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F01\EXCELCNV\9a937165-f896-4925-8703-a3d663eccd0d\"/>
    </mc:Choice>
  </mc:AlternateContent>
  <xr:revisionPtr revIDLastSave="0" documentId="8_{7B1968B6-E0A1-438F-BEBB-4D0975796928}" xr6:coauthVersionLast="47" xr6:coauthVersionMax="47" xr10:uidLastSave="{00000000-0000-0000-0000-000000000000}"/>
  <bookViews>
    <workbookView xWindow="-60" yWindow="-60" windowWidth="15480" windowHeight="11640" firstSheet="9" activeTab="2" xr2:uid="{A4177829-5ADA-47A0-B3C8-6B35E13AB3AE}"/>
  </bookViews>
  <sheets>
    <sheet name="Demographic Insights" sheetId="3" r:id="rId1"/>
    <sheet name="Education relation with skills." sheetId="4" r:id="rId2"/>
    <sheet name="Role and Department Analysis" sheetId="5" r:id="rId3"/>
    <sheet name="Compensation and perks" sheetId="6" r:id="rId4"/>
    <sheet name="Employee Satifaction" sheetId="7" r:id="rId5"/>
    <sheet name="Experience &amp; Growth" sheetId="8" r:id="rId6"/>
    <sheet name="Performance" sheetId="9" r:id="rId7"/>
    <sheet name="Refined" sheetId="1" r:id="rId8"/>
    <sheet name="Raw" sheetId="2" r:id="rId9"/>
    <sheet name="EDA Dashboard" sheetId="10" r:id="rId10"/>
  </sheets>
  <calcPr calcId="191028"/>
  <pivotCaches>
    <pivotCache cacheId="1746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71" i="1" l="1" a="1"/>
  <c r="AJ1471" i="1" s="1"/>
  <c r="AK1471" i="1" s="1"/>
  <c r="AJ1470" i="1" a="1"/>
  <c r="AJ1470" i="1" s="1"/>
  <c r="AK1470" i="1" s="1"/>
  <c r="AJ1469" i="1" a="1"/>
  <c r="AJ1469" i="1" s="1"/>
  <c r="AK1469" i="1" s="1"/>
  <c r="AJ1468" i="1" a="1"/>
  <c r="AJ1468" i="1" s="1"/>
  <c r="AK1468" i="1" s="1"/>
  <c r="AJ1467" i="1" a="1"/>
  <c r="AJ1467" i="1" s="1"/>
  <c r="AK1467" i="1" s="1"/>
  <c r="AJ1466" i="1" a="1"/>
  <c r="AJ1466" i="1" s="1"/>
  <c r="AK1466" i="1" s="1"/>
  <c r="AJ1465" i="1" a="1"/>
  <c r="AJ1465" i="1" s="1"/>
  <c r="AK1465" i="1" s="1"/>
  <c r="AJ1464" i="1" a="1"/>
  <c r="AJ1464" i="1" s="1"/>
  <c r="AK1464" i="1" s="1"/>
  <c r="AJ1463" i="1" a="1"/>
  <c r="AJ1463" i="1" s="1"/>
  <c r="AK1463" i="1" s="1"/>
  <c r="AJ1462" i="1" a="1"/>
  <c r="AJ1462" i="1" s="1"/>
  <c r="AK1462" i="1" s="1"/>
  <c r="AJ1461" i="1" a="1"/>
  <c r="AJ1461" i="1" s="1"/>
  <c r="AK1461" i="1" s="1"/>
  <c r="AJ1460" i="1" a="1"/>
  <c r="AJ1460" i="1" s="1"/>
  <c r="AK1460" i="1" s="1"/>
  <c r="AJ1459" i="1" a="1"/>
  <c r="AJ1459" i="1" s="1"/>
  <c r="AK1459" i="1" s="1"/>
  <c r="AJ1458" i="1" a="1"/>
  <c r="AJ1458" i="1" s="1"/>
  <c r="AK1458" i="1" s="1"/>
  <c r="AJ1457" i="1" a="1"/>
  <c r="AJ1457" i="1" s="1"/>
  <c r="AK1457" i="1" s="1"/>
  <c r="AJ1456" i="1" a="1"/>
  <c r="AJ1456" i="1" s="1"/>
  <c r="AK1456" i="1" s="1"/>
  <c r="AJ1455" i="1" a="1"/>
  <c r="AJ1455" i="1" s="1"/>
  <c r="AK1455" i="1" s="1"/>
  <c r="AJ1454" i="1" a="1"/>
  <c r="AJ1454" i="1" s="1"/>
  <c r="AK1454" i="1" s="1"/>
  <c r="AJ1453" i="1" a="1"/>
  <c r="AJ1453" i="1" s="1"/>
  <c r="AK1453" i="1" s="1"/>
  <c r="AJ1452" i="1" a="1"/>
  <c r="AJ1452" i="1" s="1"/>
  <c r="AK1452" i="1" s="1"/>
  <c r="AJ1451" i="1" a="1"/>
  <c r="AJ1451" i="1" s="1"/>
  <c r="AK1451" i="1" s="1"/>
  <c r="AJ1450" i="1" a="1"/>
  <c r="AJ1450" i="1" s="1"/>
  <c r="AK1450" i="1" s="1"/>
  <c r="AJ1449" i="1" a="1"/>
  <c r="AJ1449" i="1" s="1"/>
  <c r="AK1449" i="1" s="1"/>
  <c r="AJ1448" i="1" a="1"/>
  <c r="AJ1448" i="1" s="1"/>
  <c r="AK1448" i="1" s="1"/>
  <c r="AJ1447" i="1" a="1"/>
  <c r="AJ1447" i="1" s="1"/>
  <c r="AK1447" i="1" s="1"/>
  <c r="AJ1446" i="1" a="1"/>
  <c r="AJ1446" i="1" s="1"/>
  <c r="AK1446" i="1" s="1"/>
  <c r="AJ1445" i="1" a="1"/>
  <c r="AJ1445" i="1" s="1"/>
  <c r="AK1445" i="1" s="1"/>
  <c r="AJ1444" i="1" a="1"/>
  <c r="AJ1444" i="1" s="1"/>
  <c r="AK1444" i="1" s="1"/>
  <c r="AJ1443" i="1" a="1"/>
  <c r="AJ1443" i="1" s="1"/>
  <c r="AK1443" i="1" s="1"/>
  <c r="AJ1442" i="1" a="1"/>
  <c r="AJ1442" i="1" s="1"/>
  <c r="AK1442" i="1" s="1"/>
  <c r="AJ1441" i="1" a="1"/>
  <c r="AJ1441" i="1" s="1"/>
  <c r="AK1441" i="1" s="1"/>
  <c r="AJ1440" i="1" a="1"/>
  <c r="AJ1440" i="1" s="1"/>
  <c r="AK1440" i="1" s="1"/>
  <c r="AJ1439" i="1" a="1"/>
  <c r="AJ1439" i="1" s="1"/>
  <c r="AK1439" i="1" s="1"/>
  <c r="AJ1438" i="1" a="1"/>
  <c r="AJ1438" i="1" s="1"/>
  <c r="AK1438" i="1" s="1"/>
  <c r="AJ1437" i="1" a="1"/>
  <c r="AJ1437" i="1" s="1"/>
  <c r="AK1437" i="1" s="1"/>
  <c r="AJ1436" i="1" a="1"/>
  <c r="AJ1436" i="1" s="1"/>
  <c r="AK1436" i="1" s="1"/>
  <c r="AJ1435" i="1" a="1"/>
  <c r="AJ1435" i="1" s="1"/>
  <c r="AK1435" i="1" s="1"/>
  <c r="AJ1434" i="1" a="1"/>
  <c r="AJ1434" i="1" s="1"/>
  <c r="AK1434" i="1" s="1"/>
  <c r="AJ1433" i="1" a="1"/>
  <c r="AJ1433" i="1" s="1"/>
  <c r="AK1433" i="1" s="1"/>
  <c r="AJ1432" i="1" a="1"/>
  <c r="AJ1432" i="1" s="1"/>
  <c r="AK1432" i="1" s="1"/>
  <c r="AJ1431" i="1" a="1"/>
  <c r="AJ1431" i="1" s="1"/>
  <c r="AK1431" i="1" s="1"/>
  <c r="AJ1430" i="1" a="1"/>
  <c r="AJ1430" i="1" s="1"/>
  <c r="AK1430" i="1" s="1"/>
  <c r="AJ1429" i="1" a="1"/>
  <c r="AJ1429" i="1" s="1"/>
  <c r="AK1429" i="1" s="1"/>
  <c r="AJ1428" i="1" a="1"/>
  <c r="AJ1428" i="1" s="1"/>
  <c r="AK1428" i="1" s="1"/>
  <c r="AJ1427" i="1" a="1"/>
  <c r="AJ1427" i="1" s="1"/>
  <c r="AK1427" i="1" s="1"/>
  <c r="AJ1426" i="1" a="1"/>
  <c r="AJ1426" i="1" s="1"/>
  <c r="AK1426" i="1" s="1"/>
  <c r="AJ1425" i="1" a="1"/>
  <c r="AJ1425" i="1" s="1"/>
  <c r="AK1425" i="1" s="1"/>
  <c r="AJ1424" i="1" a="1"/>
  <c r="AJ1424" i="1" s="1"/>
  <c r="AK1424" i="1" s="1"/>
  <c r="AJ1423" i="1" a="1"/>
  <c r="AJ1423" i="1" s="1"/>
  <c r="AK1423" i="1" s="1"/>
  <c r="AJ1422" i="1" a="1"/>
  <c r="AJ1422" i="1" s="1"/>
  <c r="AK1422" i="1" s="1"/>
  <c r="AJ1421" i="1" a="1"/>
  <c r="AJ1421" i="1" s="1"/>
  <c r="AK1421" i="1" s="1"/>
  <c r="AJ1420" i="1" a="1"/>
  <c r="AJ1420" i="1" s="1"/>
  <c r="AK1420" i="1" s="1"/>
  <c r="AJ1419" i="1" a="1"/>
  <c r="AJ1419" i="1" s="1"/>
  <c r="AK1419" i="1" s="1"/>
  <c r="AJ1418" i="1" a="1"/>
  <c r="AJ1418" i="1" s="1"/>
  <c r="AK1418" i="1" s="1"/>
  <c r="AJ1417" i="1" a="1"/>
  <c r="AJ1417" i="1" s="1"/>
  <c r="AK1417" i="1" s="1"/>
  <c r="AJ1416" i="1" a="1"/>
  <c r="AJ1416" i="1" s="1"/>
  <c r="AK1416" i="1" s="1"/>
  <c r="AJ1415" i="1" a="1"/>
  <c r="AJ1415" i="1" s="1"/>
  <c r="AK1415" i="1" s="1"/>
  <c r="AJ1414" i="1" a="1"/>
  <c r="AJ1414" i="1" s="1"/>
  <c r="AK1414" i="1" s="1"/>
  <c r="AJ1413" i="1" a="1"/>
  <c r="AJ1413" i="1" s="1"/>
  <c r="AK1413" i="1" s="1"/>
  <c r="AJ1412" i="1" a="1"/>
  <c r="AJ1412" i="1" s="1"/>
  <c r="AK1412" i="1" s="1"/>
  <c r="AJ1411" i="1" a="1"/>
  <c r="AJ1411" i="1" s="1"/>
  <c r="AK1411" i="1" s="1"/>
  <c r="AJ1410" i="1" a="1"/>
  <c r="AJ1410" i="1" s="1"/>
  <c r="AK1410" i="1" s="1"/>
  <c r="AJ1409" i="1" a="1"/>
  <c r="AJ1409" i="1" s="1"/>
  <c r="AK1409" i="1" s="1"/>
  <c r="AJ1408" i="1" a="1"/>
  <c r="AJ1408" i="1" s="1"/>
  <c r="AK1408" i="1" s="1"/>
  <c r="AJ1407" i="1" a="1"/>
  <c r="AJ1407" i="1" s="1"/>
  <c r="AK1407" i="1" s="1"/>
  <c r="AJ1406" i="1" a="1"/>
  <c r="AJ1406" i="1" s="1"/>
  <c r="AK1406" i="1" s="1"/>
  <c r="AJ1405" i="1" a="1"/>
  <c r="AJ1405" i="1" s="1"/>
  <c r="AK1405" i="1" s="1"/>
  <c r="AJ1404" i="1" a="1"/>
  <c r="AJ1404" i="1" s="1"/>
  <c r="AK1404" i="1" s="1"/>
  <c r="AJ1403" i="1" a="1"/>
  <c r="AJ1403" i="1" s="1"/>
  <c r="AK1403" i="1" s="1"/>
  <c r="AJ1402" i="1" a="1"/>
  <c r="AJ1402" i="1" s="1"/>
  <c r="AK1402" i="1" s="1"/>
  <c r="AJ1401" i="1" a="1"/>
  <c r="AJ1401" i="1" s="1"/>
  <c r="AK1401" i="1" s="1"/>
  <c r="AJ1400" i="1" a="1"/>
  <c r="AJ1400" i="1" s="1"/>
  <c r="AK1400" i="1" s="1"/>
  <c r="AJ1399" i="1" a="1"/>
  <c r="AJ1399" i="1" s="1"/>
  <c r="AK1399" i="1" s="1"/>
  <c r="AJ1398" i="1" a="1"/>
  <c r="AJ1398" i="1" s="1"/>
  <c r="AK1398" i="1" s="1"/>
  <c r="AJ1397" i="1" a="1"/>
  <c r="AJ1397" i="1" s="1"/>
  <c r="AK1397" i="1" s="1"/>
  <c r="AJ1396" i="1" a="1"/>
  <c r="AJ1396" i="1" s="1"/>
  <c r="AK1396" i="1" s="1"/>
  <c r="AJ1395" i="1" a="1"/>
  <c r="AJ1395" i="1" s="1"/>
  <c r="AK1395" i="1" s="1"/>
  <c r="AJ1394" i="1" a="1"/>
  <c r="AJ1394" i="1" s="1"/>
  <c r="AK1394" i="1" s="1"/>
  <c r="AJ1393" i="1" a="1"/>
  <c r="AJ1393" i="1" s="1"/>
  <c r="AK1393" i="1" s="1"/>
  <c r="AJ1392" i="1" a="1"/>
  <c r="AJ1392" i="1" s="1"/>
  <c r="AK1392" i="1" s="1"/>
  <c r="AJ1391" i="1" a="1"/>
  <c r="AJ1391" i="1" s="1"/>
  <c r="AK1391" i="1" s="1"/>
  <c r="AJ1390" i="1" a="1"/>
  <c r="AJ1390" i="1" s="1"/>
  <c r="AK1390" i="1" s="1"/>
  <c r="AJ1389" i="1" a="1"/>
  <c r="AJ1389" i="1" s="1"/>
  <c r="AK1389" i="1" s="1"/>
  <c r="AJ1388" i="1" a="1"/>
  <c r="AJ1388" i="1" s="1"/>
  <c r="AK1388" i="1" s="1"/>
  <c r="AJ1387" i="1" a="1"/>
  <c r="AJ1387" i="1" s="1"/>
  <c r="AK1387" i="1" s="1"/>
  <c r="AJ1386" i="1" a="1"/>
  <c r="AJ1386" i="1" s="1"/>
  <c r="AK1386" i="1" s="1"/>
  <c r="AJ1385" i="1" a="1"/>
  <c r="AJ1385" i="1" s="1"/>
  <c r="AK1385" i="1" s="1"/>
  <c r="AJ1384" i="1" a="1"/>
  <c r="AJ1384" i="1" s="1"/>
  <c r="AK1384" i="1" s="1"/>
  <c r="AJ1383" i="1" a="1"/>
  <c r="AJ1383" i="1" s="1"/>
  <c r="AK1383" i="1" s="1"/>
  <c r="AJ1382" i="1" a="1"/>
  <c r="AJ1382" i="1" s="1"/>
  <c r="AK1382" i="1" s="1"/>
  <c r="AJ1381" i="1" a="1"/>
  <c r="AJ1381" i="1" s="1"/>
  <c r="AK1381" i="1" s="1"/>
  <c r="AJ1380" i="1" a="1"/>
  <c r="AJ1380" i="1" s="1"/>
  <c r="AK1380" i="1" s="1"/>
  <c r="AJ1379" i="1" a="1"/>
  <c r="AJ1379" i="1" s="1"/>
  <c r="AK1379" i="1" s="1"/>
  <c r="AJ1378" i="1" a="1"/>
  <c r="AJ1378" i="1" s="1"/>
  <c r="AK1378" i="1" s="1"/>
  <c r="AJ1377" i="1" a="1"/>
  <c r="AJ1377" i="1" s="1"/>
  <c r="AK1377" i="1" s="1"/>
  <c r="AJ1376" i="1" a="1"/>
  <c r="AJ1376" i="1" s="1"/>
  <c r="AK1376" i="1" s="1"/>
  <c r="AJ1375" i="1" a="1"/>
  <c r="AJ1375" i="1" s="1"/>
  <c r="AK1375" i="1" s="1"/>
  <c r="AJ1374" i="1" a="1"/>
  <c r="AJ1374" i="1" s="1"/>
  <c r="AK1374" i="1" s="1"/>
  <c r="AJ1373" i="1" a="1"/>
  <c r="AJ1373" i="1" s="1"/>
  <c r="AK1373" i="1" s="1"/>
  <c r="AJ1372" i="1" a="1"/>
  <c r="AJ1372" i="1" s="1"/>
  <c r="AK1372" i="1" s="1"/>
  <c r="AJ1371" i="1" a="1"/>
  <c r="AJ1371" i="1" s="1"/>
  <c r="AK1371" i="1" s="1"/>
  <c r="AJ1370" i="1" a="1"/>
  <c r="AJ1370" i="1" s="1"/>
  <c r="AK1370" i="1" s="1"/>
  <c r="AJ1369" i="1" a="1"/>
  <c r="AJ1369" i="1" s="1"/>
  <c r="AK1369" i="1" s="1"/>
  <c r="AJ1368" i="1" a="1"/>
  <c r="AJ1368" i="1" s="1"/>
  <c r="AK1368" i="1" s="1"/>
  <c r="AJ1367" i="1" a="1"/>
  <c r="AJ1367" i="1" s="1"/>
  <c r="AK1367" i="1" s="1"/>
  <c r="AJ1366" i="1" a="1"/>
  <c r="AJ1366" i="1" s="1"/>
  <c r="AK1366" i="1" s="1"/>
  <c r="AJ1365" i="1" a="1"/>
  <c r="AJ1365" i="1" s="1"/>
  <c r="AK1365" i="1" s="1"/>
  <c r="AJ1364" i="1" a="1"/>
  <c r="AJ1364" i="1" s="1"/>
  <c r="AK1364" i="1" s="1"/>
  <c r="AJ1363" i="1" a="1"/>
  <c r="AJ1363" i="1" s="1"/>
  <c r="AK1363" i="1" s="1"/>
  <c r="AJ1362" i="1" a="1"/>
  <c r="AJ1362" i="1" s="1"/>
  <c r="AK1362" i="1" s="1"/>
  <c r="AJ1361" i="1" a="1"/>
  <c r="AJ1361" i="1" s="1"/>
  <c r="AK1361" i="1" s="1"/>
  <c r="AJ1360" i="1" a="1"/>
  <c r="AJ1360" i="1" s="1"/>
  <c r="AK1360" i="1" s="1"/>
  <c r="AJ1359" i="1" a="1"/>
  <c r="AJ1359" i="1" s="1"/>
  <c r="AK1359" i="1" s="1"/>
  <c r="AJ1358" i="1" a="1"/>
  <c r="AJ1358" i="1" s="1"/>
  <c r="AK1358" i="1" s="1"/>
  <c r="AJ1357" i="1" a="1"/>
  <c r="AJ1357" i="1" s="1"/>
  <c r="AK1357" i="1" s="1"/>
  <c r="AJ1356" i="1" a="1"/>
  <c r="AJ1356" i="1" s="1"/>
  <c r="AK1356" i="1" s="1"/>
  <c r="AJ1355" i="1" a="1"/>
  <c r="AJ1355" i="1" s="1"/>
  <c r="AK1355" i="1" s="1"/>
  <c r="AJ1354" i="1" a="1"/>
  <c r="AJ1354" i="1" s="1"/>
  <c r="AK1354" i="1" s="1"/>
  <c r="AJ1353" i="1" a="1"/>
  <c r="AJ1353" i="1" s="1"/>
  <c r="AK1353" i="1" s="1"/>
  <c r="AJ1352" i="1" a="1"/>
  <c r="AJ1352" i="1" s="1"/>
  <c r="AK1352" i="1" s="1"/>
  <c r="AJ1351" i="1" a="1"/>
  <c r="AJ1351" i="1" s="1"/>
  <c r="AK1351" i="1" s="1"/>
  <c r="AJ1350" i="1" a="1"/>
  <c r="AJ1350" i="1" s="1"/>
  <c r="AK1350" i="1" s="1"/>
  <c r="AJ1349" i="1" a="1"/>
  <c r="AJ1349" i="1" s="1"/>
  <c r="AK1349" i="1" s="1"/>
  <c r="AJ1348" i="1" a="1"/>
  <c r="AJ1348" i="1" s="1"/>
  <c r="AK1348" i="1" s="1"/>
  <c r="AJ1347" i="1" a="1"/>
  <c r="AJ1347" i="1" s="1"/>
  <c r="AK1347" i="1" s="1"/>
  <c r="AJ1346" i="1" a="1"/>
  <c r="AJ1346" i="1" s="1"/>
  <c r="AK1346" i="1" s="1"/>
  <c r="AJ1345" i="1" a="1"/>
  <c r="AJ1345" i="1" s="1"/>
  <c r="AK1345" i="1" s="1"/>
  <c r="AJ1344" i="1" a="1"/>
  <c r="AJ1344" i="1" s="1"/>
  <c r="AK1344" i="1" s="1"/>
  <c r="AJ1343" i="1" a="1"/>
  <c r="AJ1343" i="1" s="1"/>
  <c r="AK1343" i="1" s="1"/>
  <c r="AJ1342" i="1" a="1"/>
  <c r="AJ1342" i="1" s="1"/>
  <c r="AK1342" i="1" s="1"/>
  <c r="AJ1341" i="1" a="1"/>
  <c r="AJ1341" i="1" s="1"/>
  <c r="AK1341" i="1" s="1"/>
  <c r="AJ1340" i="1" a="1"/>
  <c r="AJ1340" i="1" s="1"/>
  <c r="AK1340" i="1" s="1"/>
  <c r="AJ1339" i="1" a="1"/>
  <c r="AJ1339" i="1" s="1"/>
  <c r="AK1339" i="1" s="1"/>
  <c r="AJ1338" i="1" a="1"/>
  <c r="AJ1338" i="1" s="1"/>
  <c r="AK1338" i="1" s="1"/>
  <c r="AJ1337" i="1" a="1"/>
  <c r="AJ1337" i="1" s="1"/>
  <c r="AK1337" i="1" s="1"/>
  <c r="AJ1336" i="1" a="1"/>
  <c r="AJ1336" i="1" s="1"/>
  <c r="AK1336" i="1" s="1"/>
  <c r="AJ1335" i="1" a="1"/>
  <c r="AJ1335" i="1" s="1"/>
  <c r="AK1335" i="1" s="1"/>
  <c r="AJ1334" i="1" a="1"/>
  <c r="AJ1334" i="1" s="1"/>
  <c r="AK1334" i="1" s="1"/>
  <c r="AJ1333" i="1" a="1"/>
  <c r="AJ1333" i="1" s="1"/>
  <c r="AK1333" i="1" s="1"/>
  <c r="AJ1332" i="1" a="1"/>
  <c r="AJ1332" i="1" s="1"/>
  <c r="AK1332" i="1" s="1"/>
  <c r="AJ1331" i="1" a="1"/>
  <c r="AJ1331" i="1" s="1"/>
  <c r="AK1331" i="1" s="1"/>
  <c r="AJ1330" i="1" a="1"/>
  <c r="AJ1330" i="1" s="1"/>
  <c r="AK1330" i="1" s="1"/>
  <c r="AJ1329" i="1" a="1"/>
  <c r="AJ1329" i="1" s="1"/>
  <c r="AK1329" i="1" s="1"/>
  <c r="AJ1328" i="1" a="1"/>
  <c r="AJ1328" i="1" s="1"/>
  <c r="AK1328" i="1" s="1"/>
  <c r="AJ1327" i="1" a="1"/>
  <c r="AJ1327" i="1" s="1"/>
  <c r="AK1327" i="1" s="1"/>
  <c r="AJ1326" i="1" a="1"/>
  <c r="AJ1326" i="1" s="1"/>
  <c r="AK1326" i="1" s="1"/>
  <c r="AJ1325" i="1" a="1"/>
  <c r="AJ1325" i="1" s="1"/>
  <c r="AK1325" i="1" s="1"/>
  <c r="AJ1324" i="1" a="1"/>
  <c r="AJ1324" i="1" s="1"/>
  <c r="AK1324" i="1" s="1"/>
  <c r="AJ1323" i="1" a="1"/>
  <c r="AJ1323" i="1" s="1"/>
  <c r="AK1323" i="1" s="1"/>
  <c r="AJ1322" i="1" a="1"/>
  <c r="AJ1322" i="1" s="1"/>
  <c r="AK1322" i="1" s="1"/>
  <c r="AJ1321" i="1" a="1"/>
  <c r="AJ1321" i="1" s="1"/>
  <c r="AK1321" i="1" s="1"/>
  <c r="AJ1320" i="1" a="1"/>
  <c r="AJ1320" i="1" s="1"/>
  <c r="AK1320" i="1" s="1"/>
  <c r="AJ1319" i="1" a="1"/>
  <c r="AJ1319" i="1" s="1"/>
  <c r="AK1319" i="1" s="1"/>
  <c r="AJ1318" i="1" a="1"/>
  <c r="AJ1318" i="1" s="1"/>
  <c r="AK1318" i="1" s="1"/>
  <c r="AJ1317" i="1" a="1"/>
  <c r="AJ1317" i="1" s="1"/>
  <c r="AK1317" i="1" s="1"/>
  <c r="AJ1316" i="1" a="1"/>
  <c r="AJ1316" i="1" s="1"/>
  <c r="AK1316" i="1" s="1"/>
  <c r="AJ1315" i="1" a="1"/>
  <c r="AJ1315" i="1" s="1"/>
  <c r="AK1315" i="1" s="1"/>
  <c r="AJ1314" i="1" a="1"/>
  <c r="AJ1314" i="1" s="1"/>
  <c r="AK1314" i="1" s="1"/>
  <c r="AJ1313" i="1" a="1"/>
  <c r="AJ1313" i="1" s="1"/>
  <c r="AK1313" i="1" s="1"/>
  <c r="AJ1312" i="1" a="1"/>
  <c r="AJ1312" i="1" s="1"/>
  <c r="AK1312" i="1" s="1"/>
  <c r="AJ1311" i="1" a="1"/>
  <c r="AJ1311" i="1" s="1"/>
  <c r="AK1311" i="1" s="1"/>
  <c r="AJ1310" i="1" a="1"/>
  <c r="AJ1310" i="1" s="1"/>
  <c r="AK1310" i="1" s="1"/>
  <c r="AJ1309" i="1" a="1"/>
  <c r="AJ1309" i="1" s="1"/>
  <c r="AK1309" i="1" s="1"/>
  <c r="AJ1308" i="1" a="1"/>
  <c r="AJ1308" i="1" s="1"/>
  <c r="AK1308" i="1" s="1"/>
  <c r="AJ1307" i="1" a="1"/>
  <c r="AJ1307" i="1" s="1"/>
  <c r="AK1307" i="1" s="1"/>
  <c r="AJ1306" i="1" a="1"/>
  <c r="AJ1306" i="1" s="1"/>
  <c r="AK1306" i="1" s="1"/>
  <c r="AJ1305" i="1" a="1"/>
  <c r="AJ1305" i="1" s="1"/>
  <c r="AK1305" i="1" s="1"/>
  <c r="AJ1304" i="1" a="1"/>
  <c r="AJ1304" i="1" s="1"/>
  <c r="AK1304" i="1" s="1"/>
  <c r="AJ1303" i="1" a="1"/>
  <c r="AJ1303" i="1" s="1"/>
  <c r="AK1303" i="1" s="1"/>
  <c r="AJ1302" i="1" a="1"/>
  <c r="AJ1302" i="1" s="1"/>
  <c r="AK1302" i="1" s="1"/>
  <c r="AJ1301" i="1" a="1"/>
  <c r="AJ1301" i="1" s="1"/>
  <c r="AK1301" i="1" s="1"/>
  <c r="AJ1300" i="1" a="1"/>
  <c r="AJ1300" i="1" s="1"/>
  <c r="AK1300" i="1" s="1"/>
  <c r="AJ1299" i="1" a="1"/>
  <c r="AJ1299" i="1" s="1"/>
  <c r="AK1299" i="1" s="1"/>
  <c r="AJ1298" i="1" a="1"/>
  <c r="AJ1298" i="1" s="1"/>
  <c r="AK1298" i="1" s="1"/>
  <c r="AJ1297" i="1" a="1"/>
  <c r="AJ1297" i="1" s="1"/>
  <c r="AK1297" i="1" s="1"/>
  <c r="AJ1296" i="1" a="1"/>
  <c r="AJ1296" i="1" s="1"/>
  <c r="AK1296" i="1" s="1"/>
  <c r="AJ1295" i="1" a="1"/>
  <c r="AJ1295" i="1" s="1"/>
  <c r="AK1295" i="1" s="1"/>
  <c r="AJ1294" i="1" a="1"/>
  <c r="AJ1294" i="1" s="1"/>
  <c r="AK1294" i="1" s="1"/>
  <c r="AJ1293" i="1" a="1"/>
  <c r="AJ1293" i="1" s="1"/>
  <c r="AK1293" i="1" s="1"/>
  <c r="AJ1292" i="1" a="1"/>
  <c r="AJ1292" i="1" s="1"/>
  <c r="AK1292" i="1" s="1"/>
  <c r="AJ1291" i="1" a="1"/>
  <c r="AJ1291" i="1" s="1"/>
  <c r="AK1291" i="1" s="1"/>
  <c r="AJ1290" i="1" a="1"/>
  <c r="AJ1290" i="1" s="1"/>
  <c r="AK1290" i="1" s="1"/>
  <c r="AJ1289" i="1" a="1"/>
  <c r="AJ1289" i="1" s="1"/>
  <c r="AK1289" i="1" s="1"/>
  <c r="AJ1288" i="1" a="1"/>
  <c r="AJ1288" i="1" s="1"/>
  <c r="AK1288" i="1" s="1"/>
  <c r="AJ1287" i="1" a="1"/>
  <c r="AJ1287" i="1" s="1"/>
  <c r="AK1287" i="1" s="1"/>
  <c r="AJ1286" i="1" a="1"/>
  <c r="AJ1286" i="1" s="1"/>
  <c r="AK1286" i="1" s="1"/>
  <c r="AJ1285" i="1" a="1"/>
  <c r="AJ1285" i="1" s="1"/>
  <c r="AK1285" i="1" s="1"/>
  <c r="AJ1284" i="1" a="1"/>
  <c r="AJ1284" i="1" s="1"/>
  <c r="AK1284" i="1" s="1"/>
  <c r="AJ1283" i="1" a="1"/>
  <c r="AJ1283" i="1" s="1"/>
  <c r="AK1283" i="1" s="1"/>
  <c r="AJ1282" i="1" a="1"/>
  <c r="AJ1282" i="1" s="1"/>
  <c r="AK1282" i="1" s="1"/>
  <c r="AJ1281" i="1" a="1"/>
  <c r="AJ1281" i="1" s="1"/>
  <c r="AK1281" i="1" s="1"/>
  <c r="AJ1280" i="1" a="1"/>
  <c r="AJ1280" i="1" s="1"/>
  <c r="AK1280" i="1" s="1"/>
  <c r="AJ1279" i="1" a="1"/>
  <c r="AJ1279" i="1" s="1"/>
  <c r="AK1279" i="1" s="1"/>
  <c r="AJ1278" i="1" a="1"/>
  <c r="AJ1278" i="1" s="1"/>
  <c r="AK1278" i="1" s="1"/>
  <c r="AJ1277" i="1" a="1"/>
  <c r="AJ1277" i="1" s="1"/>
  <c r="AK1277" i="1" s="1"/>
  <c r="AJ1276" i="1" a="1"/>
  <c r="AJ1276" i="1" s="1"/>
  <c r="AK1276" i="1" s="1"/>
  <c r="AJ1275" i="1" a="1"/>
  <c r="AJ1275" i="1" s="1"/>
  <c r="AK1275" i="1" s="1"/>
  <c r="AJ1274" i="1" a="1"/>
  <c r="AJ1274" i="1" s="1"/>
  <c r="AK1274" i="1" s="1"/>
  <c r="AJ1273" i="1" a="1"/>
  <c r="AJ1273" i="1" s="1"/>
  <c r="AK1273" i="1" s="1"/>
  <c r="AJ1272" i="1" a="1"/>
  <c r="AJ1272" i="1" s="1"/>
  <c r="AK1272" i="1" s="1"/>
  <c r="AJ1271" i="1" a="1"/>
  <c r="AJ1271" i="1" s="1"/>
  <c r="AK1271" i="1" s="1"/>
  <c r="AJ1270" i="1" a="1"/>
  <c r="AJ1270" i="1" s="1"/>
  <c r="AK1270" i="1" s="1"/>
  <c r="AJ1269" i="1" a="1"/>
  <c r="AJ1269" i="1" s="1"/>
  <c r="AK1269" i="1" s="1"/>
  <c r="AJ1268" i="1" a="1"/>
  <c r="AJ1268" i="1" s="1"/>
  <c r="AK1268" i="1" s="1"/>
  <c r="AJ1267" i="1" a="1"/>
  <c r="AJ1267" i="1" s="1"/>
  <c r="AK1267" i="1" s="1"/>
  <c r="AJ1266" i="1" a="1"/>
  <c r="AJ1266" i="1" s="1"/>
  <c r="AK1266" i="1" s="1"/>
  <c r="AJ1265" i="1" a="1"/>
  <c r="AJ1265" i="1" s="1"/>
  <c r="AK1265" i="1" s="1"/>
  <c r="AJ1264" i="1" a="1"/>
  <c r="AJ1264" i="1" s="1"/>
  <c r="AK1264" i="1" s="1"/>
  <c r="AJ1263" i="1" a="1"/>
  <c r="AJ1263" i="1" s="1"/>
  <c r="AK1263" i="1" s="1"/>
  <c r="AJ1262" i="1" a="1"/>
  <c r="AJ1262" i="1" s="1"/>
  <c r="AK1262" i="1" s="1"/>
  <c r="AJ1261" i="1" a="1"/>
  <c r="AJ1261" i="1" s="1"/>
  <c r="AK1261" i="1" s="1"/>
  <c r="AJ1260" i="1" a="1"/>
  <c r="AJ1260" i="1" s="1"/>
  <c r="AK1260" i="1" s="1"/>
  <c r="AJ1259" i="1" a="1"/>
  <c r="AJ1259" i="1" s="1"/>
  <c r="AK1259" i="1" s="1"/>
  <c r="AJ1258" i="1" a="1"/>
  <c r="AJ1258" i="1" s="1"/>
  <c r="AK1258" i="1" s="1"/>
  <c r="AJ1257" i="1" a="1"/>
  <c r="AJ1257" i="1" s="1"/>
  <c r="AK1257" i="1" s="1"/>
  <c r="AJ1256" i="1" a="1"/>
  <c r="AJ1256" i="1" s="1"/>
  <c r="AK1256" i="1" s="1"/>
  <c r="AJ1255" i="1" a="1"/>
  <c r="AJ1255" i="1" s="1"/>
  <c r="AK1255" i="1" s="1"/>
  <c r="AJ1254" i="1" a="1"/>
  <c r="AJ1254" i="1" s="1"/>
  <c r="AK1254" i="1" s="1"/>
  <c r="AJ1253" i="1" a="1"/>
  <c r="AJ1253" i="1" s="1"/>
  <c r="AK1253" i="1" s="1"/>
  <c r="AJ1252" i="1" a="1"/>
  <c r="AJ1252" i="1" s="1"/>
  <c r="AK1252" i="1" s="1"/>
  <c r="AJ1251" i="1" a="1"/>
  <c r="AJ1251" i="1" s="1"/>
  <c r="AK1251" i="1" s="1"/>
  <c r="AJ1250" i="1" a="1"/>
  <c r="AJ1250" i="1" s="1"/>
  <c r="AK1250" i="1" s="1"/>
  <c r="AJ1249" i="1" a="1"/>
  <c r="AJ1249" i="1" s="1"/>
  <c r="AK1249" i="1" s="1"/>
  <c r="AJ1248" i="1" a="1"/>
  <c r="AJ1248" i="1" s="1"/>
  <c r="AK1248" i="1" s="1"/>
  <c r="AJ1247" i="1" a="1"/>
  <c r="AJ1247" i="1" s="1"/>
  <c r="AK1247" i="1" s="1"/>
  <c r="AJ1246" i="1" a="1"/>
  <c r="AJ1246" i="1" s="1"/>
  <c r="AK1246" i="1" s="1"/>
  <c r="AJ1245" i="1" a="1"/>
  <c r="AJ1245" i="1" s="1"/>
  <c r="AK1245" i="1" s="1"/>
  <c r="AJ1244" i="1" a="1"/>
  <c r="AJ1244" i="1" s="1"/>
  <c r="AK1244" i="1" s="1"/>
  <c r="AJ1243" i="1" a="1"/>
  <c r="AJ1243" i="1" s="1"/>
  <c r="AK1243" i="1" s="1"/>
  <c r="AJ1242" i="1" a="1"/>
  <c r="AJ1242" i="1" s="1"/>
  <c r="AK1242" i="1" s="1"/>
  <c r="AJ1241" i="1" a="1"/>
  <c r="AJ1241" i="1" s="1"/>
  <c r="AK1241" i="1" s="1"/>
  <c r="AJ1240" i="1" a="1"/>
  <c r="AJ1240" i="1" s="1"/>
  <c r="AK1240" i="1" s="1"/>
  <c r="AJ1239" i="1" a="1"/>
  <c r="AJ1239" i="1" s="1"/>
  <c r="AK1239" i="1" s="1"/>
  <c r="AJ1238" i="1" a="1"/>
  <c r="AJ1238" i="1" s="1"/>
  <c r="AK1238" i="1" s="1"/>
  <c r="AJ1237" i="1" a="1"/>
  <c r="AJ1237" i="1" s="1"/>
  <c r="AK1237" i="1" s="1"/>
  <c r="AJ1236" i="1" a="1"/>
  <c r="AJ1236" i="1" s="1"/>
  <c r="AK1236" i="1" s="1"/>
  <c r="AJ1235" i="1" a="1"/>
  <c r="AJ1235" i="1" s="1"/>
  <c r="AK1235" i="1" s="1"/>
  <c r="AJ1234" i="1" a="1"/>
  <c r="AJ1234" i="1" s="1"/>
  <c r="AK1234" i="1" s="1"/>
  <c r="AJ1233" i="1" a="1"/>
  <c r="AJ1233" i="1" s="1"/>
  <c r="AK1233" i="1" s="1"/>
  <c r="AJ1232" i="1" a="1"/>
  <c r="AJ1232" i="1" s="1"/>
  <c r="AK1232" i="1" s="1"/>
  <c r="AJ1231" i="1" a="1"/>
  <c r="AJ1231" i="1" s="1"/>
  <c r="AK1231" i="1" s="1"/>
  <c r="AJ1230" i="1" a="1"/>
  <c r="AJ1230" i="1" s="1"/>
  <c r="AK1230" i="1" s="1"/>
  <c r="AJ1229" i="1" a="1"/>
  <c r="AJ1229" i="1" s="1"/>
  <c r="AK1229" i="1" s="1"/>
  <c r="AJ1228" i="1" a="1"/>
  <c r="AJ1228" i="1" s="1"/>
  <c r="AK1228" i="1" s="1"/>
  <c r="AJ1227" i="1" a="1"/>
  <c r="AJ1227" i="1" s="1"/>
  <c r="AK1227" i="1" s="1"/>
  <c r="AJ1226" i="1" a="1"/>
  <c r="AJ1226" i="1" s="1"/>
  <c r="AK1226" i="1" s="1"/>
  <c r="AJ1225" i="1" a="1"/>
  <c r="AJ1225" i="1" s="1"/>
  <c r="AK1225" i="1" s="1"/>
  <c r="AJ1224" i="1" a="1"/>
  <c r="AJ1224" i="1" s="1"/>
  <c r="AK1224" i="1" s="1"/>
  <c r="AJ1223" i="1" a="1"/>
  <c r="AJ1223" i="1" s="1"/>
  <c r="AK1223" i="1" s="1"/>
  <c r="AJ1222" i="1" a="1"/>
  <c r="AJ1222" i="1" s="1"/>
  <c r="AK1222" i="1" s="1"/>
  <c r="AJ1221" i="1" a="1"/>
  <c r="AJ1221" i="1" s="1"/>
  <c r="AK1221" i="1" s="1"/>
  <c r="AJ1220" i="1" a="1"/>
  <c r="AJ1220" i="1" s="1"/>
  <c r="AK1220" i="1" s="1"/>
  <c r="AJ1219" i="1" a="1"/>
  <c r="AJ1219" i="1" s="1"/>
  <c r="AK1219" i="1" s="1"/>
  <c r="AJ1218" i="1" a="1"/>
  <c r="AJ1218" i="1" s="1"/>
  <c r="AK1218" i="1" s="1"/>
  <c r="AJ1217" i="1" a="1"/>
  <c r="AJ1217" i="1" s="1"/>
  <c r="AK1217" i="1" s="1"/>
  <c r="AJ1216" i="1" a="1"/>
  <c r="AJ1216" i="1" s="1"/>
  <c r="AK1216" i="1" s="1"/>
  <c r="AJ1215" i="1" a="1"/>
  <c r="AJ1215" i="1" s="1"/>
  <c r="AK1215" i="1" s="1"/>
  <c r="AJ1214" i="1" a="1"/>
  <c r="AJ1214" i="1" s="1"/>
  <c r="AK1214" i="1" s="1"/>
  <c r="AJ1213" i="1" a="1"/>
  <c r="AJ1213" i="1" s="1"/>
  <c r="AK1213" i="1" s="1"/>
  <c r="AJ1212" i="1" a="1"/>
  <c r="AJ1212" i="1" s="1"/>
  <c r="AK1212" i="1" s="1"/>
  <c r="AJ1211" i="1" a="1"/>
  <c r="AJ1211" i="1" s="1"/>
  <c r="AK1211" i="1" s="1"/>
  <c r="AJ1210" i="1" a="1"/>
  <c r="AJ1210" i="1" s="1"/>
  <c r="AK1210" i="1" s="1"/>
  <c r="AJ1209" i="1" a="1"/>
  <c r="AJ1209" i="1" s="1"/>
  <c r="AK1209" i="1" s="1"/>
  <c r="AJ1208" i="1" a="1"/>
  <c r="AJ1208" i="1" s="1"/>
  <c r="AK1208" i="1" s="1"/>
  <c r="AJ1207" i="1" a="1"/>
  <c r="AJ1207" i="1" s="1"/>
  <c r="AK1207" i="1" s="1"/>
  <c r="AJ1206" i="1" a="1"/>
  <c r="AJ1206" i="1" s="1"/>
  <c r="AK1206" i="1" s="1"/>
  <c r="AJ1205" i="1" a="1"/>
  <c r="AJ1205" i="1" s="1"/>
  <c r="AK1205" i="1" s="1"/>
  <c r="AJ1204" i="1" a="1"/>
  <c r="AJ1204" i="1" s="1"/>
  <c r="AK1204" i="1" s="1"/>
  <c r="AJ1203" i="1" a="1"/>
  <c r="AJ1203" i="1" s="1"/>
  <c r="AK1203" i="1" s="1"/>
  <c r="AJ1202" i="1" a="1"/>
  <c r="AJ1202" i="1" s="1"/>
  <c r="AK1202" i="1" s="1"/>
  <c r="AJ1201" i="1" a="1"/>
  <c r="AJ1201" i="1" s="1"/>
  <c r="AK1201" i="1" s="1"/>
  <c r="AJ1200" i="1" a="1"/>
  <c r="AJ1200" i="1" s="1"/>
  <c r="AK1200" i="1" s="1"/>
  <c r="AJ1199" i="1" a="1"/>
  <c r="AJ1199" i="1" s="1"/>
  <c r="AK1199" i="1" s="1"/>
  <c r="AJ1198" i="1" a="1"/>
  <c r="AJ1198" i="1" s="1"/>
  <c r="AK1198" i="1" s="1"/>
  <c r="AJ1197" i="1" a="1"/>
  <c r="AJ1197" i="1" s="1"/>
  <c r="AK1197" i="1" s="1"/>
  <c r="AJ1196" i="1" a="1"/>
  <c r="AJ1196" i="1" s="1"/>
  <c r="AK1196" i="1" s="1"/>
  <c r="AJ1195" i="1" a="1"/>
  <c r="AJ1195" i="1" s="1"/>
  <c r="AK1195" i="1" s="1"/>
  <c r="AJ1194" i="1" a="1"/>
  <c r="AJ1194" i="1" s="1"/>
  <c r="AK1194" i="1" s="1"/>
  <c r="AJ1193" i="1" a="1"/>
  <c r="AJ1193" i="1" s="1"/>
  <c r="AK1193" i="1" s="1"/>
  <c r="AJ1192" i="1" a="1"/>
  <c r="AJ1192" i="1" s="1"/>
  <c r="AK1192" i="1" s="1"/>
  <c r="AJ1191" i="1" a="1"/>
  <c r="AJ1191" i="1" s="1"/>
  <c r="AK1191" i="1" s="1"/>
  <c r="AJ1190" i="1" a="1"/>
  <c r="AJ1190" i="1" s="1"/>
  <c r="AK1190" i="1" s="1"/>
  <c r="AJ1189" i="1" a="1"/>
  <c r="AJ1189" i="1" s="1"/>
  <c r="AK1189" i="1" s="1"/>
  <c r="AJ1188" i="1" a="1"/>
  <c r="AJ1188" i="1" s="1"/>
  <c r="AK1188" i="1" s="1"/>
  <c r="AJ1187" i="1" a="1"/>
  <c r="AJ1187" i="1" s="1"/>
  <c r="AK1187" i="1" s="1"/>
  <c r="AJ1186" i="1" a="1"/>
  <c r="AJ1186" i="1" s="1"/>
  <c r="AK1186" i="1" s="1"/>
  <c r="AJ1185" i="1" a="1"/>
  <c r="AJ1185" i="1" s="1"/>
  <c r="AK1185" i="1" s="1"/>
  <c r="AJ1184" i="1" a="1"/>
  <c r="AJ1184" i="1" s="1"/>
  <c r="AK1184" i="1" s="1"/>
  <c r="AJ1183" i="1" a="1"/>
  <c r="AJ1183" i="1" s="1"/>
  <c r="AK1183" i="1" s="1"/>
  <c r="AJ1182" i="1" a="1"/>
  <c r="AJ1182" i="1" s="1"/>
  <c r="AK1182" i="1" s="1"/>
  <c r="AJ1181" i="1" a="1"/>
  <c r="AJ1181" i="1" s="1"/>
  <c r="AK1181" i="1" s="1"/>
  <c r="AJ1180" i="1" a="1"/>
  <c r="AJ1180" i="1" s="1"/>
  <c r="AK1180" i="1" s="1"/>
  <c r="AJ1179" i="1" a="1"/>
  <c r="AJ1179" i="1" s="1"/>
  <c r="AK1179" i="1" s="1"/>
  <c r="AJ1178" i="1" a="1"/>
  <c r="AJ1178" i="1" s="1"/>
  <c r="AK1178" i="1" s="1"/>
  <c r="AJ1177" i="1" a="1"/>
  <c r="AJ1177" i="1" s="1"/>
  <c r="AK1177" i="1" s="1"/>
  <c r="AJ1176" i="1" a="1"/>
  <c r="AJ1176" i="1" s="1"/>
  <c r="AK1176" i="1" s="1"/>
  <c r="AJ1175" i="1" a="1"/>
  <c r="AJ1175" i="1" s="1"/>
  <c r="AK1175" i="1" s="1"/>
  <c r="AJ1174" i="1" a="1"/>
  <c r="AJ1174" i="1" s="1"/>
  <c r="AK1174" i="1" s="1"/>
  <c r="AJ1173" i="1" a="1"/>
  <c r="AJ1173" i="1" s="1"/>
  <c r="AK1173" i="1" s="1"/>
  <c r="AJ1172" i="1" a="1"/>
  <c r="AJ1172" i="1" s="1"/>
  <c r="AK1172" i="1" s="1"/>
  <c r="AJ1171" i="1" a="1"/>
  <c r="AJ1171" i="1" s="1"/>
  <c r="AK1171" i="1" s="1"/>
  <c r="AJ1170" i="1" a="1"/>
  <c r="AJ1170" i="1" s="1"/>
  <c r="AK1170" i="1" s="1"/>
  <c r="AJ1169" i="1" a="1"/>
  <c r="AJ1169" i="1" s="1"/>
  <c r="AK1169" i="1" s="1"/>
  <c r="AJ1168" i="1" a="1"/>
  <c r="AJ1168" i="1" s="1"/>
  <c r="AK1168" i="1" s="1"/>
  <c r="AJ1167" i="1" a="1"/>
  <c r="AJ1167" i="1" s="1"/>
  <c r="AK1167" i="1" s="1"/>
  <c r="AJ1166" i="1" a="1"/>
  <c r="AJ1166" i="1" s="1"/>
  <c r="AK1166" i="1" s="1"/>
  <c r="AJ1165" i="1" a="1"/>
  <c r="AJ1165" i="1" s="1"/>
  <c r="AK1165" i="1" s="1"/>
  <c r="AJ1164" i="1" a="1"/>
  <c r="AJ1164" i="1" s="1"/>
  <c r="AK1164" i="1" s="1"/>
  <c r="AJ1163" i="1" a="1"/>
  <c r="AJ1163" i="1" s="1"/>
  <c r="AK1163" i="1" s="1"/>
  <c r="AJ1162" i="1" a="1"/>
  <c r="AJ1162" i="1" s="1"/>
  <c r="AK1162" i="1" s="1"/>
  <c r="AJ1161" i="1" a="1"/>
  <c r="AJ1161" i="1" s="1"/>
  <c r="AK1161" i="1" s="1"/>
  <c r="AJ1160" i="1" a="1"/>
  <c r="AJ1160" i="1" s="1"/>
  <c r="AK1160" i="1" s="1"/>
  <c r="AJ1159" i="1" a="1"/>
  <c r="AJ1159" i="1" s="1"/>
  <c r="AK1159" i="1" s="1"/>
  <c r="AJ1158" i="1" a="1"/>
  <c r="AJ1158" i="1" s="1"/>
  <c r="AK1158" i="1" s="1"/>
  <c r="AJ1157" i="1" a="1"/>
  <c r="AJ1157" i="1" s="1"/>
  <c r="AK1157" i="1" s="1"/>
  <c r="AJ1156" i="1" a="1"/>
  <c r="AJ1156" i="1" s="1"/>
  <c r="AK1156" i="1" s="1"/>
  <c r="AJ1155" i="1" a="1"/>
  <c r="AJ1155" i="1" s="1"/>
  <c r="AK1155" i="1" s="1"/>
  <c r="AJ1154" i="1" a="1"/>
  <c r="AJ1154" i="1" s="1"/>
  <c r="AK1154" i="1" s="1"/>
  <c r="AJ1153" i="1" a="1"/>
  <c r="AJ1153" i="1" s="1"/>
  <c r="AK1153" i="1" s="1"/>
  <c r="AJ1152" i="1" a="1"/>
  <c r="AJ1152" i="1" s="1"/>
  <c r="AK1152" i="1" s="1"/>
  <c r="AJ1151" i="1" a="1"/>
  <c r="AJ1151" i="1" s="1"/>
  <c r="AK1151" i="1" s="1"/>
  <c r="AJ1150" i="1" a="1"/>
  <c r="AJ1150" i="1" s="1"/>
  <c r="AK1150" i="1" s="1"/>
  <c r="AJ1149" i="1" a="1"/>
  <c r="AJ1149" i="1" s="1"/>
  <c r="AK1149" i="1" s="1"/>
  <c r="AJ1148" i="1" a="1"/>
  <c r="AJ1148" i="1" s="1"/>
  <c r="AK1148" i="1" s="1"/>
  <c r="AJ1147" i="1" a="1"/>
  <c r="AJ1147" i="1" s="1"/>
  <c r="AK1147" i="1" s="1"/>
  <c r="AJ1146" i="1" a="1"/>
  <c r="AJ1146" i="1" s="1"/>
  <c r="AK1146" i="1" s="1"/>
  <c r="AJ1145" i="1" a="1"/>
  <c r="AJ1145" i="1" s="1"/>
  <c r="AK1145" i="1" s="1"/>
  <c r="AJ1144" i="1" a="1"/>
  <c r="AJ1144" i="1" s="1"/>
  <c r="AK1144" i="1" s="1"/>
  <c r="AJ1143" i="1" a="1"/>
  <c r="AJ1143" i="1" s="1"/>
  <c r="AK1143" i="1" s="1"/>
  <c r="AJ1142" i="1" a="1"/>
  <c r="AJ1142" i="1" s="1"/>
  <c r="AK1142" i="1" s="1"/>
  <c r="AJ1141" i="1" a="1"/>
  <c r="AJ1141" i="1" s="1"/>
  <c r="AK1141" i="1" s="1"/>
  <c r="AJ1140" i="1" a="1"/>
  <c r="AJ1140" i="1" s="1"/>
  <c r="AK1140" i="1" s="1"/>
  <c r="AJ1139" i="1" a="1"/>
  <c r="AJ1139" i="1" s="1"/>
  <c r="AK1139" i="1" s="1"/>
  <c r="AJ1138" i="1" a="1"/>
  <c r="AJ1138" i="1" s="1"/>
  <c r="AK1138" i="1" s="1"/>
  <c r="AJ1137" i="1" a="1"/>
  <c r="AJ1137" i="1" s="1"/>
  <c r="AK1137" i="1" s="1"/>
  <c r="AJ1136" i="1" a="1"/>
  <c r="AJ1136" i="1" s="1"/>
  <c r="AK1136" i="1" s="1"/>
  <c r="AJ1135" i="1" a="1"/>
  <c r="AJ1135" i="1" s="1"/>
  <c r="AK1135" i="1" s="1"/>
  <c r="AJ1134" i="1" a="1"/>
  <c r="AJ1134" i="1" s="1"/>
  <c r="AK1134" i="1" s="1"/>
  <c r="AJ1133" i="1" a="1"/>
  <c r="AJ1133" i="1" s="1"/>
  <c r="AK1133" i="1" s="1"/>
  <c r="AJ1132" i="1" a="1"/>
  <c r="AJ1132" i="1" s="1"/>
  <c r="AK1132" i="1" s="1"/>
  <c r="AJ1131" i="1" a="1"/>
  <c r="AJ1131" i="1" s="1"/>
  <c r="AK1131" i="1" s="1"/>
  <c r="AJ1130" i="1" a="1"/>
  <c r="AJ1130" i="1" s="1"/>
  <c r="AK1130" i="1" s="1"/>
  <c r="AJ1129" i="1" a="1"/>
  <c r="AJ1129" i="1" s="1"/>
  <c r="AK1129" i="1" s="1"/>
  <c r="AJ1128" i="1" a="1"/>
  <c r="AJ1128" i="1" s="1"/>
  <c r="AK1128" i="1" s="1"/>
  <c r="AJ1127" i="1" a="1"/>
  <c r="AJ1127" i="1" s="1"/>
  <c r="AK1127" i="1" s="1"/>
  <c r="AJ1126" i="1" a="1"/>
  <c r="AJ1126" i="1" s="1"/>
  <c r="AK1126" i="1" s="1"/>
  <c r="AJ1125" i="1" a="1"/>
  <c r="AJ1125" i="1" s="1"/>
  <c r="AK1125" i="1" s="1"/>
  <c r="AJ1124" i="1" a="1"/>
  <c r="AJ1124" i="1" s="1"/>
  <c r="AK1124" i="1" s="1"/>
  <c r="AJ1123" i="1" a="1"/>
  <c r="AJ1123" i="1" s="1"/>
  <c r="AK1123" i="1" s="1"/>
  <c r="AJ1122" i="1" a="1"/>
  <c r="AJ1122" i="1" s="1"/>
  <c r="AK1122" i="1" s="1"/>
  <c r="AJ1121" i="1" a="1"/>
  <c r="AJ1121" i="1" s="1"/>
  <c r="AK1121" i="1" s="1"/>
  <c r="AJ1120" i="1" a="1"/>
  <c r="AJ1120" i="1" s="1"/>
  <c r="AK1120" i="1" s="1"/>
  <c r="AJ1119" i="1" a="1"/>
  <c r="AJ1119" i="1" s="1"/>
  <c r="AK1119" i="1" s="1"/>
  <c r="AJ1118" i="1" a="1"/>
  <c r="AJ1118" i="1" s="1"/>
  <c r="AK1118" i="1" s="1"/>
  <c r="AJ1117" i="1" a="1"/>
  <c r="AJ1117" i="1" s="1"/>
  <c r="AK1117" i="1" s="1"/>
  <c r="AJ1116" i="1" a="1"/>
  <c r="AJ1116" i="1" s="1"/>
  <c r="AK1116" i="1" s="1"/>
  <c r="AJ1115" i="1" a="1"/>
  <c r="AJ1115" i="1" s="1"/>
  <c r="AK1115" i="1" s="1"/>
  <c r="AJ1114" i="1" a="1"/>
  <c r="AJ1114" i="1" s="1"/>
  <c r="AK1114" i="1" s="1"/>
  <c r="AJ1113" i="1" a="1"/>
  <c r="AJ1113" i="1" s="1"/>
  <c r="AK1113" i="1" s="1"/>
  <c r="AJ1112" i="1" a="1"/>
  <c r="AJ1112" i="1" s="1"/>
  <c r="AK1112" i="1" s="1"/>
  <c r="AJ1111" i="1" a="1"/>
  <c r="AJ1111" i="1" s="1"/>
  <c r="AK1111" i="1" s="1"/>
  <c r="AJ1110" i="1" a="1"/>
  <c r="AJ1110" i="1" s="1"/>
  <c r="AK1110" i="1" s="1"/>
  <c r="AJ1109" i="1" a="1"/>
  <c r="AJ1109" i="1" s="1"/>
  <c r="AK1109" i="1" s="1"/>
  <c r="AJ1108" i="1" a="1"/>
  <c r="AJ1108" i="1" s="1"/>
  <c r="AK1108" i="1" s="1"/>
  <c r="AJ1107" i="1" a="1"/>
  <c r="AJ1107" i="1" s="1"/>
  <c r="AK1107" i="1" s="1"/>
  <c r="AJ1106" i="1" a="1"/>
  <c r="AJ1106" i="1" s="1"/>
  <c r="AK1106" i="1" s="1"/>
  <c r="AJ1105" i="1" a="1"/>
  <c r="AJ1105" i="1" s="1"/>
  <c r="AK1105" i="1" s="1"/>
  <c r="AJ1104" i="1" a="1"/>
  <c r="AJ1104" i="1" s="1"/>
  <c r="AK1104" i="1" s="1"/>
  <c r="AJ1103" i="1" a="1"/>
  <c r="AJ1103" i="1" s="1"/>
  <c r="AK1103" i="1" s="1"/>
  <c r="AJ1102" i="1" a="1"/>
  <c r="AJ1102" i="1" s="1"/>
  <c r="AK1102" i="1" s="1"/>
  <c r="AJ1101" i="1" a="1"/>
  <c r="AJ1101" i="1" s="1"/>
  <c r="AK1101" i="1" s="1"/>
  <c r="AJ1100" i="1" a="1"/>
  <c r="AJ1100" i="1" s="1"/>
  <c r="AK1100" i="1" s="1"/>
  <c r="AJ1099" i="1" a="1"/>
  <c r="AJ1099" i="1" s="1"/>
  <c r="AK1099" i="1" s="1"/>
  <c r="AJ1098" i="1" a="1"/>
  <c r="AJ1098" i="1" s="1"/>
  <c r="AK1098" i="1" s="1"/>
  <c r="AJ1097" i="1" a="1"/>
  <c r="AJ1097" i="1" s="1"/>
  <c r="AK1097" i="1" s="1"/>
  <c r="AJ1096" i="1" a="1"/>
  <c r="AJ1096" i="1" s="1"/>
  <c r="AK1096" i="1" s="1"/>
  <c r="AJ1095" i="1" a="1"/>
  <c r="AJ1095" i="1" s="1"/>
  <c r="AK1095" i="1" s="1"/>
  <c r="AJ1094" i="1" a="1"/>
  <c r="AJ1094" i="1" s="1"/>
  <c r="AK1094" i="1" s="1"/>
  <c r="AJ1093" i="1" a="1"/>
  <c r="AJ1093" i="1" s="1"/>
  <c r="AK1093" i="1" s="1"/>
  <c r="AJ1092" i="1" a="1"/>
  <c r="AJ1092" i="1" s="1"/>
  <c r="AK1092" i="1" s="1"/>
  <c r="AJ1091" i="1" a="1"/>
  <c r="AJ1091" i="1" s="1"/>
  <c r="AK1091" i="1" s="1"/>
  <c r="AJ1090" i="1" a="1"/>
  <c r="AJ1090" i="1" s="1"/>
  <c r="AK1090" i="1" s="1"/>
  <c r="AJ1089" i="1" a="1"/>
  <c r="AJ1089" i="1" s="1"/>
  <c r="AK1089" i="1" s="1"/>
  <c r="AJ1088" i="1" a="1"/>
  <c r="AJ1088" i="1" s="1"/>
  <c r="AK1088" i="1" s="1"/>
  <c r="AJ1087" i="1" a="1"/>
  <c r="AJ1087" i="1" s="1"/>
  <c r="AK1087" i="1" s="1"/>
  <c r="AJ1086" i="1" a="1"/>
  <c r="AJ1086" i="1" s="1"/>
  <c r="AK1086" i="1" s="1"/>
  <c r="AJ1085" i="1" a="1"/>
  <c r="AJ1085" i="1" s="1"/>
  <c r="AK1085" i="1" s="1"/>
  <c r="AJ1084" i="1" a="1"/>
  <c r="AJ1084" i="1" s="1"/>
  <c r="AK1084" i="1" s="1"/>
  <c r="AJ1083" i="1" a="1"/>
  <c r="AJ1083" i="1" s="1"/>
  <c r="AK1083" i="1" s="1"/>
  <c r="AJ1082" i="1" a="1"/>
  <c r="AJ1082" i="1" s="1"/>
  <c r="AK1082" i="1" s="1"/>
  <c r="AJ1081" i="1" a="1"/>
  <c r="AJ1081" i="1" s="1"/>
  <c r="AK1081" i="1" s="1"/>
  <c r="AJ1080" i="1" a="1"/>
  <c r="AJ1080" i="1" s="1"/>
  <c r="AK1080" i="1" s="1"/>
  <c r="AJ1079" i="1" a="1"/>
  <c r="AJ1079" i="1" s="1"/>
  <c r="AK1079" i="1" s="1"/>
  <c r="AJ1078" i="1" a="1"/>
  <c r="AJ1078" i="1" s="1"/>
  <c r="AK1078" i="1" s="1"/>
  <c r="AJ1077" i="1" a="1"/>
  <c r="AJ1077" i="1" s="1"/>
  <c r="AK1077" i="1" s="1"/>
  <c r="AJ1076" i="1" a="1"/>
  <c r="AJ1076" i="1" s="1"/>
  <c r="AK1076" i="1" s="1"/>
  <c r="AJ1075" i="1" a="1"/>
  <c r="AJ1075" i="1" s="1"/>
  <c r="AK1075" i="1" s="1"/>
  <c r="AJ1074" i="1" a="1"/>
  <c r="AJ1074" i="1" s="1"/>
  <c r="AK1074" i="1" s="1"/>
  <c r="AJ1073" i="1" a="1"/>
  <c r="AJ1073" i="1" s="1"/>
  <c r="AK1073" i="1" s="1"/>
  <c r="AJ1072" i="1" a="1"/>
  <c r="AJ1072" i="1" s="1"/>
  <c r="AK1072" i="1" s="1"/>
  <c r="AJ1071" i="1" a="1"/>
  <c r="AJ1071" i="1" s="1"/>
  <c r="AK1071" i="1" s="1"/>
  <c r="AJ1070" i="1" a="1"/>
  <c r="AJ1070" i="1" s="1"/>
  <c r="AK1070" i="1" s="1"/>
  <c r="AJ1069" i="1" a="1"/>
  <c r="AJ1069" i="1" s="1"/>
  <c r="AK1069" i="1" s="1"/>
  <c r="AJ1068" i="1" a="1"/>
  <c r="AJ1068" i="1" s="1"/>
  <c r="AK1068" i="1" s="1"/>
  <c r="AJ1067" i="1" a="1"/>
  <c r="AJ1067" i="1" s="1"/>
  <c r="AK1067" i="1" s="1"/>
  <c r="AJ1066" i="1" a="1"/>
  <c r="AJ1066" i="1" s="1"/>
  <c r="AK1066" i="1" s="1"/>
  <c r="AJ1065" i="1" a="1"/>
  <c r="AJ1065" i="1" s="1"/>
  <c r="AK1065" i="1" s="1"/>
  <c r="AJ1064" i="1" a="1"/>
  <c r="AJ1064" i="1" s="1"/>
  <c r="AK1064" i="1" s="1"/>
  <c r="AJ1063" i="1" a="1"/>
  <c r="AJ1063" i="1" s="1"/>
  <c r="AK1063" i="1" s="1"/>
  <c r="AJ1062" i="1" a="1"/>
  <c r="AJ1062" i="1" s="1"/>
  <c r="AK1062" i="1" s="1"/>
  <c r="AJ1061" i="1" a="1"/>
  <c r="AJ1061" i="1" s="1"/>
  <c r="AK1061" i="1" s="1"/>
  <c r="AJ1060" i="1" a="1"/>
  <c r="AJ1060" i="1" s="1"/>
  <c r="AK1060" i="1" s="1"/>
  <c r="AJ1059" i="1" a="1"/>
  <c r="AJ1059" i="1" s="1"/>
  <c r="AK1059" i="1" s="1"/>
  <c r="AJ1058" i="1" a="1"/>
  <c r="AJ1058" i="1" s="1"/>
  <c r="AK1058" i="1" s="1"/>
  <c r="AJ1057" i="1" a="1"/>
  <c r="AJ1057" i="1" s="1"/>
  <c r="AK1057" i="1" s="1"/>
  <c r="AJ1056" i="1" a="1"/>
  <c r="AJ1056" i="1" s="1"/>
  <c r="AK1056" i="1" s="1"/>
  <c r="AJ1055" i="1" a="1"/>
  <c r="AJ1055" i="1" s="1"/>
  <c r="AK1055" i="1" s="1"/>
  <c r="AJ1054" i="1" a="1"/>
  <c r="AJ1054" i="1" s="1"/>
  <c r="AK1054" i="1" s="1"/>
  <c r="AJ1053" i="1" a="1"/>
  <c r="AJ1053" i="1" s="1"/>
  <c r="AK1053" i="1" s="1"/>
  <c r="AJ1052" i="1" a="1"/>
  <c r="AJ1052" i="1" s="1"/>
  <c r="AK1052" i="1" s="1"/>
  <c r="AJ1051" i="1" a="1"/>
  <c r="AJ1051" i="1" s="1"/>
  <c r="AK1051" i="1" s="1"/>
  <c r="AJ1050" i="1" a="1"/>
  <c r="AJ1050" i="1" s="1"/>
  <c r="AK1050" i="1" s="1"/>
  <c r="AJ1049" i="1" a="1"/>
  <c r="AJ1049" i="1" s="1"/>
  <c r="AK1049" i="1" s="1"/>
  <c r="AJ1048" i="1" a="1"/>
  <c r="AJ1048" i="1" s="1"/>
  <c r="AK1048" i="1" s="1"/>
  <c r="AJ1047" i="1" a="1"/>
  <c r="AJ1047" i="1" s="1"/>
  <c r="AK1047" i="1" s="1"/>
  <c r="AJ1046" i="1" a="1"/>
  <c r="AJ1046" i="1" s="1"/>
  <c r="AK1046" i="1" s="1"/>
  <c r="AJ1045" i="1" a="1"/>
  <c r="AJ1045" i="1" s="1"/>
  <c r="AK1045" i="1" s="1"/>
  <c r="AJ1044" i="1" a="1"/>
  <c r="AJ1044" i="1" s="1"/>
  <c r="AK1044" i="1" s="1"/>
  <c r="AJ1043" i="1" a="1"/>
  <c r="AJ1043" i="1" s="1"/>
  <c r="AK1043" i="1" s="1"/>
  <c r="AJ1042" i="1" a="1"/>
  <c r="AJ1042" i="1" s="1"/>
  <c r="AK1042" i="1" s="1"/>
  <c r="AJ1041" i="1" a="1"/>
  <c r="AJ1041" i="1" s="1"/>
  <c r="AK1041" i="1" s="1"/>
  <c r="AJ1040" i="1" a="1"/>
  <c r="AJ1040" i="1" s="1"/>
  <c r="AK1040" i="1" s="1"/>
  <c r="AJ1039" i="1" a="1"/>
  <c r="AJ1039" i="1" s="1"/>
  <c r="AK1039" i="1" s="1"/>
  <c r="AJ1038" i="1" a="1"/>
  <c r="AJ1038" i="1" s="1"/>
  <c r="AK1038" i="1" s="1"/>
  <c r="AJ1037" i="1" a="1"/>
  <c r="AJ1037" i="1" s="1"/>
  <c r="AK1037" i="1" s="1"/>
  <c r="AJ1036" i="1" a="1"/>
  <c r="AJ1036" i="1" s="1"/>
  <c r="AK1036" i="1" s="1"/>
  <c r="AJ1035" i="1" a="1"/>
  <c r="AJ1035" i="1" s="1"/>
  <c r="AK1035" i="1" s="1"/>
  <c r="AJ1034" i="1" a="1"/>
  <c r="AJ1034" i="1" s="1"/>
  <c r="AK1034" i="1" s="1"/>
  <c r="AJ1033" i="1" a="1"/>
  <c r="AJ1033" i="1" s="1"/>
  <c r="AK1033" i="1" s="1"/>
  <c r="AJ1032" i="1" a="1"/>
  <c r="AJ1032" i="1" s="1"/>
  <c r="AK1032" i="1" s="1"/>
  <c r="AJ1031" i="1" a="1"/>
  <c r="AJ1031" i="1" s="1"/>
  <c r="AK1031" i="1" s="1"/>
  <c r="AJ1030" i="1" a="1"/>
  <c r="AJ1030" i="1" s="1"/>
  <c r="AK1030" i="1" s="1"/>
  <c r="AJ1029" i="1" a="1"/>
  <c r="AJ1029" i="1" s="1"/>
  <c r="AK1029" i="1" s="1"/>
  <c r="AJ1028" i="1" a="1"/>
  <c r="AJ1028" i="1" s="1"/>
  <c r="AK1028" i="1" s="1"/>
  <c r="AJ1027" i="1" a="1"/>
  <c r="AJ1027" i="1" s="1"/>
  <c r="AK1027" i="1" s="1"/>
  <c r="AJ1026" i="1" a="1"/>
  <c r="AJ1026" i="1" s="1"/>
  <c r="AK1026" i="1" s="1"/>
  <c r="AJ1025" i="1" a="1"/>
  <c r="AJ1025" i="1" s="1"/>
  <c r="AK1025" i="1" s="1"/>
  <c r="AJ1024" i="1" a="1"/>
  <c r="AJ1024" i="1" s="1"/>
  <c r="AK1024" i="1" s="1"/>
  <c r="AJ1023" i="1" a="1"/>
  <c r="AJ1023" i="1" s="1"/>
  <c r="AK1023" i="1" s="1"/>
  <c r="AJ1022" i="1" a="1"/>
  <c r="AJ1022" i="1" s="1"/>
  <c r="AK1022" i="1" s="1"/>
  <c r="AJ1021" i="1" a="1"/>
  <c r="AJ1021" i="1" s="1"/>
  <c r="AK1021" i="1" s="1"/>
  <c r="AJ1020" i="1" a="1"/>
  <c r="AJ1020" i="1" s="1"/>
  <c r="AK1020" i="1" s="1"/>
  <c r="AJ1019" i="1" a="1"/>
  <c r="AJ1019" i="1" s="1"/>
  <c r="AK1019" i="1" s="1"/>
  <c r="AJ1018" i="1" a="1"/>
  <c r="AJ1018" i="1" s="1"/>
  <c r="AK1018" i="1" s="1"/>
  <c r="AJ1017" i="1" a="1"/>
  <c r="AJ1017" i="1" s="1"/>
  <c r="AK1017" i="1" s="1"/>
  <c r="AJ1016" i="1" a="1"/>
  <c r="AJ1016" i="1" s="1"/>
  <c r="AK1016" i="1" s="1"/>
  <c r="AJ1015" i="1" a="1"/>
  <c r="AJ1015" i="1" s="1"/>
  <c r="AK1015" i="1" s="1"/>
  <c r="AJ1014" i="1" a="1"/>
  <c r="AJ1014" i="1" s="1"/>
  <c r="AK1014" i="1" s="1"/>
  <c r="AJ1013" i="1" a="1"/>
  <c r="AJ1013" i="1" s="1"/>
  <c r="AK1013" i="1" s="1"/>
  <c r="AJ1012" i="1" a="1"/>
  <c r="AJ1012" i="1" s="1"/>
  <c r="AK1012" i="1" s="1"/>
  <c r="AJ1011" i="1" a="1"/>
  <c r="AJ1011" i="1" s="1"/>
  <c r="AK1011" i="1" s="1"/>
  <c r="AJ1010" i="1" a="1"/>
  <c r="AJ1010" i="1" s="1"/>
  <c r="AK1010" i="1" s="1"/>
  <c r="AJ1009" i="1" a="1"/>
  <c r="AJ1009" i="1" s="1"/>
  <c r="AK1009" i="1" s="1"/>
  <c r="AJ1008" i="1" a="1"/>
  <c r="AJ1008" i="1" s="1"/>
  <c r="AK1008" i="1" s="1"/>
  <c r="AJ1007" i="1" a="1"/>
  <c r="AJ1007" i="1" s="1"/>
  <c r="AK1007" i="1" s="1"/>
  <c r="AJ1006" i="1" a="1"/>
  <c r="AJ1006" i="1" s="1"/>
  <c r="AK1006" i="1" s="1"/>
  <c r="AJ1005" i="1" a="1"/>
  <c r="AJ1005" i="1" s="1"/>
  <c r="AK1005" i="1" s="1"/>
  <c r="AJ1004" i="1" a="1"/>
  <c r="AJ1004" i="1" s="1"/>
  <c r="AK1004" i="1" s="1"/>
  <c r="AJ1003" i="1" a="1"/>
  <c r="AJ1003" i="1" s="1"/>
  <c r="AK1003" i="1" s="1"/>
  <c r="AJ1002" i="1" a="1"/>
  <c r="AJ1002" i="1" s="1"/>
  <c r="AK1002" i="1" s="1"/>
  <c r="AJ1001" i="1" a="1"/>
  <c r="AJ1001" i="1" s="1"/>
  <c r="AK1001" i="1" s="1"/>
  <c r="AJ1000" i="1" a="1"/>
  <c r="AJ1000" i="1" s="1"/>
  <c r="AK1000" i="1" s="1"/>
  <c r="AJ999" i="1" a="1"/>
  <c r="AJ999" i="1" s="1"/>
  <c r="AK999" i="1" s="1"/>
  <c r="AJ998" i="1" a="1"/>
  <c r="AJ998" i="1" s="1"/>
  <c r="AK998" i="1" s="1"/>
  <c r="AJ997" i="1" a="1"/>
  <c r="AJ997" i="1" s="1"/>
  <c r="AK997" i="1" s="1"/>
  <c r="AJ996" i="1" a="1"/>
  <c r="AJ996" i="1" s="1"/>
  <c r="AK996" i="1" s="1"/>
  <c r="AJ995" i="1" a="1"/>
  <c r="AJ995" i="1" s="1"/>
  <c r="AK995" i="1" s="1"/>
  <c r="AJ994" i="1" a="1"/>
  <c r="AJ994" i="1" s="1"/>
  <c r="AK994" i="1" s="1"/>
  <c r="AJ993" i="1" a="1"/>
  <c r="AJ993" i="1" s="1"/>
  <c r="AK993" i="1" s="1"/>
  <c r="AJ992" i="1" a="1"/>
  <c r="AJ992" i="1" s="1"/>
  <c r="AK992" i="1" s="1"/>
  <c r="AJ991" i="1" a="1"/>
  <c r="AJ991" i="1" s="1"/>
  <c r="AK991" i="1" s="1"/>
  <c r="AJ990" i="1" a="1"/>
  <c r="AJ990" i="1" s="1"/>
  <c r="AK990" i="1" s="1"/>
  <c r="AJ989" i="1" a="1"/>
  <c r="AJ989" i="1" s="1"/>
  <c r="AK989" i="1" s="1"/>
  <c r="AJ988" i="1" a="1"/>
  <c r="AJ988" i="1" s="1"/>
  <c r="AK988" i="1" s="1"/>
  <c r="AJ987" i="1" a="1"/>
  <c r="AJ987" i="1" s="1"/>
  <c r="AK987" i="1" s="1"/>
  <c r="AJ986" i="1" a="1"/>
  <c r="AJ986" i="1" s="1"/>
  <c r="AK986" i="1" s="1"/>
  <c r="AJ985" i="1" a="1"/>
  <c r="AJ985" i="1" s="1"/>
  <c r="AK985" i="1" s="1"/>
  <c r="AJ984" i="1" a="1"/>
  <c r="AJ984" i="1" s="1"/>
  <c r="AK984" i="1" s="1"/>
  <c r="AJ983" i="1" a="1"/>
  <c r="AJ983" i="1" s="1"/>
  <c r="AK983" i="1" s="1"/>
  <c r="AJ982" i="1" a="1"/>
  <c r="AJ982" i="1" s="1"/>
  <c r="AK982" i="1" s="1"/>
  <c r="AJ981" i="1" a="1"/>
  <c r="AJ981" i="1" s="1"/>
  <c r="AK981" i="1" s="1"/>
  <c r="AJ980" i="1" a="1"/>
  <c r="AJ980" i="1" s="1"/>
  <c r="AK980" i="1" s="1"/>
  <c r="AJ979" i="1" a="1"/>
  <c r="AJ979" i="1" s="1"/>
  <c r="AK979" i="1" s="1"/>
  <c r="AJ978" i="1" a="1"/>
  <c r="AJ978" i="1" s="1"/>
  <c r="AK978" i="1" s="1"/>
  <c r="AJ977" i="1" a="1"/>
  <c r="AJ977" i="1" s="1"/>
  <c r="AK977" i="1" s="1"/>
  <c r="AJ976" i="1" a="1"/>
  <c r="AJ976" i="1" s="1"/>
  <c r="AK976" i="1" s="1"/>
  <c r="AJ975" i="1" a="1"/>
  <c r="AJ975" i="1" s="1"/>
  <c r="AK975" i="1" s="1"/>
  <c r="AJ974" i="1" a="1"/>
  <c r="AJ974" i="1" s="1"/>
  <c r="AK974" i="1" s="1"/>
  <c r="AJ973" i="1" a="1"/>
  <c r="AJ973" i="1" s="1"/>
  <c r="AK973" i="1" s="1"/>
  <c r="AJ972" i="1" a="1"/>
  <c r="AJ972" i="1" s="1"/>
  <c r="AK972" i="1" s="1"/>
  <c r="AJ971" i="1" a="1"/>
  <c r="AJ971" i="1" s="1"/>
  <c r="AK971" i="1" s="1"/>
  <c r="AJ970" i="1" a="1"/>
  <c r="AJ970" i="1" s="1"/>
  <c r="AK970" i="1" s="1"/>
  <c r="AJ969" i="1" a="1"/>
  <c r="AJ969" i="1" s="1"/>
  <c r="AK969" i="1" s="1"/>
  <c r="AJ968" i="1" a="1"/>
  <c r="AJ968" i="1" s="1"/>
  <c r="AK968" i="1" s="1"/>
  <c r="AJ967" i="1" a="1"/>
  <c r="AJ967" i="1" s="1"/>
  <c r="AK967" i="1" s="1"/>
  <c r="AJ966" i="1" a="1"/>
  <c r="AJ966" i="1" s="1"/>
  <c r="AK966" i="1" s="1"/>
  <c r="AJ965" i="1" a="1"/>
  <c r="AJ965" i="1" s="1"/>
  <c r="AK965" i="1" s="1"/>
  <c r="AJ964" i="1" a="1"/>
  <c r="AJ964" i="1" s="1"/>
  <c r="AK964" i="1" s="1"/>
  <c r="AJ963" i="1" a="1"/>
  <c r="AJ963" i="1" s="1"/>
  <c r="AK963" i="1" s="1"/>
  <c r="AJ962" i="1" a="1"/>
  <c r="AJ962" i="1" s="1"/>
  <c r="AK962" i="1" s="1"/>
  <c r="AJ961" i="1" a="1"/>
  <c r="AJ961" i="1" s="1"/>
  <c r="AK961" i="1" s="1"/>
  <c r="AJ960" i="1" a="1"/>
  <c r="AJ960" i="1" s="1"/>
  <c r="AK960" i="1" s="1"/>
  <c r="AJ959" i="1" a="1"/>
  <c r="AJ959" i="1" s="1"/>
  <c r="AK959" i="1" s="1"/>
  <c r="AJ958" i="1" a="1"/>
  <c r="AJ958" i="1" s="1"/>
  <c r="AK958" i="1" s="1"/>
  <c r="AJ957" i="1" a="1"/>
  <c r="AJ957" i="1" s="1"/>
  <c r="AK957" i="1" s="1"/>
  <c r="AJ956" i="1" a="1"/>
  <c r="AJ956" i="1" s="1"/>
  <c r="AK956" i="1" s="1"/>
  <c r="AJ955" i="1" a="1"/>
  <c r="AJ955" i="1" s="1"/>
  <c r="AK955" i="1" s="1"/>
  <c r="AJ954" i="1" a="1"/>
  <c r="AJ954" i="1" s="1"/>
  <c r="AK954" i="1" s="1"/>
  <c r="AJ953" i="1" a="1"/>
  <c r="AJ953" i="1" s="1"/>
  <c r="AK953" i="1" s="1"/>
  <c r="AJ952" i="1" a="1"/>
  <c r="AJ952" i="1" s="1"/>
  <c r="AK952" i="1" s="1"/>
  <c r="AJ951" i="1" a="1"/>
  <c r="AJ951" i="1" s="1"/>
  <c r="AK951" i="1" s="1"/>
  <c r="AJ950" i="1" a="1"/>
  <c r="AJ950" i="1" s="1"/>
  <c r="AK950" i="1" s="1"/>
  <c r="AJ949" i="1" a="1"/>
  <c r="AJ949" i="1" s="1"/>
  <c r="AK949" i="1" s="1"/>
  <c r="AJ948" i="1" a="1"/>
  <c r="AJ948" i="1" s="1"/>
  <c r="AK948" i="1" s="1"/>
  <c r="AJ947" i="1" a="1"/>
  <c r="AJ947" i="1" s="1"/>
  <c r="AK947" i="1" s="1"/>
  <c r="AJ946" i="1" a="1"/>
  <c r="AJ946" i="1" s="1"/>
  <c r="AK946" i="1" s="1"/>
  <c r="AJ945" i="1" a="1"/>
  <c r="AJ945" i="1" s="1"/>
  <c r="AK945" i="1" s="1"/>
  <c r="AJ944" i="1" a="1"/>
  <c r="AJ944" i="1" s="1"/>
  <c r="AK944" i="1" s="1"/>
  <c r="AJ943" i="1" a="1"/>
  <c r="AJ943" i="1" s="1"/>
  <c r="AK943" i="1" s="1"/>
  <c r="AJ942" i="1" a="1"/>
  <c r="AJ942" i="1" s="1"/>
  <c r="AK942" i="1" s="1"/>
  <c r="AJ941" i="1" a="1"/>
  <c r="AJ941" i="1" s="1"/>
  <c r="AK941" i="1" s="1"/>
  <c r="AJ940" i="1" a="1"/>
  <c r="AJ940" i="1" s="1"/>
  <c r="AK940" i="1" s="1"/>
  <c r="AJ939" i="1" a="1"/>
  <c r="AJ939" i="1" s="1"/>
  <c r="AK939" i="1" s="1"/>
  <c r="AJ938" i="1" a="1"/>
  <c r="AJ938" i="1" s="1"/>
  <c r="AK938" i="1" s="1"/>
  <c r="AJ937" i="1" a="1"/>
  <c r="AJ937" i="1" s="1"/>
  <c r="AK937" i="1" s="1"/>
  <c r="AJ936" i="1" a="1"/>
  <c r="AJ936" i="1" s="1"/>
  <c r="AK936" i="1" s="1"/>
  <c r="AJ935" i="1" a="1"/>
  <c r="AJ935" i="1" s="1"/>
  <c r="AK935" i="1" s="1"/>
  <c r="AJ934" i="1" a="1"/>
  <c r="AJ934" i="1" s="1"/>
  <c r="AK934" i="1" s="1"/>
  <c r="AJ933" i="1" a="1"/>
  <c r="AJ933" i="1" s="1"/>
  <c r="AK933" i="1" s="1"/>
  <c r="AJ932" i="1" a="1"/>
  <c r="AJ932" i="1" s="1"/>
  <c r="AK932" i="1" s="1"/>
  <c r="AJ931" i="1" a="1"/>
  <c r="AJ931" i="1" s="1"/>
  <c r="AK931" i="1" s="1"/>
  <c r="AJ930" i="1" a="1"/>
  <c r="AJ930" i="1" s="1"/>
  <c r="AK930" i="1" s="1"/>
  <c r="AJ929" i="1" a="1"/>
  <c r="AJ929" i="1" s="1"/>
  <c r="AK929" i="1" s="1"/>
  <c r="AJ928" i="1" a="1"/>
  <c r="AJ928" i="1" s="1"/>
  <c r="AK928" i="1" s="1"/>
  <c r="AJ927" i="1" a="1"/>
  <c r="AJ927" i="1" s="1"/>
  <c r="AK927" i="1" s="1"/>
  <c r="AJ926" i="1" a="1"/>
  <c r="AJ926" i="1" s="1"/>
  <c r="AK926" i="1" s="1"/>
  <c r="AJ925" i="1" a="1"/>
  <c r="AJ925" i="1" s="1"/>
  <c r="AK925" i="1" s="1"/>
  <c r="AJ924" i="1" a="1"/>
  <c r="AJ924" i="1" s="1"/>
  <c r="AK924" i="1" s="1"/>
  <c r="AJ923" i="1" a="1"/>
  <c r="AJ923" i="1" s="1"/>
  <c r="AK923" i="1" s="1"/>
  <c r="AJ922" i="1" a="1"/>
  <c r="AJ922" i="1" s="1"/>
  <c r="AK922" i="1" s="1"/>
  <c r="AJ921" i="1" a="1"/>
  <c r="AJ921" i="1" s="1"/>
  <c r="AK921" i="1" s="1"/>
  <c r="AJ920" i="1" a="1"/>
  <c r="AJ920" i="1" s="1"/>
  <c r="AK920" i="1" s="1"/>
  <c r="AJ919" i="1" a="1"/>
  <c r="AJ919" i="1" s="1"/>
  <c r="AK919" i="1" s="1"/>
  <c r="AJ918" i="1" a="1"/>
  <c r="AJ918" i="1" s="1"/>
  <c r="AK918" i="1" s="1"/>
  <c r="AJ917" i="1" a="1"/>
  <c r="AJ917" i="1" s="1"/>
  <c r="AK917" i="1" s="1"/>
  <c r="AJ916" i="1" a="1"/>
  <c r="AJ916" i="1" s="1"/>
  <c r="AK916" i="1" s="1"/>
  <c r="AJ915" i="1" a="1"/>
  <c r="AJ915" i="1" s="1"/>
  <c r="AK915" i="1" s="1"/>
  <c r="AJ914" i="1" a="1"/>
  <c r="AJ914" i="1" s="1"/>
  <c r="AK914" i="1" s="1"/>
  <c r="AJ913" i="1" a="1"/>
  <c r="AJ913" i="1" s="1"/>
  <c r="AK913" i="1" s="1"/>
  <c r="AJ912" i="1" a="1"/>
  <c r="AJ912" i="1" s="1"/>
  <c r="AK912" i="1" s="1"/>
  <c r="AJ911" i="1" a="1"/>
  <c r="AJ911" i="1" s="1"/>
  <c r="AK911" i="1" s="1"/>
  <c r="AJ910" i="1" a="1"/>
  <c r="AJ910" i="1" s="1"/>
  <c r="AK910" i="1" s="1"/>
  <c r="AJ909" i="1" a="1"/>
  <c r="AJ909" i="1" s="1"/>
  <c r="AK909" i="1" s="1"/>
  <c r="AJ908" i="1" a="1"/>
  <c r="AJ908" i="1" s="1"/>
  <c r="AK908" i="1" s="1"/>
  <c r="AJ907" i="1" a="1"/>
  <c r="AJ907" i="1" s="1"/>
  <c r="AK907" i="1" s="1"/>
  <c r="AJ906" i="1" a="1"/>
  <c r="AJ906" i="1" s="1"/>
  <c r="AK906" i="1" s="1"/>
  <c r="AJ905" i="1" a="1"/>
  <c r="AJ905" i="1" s="1"/>
  <c r="AK905" i="1" s="1"/>
  <c r="AJ904" i="1" a="1"/>
  <c r="AJ904" i="1" s="1"/>
  <c r="AK904" i="1" s="1"/>
  <c r="AJ903" i="1" a="1"/>
  <c r="AJ903" i="1" s="1"/>
  <c r="AK903" i="1" s="1"/>
  <c r="AJ902" i="1" a="1"/>
  <c r="AJ902" i="1" s="1"/>
  <c r="AK902" i="1" s="1"/>
  <c r="AJ901" i="1" a="1"/>
  <c r="AJ901" i="1" s="1"/>
  <c r="AK901" i="1" s="1"/>
  <c r="AJ900" i="1" a="1"/>
  <c r="AJ900" i="1" s="1"/>
  <c r="AK900" i="1" s="1"/>
  <c r="AJ899" i="1" a="1"/>
  <c r="AJ899" i="1" s="1"/>
  <c r="AK899" i="1" s="1"/>
  <c r="AJ898" i="1" a="1"/>
  <c r="AJ898" i="1" s="1"/>
  <c r="AK898" i="1" s="1"/>
  <c r="AJ897" i="1" a="1"/>
  <c r="AJ897" i="1" s="1"/>
  <c r="AK897" i="1" s="1"/>
  <c r="AJ896" i="1" a="1"/>
  <c r="AJ896" i="1" s="1"/>
  <c r="AK896" i="1" s="1"/>
  <c r="AJ895" i="1" a="1"/>
  <c r="AJ895" i="1" s="1"/>
  <c r="AK895" i="1" s="1"/>
  <c r="AJ894" i="1" a="1"/>
  <c r="AJ894" i="1" s="1"/>
  <c r="AK894" i="1" s="1"/>
  <c r="AJ893" i="1" a="1"/>
  <c r="AJ893" i="1" s="1"/>
  <c r="AK893" i="1" s="1"/>
  <c r="AJ892" i="1" a="1"/>
  <c r="AJ892" i="1" s="1"/>
  <c r="AK892" i="1" s="1"/>
  <c r="AJ891" i="1" a="1"/>
  <c r="AJ891" i="1" s="1"/>
  <c r="AK891" i="1" s="1"/>
  <c r="AJ890" i="1" a="1"/>
  <c r="AJ890" i="1" s="1"/>
  <c r="AK890" i="1" s="1"/>
  <c r="AJ889" i="1" a="1"/>
  <c r="AJ889" i="1" s="1"/>
  <c r="AK889" i="1" s="1"/>
  <c r="AJ888" i="1" a="1"/>
  <c r="AJ888" i="1" s="1"/>
  <c r="AK888" i="1" s="1"/>
  <c r="AJ887" i="1" a="1"/>
  <c r="AJ887" i="1" s="1"/>
  <c r="AK887" i="1" s="1"/>
  <c r="AJ886" i="1" a="1"/>
  <c r="AJ886" i="1" s="1"/>
  <c r="AK886" i="1" s="1"/>
  <c r="AJ885" i="1" a="1"/>
  <c r="AJ885" i="1" s="1"/>
  <c r="AK885" i="1" s="1"/>
  <c r="AJ884" i="1" a="1"/>
  <c r="AJ884" i="1" s="1"/>
  <c r="AK884" i="1" s="1"/>
  <c r="AJ883" i="1" a="1"/>
  <c r="AJ883" i="1" s="1"/>
  <c r="AK883" i="1" s="1"/>
  <c r="AJ882" i="1" a="1"/>
  <c r="AJ882" i="1" s="1"/>
  <c r="AK882" i="1" s="1"/>
  <c r="AJ881" i="1" a="1"/>
  <c r="AJ881" i="1" s="1"/>
  <c r="AK881" i="1" s="1"/>
  <c r="AJ880" i="1" a="1"/>
  <c r="AJ880" i="1" s="1"/>
  <c r="AK880" i="1" s="1"/>
  <c r="AJ879" i="1" a="1"/>
  <c r="AJ879" i="1" s="1"/>
  <c r="AK879" i="1" s="1"/>
  <c r="AJ878" i="1" a="1"/>
  <c r="AJ878" i="1" s="1"/>
  <c r="AK878" i="1" s="1"/>
  <c r="AJ877" i="1" a="1"/>
  <c r="AJ877" i="1" s="1"/>
  <c r="AK877" i="1" s="1"/>
  <c r="AJ876" i="1" a="1"/>
  <c r="AJ876" i="1" s="1"/>
  <c r="AK876" i="1" s="1"/>
  <c r="AJ875" i="1" a="1"/>
  <c r="AJ875" i="1" s="1"/>
  <c r="AK875" i="1" s="1"/>
  <c r="AJ874" i="1" a="1"/>
  <c r="AJ874" i="1" s="1"/>
  <c r="AK874" i="1" s="1"/>
  <c r="AJ873" i="1" a="1"/>
  <c r="AJ873" i="1" s="1"/>
  <c r="AK873" i="1" s="1"/>
  <c r="AJ872" i="1" a="1"/>
  <c r="AJ872" i="1" s="1"/>
  <c r="AK872" i="1" s="1"/>
  <c r="AJ871" i="1" a="1"/>
  <c r="AJ871" i="1" s="1"/>
  <c r="AK871" i="1" s="1"/>
  <c r="AJ870" i="1" a="1"/>
  <c r="AJ870" i="1" s="1"/>
  <c r="AK870" i="1" s="1"/>
  <c r="AJ869" i="1" a="1"/>
  <c r="AJ869" i="1" s="1"/>
  <c r="AK869" i="1" s="1"/>
  <c r="AJ868" i="1" a="1"/>
  <c r="AJ868" i="1" s="1"/>
  <c r="AK868" i="1" s="1"/>
  <c r="AJ867" i="1" a="1"/>
  <c r="AJ867" i="1" s="1"/>
  <c r="AK867" i="1" s="1"/>
  <c r="AJ866" i="1" a="1"/>
  <c r="AJ866" i="1" s="1"/>
  <c r="AK866" i="1" s="1"/>
  <c r="AJ865" i="1" a="1"/>
  <c r="AJ865" i="1" s="1"/>
  <c r="AK865" i="1" s="1"/>
  <c r="AJ864" i="1" a="1"/>
  <c r="AJ864" i="1" s="1"/>
  <c r="AK864" i="1" s="1"/>
  <c r="AJ863" i="1" a="1"/>
  <c r="AJ863" i="1" s="1"/>
  <c r="AK863" i="1" s="1"/>
  <c r="AJ862" i="1" a="1"/>
  <c r="AJ862" i="1" s="1"/>
  <c r="AK862" i="1" s="1"/>
  <c r="AJ861" i="1" a="1"/>
  <c r="AJ861" i="1" s="1"/>
  <c r="AK861" i="1" s="1"/>
  <c r="AJ860" i="1" a="1"/>
  <c r="AJ860" i="1" s="1"/>
  <c r="AK860" i="1" s="1"/>
  <c r="AJ859" i="1" a="1"/>
  <c r="AJ859" i="1" s="1"/>
  <c r="AK859" i="1" s="1"/>
  <c r="AJ858" i="1" a="1"/>
  <c r="AJ858" i="1" s="1"/>
  <c r="AK858" i="1" s="1"/>
  <c r="AJ857" i="1" a="1"/>
  <c r="AJ857" i="1" s="1"/>
  <c r="AK857" i="1" s="1"/>
  <c r="AJ856" i="1" a="1"/>
  <c r="AJ856" i="1" s="1"/>
  <c r="AK856" i="1" s="1"/>
  <c r="AJ855" i="1" a="1"/>
  <c r="AJ855" i="1" s="1"/>
  <c r="AK855" i="1" s="1"/>
  <c r="AJ854" i="1" a="1"/>
  <c r="AJ854" i="1" s="1"/>
  <c r="AK854" i="1" s="1"/>
  <c r="AJ853" i="1" a="1"/>
  <c r="AJ853" i="1" s="1"/>
  <c r="AK853" i="1" s="1"/>
  <c r="AJ852" i="1" a="1"/>
  <c r="AJ852" i="1" s="1"/>
  <c r="AK852" i="1" s="1"/>
  <c r="AJ851" i="1" a="1"/>
  <c r="AJ851" i="1" s="1"/>
  <c r="AK851" i="1" s="1"/>
  <c r="AJ850" i="1" a="1"/>
  <c r="AJ850" i="1" s="1"/>
  <c r="AK850" i="1" s="1"/>
  <c r="AJ849" i="1" a="1"/>
  <c r="AJ849" i="1" s="1"/>
  <c r="AK849" i="1" s="1"/>
  <c r="AJ848" i="1" a="1"/>
  <c r="AJ848" i="1" s="1"/>
  <c r="AK848" i="1" s="1"/>
  <c r="AJ847" i="1" a="1"/>
  <c r="AJ847" i="1" s="1"/>
  <c r="AK847" i="1" s="1"/>
  <c r="AJ846" i="1" a="1"/>
  <c r="AJ846" i="1" s="1"/>
  <c r="AK846" i="1" s="1"/>
  <c r="AJ845" i="1" a="1"/>
  <c r="AJ845" i="1" s="1"/>
  <c r="AK845" i="1" s="1"/>
  <c r="AJ844" i="1" a="1"/>
  <c r="AJ844" i="1" s="1"/>
  <c r="AK844" i="1" s="1"/>
  <c r="AJ843" i="1" a="1"/>
  <c r="AJ843" i="1" s="1"/>
  <c r="AK843" i="1" s="1"/>
  <c r="AJ842" i="1" a="1"/>
  <c r="AJ842" i="1" s="1"/>
  <c r="AK842" i="1" s="1"/>
  <c r="AJ841" i="1" a="1"/>
  <c r="AJ841" i="1" s="1"/>
  <c r="AK841" i="1" s="1"/>
  <c r="AJ840" i="1" a="1"/>
  <c r="AJ840" i="1" s="1"/>
  <c r="AK840" i="1" s="1"/>
  <c r="AJ839" i="1" a="1"/>
  <c r="AJ839" i="1" s="1"/>
  <c r="AK839" i="1" s="1"/>
  <c r="AJ838" i="1" a="1"/>
  <c r="AJ838" i="1" s="1"/>
  <c r="AK838" i="1" s="1"/>
  <c r="AJ837" i="1" a="1"/>
  <c r="AJ837" i="1" s="1"/>
  <c r="AK837" i="1" s="1"/>
  <c r="AJ836" i="1" a="1"/>
  <c r="AJ836" i="1" s="1"/>
  <c r="AK836" i="1" s="1"/>
  <c r="AJ835" i="1" a="1"/>
  <c r="AJ835" i="1" s="1"/>
  <c r="AK835" i="1" s="1"/>
  <c r="AJ834" i="1" a="1"/>
  <c r="AJ834" i="1" s="1"/>
  <c r="AK834" i="1" s="1"/>
  <c r="AJ833" i="1" a="1"/>
  <c r="AJ833" i="1" s="1"/>
  <c r="AK833" i="1" s="1"/>
  <c r="AJ832" i="1" a="1"/>
  <c r="AJ832" i="1" s="1"/>
  <c r="AK832" i="1" s="1"/>
  <c r="AJ831" i="1" a="1"/>
  <c r="AJ831" i="1" s="1"/>
  <c r="AK831" i="1" s="1"/>
  <c r="AJ830" i="1" a="1"/>
  <c r="AJ830" i="1" s="1"/>
  <c r="AK830" i="1" s="1"/>
  <c r="AJ829" i="1" a="1"/>
  <c r="AJ829" i="1" s="1"/>
  <c r="AK829" i="1" s="1"/>
  <c r="AJ828" i="1" a="1"/>
  <c r="AJ828" i="1" s="1"/>
  <c r="AK828" i="1" s="1"/>
  <c r="AJ827" i="1" a="1"/>
  <c r="AJ827" i="1" s="1"/>
  <c r="AK827" i="1" s="1"/>
  <c r="AJ826" i="1" a="1"/>
  <c r="AJ826" i="1" s="1"/>
  <c r="AK826" i="1" s="1"/>
  <c r="AJ825" i="1" a="1"/>
  <c r="AJ825" i="1" s="1"/>
  <c r="AK825" i="1" s="1"/>
  <c r="AJ824" i="1" a="1"/>
  <c r="AJ824" i="1" s="1"/>
  <c r="AK824" i="1" s="1"/>
  <c r="AJ823" i="1" a="1"/>
  <c r="AJ823" i="1" s="1"/>
  <c r="AK823" i="1" s="1"/>
  <c r="AJ822" i="1" a="1"/>
  <c r="AJ822" i="1" s="1"/>
  <c r="AK822" i="1" s="1"/>
  <c r="AJ821" i="1" a="1"/>
  <c r="AJ821" i="1" s="1"/>
  <c r="AK821" i="1" s="1"/>
  <c r="AJ820" i="1" a="1"/>
  <c r="AJ820" i="1" s="1"/>
  <c r="AK820" i="1" s="1"/>
  <c r="AJ819" i="1" a="1"/>
  <c r="AJ819" i="1" s="1"/>
  <c r="AK819" i="1" s="1"/>
  <c r="AJ818" i="1" a="1"/>
  <c r="AJ818" i="1" s="1"/>
  <c r="AK818" i="1" s="1"/>
  <c r="AJ817" i="1" a="1"/>
  <c r="AJ817" i="1" s="1"/>
  <c r="AK817" i="1" s="1"/>
  <c r="AJ816" i="1" a="1"/>
  <c r="AJ816" i="1" s="1"/>
  <c r="AK816" i="1" s="1"/>
  <c r="AJ815" i="1" a="1"/>
  <c r="AJ815" i="1" s="1"/>
  <c r="AK815" i="1" s="1"/>
  <c r="AJ814" i="1" a="1"/>
  <c r="AJ814" i="1" s="1"/>
  <c r="AK814" i="1" s="1"/>
  <c r="AJ813" i="1" a="1"/>
  <c r="AJ813" i="1" s="1"/>
  <c r="AK813" i="1" s="1"/>
  <c r="AJ812" i="1" a="1"/>
  <c r="AJ812" i="1" s="1"/>
  <c r="AK812" i="1" s="1"/>
  <c r="AJ811" i="1" a="1"/>
  <c r="AJ811" i="1" s="1"/>
  <c r="AK811" i="1" s="1"/>
  <c r="AJ810" i="1" a="1"/>
  <c r="AJ810" i="1" s="1"/>
  <c r="AK810" i="1" s="1"/>
  <c r="AJ809" i="1" a="1"/>
  <c r="AJ809" i="1" s="1"/>
  <c r="AK809" i="1" s="1"/>
  <c r="AJ808" i="1" a="1"/>
  <c r="AJ808" i="1" s="1"/>
  <c r="AK808" i="1" s="1"/>
  <c r="AJ807" i="1" a="1"/>
  <c r="AJ807" i="1" s="1"/>
  <c r="AK807" i="1" s="1"/>
  <c r="AJ806" i="1" a="1"/>
  <c r="AJ806" i="1" s="1"/>
  <c r="AK806" i="1" s="1"/>
  <c r="AJ805" i="1" a="1"/>
  <c r="AJ805" i="1" s="1"/>
  <c r="AK805" i="1" s="1"/>
  <c r="AJ804" i="1" a="1"/>
  <c r="AJ804" i="1" s="1"/>
  <c r="AK804" i="1" s="1"/>
  <c r="AJ803" i="1" a="1"/>
  <c r="AJ803" i="1" s="1"/>
  <c r="AK803" i="1" s="1"/>
  <c r="AJ802" i="1" a="1"/>
  <c r="AJ802" i="1" s="1"/>
  <c r="AK802" i="1" s="1"/>
  <c r="AJ801" i="1" a="1"/>
  <c r="AJ801" i="1" s="1"/>
  <c r="AK801" i="1" s="1"/>
  <c r="AJ800" i="1" a="1"/>
  <c r="AJ800" i="1" s="1"/>
  <c r="AK800" i="1" s="1"/>
  <c r="AJ799" i="1" a="1"/>
  <c r="AJ799" i="1" s="1"/>
  <c r="AK799" i="1" s="1"/>
  <c r="AJ798" i="1" a="1"/>
  <c r="AJ798" i="1" s="1"/>
  <c r="AK798" i="1" s="1"/>
  <c r="AJ797" i="1" a="1"/>
  <c r="AJ797" i="1" s="1"/>
  <c r="AK797" i="1" s="1"/>
  <c r="AJ796" i="1" a="1"/>
  <c r="AJ796" i="1" s="1"/>
  <c r="AK796" i="1" s="1"/>
  <c r="AJ795" i="1" a="1"/>
  <c r="AJ795" i="1" s="1"/>
  <c r="AK795" i="1" s="1"/>
  <c r="AJ794" i="1" a="1"/>
  <c r="AJ794" i="1" s="1"/>
  <c r="AK794" i="1" s="1"/>
  <c r="AJ793" i="1" a="1"/>
  <c r="AJ793" i="1" s="1"/>
  <c r="AK793" i="1" s="1"/>
  <c r="AJ792" i="1" a="1"/>
  <c r="AJ792" i="1" s="1"/>
  <c r="AK792" i="1" s="1"/>
  <c r="AJ791" i="1" a="1"/>
  <c r="AJ791" i="1" s="1"/>
  <c r="AK791" i="1" s="1"/>
  <c r="AJ790" i="1" a="1"/>
  <c r="AJ790" i="1" s="1"/>
  <c r="AK790" i="1" s="1"/>
  <c r="AJ789" i="1" a="1"/>
  <c r="AJ789" i="1" s="1"/>
  <c r="AK789" i="1" s="1"/>
  <c r="AJ788" i="1" a="1"/>
  <c r="AJ788" i="1" s="1"/>
  <c r="AK788" i="1" s="1"/>
  <c r="AJ787" i="1" a="1"/>
  <c r="AJ787" i="1" s="1"/>
  <c r="AK787" i="1" s="1"/>
  <c r="AJ786" i="1" a="1"/>
  <c r="AJ786" i="1" s="1"/>
  <c r="AK786" i="1" s="1"/>
  <c r="AJ785" i="1" a="1"/>
  <c r="AJ785" i="1" s="1"/>
  <c r="AK785" i="1" s="1"/>
  <c r="AJ784" i="1" a="1"/>
  <c r="AJ784" i="1" s="1"/>
  <c r="AK784" i="1" s="1"/>
  <c r="AJ783" i="1" a="1"/>
  <c r="AJ783" i="1" s="1"/>
  <c r="AK783" i="1" s="1"/>
  <c r="AJ782" i="1" a="1"/>
  <c r="AJ782" i="1" s="1"/>
  <c r="AK782" i="1" s="1"/>
  <c r="AJ781" i="1" a="1"/>
  <c r="AJ781" i="1" s="1"/>
  <c r="AK781" i="1" s="1"/>
  <c r="AJ780" i="1" a="1"/>
  <c r="AJ780" i="1" s="1"/>
  <c r="AK780" i="1" s="1"/>
  <c r="AJ779" i="1" a="1"/>
  <c r="AJ779" i="1" s="1"/>
  <c r="AK779" i="1" s="1"/>
  <c r="AJ778" i="1" a="1"/>
  <c r="AJ778" i="1" s="1"/>
  <c r="AK778" i="1" s="1"/>
  <c r="AJ777" i="1" a="1"/>
  <c r="AJ777" i="1" s="1"/>
  <c r="AK777" i="1" s="1"/>
  <c r="AJ776" i="1" a="1"/>
  <c r="AJ776" i="1" s="1"/>
  <c r="AK776" i="1" s="1"/>
  <c r="AJ775" i="1" a="1"/>
  <c r="AJ775" i="1" s="1"/>
  <c r="AK775" i="1" s="1"/>
  <c r="AJ774" i="1" a="1"/>
  <c r="AJ774" i="1" s="1"/>
  <c r="AK774" i="1" s="1"/>
  <c r="AJ773" i="1" a="1"/>
  <c r="AJ773" i="1" s="1"/>
  <c r="AK773" i="1" s="1"/>
  <c r="AJ772" i="1" a="1"/>
  <c r="AJ772" i="1" s="1"/>
  <c r="AK772" i="1" s="1"/>
  <c r="AJ771" i="1" a="1"/>
  <c r="AJ771" i="1" s="1"/>
  <c r="AK771" i="1" s="1"/>
  <c r="AJ770" i="1" a="1"/>
  <c r="AJ770" i="1" s="1"/>
  <c r="AK770" i="1" s="1"/>
  <c r="AJ769" i="1" a="1"/>
  <c r="AJ769" i="1" s="1"/>
  <c r="AK769" i="1" s="1"/>
  <c r="AJ768" i="1" a="1"/>
  <c r="AJ768" i="1" s="1"/>
  <c r="AK768" i="1" s="1"/>
  <c r="AJ767" i="1" a="1"/>
  <c r="AJ767" i="1" s="1"/>
  <c r="AK767" i="1" s="1"/>
  <c r="AJ766" i="1" a="1"/>
  <c r="AJ766" i="1" s="1"/>
  <c r="AK766" i="1" s="1"/>
  <c r="AJ765" i="1" a="1"/>
  <c r="AJ765" i="1" s="1"/>
  <c r="AK765" i="1" s="1"/>
  <c r="AJ764" i="1" a="1"/>
  <c r="AJ764" i="1" s="1"/>
  <c r="AK764" i="1" s="1"/>
  <c r="AJ763" i="1" a="1"/>
  <c r="AJ763" i="1" s="1"/>
  <c r="AK763" i="1" s="1"/>
  <c r="AJ762" i="1" a="1"/>
  <c r="AJ762" i="1" s="1"/>
  <c r="AK762" i="1" s="1"/>
  <c r="AJ761" i="1" a="1"/>
  <c r="AJ761" i="1" s="1"/>
  <c r="AK761" i="1" s="1"/>
  <c r="AJ760" i="1" a="1"/>
  <c r="AJ760" i="1" s="1"/>
  <c r="AK760" i="1" s="1"/>
  <c r="AJ759" i="1" a="1"/>
  <c r="AJ759" i="1" s="1"/>
  <c r="AK759" i="1" s="1"/>
  <c r="AJ758" i="1" a="1"/>
  <c r="AJ758" i="1" s="1"/>
  <c r="AK758" i="1" s="1"/>
  <c r="AJ757" i="1" a="1"/>
  <c r="AJ757" i="1" s="1"/>
  <c r="AK757" i="1" s="1"/>
  <c r="AJ756" i="1" a="1"/>
  <c r="AJ756" i="1" s="1"/>
  <c r="AK756" i="1" s="1"/>
  <c r="AJ755" i="1" a="1"/>
  <c r="AJ755" i="1" s="1"/>
  <c r="AK755" i="1" s="1"/>
  <c r="AJ754" i="1" a="1"/>
  <c r="AJ754" i="1" s="1"/>
  <c r="AK754" i="1" s="1"/>
  <c r="AJ753" i="1" a="1"/>
  <c r="AJ753" i="1" s="1"/>
  <c r="AK753" i="1" s="1"/>
  <c r="AJ752" i="1" a="1"/>
  <c r="AJ752" i="1" s="1"/>
  <c r="AK752" i="1" s="1"/>
  <c r="AJ751" i="1" a="1"/>
  <c r="AJ751" i="1" s="1"/>
  <c r="AK751" i="1" s="1"/>
  <c r="AJ750" i="1" a="1"/>
  <c r="AJ750" i="1" s="1"/>
  <c r="AK750" i="1" s="1"/>
  <c r="AJ749" i="1" a="1"/>
  <c r="AJ749" i="1" s="1"/>
  <c r="AK749" i="1" s="1"/>
  <c r="AJ748" i="1" a="1"/>
  <c r="AJ748" i="1" s="1"/>
  <c r="AK748" i="1" s="1"/>
  <c r="AJ747" i="1" a="1"/>
  <c r="AJ747" i="1" s="1"/>
  <c r="AK747" i="1" s="1"/>
  <c r="AJ746" i="1" a="1"/>
  <c r="AJ746" i="1" s="1"/>
  <c r="AK746" i="1" s="1"/>
  <c r="AJ745" i="1" a="1"/>
  <c r="AJ745" i="1" s="1"/>
  <c r="AK745" i="1" s="1"/>
  <c r="AJ744" i="1" a="1"/>
  <c r="AJ744" i="1" s="1"/>
  <c r="AK744" i="1" s="1"/>
  <c r="AJ743" i="1" a="1"/>
  <c r="AJ743" i="1" s="1"/>
  <c r="AK743" i="1" s="1"/>
  <c r="AJ742" i="1" a="1"/>
  <c r="AJ742" i="1" s="1"/>
  <c r="AK742" i="1" s="1"/>
  <c r="AJ741" i="1" a="1"/>
  <c r="AJ741" i="1" s="1"/>
  <c r="AK741" i="1" s="1"/>
  <c r="AJ740" i="1" a="1"/>
  <c r="AJ740" i="1" s="1"/>
  <c r="AK740" i="1" s="1"/>
  <c r="AJ739" i="1" a="1"/>
  <c r="AJ739" i="1" s="1"/>
  <c r="AK739" i="1" s="1"/>
  <c r="AJ738" i="1" a="1"/>
  <c r="AJ738" i="1" s="1"/>
  <c r="AK738" i="1" s="1"/>
  <c r="AJ737" i="1" a="1"/>
  <c r="AJ737" i="1" s="1"/>
  <c r="AK737" i="1" s="1"/>
  <c r="AJ736" i="1" a="1"/>
  <c r="AJ736" i="1" s="1"/>
  <c r="AK736" i="1" s="1"/>
  <c r="AJ735" i="1" a="1"/>
  <c r="AJ735" i="1" s="1"/>
  <c r="AK735" i="1" s="1"/>
  <c r="AJ734" i="1" a="1"/>
  <c r="AJ734" i="1" s="1"/>
  <c r="AK734" i="1" s="1"/>
  <c r="AJ733" i="1" a="1"/>
  <c r="AJ733" i="1" s="1"/>
  <c r="AK733" i="1" s="1"/>
  <c r="AJ732" i="1" a="1"/>
  <c r="AJ732" i="1" s="1"/>
  <c r="AK732" i="1" s="1"/>
  <c r="AJ731" i="1" a="1"/>
  <c r="AJ731" i="1" s="1"/>
  <c r="AK731" i="1" s="1"/>
  <c r="AJ730" i="1" a="1"/>
  <c r="AJ730" i="1" s="1"/>
  <c r="AK730" i="1" s="1"/>
  <c r="AJ729" i="1" a="1"/>
  <c r="AJ729" i="1" s="1"/>
  <c r="AK729" i="1" s="1"/>
  <c r="AJ728" i="1" a="1"/>
  <c r="AJ728" i="1" s="1"/>
  <c r="AK728" i="1" s="1"/>
  <c r="AJ727" i="1" a="1"/>
  <c r="AJ727" i="1" s="1"/>
  <c r="AK727" i="1" s="1"/>
  <c r="AJ726" i="1" a="1"/>
  <c r="AJ726" i="1" s="1"/>
  <c r="AK726" i="1" s="1"/>
  <c r="AJ725" i="1" a="1"/>
  <c r="AJ725" i="1" s="1"/>
  <c r="AK725" i="1" s="1"/>
  <c r="AJ724" i="1" a="1"/>
  <c r="AJ724" i="1" s="1"/>
  <c r="AK724" i="1" s="1"/>
  <c r="AJ723" i="1" a="1"/>
  <c r="AJ723" i="1" s="1"/>
  <c r="AK723" i="1" s="1"/>
  <c r="AJ722" i="1" a="1"/>
  <c r="AJ722" i="1" s="1"/>
  <c r="AK722" i="1" s="1"/>
  <c r="AJ721" i="1" a="1"/>
  <c r="AJ721" i="1" s="1"/>
  <c r="AK721" i="1" s="1"/>
  <c r="AJ720" i="1" a="1"/>
  <c r="AJ720" i="1" s="1"/>
  <c r="AK720" i="1" s="1"/>
  <c r="AJ719" i="1" a="1"/>
  <c r="AJ719" i="1" s="1"/>
  <c r="AK719" i="1" s="1"/>
  <c r="AJ718" i="1" a="1"/>
  <c r="AJ718" i="1" s="1"/>
  <c r="AK718" i="1" s="1"/>
  <c r="AJ717" i="1" a="1"/>
  <c r="AJ717" i="1" s="1"/>
  <c r="AK717" i="1" s="1"/>
  <c r="AJ716" i="1" a="1"/>
  <c r="AJ716" i="1" s="1"/>
  <c r="AK716" i="1" s="1"/>
  <c r="AJ715" i="1" a="1"/>
  <c r="AJ715" i="1" s="1"/>
  <c r="AK715" i="1" s="1"/>
  <c r="AJ714" i="1" a="1"/>
  <c r="AJ714" i="1" s="1"/>
  <c r="AK714" i="1" s="1"/>
  <c r="AJ713" i="1" a="1"/>
  <c r="AJ713" i="1" s="1"/>
  <c r="AK713" i="1" s="1"/>
  <c r="AJ712" i="1" a="1"/>
  <c r="AJ712" i="1" s="1"/>
  <c r="AK712" i="1" s="1"/>
  <c r="AJ711" i="1" a="1"/>
  <c r="AJ711" i="1" s="1"/>
  <c r="AK711" i="1" s="1"/>
  <c r="AJ710" i="1" a="1"/>
  <c r="AJ710" i="1" s="1"/>
  <c r="AK710" i="1" s="1"/>
  <c r="AJ709" i="1" a="1"/>
  <c r="AJ709" i="1" s="1"/>
  <c r="AK709" i="1" s="1"/>
  <c r="AJ708" i="1" a="1"/>
  <c r="AJ708" i="1" s="1"/>
  <c r="AK708" i="1" s="1"/>
  <c r="AJ707" i="1" a="1"/>
  <c r="AJ707" i="1" s="1"/>
  <c r="AK707" i="1" s="1"/>
  <c r="AJ706" i="1" a="1"/>
  <c r="AJ706" i="1" s="1"/>
  <c r="AK706" i="1" s="1"/>
  <c r="AJ705" i="1" a="1"/>
  <c r="AJ705" i="1" s="1"/>
  <c r="AK705" i="1" s="1"/>
  <c r="AJ704" i="1" a="1"/>
  <c r="AJ704" i="1" s="1"/>
  <c r="AK704" i="1" s="1"/>
  <c r="AJ703" i="1" a="1"/>
  <c r="AJ703" i="1" s="1"/>
  <c r="AK703" i="1" s="1"/>
  <c r="AJ702" i="1" a="1"/>
  <c r="AJ702" i="1" s="1"/>
  <c r="AK702" i="1" s="1"/>
  <c r="AJ701" i="1" a="1"/>
  <c r="AJ701" i="1" s="1"/>
  <c r="AK701" i="1" s="1"/>
  <c r="AJ700" i="1" a="1"/>
  <c r="AJ700" i="1" s="1"/>
  <c r="AK700" i="1" s="1"/>
  <c r="AJ699" i="1" a="1"/>
  <c r="AJ699" i="1" s="1"/>
  <c r="AK699" i="1" s="1"/>
  <c r="AJ698" i="1" a="1"/>
  <c r="AJ698" i="1" s="1"/>
  <c r="AK698" i="1" s="1"/>
  <c r="AJ697" i="1" a="1"/>
  <c r="AJ697" i="1" s="1"/>
  <c r="AK697" i="1" s="1"/>
  <c r="AJ696" i="1" a="1"/>
  <c r="AJ696" i="1" s="1"/>
  <c r="AK696" i="1" s="1"/>
  <c r="AJ695" i="1" a="1"/>
  <c r="AJ695" i="1" s="1"/>
  <c r="AK695" i="1" s="1"/>
  <c r="AJ694" i="1" a="1"/>
  <c r="AJ694" i="1" s="1"/>
  <c r="AK694" i="1" s="1"/>
  <c r="AJ693" i="1" a="1"/>
  <c r="AJ693" i="1" s="1"/>
  <c r="AK693" i="1" s="1"/>
  <c r="AJ692" i="1" a="1"/>
  <c r="AJ692" i="1" s="1"/>
  <c r="AK692" i="1" s="1"/>
  <c r="AJ691" i="1" a="1"/>
  <c r="AJ691" i="1" s="1"/>
  <c r="AK691" i="1" s="1"/>
  <c r="AJ690" i="1" a="1"/>
  <c r="AJ690" i="1" s="1"/>
  <c r="AK690" i="1" s="1"/>
  <c r="AJ689" i="1" a="1"/>
  <c r="AJ689" i="1" s="1"/>
  <c r="AK689" i="1" s="1"/>
  <c r="AJ688" i="1" a="1"/>
  <c r="AJ688" i="1" s="1"/>
  <c r="AK688" i="1" s="1"/>
  <c r="AJ687" i="1" a="1"/>
  <c r="AJ687" i="1" s="1"/>
  <c r="AK687" i="1" s="1"/>
  <c r="AJ686" i="1" a="1"/>
  <c r="AJ686" i="1" s="1"/>
  <c r="AK686" i="1" s="1"/>
  <c r="AJ685" i="1" a="1"/>
  <c r="AJ685" i="1" s="1"/>
  <c r="AK685" i="1" s="1"/>
  <c r="AJ684" i="1" a="1"/>
  <c r="AJ684" i="1" s="1"/>
  <c r="AK684" i="1" s="1"/>
  <c r="AJ683" i="1" a="1"/>
  <c r="AJ683" i="1" s="1"/>
  <c r="AK683" i="1" s="1"/>
  <c r="AJ682" i="1" a="1"/>
  <c r="AJ682" i="1" s="1"/>
  <c r="AK682" i="1" s="1"/>
  <c r="AJ681" i="1" a="1"/>
  <c r="AJ681" i="1" s="1"/>
  <c r="AK681" i="1" s="1"/>
  <c r="AJ680" i="1" a="1"/>
  <c r="AJ680" i="1" s="1"/>
  <c r="AK680" i="1" s="1"/>
  <c r="AJ679" i="1" a="1"/>
  <c r="AJ679" i="1" s="1"/>
  <c r="AK679" i="1" s="1"/>
  <c r="AJ678" i="1" a="1"/>
  <c r="AJ678" i="1" s="1"/>
  <c r="AK678" i="1" s="1"/>
  <c r="AJ677" i="1" a="1"/>
  <c r="AJ677" i="1" s="1"/>
  <c r="AK677" i="1" s="1"/>
  <c r="AJ676" i="1" a="1"/>
  <c r="AJ676" i="1" s="1"/>
  <c r="AK676" i="1" s="1"/>
  <c r="AJ675" i="1" a="1"/>
  <c r="AJ675" i="1" s="1"/>
  <c r="AK675" i="1" s="1"/>
  <c r="AJ674" i="1" a="1"/>
  <c r="AJ674" i="1" s="1"/>
  <c r="AK674" i="1" s="1"/>
  <c r="AJ673" i="1" a="1"/>
  <c r="AJ673" i="1" s="1"/>
  <c r="AK673" i="1" s="1"/>
  <c r="AJ672" i="1" a="1"/>
  <c r="AJ672" i="1" s="1"/>
  <c r="AK672" i="1" s="1"/>
  <c r="AJ671" i="1" a="1"/>
  <c r="AJ671" i="1" s="1"/>
  <c r="AK671" i="1" s="1"/>
  <c r="AJ670" i="1" a="1"/>
  <c r="AJ670" i="1" s="1"/>
  <c r="AK670" i="1" s="1"/>
  <c r="AJ669" i="1" a="1"/>
  <c r="AJ669" i="1" s="1"/>
  <c r="AK669" i="1" s="1"/>
  <c r="AJ668" i="1" a="1"/>
  <c r="AJ668" i="1" s="1"/>
  <c r="AK668" i="1" s="1"/>
  <c r="AJ667" i="1" a="1"/>
  <c r="AJ667" i="1" s="1"/>
  <c r="AK667" i="1" s="1"/>
  <c r="AJ666" i="1" a="1"/>
  <c r="AJ666" i="1" s="1"/>
  <c r="AK666" i="1" s="1"/>
  <c r="AJ665" i="1" a="1"/>
  <c r="AJ665" i="1" s="1"/>
  <c r="AK665" i="1" s="1"/>
  <c r="AJ664" i="1" a="1"/>
  <c r="AJ664" i="1" s="1"/>
  <c r="AK664" i="1" s="1"/>
  <c r="AJ663" i="1" a="1"/>
  <c r="AJ663" i="1" s="1"/>
  <c r="AK663" i="1" s="1"/>
  <c r="AJ662" i="1" a="1"/>
  <c r="AJ662" i="1" s="1"/>
  <c r="AK662" i="1" s="1"/>
  <c r="AJ661" i="1" a="1"/>
  <c r="AJ661" i="1" s="1"/>
  <c r="AK661" i="1" s="1"/>
  <c r="AJ660" i="1" a="1"/>
  <c r="AJ660" i="1" s="1"/>
  <c r="AK660" i="1" s="1"/>
  <c r="AJ659" i="1" a="1"/>
  <c r="AJ659" i="1" s="1"/>
  <c r="AK659" i="1" s="1"/>
  <c r="AJ658" i="1" a="1"/>
  <c r="AJ658" i="1" s="1"/>
  <c r="AK658" i="1" s="1"/>
  <c r="AJ657" i="1" a="1"/>
  <c r="AJ657" i="1" s="1"/>
  <c r="AK657" i="1" s="1"/>
  <c r="AJ656" i="1" a="1"/>
  <c r="AJ656" i="1" s="1"/>
  <c r="AK656" i="1" s="1"/>
  <c r="AJ655" i="1" a="1"/>
  <c r="AJ655" i="1" s="1"/>
  <c r="AK655" i="1" s="1"/>
  <c r="AJ654" i="1" a="1"/>
  <c r="AJ654" i="1" s="1"/>
  <c r="AK654" i="1" s="1"/>
  <c r="AJ653" i="1" a="1"/>
  <c r="AJ653" i="1" s="1"/>
  <c r="AK653" i="1" s="1"/>
  <c r="AJ652" i="1" a="1"/>
  <c r="AJ652" i="1" s="1"/>
  <c r="AK652" i="1" s="1"/>
  <c r="AJ651" i="1" a="1"/>
  <c r="AJ651" i="1" s="1"/>
  <c r="AK651" i="1" s="1"/>
  <c r="AJ650" i="1" a="1"/>
  <c r="AJ650" i="1" s="1"/>
  <c r="AK650" i="1" s="1"/>
  <c r="AJ649" i="1" a="1"/>
  <c r="AJ649" i="1" s="1"/>
  <c r="AK649" i="1" s="1"/>
  <c r="AJ648" i="1" a="1"/>
  <c r="AJ648" i="1" s="1"/>
  <c r="AK648" i="1" s="1"/>
  <c r="AJ647" i="1" a="1"/>
  <c r="AJ647" i="1" s="1"/>
  <c r="AK647" i="1" s="1"/>
  <c r="AJ646" i="1" a="1"/>
  <c r="AJ646" i="1" s="1"/>
  <c r="AK646" i="1" s="1"/>
  <c r="AJ645" i="1" a="1"/>
  <c r="AJ645" i="1" s="1"/>
  <c r="AK645" i="1" s="1"/>
  <c r="AJ644" i="1" a="1"/>
  <c r="AJ644" i="1" s="1"/>
  <c r="AK644" i="1" s="1"/>
  <c r="AJ643" i="1" a="1"/>
  <c r="AJ643" i="1" s="1"/>
  <c r="AK643" i="1" s="1"/>
  <c r="AJ642" i="1" a="1"/>
  <c r="AJ642" i="1" s="1"/>
  <c r="AK642" i="1" s="1"/>
  <c r="AJ641" i="1" a="1"/>
  <c r="AJ641" i="1" s="1"/>
  <c r="AK641" i="1" s="1"/>
  <c r="AJ640" i="1" a="1"/>
  <c r="AJ640" i="1" s="1"/>
  <c r="AK640" i="1" s="1"/>
  <c r="AJ639" i="1" a="1"/>
  <c r="AJ639" i="1" s="1"/>
  <c r="AK639" i="1" s="1"/>
  <c r="AJ638" i="1" a="1"/>
  <c r="AJ638" i="1" s="1"/>
  <c r="AK638" i="1" s="1"/>
  <c r="AJ637" i="1" a="1"/>
  <c r="AJ637" i="1" s="1"/>
  <c r="AK637" i="1" s="1"/>
  <c r="AJ636" i="1" a="1"/>
  <c r="AJ636" i="1" s="1"/>
  <c r="AK636" i="1" s="1"/>
  <c r="AJ635" i="1" a="1"/>
  <c r="AJ635" i="1" s="1"/>
  <c r="AK635" i="1" s="1"/>
  <c r="AJ634" i="1" a="1"/>
  <c r="AJ634" i="1" s="1"/>
  <c r="AK634" i="1" s="1"/>
  <c r="AJ633" i="1" a="1"/>
  <c r="AJ633" i="1" s="1"/>
  <c r="AK633" i="1" s="1"/>
  <c r="AJ632" i="1" a="1"/>
  <c r="AJ632" i="1" s="1"/>
  <c r="AK632" i="1" s="1"/>
  <c r="AJ631" i="1" a="1"/>
  <c r="AJ631" i="1" s="1"/>
  <c r="AK631" i="1" s="1"/>
  <c r="AJ630" i="1" a="1"/>
  <c r="AJ630" i="1" s="1"/>
  <c r="AK630" i="1" s="1"/>
  <c r="AJ629" i="1" a="1"/>
  <c r="AJ629" i="1" s="1"/>
  <c r="AK629" i="1" s="1"/>
  <c r="AJ628" i="1" a="1"/>
  <c r="AJ628" i="1" s="1"/>
  <c r="AK628" i="1" s="1"/>
  <c r="AJ627" i="1" a="1"/>
  <c r="AJ627" i="1" s="1"/>
  <c r="AK627" i="1" s="1"/>
  <c r="AJ626" i="1" a="1"/>
  <c r="AJ626" i="1" s="1"/>
  <c r="AK626" i="1" s="1"/>
  <c r="AJ625" i="1" a="1"/>
  <c r="AJ625" i="1" s="1"/>
  <c r="AK625" i="1" s="1"/>
  <c r="AJ624" i="1" a="1"/>
  <c r="AJ624" i="1" s="1"/>
  <c r="AK624" i="1" s="1"/>
  <c r="AJ623" i="1" a="1"/>
  <c r="AJ623" i="1" s="1"/>
  <c r="AK623" i="1" s="1"/>
  <c r="AJ622" i="1" a="1"/>
  <c r="AJ622" i="1" s="1"/>
  <c r="AK622" i="1" s="1"/>
  <c r="AJ621" i="1" a="1"/>
  <c r="AJ621" i="1" s="1"/>
  <c r="AK621" i="1" s="1"/>
  <c r="AJ620" i="1" a="1"/>
  <c r="AJ620" i="1" s="1"/>
  <c r="AK620" i="1" s="1"/>
  <c r="AJ619" i="1" a="1"/>
  <c r="AJ619" i="1" s="1"/>
  <c r="AK619" i="1" s="1"/>
  <c r="AJ618" i="1" a="1"/>
  <c r="AJ618" i="1" s="1"/>
  <c r="AK618" i="1" s="1"/>
  <c r="AJ617" i="1" a="1"/>
  <c r="AJ617" i="1" s="1"/>
  <c r="AK617" i="1" s="1"/>
  <c r="AJ616" i="1" a="1"/>
  <c r="AJ616" i="1" s="1"/>
  <c r="AK616" i="1" s="1"/>
  <c r="AJ615" i="1" a="1"/>
  <c r="AJ615" i="1" s="1"/>
  <c r="AK615" i="1" s="1"/>
  <c r="AJ614" i="1" a="1"/>
  <c r="AJ614" i="1" s="1"/>
  <c r="AK614" i="1" s="1"/>
  <c r="AJ613" i="1" a="1"/>
  <c r="AJ613" i="1" s="1"/>
  <c r="AK613" i="1" s="1"/>
  <c r="AJ612" i="1" a="1"/>
  <c r="AJ612" i="1" s="1"/>
  <c r="AK612" i="1" s="1"/>
  <c r="AJ611" i="1" a="1"/>
  <c r="AJ611" i="1" s="1"/>
  <c r="AK611" i="1" s="1"/>
  <c r="AJ610" i="1" a="1"/>
  <c r="AJ610" i="1" s="1"/>
  <c r="AK610" i="1" s="1"/>
  <c r="AJ609" i="1" a="1"/>
  <c r="AJ609" i="1" s="1"/>
  <c r="AK609" i="1" s="1"/>
  <c r="AJ608" i="1" a="1"/>
  <c r="AJ608" i="1" s="1"/>
  <c r="AK608" i="1" s="1"/>
  <c r="AJ607" i="1" a="1"/>
  <c r="AJ607" i="1" s="1"/>
  <c r="AK607" i="1" s="1"/>
  <c r="AJ606" i="1" a="1"/>
  <c r="AJ606" i="1" s="1"/>
  <c r="AK606" i="1" s="1"/>
  <c r="AJ605" i="1" a="1"/>
  <c r="AJ605" i="1" s="1"/>
  <c r="AK605" i="1" s="1"/>
  <c r="AJ604" i="1" a="1"/>
  <c r="AJ604" i="1" s="1"/>
  <c r="AK604" i="1" s="1"/>
  <c r="AJ603" i="1" a="1"/>
  <c r="AJ603" i="1" s="1"/>
  <c r="AK603" i="1" s="1"/>
  <c r="AJ602" i="1" a="1"/>
  <c r="AJ602" i="1" s="1"/>
  <c r="AK602" i="1" s="1"/>
  <c r="AJ601" i="1" a="1"/>
  <c r="AJ601" i="1" s="1"/>
  <c r="AK601" i="1" s="1"/>
  <c r="AJ600" i="1" a="1"/>
  <c r="AJ600" i="1" s="1"/>
  <c r="AK600" i="1" s="1"/>
  <c r="AJ599" i="1" a="1"/>
  <c r="AJ599" i="1" s="1"/>
  <c r="AK599" i="1" s="1"/>
  <c r="AJ598" i="1" a="1"/>
  <c r="AJ598" i="1" s="1"/>
  <c r="AK598" i="1" s="1"/>
  <c r="AJ597" i="1" a="1"/>
  <c r="AJ597" i="1" s="1"/>
  <c r="AK597" i="1" s="1"/>
  <c r="AJ596" i="1" a="1"/>
  <c r="AJ596" i="1" s="1"/>
  <c r="AK596" i="1" s="1"/>
  <c r="AJ595" i="1" a="1"/>
  <c r="AJ595" i="1" s="1"/>
  <c r="AK595" i="1" s="1"/>
  <c r="AJ594" i="1" a="1"/>
  <c r="AJ594" i="1" s="1"/>
  <c r="AK594" i="1" s="1"/>
  <c r="AJ593" i="1" a="1"/>
  <c r="AJ593" i="1" s="1"/>
  <c r="AK593" i="1" s="1"/>
  <c r="AJ592" i="1" a="1"/>
  <c r="AJ592" i="1" s="1"/>
  <c r="AK592" i="1" s="1"/>
  <c r="AJ591" i="1" a="1"/>
  <c r="AJ591" i="1" s="1"/>
  <c r="AK591" i="1" s="1"/>
  <c r="AJ590" i="1" a="1"/>
  <c r="AJ590" i="1" s="1"/>
  <c r="AK590" i="1" s="1"/>
  <c r="AJ589" i="1" a="1"/>
  <c r="AJ589" i="1" s="1"/>
  <c r="AK589" i="1" s="1"/>
  <c r="AJ588" i="1" a="1"/>
  <c r="AJ588" i="1" s="1"/>
  <c r="AK588" i="1" s="1"/>
  <c r="AJ587" i="1" a="1"/>
  <c r="AJ587" i="1" s="1"/>
  <c r="AK587" i="1" s="1"/>
  <c r="AJ586" i="1" a="1"/>
  <c r="AJ586" i="1" s="1"/>
  <c r="AK586" i="1" s="1"/>
  <c r="AJ585" i="1" a="1"/>
  <c r="AJ585" i="1" s="1"/>
  <c r="AK585" i="1" s="1"/>
  <c r="AJ584" i="1" a="1"/>
  <c r="AJ584" i="1" s="1"/>
  <c r="AK584" i="1" s="1"/>
  <c r="AJ583" i="1" a="1"/>
  <c r="AJ583" i="1" s="1"/>
  <c r="AK583" i="1" s="1"/>
  <c r="AJ582" i="1" a="1"/>
  <c r="AJ582" i="1" s="1"/>
  <c r="AK582" i="1" s="1"/>
  <c r="AJ581" i="1" a="1"/>
  <c r="AJ581" i="1" s="1"/>
  <c r="AK581" i="1" s="1"/>
  <c r="AJ580" i="1" a="1"/>
  <c r="AJ580" i="1" s="1"/>
  <c r="AK580" i="1" s="1"/>
  <c r="AJ579" i="1" a="1"/>
  <c r="AJ579" i="1" s="1"/>
  <c r="AK579" i="1" s="1"/>
  <c r="AJ578" i="1" a="1"/>
  <c r="AJ578" i="1" s="1"/>
  <c r="AK578" i="1" s="1"/>
  <c r="AJ577" i="1" a="1"/>
  <c r="AJ577" i="1" s="1"/>
  <c r="AK577" i="1" s="1"/>
  <c r="AJ576" i="1" a="1"/>
  <c r="AJ576" i="1" s="1"/>
  <c r="AK576" i="1" s="1"/>
  <c r="AJ575" i="1" a="1"/>
  <c r="AJ575" i="1" s="1"/>
  <c r="AK575" i="1" s="1"/>
  <c r="AJ574" i="1" a="1"/>
  <c r="AJ574" i="1" s="1"/>
  <c r="AK574" i="1" s="1"/>
  <c r="AJ573" i="1" a="1"/>
  <c r="AJ573" i="1" s="1"/>
  <c r="AK573" i="1" s="1"/>
  <c r="AJ572" i="1" a="1"/>
  <c r="AJ572" i="1" s="1"/>
  <c r="AK572" i="1" s="1"/>
  <c r="AJ571" i="1" a="1"/>
  <c r="AJ571" i="1" s="1"/>
  <c r="AK571" i="1" s="1"/>
  <c r="AJ570" i="1" a="1"/>
  <c r="AJ570" i="1" s="1"/>
  <c r="AK570" i="1" s="1"/>
  <c r="AJ569" i="1" a="1"/>
  <c r="AJ569" i="1" s="1"/>
  <c r="AK569" i="1" s="1"/>
  <c r="AJ568" i="1" a="1"/>
  <c r="AJ568" i="1" s="1"/>
  <c r="AK568" i="1" s="1"/>
  <c r="AJ567" i="1" a="1"/>
  <c r="AJ567" i="1" s="1"/>
  <c r="AK567" i="1" s="1"/>
  <c r="AJ566" i="1" a="1"/>
  <c r="AJ566" i="1" s="1"/>
  <c r="AK566" i="1" s="1"/>
  <c r="AJ565" i="1" a="1"/>
  <c r="AJ565" i="1" s="1"/>
  <c r="AK565" i="1" s="1"/>
  <c r="AJ564" i="1" a="1"/>
  <c r="AJ564" i="1" s="1"/>
  <c r="AK564" i="1" s="1"/>
  <c r="AJ563" i="1" a="1"/>
  <c r="AJ563" i="1" s="1"/>
  <c r="AK563" i="1" s="1"/>
  <c r="AJ562" i="1" a="1"/>
  <c r="AJ562" i="1" s="1"/>
  <c r="AK562" i="1" s="1"/>
  <c r="AJ561" i="1" a="1"/>
  <c r="AJ561" i="1" s="1"/>
  <c r="AK561" i="1" s="1"/>
  <c r="AJ560" i="1" a="1"/>
  <c r="AJ560" i="1" s="1"/>
  <c r="AK560" i="1" s="1"/>
  <c r="AJ559" i="1" a="1"/>
  <c r="AJ559" i="1" s="1"/>
  <c r="AK559" i="1" s="1"/>
  <c r="AJ558" i="1" a="1"/>
  <c r="AJ558" i="1" s="1"/>
  <c r="AK558" i="1" s="1"/>
  <c r="AJ557" i="1" a="1"/>
  <c r="AJ557" i="1" s="1"/>
  <c r="AK557" i="1" s="1"/>
  <c r="AJ556" i="1" a="1"/>
  <c r="AJ556" i="1" s="1"/>
  <c r="AK556" i="1" s="1"/>
  <c r="AJ555" i="1" a="1"/>
  <c r="AJ555" i="1" s="1"/>
  <c r="AK555" i="1" s="1"/>
  <c r="AJ554" i="1" a="1"/>
  <c r="AJ554" i="1" s="1"/>
  <c r="AK554" i="1" s="1"/>
  <c r="AJ553" i="1" a="1"/>
  <c r="AJ553" i="1" s="1"/>
  <c r="AK553" i="1" s="1"/>
  <c r="AJ552" i="1" a="1"/>
  <c r="AJ552" i="1" s="1"/>
  <c r="AK552" i="1" s="1"/>
  <c r="AJ551" i="1" a="1"/>
  <c r="AJ551" i="1" s="1"/>
  <c r="AK551" i="1" s="1"/>
  <c r="AJ550" i="1" a="1"/>
  <c r="AJ550" i="1" s="1"/>
  <c r="AK550" i="1" s="1"/>
  <c r="AJ549" i="1" a="1"/>
  <c r="AJ549" i="1" s="1"/>
  <c r="AK549" i="1" s="1"/>
  <c r="AJ548" i="1" a="1"/>
  <c r="AJ548" i="1" s="1"/>
  <c r="AK548" i="1" s="1"/>
  <c r="AJ547" i="1" a="1"/>
  <c r="AJ547" i="1" s="1"/>
  <c r="AK547" i="1" s="1"/>
  <c r="AJ546" i="1" a="1"/>
  <c r="AJ546" i="1" s="1"/>
  <c r="AK546" i="1" s="1"/>
  <c r="AJ545" i="1" a="1"/>
  <c r="AJ545" i="1" s="1"/>
  <c r="AK545" i="1" s="1"/>
  <c r="AJ544" i="1" a="1"/>
  <c r="AJ544" i="1" s="1"/>
  <c r="AK544" i="1" s="1"/>
  <c r="AJ543" i="1" a="1"/>
  <c r="AJ543" i="1" s="1"/>
  <c r="AK543" i="1" s="1"/>
  <c r="AJ542" i="1" a="1"/>
  <c r="AJ542" i="1" s="1"/>
  <c r="AK542" i="1" s="1"/>
  <c r="AJ541" i="1" a="1"/>
  <c r="AJ541" i="1" s="1"/>
  <c r="AK541" i="1" s="1"/>
  <c r="AJ540" i="1" a="1"/>
  <c r="AJ540" i="1" s="1"/>
  <c r="AK540" i="1" s="1"/>
  <c r="AJ539" i="1" a="1"/>
  <c r="AJ539" i="1" s="1"/>
  <c r="AK539" i="1" s="1"/>
  <c r="AJ538" i="1" a="1"/>
  <c r="AJ538" i="1" s="1"/>
  <c r="AK538" i="1" s="1"/>
  <c r="AJ537" i="1" a="1"/>
  <c r="AJ537" i="1" s="1"/>
  <c r="AK537" i="1" s="1"/>
  <c r="AJ536" i="1" a="1"/>
  <c r="AJ536" i="1" s="1"/>
  <c r="AK536" i="1" s="1"/>
  <c r="AJ535" i="1" a="1"/>
  <c r="AJ535" i="1" s="1"/>
  <c r="AK535" i="1" s="1"/>
  <c r="AJ534" i="1" a="1"/>
  <c r="AJ534" i="1" s="1"/>
  <c r="AK534" i="1" s="1"/>
  <c r="AJ533" i="1" a="1"/>
  <c r="AJ533" i="1" s="1"/>
  <c r="AK533" i="1" s="1"/>
  <c r="AJ532" i="1" a="1"/>
  <c r="AJ532" i="1" s="1"/>
  <c r="AK532" i="1" s="1"/>
  <c r="AJ531" i="1" a="1"/>
  <c r="AJ531" i="1" s="1"/>
  <c r="AK531" i="1" s="1"/>
  <c r="AJ530" i="1" a="1"/>
  <c r="AJ530" i="1" s="1"/>
  <c r="AK530" i="1" s="1"/>
  <c r="AJ529" i="1" a="1"/>
  <c r="AJ529" i="1" s="1"/>
  <c r="AK529" i="1" s="1"/>
  <c r="AJ528" i="1" a="1"/>
  <c r="AJ528" i="1" s="1"/>
  <c r="AK528" i="1" s="1"/>
  <c r="AJ527" i="1" a="1"/>
  <c r="AJ527" i="1" s="1"/>
  <c r="AK527" i="1" s="1"/>
  <c r="AJ526" i="1" a="1"/>
  <c r="AJ526" i="1" s="1"/>
  <c r="AK526" i="1" s="1"/>
  <c r="AJ525" i="1" a="1"/>
  <c r="AJ525" i="1" s="1"/>
  <c r="AK525" i="1" s="1"/>
  <c r="AJ524" i="1" a="1"/>
  <c r="AJ524" i="1" s="1"/>
  <c r="AK524" i="1" s="1"/>
  <c r="AJ523" i="1" a="1"/>
  <c r="AJ523" i="1" s="1"/>
  <c r="AK523" i="1" s="1"/>
  <c r="AJ522" i="1" a="1"/>
  <c r="AJ522" i="1" s="1"/>
  <c r="AK522" i="1" s="1"/>
  <c r="AJ521" i="1" a="1"/>
  <c r="AJ521" i="1" s="1"/>
  <c r="AK521" i="1" s="1"/>
  <c r="AJ520" i="1" a="1"/>
  <c r="AJ520" i="1" s="1"/>
  <c r="AK520" i="1" s="1"/>
  <c r="AJ519" i="1" a="1"/>
  <c r="AJ519" i="1" s="1"/>
  <c r="AK519" i="1" s="1"/>
  <c r="AJ518" i="1" a="1"/>
  <c r="AJ518" i="1" s="1"/>
  <c r="AK518" i="1" s="1"/>
  <c r="AJ517" i="1" a="1"/>
  <c r="AJ517" i="1" s="1"/>
  <c r="AK517" i="1" s="1"/>
  <c r="AJ516" i="1" a="1"/>
  <c r="AJ516" i="1" s="1"/>
  <c r="AK516" i="1" s="1"/>
  <c r="AJ515" i="1" a="1"/>
  <c r="AJ515" i="1" s="1"/>
  <c r="AK515" i="1" s="1"/>
  <c r="AJ514" i="1" a="1"/>
  <c r="AJ514" i="1" s="1"/>
  <c r="AK514" i="1" s="1"/>
  <c r="AJ513" i="1" a="1"/>
  <c r="AJ513" i="1" s="1"/>
  <c r="AK513" i="1" s="1"/>
  <c r="AJ512" i="1" a="1"/>
  <c r="AJ512" i="1" s="1"/>
  <c r="AK512" i="1" s="1"/>
  <c r="AJ511" i="1" a="1"/>
  <c r="AJ511" i="1" s="1"/>
  <c r="AK511" i="1" s="1"/>
  <c r="AJ510" i="1" a="1"/>
  <c r="AJ510" i="1" s="1"/>
  <c r="AK510" i="1" s="1"/>
  <c r="AJ509" i="1" a="1"/>
  <c r="AJ509" i="1" s="1"/>
  <c r="AK509" i="1" s="1"/>
  <c r="AJ508" i="1" a="1"/>
  <c r="AJ508" i="1" s="1"/>
  <c r="AK508" i="1" s="1"/>
  <c r="AJ507" i="1" a="1"/>
  <c r="AJ507" i="1" s="1"/>
  <c r="AK507" i="1" s="1"/>
  <c r="AJ506" i="1" a="1"/>
  <c r="AJ506" i="1" s="1"/>
  <c r="AK506" i="1" s="1"/>
  <c r="AJ505" i="1" a="1"/>
  <c r="AJ505" i="1" s="1"/>
  <c r="AK505" i="1" s="1"/>
  <c r="AJ504" i="1" a="1"/>
  <c r="AJ504" i="1" s="1"/>
  <c r="AK504" i="1" s="1"/>
  <c r="AJ503" i="1" a="1"/>
  <c r="AJ503" i="1" s="1"/>
  <c r="AK503" i="1" s="1"/>
  <c r="AJ502" i="1" a="1"/>
  <c r="AJ502" i="1" s="1"/>
  <c r="AK502" i="1" s="1"/>
  <c r="AJ501" i="1" a="1"/>
  <c r="AJ501" i="1" s="1"/>
  <c r="AK501" i="1" s="1"/>
  <c r="AJ500" i="1" a="1"/>
  <c r="AJ500" i="1" s="1"/>
  <c r="AK500" i="1" s="1"/>
  <c r="AJ499" i="1" a="1"/>
  <c r="AJ499" i="1" s="1"/>
  <c r="AK499" i="1" s="1"/>
  <c r="AJ498" i="1" a="1"/>
  <c r="AJ498" i="1" s="1"/>
  <c r="AK498" i="1" s="1"/>
  <c r="AJ497" i="1" a="1"/>
  <c r="AJ497" i="1" s="1"/>
  <c r="AK497" i="1" s="1"/>
  <c r="AJ496" i="1" a="1"/>
  <c r="AJ496" i="1" s="1"/>
  <c r="AK496" i="1" s="1"/>
  <c r="AJ495" i="1" a="1"/>
  <c r="AJ495" i="1" s="1"/>
  <c r="AK495" i="1" s="1"/>
  <c r="AJ494" i="1" a="1"/>
  <c r="AJ494" i="1" s="1"/>
  <c r="AK494" i="1" s="1"/>
  <c r="AJ493" i="1" a="1"/>
  <c r="AJ493" i="1" s="1"/>
  <c r="AK493" i="1" s="1"/>
  <c r="AJ492" i="1" a="1"/>
  <c r="AJ492" i="1" s="1"/>
  <c r="AK492" i="1" s="1"/>
  <c r="AJ491" i="1" a="1"/>
  <c r="AJ491" i="1" s="1"/>
  <c r="AK491" i="1" s="1"/>
  <c r="AJ490" i="1" a="1"/>
  <c r="AJ490" i="1" s="1"/>
  <c r="AK490" i="1" s="1"/>
  <c r="AJ489" i="1" a="1"/>
  <c r="AJ489" i="1" s="1"/>
  <c r="AK489" i="1" s="1"/>
  <c r="AJ488" i="1" a="1"/>
  <c r="AJ488" i="1" s="1"/>
  <c r="AK488" i="1" s="1"/>
  <c r="AJ487" i="1" a="1"/>
  <c r="AJ487" i="1" s="1"/>
  <c r="AK487" i="1" s="1"/>
  <c r="AJ486" i="1" a="1"/>
  <c r="AJ486" i="1" s="1"/>
  <c r="AK486" i="1" s="1"/>
  <c r="AJ485" i="1" a="1"/>
  <c r="AJ485" i="1" s="1"/>
  <c r="AK485" i="1" s="1"/>
  <c r="AJ484" i="1" a="1"/>
  <c r="AJ484" i="1" s="1"/>
  <c r="AK484" i="1" s="1"/>
  <c r="AJ483" i="1" a="1"/>
  <c r="AJ483" i="1" s="1"/>
  <c r="AK483" i="1" s="1"/>
  <c r="AJ482" i="1" a="1"/>
  <c r="AJ482" i="1" s="1"/>
  <c r="AK482" i="1" s="1"/>
  <c r="AJ481" i="1" a="1"/>
  <c r="AJ481" i="1" s="1"/>
  <c r="AK481" i="1" s="1"/>
  <c r="AJ480" i="1" a="1"/>
  <c r="AJ480" i="1" s="1"/>
  <c r="AK480" i="1" s="1"/>
  <c r="AJ479" i="1" a="1"/>
  <c r="AJ479" i="1" s="1"/>
  <c r="AK479" i="1" s="1"/>
  <c r="AJ478" i="1" a="1"/>
  <c r="AJ478" i="1" s="1"/>
  <c r="AK478" i="1" s="1"/>
  <c r="AJ477" i="1" a="1"/>
  <c r="AJ477" i="1" s="1"/>
  <c r="AK477" i="1" s="1"/>
  <c r="AJ476" i="1" a="1"/>
  <c r="AJ476" i="1" s="1"/>
  <c r="AK476" i="1" s="1"/>
  <c r="AJ475" i="1" a="1"/>
  <c r="AJ475" i="1" s="1"/>
  <c r="AK475" i="1" s="1"/>
  <c r="AJ474" i="1" a="1"/>
  <c r="AJ474" i="1" s="1"/>
  <c r="AK474" i="1" s="1"/>
  <c r="AJ473" i="1" a="1"/>
  <c r="AJ473" i="1" s="1"/>
  <c r="AK473" i="1" s="1"/>
  <c r="AJ472" i="1" a="1"/>
  <c r="AJ472" i="1" s="1"/>
  <c r="AK472" i="1" s="1"/>
  <c r="AJ471" i="1" a="1"/>
  <c r="AJ471" i="1" s="1"/>
  <c r="AK471" i="1" s="1"/>
  <c r="AJ470" i="1" a="1"/>
  <c r="AJ470" i="1" s="1"/>
  <c r="AK470" i="1" s="1"/>
  <c r="AJ469" i="1" a="1"/>
  <c r="AJ469" i="1" s="1"/>
  <c r="AK469" i="1" s="1"/>
  <c r="AJ468" i="1" a="1"/>
  <c r="AJ468" i="1" s="1"/>
  <c r="AK468" i="1" s="1"/>
  <c r="AJ467" i="1" a="1"/>
  <c r="AJ467" i="1" s="1"/>
  <c r="AK467" i="1" s="1"/>
  <c r="AJ466" i="1" a="1"/>
  <c r="AJ466" i="1" s="1"/>
  <c r="AK466" i="1" s="1"/>
  <c r="AJ465" i="1" a="1"/>
  <c r="AJ465" i="1" s="1"/>
  <c r="AK465" i="1" s="1"/>
  <c r="AJ464" i="1" a="1"/>
  <c r="AJ464" i="1" s="1"/>
  <c r="AK464" i="1" s="1"/>
  <c r="AJ463" i="1" a="1"/>
  <c r="AJ463" i="1" s="1"/>
  <c r="AK463" i="1" s="1"/>
  <c r="AJ462" i="1" a="1"/>
  <c r="AJ462" i="1" s="1"/>
  <c r="AK462" i="1" s="1"/>
  <c r="AJ461" i="1" a="1"/>
  <c r="AJ461" i="1" s="1"/>
  <c r="AK461" i="1" s="1"/>
  <c r="AJ460" i="1" a="1"/>
  <c r="AJ460" i="1" s="1"/>
  <c r="AK460" i="1" s="1"/>
  <c r="AJ459" i="1" a="1"/>
  <c r="AJ459" i="1" s="1"/>
  <c r="AK459" i="1" s="1"/>
  <c r="AJ458" i="1" a="1"/>
  <c r="AJ458" i="1" s="1"/>
  <c r="AK458" i="1" s="1"/>
  <c r="AJ457" i="1" a="1"/>
  <c r="AJ457" i="1" s="1"/>
  <c r="AK457" i="1" s="1"/>
  <c r="AJ456" i="1" a="1"/>
  <c r="AJ456" i="1" s="1"/>
  <c r="AK456" i="1" s="1"/>
  <c r="AJ455" i="1" a="1"/>
  <c r="AJ455" i="1" s="1"/>
  <c r="AK455" i="1" s="1"/>
  <c r="AJ454" i="1" a="1"/>
  <c r="AJ454" i="1" s="1"/>
  <c r="AK454" i="1" s="1"/>
  <c r="AJ453" i="1" a="1"/>
  <c r="AJ453" i="1" s="1"/>
  <c r="AK453" i="1" s="1"/>
  <c r="AJ452" i="1" a="1"/>
  <c r="AJ452" i="1" s="1"/>
  <c r="AK452" i="1" s="1"/>
  <c r="AJ451" i="1" a="1"/>
  <c r="AJ451" i="1" s="1"/>
  <c r="AK451" i="1" s="1"/>
  <c r="AJ450" i="1" a="1"/>
  <c r="AJ450" i="1" s="1"/>
  <c r="AK450" i="1" s="1"/>
  <c r="AJ449" i="1" a="1"/>
  <c r="AJ449" i="1" s="1"/>
  <c r="AK449" i="1" s="1"/>
  <c r="AJ448" i="1" a="1"/>
  <c r="AJ448" i="1" s="1"/>
  <c r="AK448" i="1" s="1"/>
  <c r="AJ447" i="1" a="1"/>
  <c r="AJ447" i="1" s="1"/>
  <c r="AK447" i="1" s="1"/>
  <c r="AJ446" i="1" a="1"/>
  <c r="AJ446" i="1" s="1"/>
  <c r="AK446" i="1" s="1"/>
  <c r="AJ445" i="1" a="1"/>
  <c r="AJ445" i="1" s="1"/>
  <c r="AK445" i="1" s="1"/>
  <c r="AJ444" i="1" a="1"/>
  <c r="AJ444" i="1" s="1"/>
  <c r="AK444" i="1" s="1"/>
  <c r="AJ443" i="1" a="1"/>
  <c r="AJ443" i="1" s="1"/>
  <c r="AK443" i="1" s="1"/>
  <c r="AJ442" i="1" a="1"/>
  <c r="AJ442" i="1" s="1"/>
  <c r="AK442" i="1" s="1"/>
  <c r="AJ441" i="1" a="1"/>
  <c r="AJ441" i="1" s="1"/>
  <c r="AK441" i="1" s="1"/>
  <c r="AJ440" i="1" a="1"/>
  <c r="AJ440" i="1" s="1"/>
  <c r="AK440" i="1" s="1"/>
  <c r="AJ439" i="1" a="1"/>
  <c r="AJ439" i="1" s="1"/>
  <c r="AK439" i="1" s="1"/>
  <c r="AJ438" i="1" a="1"/>
  <c r="AJ438" i="1" s="1"/>
  <c r="AK438" i="1" s="1"/>
  <c r="AJ437" i="1" a="1"/>
  <c r="AJ437" i="1" s="1"/>
  <c r="AK437" i="1" s="1"/>
  <c r="AJ436" i="1" a="1"/>
  <c r="AJ436" i="1" s="1"/>
  <c r="AK436" i="1" s="1"/>
  <c r="AJ435" i="1" a="1"/>
  <c r="AJ435" i="1" s="1"/>
  <c r="AK435" i="1" s="1"/>
  <c r="AJ434" i="1" a="1"/>
  <c r="AJ434" i="1" s="1"/>
  <c r="AK434" i="1" s="1"/>
  <c r="AJ433" i="1" a="1"/>
  <c r="AJ433" i="1" s="1"/>
  <c r="AK433" i="1" s="1"/>
  <c r="AJ432" i="1" a="1"/>
  <c r="AJ432" i="1" s="1"/>
  <c r="AK432" i="1" s="1"/>
  <c r="AJ431" i="1" a="1"/>
  <c r="AJ431" i="1" s="1"/>
  <c r="AK431" i="1" s="1"/>
  <c r="AJ430" i="1" a="1"/>
  <c r="AJ430" i="1" s="1"/>
  <c r="AK430" i="1" s="1"/>
  <c r="AJ429" i="1" a="1"/>
  <c r="AJ429" i="1" s="1"/>
  <c r="AK429" i="1" s="1"/>
  <c r="AJ428" i="1" a="1"/>
  <c r="AJ428" i="1" s="1"/>
  <c r="AK428" i="1" s="1"/>
  <c r="AJ427" i="1" a="1"/>
  <c r="AJ427" i="1" s="1"/>
  <c r="AK427" i="1" s="1"/>
  <c r="AJ426" i="1" a="1"/>
  <c r="AJ426" i="1" s="1"/>
  <c r="AK426" i="1" s="1"/>
  <c r="AJ425" i="1" a="1"/>
  <c r="AJ425" i="1" s="1"/>
  <c r="AK425" i="1" s="1"/>
  <c r="AJ424" i="1" a="1"/>
  <c r="AJ424" i="1" s="1"/>
  <c r="AK424" i="1" s="1"/>
  <c r="AJ423" i="1" a="1"/>
  <c r="AJ423" i="1" s="1"/>
  <c r="AK423" i="1" s="1"/>
  <c r="AJ422" i="1" a="1"/>
  <c r="AJ422" i="1" s="1"/>
  <c r="AK422" i="1" s="1"/>
  <c r="AJ421" i="1" a="1"/>
  <c r="AJ421" i="1" s="1"/>
  <c r="AK421" i="1" s="1"/>
  <c r="AJ420" i="1" a="1"/>
  <c r="AJ420" i="1" s="1"/>
  <c r="AK420" i="1" s="1"/>
  <c r="AJ419" i="1" a="1"/>
  <c r="AJ419" i="1" s="1"/>
  <c r="AK419" i="1" s="1"/>
  <c r="AJ418" i="1" a="1"/>
  <c r="AJ418" i="1" s="1"/>
  <c r="AK418" i="1" s="1"/>
  <c r="AJ417" i="1" a="1"/>
  <c r="AJ417" i="1" s="1"/>
  <c r="AK417" i="1" s="1"/>
  <c r="AJ416" i="1" a="1"/>
  <c r="AJ416" i="1" s="1"/>
  <c r="AK416" i="1" s="1"/>
  <c r="AJ415" i="1" a="1"/>
  <c r="AJ415" i="1" s="1"/>
  <c r="AK415" i="1" s="1"/>
  <c r="AJ414" i="1" a="1"/>
  <c r="AJ414" i="1" s="1"/>
  <c r="AK414" i="1" s="1"/>
  <c r="AJ413" i="1" a="1"/>
  <c r="AJ413" i="1" s="1"/>
  <c r="AK413" i="1" s="1"/>
  <c r="AJ412" i="1" a="1"/>
  <c r="AJ412" i="1" s="1"/>
  <c r="AK412" i="1" s="1"/>
  <c r="AJ411" i="1" a="1"/>
  <c r="AJ411" i="1" s="1"/>
  <c r="AK411" i="1" s="1"/>
  <c r="AJ410" i="1" a="1"/>
  <c r="AJ410" i="1" s="1"/>
  <c r="AK410" i="1" s="1"/>
  <c r="AJ409" i="1" a="1"/>
  <c r="AJ409" i="1" s="1"/>
  <c r="AK409" i="1" s="1"/>
  <c r="AJ408" i="1" a="1"/>
  <c r="AJ408" i="1" s="1"/>
  <c r="AK408" i="1" s="1"/>
  <c r="AJ407" i="1" a="1"/>
  <c r="AJ407" i="1" s="1"/>
  <c r="AK407" i="1" s="1"/>
  <c r="AJ406" i="1" a="1"/>
  <c r="AJ406" i="1" s="1"/>
  <c r="AK406" i="1" s="1"/>
  <c r="AJ405" i="1" a="1"/>
  <c r="AJ405" i="1" s="1"/>
  <c r="AK405" i="1" s="1"/>
  <c r="AJ404" i="1" a="1"/>
  <c r="AJ404" i="1" s="1"/>
  <c r="AK404" i="1" s="1"/>
  <c r="AJ403" i="1" a="1"/>
  <c r="AJ403" i="1" s="1"/>
  <c r="AK403" i="1" s="1"/>
  <c r="AJ402" i="1" a="1"/>
  <c r="AJ402" i="1" s="1"/>
  <c r="AK402" i="1" s="1"/>
  <c r="AJ401" i="1" a="1"/>
  <c r="AJ401" i="1" s="1"/>
  <c r="AK401" i="1" s="1"/>
  <c r="AJ400" i="1" a="1"/>
  <c r="AJ400" i="1" s="1"/>
  <c r="AK400" i="1" s="1"/>
  <c r="AJ399" i="1" a="1"/>
  <c r="AJ399" i="1" s="1"/>
  <c r="AK399" i="1" s="1"/>
  <c r="AJ398" i="1" a="1"/>
  <c r="AJ398" i="1" s="1"/>
  <c r="AK398" i="1" s="1"/>
  <c r="AJ397" i="1" a="1"/>
  <c r="AJ397" i="1" s="1"/>
  <c r="AK397" i="1" s="1"/>
  <c r="AJ396" i="1" a="1"/>
  <c r="AJ396" i="1" s="1"/>
  <c r="AK396" i="1" s="1"/>
  <c r="AJ395" i="1" a="1"/>
  <c r="AJ395" i="1" s="1"/>
  <c r="AK395" i="1" s="1"/>
  <c r="AJ394" i="1" a="1"/>
  <c r="AJ394" i="1" s="1"/>
  <c r="AK394" i="1" s="1"/>
  <c r="AJ393" i="1" a="1"/>
  <c r="AJ393" i="1" s="1"/>
  <c r="AK393" i="1" s="1"/>
  <c r="AJ392" i="1" a="1"/>
  <c r="AJ392" i="1" s="1"/>
  <c r="AK392" i="1" s="1"/>
  <c r="AJ391" i="1" a="1"/>
  <c r="AJ391" i="1" s="1"/>
  <c r="AK391" i="1" s="1"/>
  <c r="AJ390" i="1" a="1"/>
  <c r="AJ390" i="1" s="1"/>
  <c r="AK390" i="1" s="1"/>
  <c r="AJ389" i="1" a="1"/>
  <c r="AJ389" i="1" s="1"/>
  <c r="AK389" i="1" s="1"/>
  <c r="AJ388" i="1" a="1"/>
  <c r="AJ388" i="1" s="1"/>
  <c r="AK388" i="1" s="1"/>
  <c r="AJ387" i="1" a="1"/>
  <c r="AJ387" i="1" s="1"/>
  <c r="AK387" i="1" s="1"/>
  <c r="AJ386" i="1" a="1"/>
  <c r="AJ386" i="1" s="1"/>
  <c r="AK386" i="1" s="1"/>
  <c r="AJ385" i="1" a="1"/>
  <c r="AJ385" i="1" s="1"/>
  <c r="AK385" i="1" s="1"/>
  <c r="AJ384" i="1" a="1"/>
  <c r="AJ384" i="1" s="1"/>
  <c r="AK384" i="1" s="1"/>
  <c r="AJ383" i="1" a="1"/>
  <c r="AJ383" i="1" s="1"/>
  <c r="AK383" i="1" s="1"/>
  <c r="AJ382" i="1" a="1"/>
  <c r="AJ382" i="1" s="1"/>
  <c r="AK382" i="1" s="1"/>
  <c r="AJ381" i="1" a="1"/>
  <c r="AJ381" i="1" s="1"/>
  <c r="AK381" i="1" s="1"/>
  <c r="AJ380" i="1" a="1"/>
  <c r="AJ380" i="1" s="1"/>
  <c r="AK380" i="1" s="1"/>
  <c r="AJ379" i="1" a="1"/>
  <c r="AJ379" i="1" s="1"/>
  <c r="AK379" i="1" s="1"/>
  <c r="AJ378" i="1" a="1"/>
  <c r="AJ378" i="1" s="1"/>
  <c r="AK378" i="1" s="1"/>
  <c r="AJ377" i="1" a="1"/>
  <c r="AJ377" i="1" s="1"/>
  <c r="AK377" i="1" s="1"/>
  <c r="AJ376" i="1" a="1"/>
  <c r="AJ376" i="1" s="1"/>
  <c r="AK376" i="1" s="1"/>
  <c r="AJ375" i="1" a="1"/>
  <c r="AJ375" i="1" s="1"/>
  <c r="AK375" i="1" s="1"/>
  <c r="AJ374" i="1" a="1"/>
  <c r="AJ374" i="1" s="1"/>
  <c r="AK374" i="1" s="1"/>
  <c r="AJ373" i="1" a="1"/>
  <c r="AJ373" i="1" s="1"/>
  <c r="AK373" i="1" s="1"/>
  <c r="AJ372" i="1" a="1"/>
  <c r="AJ372" i="1" s="1"/>
  <c r="AK372" i="1" s="1"/>
  <c r="AJ371" i="1" a="1"/>
  <c r="AJ371" i="1" s="1"/>
  <c r="AK371" i="1" s="1"/>
  <c r="AJ370" i="1" a="1"/>
  <c r="AJ370" i="1" s="1"/>
  <c r="AK370" i="1" s="1"/>
  <c r="AJ369" i="1" a="1"/>
  <c r="AJ369" i="1" s="1"/>
  <c r="AK369" i="1" s="1"/>
  <c r="AJ368" i="1" a="1"/>
  <c r="AJ368" i="1" s="1"/>
  <c r="AK368" i="1" s="1"/>
  <c r="AJ367" i="1" a="1"/>
  <c r="AJ367" i="1" s="1"/>
  <c r="AK367" i="1" s="1"/>
  <c r="AJ366" i="1" a="1"/>
  <c r="AJ366" i="1" s="1"/>
  <c r="AK366" i="1" s="1"/>
  <c r="AJ365" i="1" a="1"/>
  <c r="AJ365" i="1" s="1"/>
  <c r="AK365" i="1" s="1"/>
  <c r="AJ364" i="1" a="1"/>
  <c r="AJ364" i="1" s="1"/>
  <c r="AK364" i="1" s="1"/>
  <c r="AJ363" i="1" a="1"/>
  <c r="AJ363" i="1" s="1"/>
  <c r="AK363" i="1" s="1"/>
  <c r="AJ362" i="1" a="1"/>
  <c r="AJ362" i="1" s="1"/>
  <c r="AK362" i="1" s="1"/>
  <c r="AJ361" i="1" a="1"/>
  <c r="AJ361" i="1" s="1"/>
  <c r="AK361" i="1" s="1"/>
  <c r="AJ360" i="1" a="1"/>
  <c r="AJ360" i="1" s="1"/>
  <c r="AK360" i="1" s="1"/>
  <c r="AJ359" i="1" a="1"/>
  <c r="AJ359" i="1" s="1"/>
  <c r="AK359" i="1" s="1"/>
  <c r="AJ358" i="1" a="1"/>
  <c r="AJ358" i="1" s="1"/>
  <c r="AK358" i="1" s="1"/>
  <c r="AJ357" i="1" a="1"/>
  <c r="AJ357" i="1" s="1"/>
  <c r="AK357" i="1" s="1"/>
  <c r="AJ356" i="1" a="1"/>
  <c r="AJ356" i="1" s="1"/>
  <c r="AK356" i="1" s="1"/>
  <c r="AJ355" i="1" a="1"/>
  <c r="AJ355" i="1" s="1"/>
  <c r="AK355" i="1" s="1"/>
  <c r="AJ354" i="1" a="1"/>
  <c r="AJ354" i="1" s="1"/>
  <c r="AK354" i="1" s="1"/>
  <c r="AJ353" i="1" a="1"/>
  <c r="AJ353" i="1" s="1"/>
  <c r="AK353" i="1" s="1"/>
  <c r="AJ352" i="1" a="1"/>
  <c r="AJ352" i="1" s="1"/>
  <c r="AK352" i="1" s="1"/>
  <c r="AJ351" i="1" a="1"/>
  <c r="AJ351" i="1" s="1"/>
  <c r="AK351" i="1" s="1"/>
  <c r="AJ350" i="1" a="1"/>
  <c r="AJ350" i="1" s="1"/>
  <c r="AK350" i="1" s="1"/>
  <c r="AJ349" i="1" a="1"/>
  <c r="AJ349" i="1" s="1"/>
  <c r="AK349" i="1" s="1"/>
  <c r="AJ348" i="1" a="1"/>
  <c r="AJ348" i="1" s="1"/>
  <c r="AK348" i="1" s="1"/>
  <c r="AJ347" i="1" a="1"/>
  <c r="AJ347" i="1" s="1"/>
  <c r="AK347" i="1" s="1"/>
  <c r="AJ346" i="1" a="1"/>
  <c r="AJ346" i="1" s="1"/>
  <c r="AK346" i="1" s="1"/>
  <c r="AJ345" i="1" a="1"/>
  <c r="AJ345" i="1" s="1"/>
  <c r="AK345" i="1" s="1"/>
  <c r="AJ344" i="1" a="1"/>
  <c r="AJ344" i="1" s="1"/>
  <c r="AK344" i="1" s="1"/>
  <c r="AJ343" i="1" a="1"/>
  <c r="AJ343" i="1" s="1"/>
  <c r="AK343" i="1" s="1"/>
  <c r="AJ342" i="1" a="1"/>
  <c r="AJ342" i="1" s="1"/>
  <c r="AK342" i="1" s="1"/>
  <c r="AJ341" i="1" a="1"/>
  <c r="AJ341" i="1" s="1"/>
  <c r="AK341" i="1" s="1"/>
  <c r="AJ340" i="1" a="1"/>
  <c r="AJ340" i="1" s="1"/>
  <c r="AK340" i="1" s="1"/>
  <c r="AJ339" i="1" a="1"/>
  <c r="AJ339" i="1" s="1"/>
  <c r="AK339" i="1" s="1"/>
  <c r="AJ338" i="1" a="1"/>
  <c r="AJ338" i="1" s="1"/>
  <c r="AK338" i="1" s="1"/>
  <c r="AJ337" i="1" a="1"/>
  <c r="AJ337" i="1" s="1"/>
  <c r="AK337" i="1" s="1"/>
  <c r="AJ336" i="1" a="1"/>
  <c r="AJ336" i="1" s="1"/>
  <c r="AK336" i="1" s="1"/>
  <c r="AJ335" i="1" a="1"/>
  <c r="AJ335" i="1" s="1"/>
  <c r="AK335" i="1" s="1"/>
  <c r="AJ334" i="1" a="1"/>
  <c r="AJ334" i="1" s="1"/>
  <c r="AK334" i="1" s="1"/>
  <c r="AJ333" i="1" a="1"/>
  <c r="AJ333" i="1" s="1"/>
  <c r="AK333" i="1" s="1"/>
  <c r="AJ332" i="1" a="1"/>
  <c r="AJ332" i="1" s="1"/>
  <c r="AK332" i="1" s="1"/>
  <c r="AJ331" i="1" a="1"/>
  <c r="AJ331" i="1" s="1"/>
  <c r="AK331" i="1" s="1"/>
  <c r="AJ330" i="1" a="1"/>
  <c r="AJ330" i="1" s="1"/>
  <c r="AK330" i="1" s="1"/>
  <c r="AJ329" i="1" a="1"/>
  <c r="AJ329" i="1" s="1"/>
  <c r="AK329" i="1" s="1"/>
  <c r="AJ328" i="1" a="1"/>
  <c r="AJ328" i="1" s="1"/>
  <c r="AK328" i="1" s="1"/>
  <c r="AJ327" i="1" a="1"/>
  <c r="AJ327" i="1" s="1"/>
  <c r="AK327" i="1" s="1"/>
  <c r="AJ326" i="1" a="1"/>
  <c r="AJ326" i="1" s="1"/>
  <c r="AK326" i="1" s="1"/>
  <c r="AJ325" i="1" a="1"/>
  <c r="AJ325" i="1" s="1"/>
  <c r="AK325" i="1" s="1"/>
  <c r="AJ324" i="1" a="1"/>
  <c r="AJ324" i="1" s="1"/>
  <c r="AK324" i="1" s="1"/>
  <c r="AJ323" i="1" a="1"/>
  <c r="AJ323" i="1" s="1"/>
  <c r="AK323" i="1" s="1"/>
  <c r="AJ322" i="1" a="1"/>
  <c r="AJ322" i="1" s="1"/>
  <c r="AK322" i="1" s="1"/>
  <c r="AJ321" i="1" a="1"/>
  <c r="AJ321" i="1" s="1"/>
  <c r="AK321" i="1" s="1"/>
  <c r="AJ320" i="1" a="1"/>
  <c r="AJ320" i="1" s="1"/>
  <c r="AK320" i="1" s="1"/>
  <c r="AJ319" i="1" a="1"/>
  <c r="AJ319" i="1" s="1"/>
  <c r="AK319" i="1" s="1"/>
  <c r="AJ318" i="1" a="1"/>
  <c r="AJ318" i="1" s="1"/>
  <c r="AK318" i="1" s="1"/>
  <c r="AJ317" i="1" a="1"/>
  <c r="AJ317" i="1" s="1"/>
  <c r="AK317" i="1" s="1"/>
  <c r="AJ316" i="1" a="1"/>
  <c r="AJ316" i="1" s="1"/>
  <c r="AK316" i="1" s="1"/>
  <c r="AJ315" i="1" a="1"/>
  <c r="AJ315" i="1" s="1"/>
  <c r="AK315" i="1" s="1"/>
  <c r="AJ314" i="1" a="1"/>
  <c r="AJ314" i="1" s="1"/>
  <c r="AK314" i="1" s="1"/>
  <c r="AJ313" i="1" a="1"/>
  <c r="AJ313" i="1" s="1"/>
  <c r="AK313" i="1" s="1"/>
  <c r="AJ312" i="1" a="1"/>
  <c r="AJ312" i="1" s="1"/>
  <c r="AK312" i="1" s="1"/>
  <c r="AJ311" i="1" a="1"/>
  <c r="AJ311" i="1" s="1"/>
  <c r="AK311" i="1" s="1"/>
  <c r="AJ310" i="1" a="1"/>
  <c r="AJ310" i="1" s="1"/>
  <c r="AK310" i="1" s="1"/>
  <c r="AJ309" i="1" a="1"/>
  <c r="AJ309" i="1" s="1"/>
  <c r="AK309" i="1" s="1"/>
  <c r="AJ308" i="1" a="1"/>
  <c r="AJ308" i="1" s="1"/>
  <c r="AK308" i="1" s="1"/>
  <c r="AJ307" i="1" a="1"/>
  <c r="AJ307" i="1" s="1"/>
  <c r="AK307" i="1" s="1"/>
  <c r="AJ306" i="1" a="1"/>
  <c r="AJ306" i="1" s="1"/>
  <c r="AK306" i="1" s="1"/>
  <c r="AJ305" i="1" a="1"/>
  <c r="AJ305" i="1" s="1"/>
  <c r="AK305" i="1" s="1"/>
  <c r="AJ304" i="1" a="1"/>
  <c r="AJ304" i="1" s="1"/>
  <c r="AK304" i="1" s="1"/>
  <c r="AJ303" i="1" a="1"/>
  <c r="AJ303" i="1" s="1"/>
  <c r="AK303" i="1" s="1"/>
  <c r="AJ302" i="1" a="1"/>
  <c r="AJ302" i="1" s="1"/>
  <c r="AK302" i="1" s="1"/>
  <c r="AJ301" i="1" a="1"/>
  <c r="AJ301" i="1" s="1"/>
  <c r="AK301" i="1" s="1"/>
  <c r="AJ300" i="1" a="1"/>
  <c r="AJ300" i="1" s="1"/>
  <c r="AK300" i="1" s="1"/>
  <c r="AJ299" i="1" a="1"/>
  <c r="AJ299" i="1" s="1"/>
  <c r="AK299" i="1" s="1"/>
  <c r="AJ298" i="1" a="1"/>
  <c r="AJ298" i="1" s="1"/>
  <c r="AK298" i="1" s="1"/>
  <c r="AJ297" i="1" a="1"/>
  <c r="AJ297" i="1" s="1"/>
  <c r="AK297" i="1" s="1"/>
  <c r="AJ296" i="1" a="1"/>
  <c r="AJ296" i="1" s="1"/>
  <c r="AK296" i="1" s="1"/>
  <c r="AJ295" i="1" a="1"/>
  <c r="AJ295" i="1" s="1"/>
  <c r="AK295" i="1" s="1"/>
  <c r="AJ294" i="1" a="1"/>
  <c r="AJ294" i="1" s="1"/>
  <c r="AK294" i="1" s="1"/>
  <c r="AJ293" i="1" a="1"/>
  <c r="AJ293" i="1" s="1"/>
  <c r="AK293" i="1" s="1"/>
  <c r="AJ292" i="1" a="1"/>
  <c r="AJ292" i="1" s="1"/>
  <c r="AK292" i="1" s="1"/>
  <c r="AJ291" i="1" a="1"/>
  <c r="AJ291" i="1" s="1"/>
  <c r="AK291" i="1" s="1"/>
  <c r="AJ290" i="1" a="1"/>
  <c r="AJ290" i="1" s="1"/>
  <c r="AK290" i="1" s="1"/>
  <c r="AJ289" i="1" a="1"/>
  <c r="AJ289" i="1" s="1"/>
  <c r="AK289" i="1" s="1"/>
  <c r="AJ288" i="1" a="1"/>
  <c r="AJ288" i="1" s="1"/>
  <c r="AK288" i="1" s="1"/>
  <c r="AJ287" i="1" a="1"/>
  <c r="AJ287" i="1" s="1"/>
  <c r="AK287" i="1" s="1"/>
  <c r="AJ286" i="1" a="1"/>
  <c r="AJ286" i="1" s="1"/>
  <c r="AK286" i="1" s="1"/>
  <c r="AJ285" i="1" a="1"/>
  <c r="AJ285" i="1" s="1"/>
  <c r="AK285" i="1" s="1"/>
  <c r="AJ284" i="1" a="1"/>
  <c r="AJ284" i="1" s="1"/>
  <c r="AK284" i="1" s="1"/>
  <c r="AJ283" i="1" a="1"/>
  <c r="AJ283" i="1" s="1"/>
  <c r="AK283" i="1" s="1"/>
  <c r="AJ282" i="1" a="1"/>
  <c r="AJ282" i="1" s="1"/>
  <c r="AK282" i="1" s="1"/>
  <c r="AJ281" i="1" a="1"/>
  <c r="AJ281" i="1" s="1"/>
  <c r="AK281" i="1" s="1"/>
  <c r="AJ280" i="1" a="1"/>
  <c r="AJ280" i="1" s="1"/>
  <c r="AK280" i="1" s="1"/>
  <c r="AJ279" i="1" a="1"/>
  <c r="AJ279" i="1" s="1"/>
  <c r="AK279" i="1" s="1"/>
  <c r="AJ278" i="1" a="1"/>
  <c r="AJ278" i="1" s="1"/>
  <c r="AK278" i="1" s="1"/>
  <c r="AJ277" i="1" a="1"/>
  <c r="AJ277" i="1" s="1"/>
  <c r="AK277" i="1" s="1"/>
  <c r="AJ276" i="1" a="1"/>
  <c r="AJ276" i="1" s="1"/>
  <c r="AK276" i="1" s="1"/>
  <c r="AJ275" i="1" a="1"/>
  <c r="AJ275" i="1" s="1"/>
  <c r="AK275" i="1" s="1"/>
  <c r="AJ274" i="1" a="1"/>
  <c r="AJ274" i="1" s="1"/>
  <c r="AK274" i="1" s="1"/>
  <c r="AJ273" i="1" a="1"/>
  <c r="AJ273" i="1" s="1"/>
  <c r="AK273" i="1" s="1"/>
  <c r="AJ272" i="1" a="1"/>
  <c r="AJ272" i="1" s="1"/>
  <c r="AK272" i="1" s="1"/>
  <c r="AJ271" i="1" a="1"/>
  <c r="AJ271" i="1" s="1"/>
  <c r="AK271" i="1" s="1"/>
  <c r="AJ270" i="1" a="1"/>
  <c r="AJ270" i="1" s="1"/>
  <c r="AK270" i="1" s="1"/>
  <c r="AJ269" i="1" a="1"/>
  <c r="AJ269" i="1" s="1"/>
  <c r="AK269" i="1" s="1"/>
  <c r="AJ268" i="1" a="1"/>
  <c r="AJ268" i="1" s="1"/>
  <c r="AK268" i="1" s="1"/>
  <c r="AJ267" i="1" a="1"/>
  <c r="AJ267" i="1" s="1"/>
  <c r="AK267" i="1" s="1"/>
  <c r="AJ266" i="1" a="1"/>
  <c r="AJ266" i="1" s="1"/>
  <c r="AK266" i="1" s="1"/>
  <c r="AJ265" i="1" a="1"/>
  <c r="AJ265" i="1" s="1"/>
  <c r="AK265" i="1" s="1"/>
  <c r="AJ264" i="1" a="1"/>
  <c r="AJ264" i="1" s="1"/>
  <c r="AK264" i="1" s="1"/>
  <c r="AJ263" i="1" a="1"/>
  <c r="AJ263" i="1" s="1"/>
  <c r="AK263" i="1" s="1"/>
  <c r="AJ262" i="1" a="1"/>
  <c r="AJ262" i="1" s="1"/>
  <c r="AK262" i="1" s="1"/>
  <c r="AJ261" i="1" a="1"/>
  <c r="AJ261" i="1" s="1"/>
  <c r="AK261" i="1" s="1"/>
  <c r="AJ260" i="1" a="1"/>
  <c r="AJ260" i="1" s="1"/>
  <c r="AK260" i="1" s="1"/>
  <c r="AJ259" i="1" a="1"/>
  <c r="AJ259" i="1" s="1"/>
  <c r="AK259" i="1" s="1"/>
  <c r="AJ258" i="1" a="1"/>
  <c r="AJ258" i="1" s="1"/>
  <c r="AK258" i="1" s="1"/>
  <c r="AJ257" i="1" a="1"/>
  <c r="AJ257" i="1" s="1"/>
  <c r="AK257" i="1" s="1"/>
  <c r="AJ256" i="1" a="1"/>
  <c r="AJ256" i="1" s="1"/>
  <c r="AK256" i="1" s="1"/>
  <c r="AJ255" i="1" a="1"/>
  <c r="AJ255" i="1" s="1"/>
  <c r="AK255" i="1" s="1"/>
  <c r="AJ254" i="1" a="1"/>
  <c r="AJ254" i="1" s="1"/>
  <c r="AK254" i="1" s="1"/>
  <c r="AJ253" i="1" a="1"/>
  <c r="AJ253" i="1" s="1"/>
  <c r="AK253" i="1" s="1"/>
  <c r="AJ252" i="1" a="1"/>
  <c r="AJ252" i="1" s="1"/>
  <c r="AK252" i="1" s="1"/>
  <c r="AJ251" i="1" a="1"/>
  <c r="AJ251" i="1" s="1"/>
  <c r="AK251" i="1" s="1"/>
  <c r="AJ250" i="1" a="1"/>
  <c r="AJ250" i="1" s="1"/>
  <c r="AK250" i="1" s="1"/>
  <c r="AJ249" i="1" a="1"/>
  <c r="AJ249" i="1" s="1"/>
  <c r="AK249" i="1" s="1"/>
  <c r="AJ248" i="1" a="1"/>
  <c r="AJ248" i="1" s="1"/>
  <c r="AK248" i="1" s="1"/>
  <c r="AJ247" i="1" a="1"/>
  <c r="AJ247" i="1" s="1"/>
  <c r="AK247" i="1" s="1"/>
  <c r="AJ246" i="1" a="1"/>
  <c r="AJ246" i="1" s="1"/>
  <c r="AK246" i="1" s="1"/>
  <c r="AJ245" i="1" a="1"/>
  <c r="AJ245" i="1" s="1"/>
  <c r="AK245" i="1" s="1"/>
  <c r="AJ244" i="1" a="1"/>
  <c r="AJ244" i="1" s="1"/>
  <c r="AK244" i="1" s="1"/>
  <c r="AJ243" i="1" a="1"/>
  <c r="AJ243" i="1" s="1"/>
  <c r="AK243" i="1" s="1"/>
  <c r="AJ242" i="1" a="1"/>
  <c r="AJ242" i="1" s="1"/>
  <c r="AK242" i="1" s="1"/>
  <c r="AJ241" i="1" a="1"/>
  <c r="AJ241" i="1" s="1"/>
  <c r="AK241" i="1" s="1"/>
  <c r="AJ240" i="1" a="1"/>
  <c r="AJ240" i="1" s="1"/>
  <c r="AK240" i="1" s="1"/>
  <c r="AJ239" i="1" a="1"/>
  <c r="AJ239" i="1" s="1"/>
  <c r="AK239" i="1" s="1"/>
  <c r="AJ238" i="1" a="1"/>
  <c r="AJ238" i="1" s="1"/>
  <c r="AK238" i="1" s="1"/>
  <c r="AJ237" i="1" a="1"/>
  <c r="AJ237" i="1" s="1"/>
  <c r="AK237" i="1" s="1"/>
  <c r="AJ236" i="1" a="1"/>
  <c r="AJ236" i="1" s="1"/>
  <c r="AK236" i="1" s="1"/>
  <c r="AJ235" i="1" a="1"/>
  <c r="AJ235" i="1" s="1"/>
  <c r="AK235" i="1" s="1"/>
  <c r="AJ234" i="1" a="1"/>
  <c r="AJ234" i="1" s="1"/>
  <c r="AK234" i="1" s="1"/>
  <c r="AJ233" i="1" a="1"/>
  <c r="AJ233" i="1" s="1"/>
  <c r="AK233" i="1" s="1"/>
  <c r="AJ232" i="1" a="1"/>
  <c r="AJ232" i="1" s="1"/>
  <c r="AK232" i="1" s="1"/>
  <c r="AJ231" i="1" a="1"/>
  <c r="AJ231" i="1" s="1"/>
  <c r="AK231" i="1" s="1"/>
  <c r="AJ230" i="1" a="1"/>
  <c r="AJ230" i="1" s="1"/>
  <c r="AK230" i="1" s="1"/>
  <c r="AJ229" i="1" a="1"/>
  <c r="AJ229" i="1" s="1"/>
  <c r="AK229" i="1" s="1"/>
  <c r="AJ228" i="1" a="1"/>
  <c r="AJ228" i="1" s="1"/>
  <c r="AK228" i="1" s="1"/>
  <c r="AJ227" i="1" a="1"/>
  <c r="AJ227" i="1" s="1"/>
  <c r="AK227" i="1" s="1"/>
  <c r="AJ226" i="1" a="1"/>
  <c r="AJ226" i="1" s="1"/>
  <c r="AK226" i="1" s="1"/>
  <c r="AJ225" i="1" a="1"/>
  <c r="AJ225" i="1" s="1"/>
  <c r="AK225" i="1" s="1"/>
  <c r="AJ224" i="1" a="1"/>
  <c r="AJ224" i="1" s="1"/>
  <c r="AK224" i="1" s="1"/>
  <c r="AJ223" i="1" a="1"/>
  <c r="AJ223" i="1" s="1"/>
  <c r="AK223" i="1" s="1"/>
  <c r="AJ222" i="1" a="1"/>
  <c r="AJ222" i="1" s="1"/>
  <c r="AK222" i="1" s="1"/>
  <c r="AJ221" i="1" a="1"/>
  <c r="AJ221" i="1" s="1"/>
  <c r="AK221" i="1" s="1"/>
  <c r="AJ220" i="1" a="1"/>
  <c r="AJ220" i="1" s="1"/>
  <c r="AK220" i="1" s="1"/>
  <c r="AJ219" i="1" a="1"/>
  <c r="AJ219" i="1" s="1"/>
  <c r="AK219" i="1" s="1"/>
  <c r="AJ218" i="1" a="1"/>
  <c r="AJ218" i="1" s="1"/>
  <c r="AK218" i="1" s="1"/>
  <c r="AJ217" i="1" a="1"/>
  <c r="AJ217" i="1" s="1"/>
  <c r="AK217" i="1" s="1"/>
  <c r="AJ216" i="1" a="1"/>
  <c r="AJ216" i="1" s="1"/>
  <c r="AK216" i="1" s="1"/>
  <c r="AJ215" i="1" a="1"/>
  <c r="AJ215" i="1" s="1"/>
  <c r="AK215" i="1" s="1"/>
  <c r="AJ214" i="1" a="1"/>
  <c r="AJ214" i="1" s="1"/>
  <c r="AK214" i="1" s="1"/>
  <c r="AJ213" i="1" a="1"/>
  <c r="AJ213" i="1" s="1"/>
  <c r="AK213" i="1" s="1"/>
  <c r="AJ212" i="1" a="1"/>
  <c r="AJ212" i="1" s="1"/>
  <c r="AK212" i="1" s="1"/>
  <c r="AJ211" i="1" a="1"/>
  <c r="AJ211" i="1" s="1"/>
  <c r="AK211" i="1" s="1"/>
  <c r="AJ210" i="1" a="1"/>
  <c r="AJ210" i="1" s="1"/>
  <c r="AK210" i="1" s="1"/>
  <c r="AJ209" i="1" a="1"/>
  <c r="AJ209" i="1" s="1"/>
  <c r="AK209" i="1" s="1"/>
  <c r="AJ208" i="1" a="1"/>
  <c r="AJ208" i="1" s="1"/>
  <c r="AK208" i="1" s="1"/>
  <c r="AJ207" i="1" a="1"/>
  <c r="AJ207" i="1" s="1"/>
  <c r="AK207" i="1" s="1"/>
  <c r="AJ206" i="1" a="1"/>
  <c r="AJ206" i="1" s="1"/>
  <c r="AK206" i="1" s="1"/>
  <c r="AJ205" i="1" a="1"/>
  <c r="AJ205" i="1" s="1"/>
  <c r="AK205" i="1" s="1"/>
  <c r="AJ204" i="1" a="1"/>
  <c r="AJ204" i="1" s="1"/>
  <c r="AK204" i="1" s="1"/>
  <c r="AJ203" i="1" a="1"/>
  <c r="AJ203" i="1" s="1"/>
  <c r="AK203" i="1" s="1"/>
  <c r="AJ202" i="1" a="1"/>
  <c r="AJ202" i="1" s="1"/>
  <c r="AK202" i="1" s="1"/>
  <c r="AJ201" i="1" a="1"/>
  <c r="AJ201" i="1" s="1"/>
  <c r="AK201" i="1" s="1"/>
  <c r="AJ200" i="1" a="1"/>
  <c r="AJ200" i="1" s="1"/>
  <c r="AK200" i="1" s="1"/>
  <c r="AJ199" i="1" a="1"/>
  <c r="AJ199" i="1" s="1"/>
  <c r="AK199" i="1" s="1"/>
  <c r="AJ198" i="1" a="1"/>
  <c r="AJ198" i="1" s="1"/>
  <c r="AK198" i="1" s="1"/>
  <c r="AJ197" i="1" a="1"/>
  <c r="AJ197" i="1" s="1"/>
  <c r="AK197" i="1" s="1"/>
  <c r="AJ196" i="1" a="1"/>
  <c r="AJ196" i="1" s="1"/>
  <c r="AK196" i="1" s="1"/>
  <c r="AJ195" i="1" a="1"/>
  <c r="AJ195" i="1" s="1"/>
  <c r="AK195" i="1" s="1"/>
  <c r="AJ194" i="1" a="1"/>
  <c r="AJ194" i="1" s="1"/>
  <c r="AK194" i="1" s="1"/>
  <c r="AJ193" i="1" a="1"/>
  <c r="AJ193" i="1" s="1"/>
  <c r="AK193" i="1" s="1"/>
  <c r="AJ192" i="1" a="1"/>
  <c r="AJ192" i="1" s="1"/>
  <c r="AK192" i="1" s="1"/>
  <c r="AJ191" i="1" a="1"/>
  <c r="AJ191" i="1" s="1"/>
  <c r="AK191" i="1" s="1"/>
  <c r="AJ190" i="1" a="1"/>
  <c r="AJ190" i="1" s="1"/>
  <c r="AK190" i="1" s="1"/>
  <c r="AJ189" i="1" a="1"/>
  <c r="AJ189" i="1" s="1"/>
  <c r="AK189" i="1" s="1"/>
  <c r="AJ188" i="1" a="1"/>
  <c r="AJ188" i="1" s="1"/>
  <c r="AK188" i="1" s="1"/>
  <c r="AJ187" i="1" a="1"/>
  <c r="AJ187" i="1" s="1"/>
  <c r="AK187" i="1" s="1"/>
  <c r="AJ186" i="1" a="1"/>
  <c r="AJ186" i="1" s="1"/>
  <c r="AK186" i="1" s="1"/>
  <c r="AJ185" i="1" a="1"/>
  <c r="AJ185" i="1" s="1"/>
  <c r="AK185" i="1" s="1"/>
  <c r="AJ184" i="1" a="1"/>
  <c r="AJ184" i="1" s="1"/>
  <c r="AK184" i="1" s="1"/>
  <c r="AJ183" i="1" a="1"/>
  <c r="AJ183" i="1" s="1"/>
  <c r="AK183" i="1" s="1"/>
  <c r="AJ182" i="1" a="1"/>
  <c r="AJ182" i="1" s="1"/>
  <c r="AK182" i="1" s="1"/>
  <c r="AJ181" i="1" a="1"/>
  <c r="AJ181" i="1" s="1"/>
  <c r="AK181" i="1" s="1"/>
  <c r="AJ180" i="1" a="1"/>
  <c r="AJ180" i="1" s="1"/>
  <c r="AK180" i="1" s="1"/>
  <c r="AJ179" i="1" a="1"/>
  <c r="AJ179" i="1" s="1"/>
  <c r="AK179" i="1" s="1"/>
  <c r="AJ178" i="1" a="1"/>
  <c r="AJ178" i="1" s="1"/>
  <c r="AK178" i="1" s="1"/>
  <c r="AJ177" i="1" a="1"/>
  <c r="AJ177" i="1" s="1"/>
  <c r="AK177" i="1" s="1"/>
  <c r="AJ176" i="1" a="1"/>
  <c r="AJ176" i="1" s="1"/>
  <c r="AK176" i="1" s="1"/>
  <c r="AJ175" i="1" a="1"/>
  <c r="AJ175" i="1" s="1"/>
  <c r="AK175" i="1" s="1"/>
  <c r="AJ174" i="1" a="1"/>
  <c r="AJ174" i="1" s="1"/>
  <c r="AK174" i="1" s="1"/>
  <c r="AJ173" i="1" a="1"/>
  <c r="AJ173" i="1" s="1"/>
  <c r="AK173" i="1" s="1"/>
  <c r="AJ172" i="1" a="1"/>
  <c r="AJ172" i="1" s="1"/>
  <c r="AK172" i="1" s="1"/>
  <c r="AJ171" i="1" a="1"/>
  <c r="AJ171" i="1" s="1"/>
  <c r="AK171" i="1" s="1"/>
  <c r="AJ170" i="1" a="1"/>
  <c r="AJ170" i="1" s="1"/>
  <c r="AK170" i="1" s="1"/>
  <c r="AJ169" i="1" a="1"/>
  <c r="AJ169" i="1" s="1"/>
  <c r="AK169" i="1" s="1"/>
  <c r="AJ168" i="1" a="1"/>
  <c r="AJ168" i="1" s="1"/>
  <c r="AK168" i="1" s="1"/>
  <c r="AJ167" i="1" a="1"/>
  <c r="AJ167" i="1" s="1"/>
  <c r="AK167" i="1" s="1"/>
  <c r="AJ166" i="1" a="1"/>
  <c r="AJ166" i="1" s="1"/>
  <c r="AK166" i="1" s="1"/>
  <c r="AJ165" i="1" a="1"/>
  <c r="AJ165" i="1" s="1"/>
  <c r="AK165" i="1" s="1"/>
  <c r="AJ164" i="1" a="1"/>
  <c r="AJ164" i="1" s="1"/>
  <c r="AK164" i="1" s="1"/>
  <c r="AJ163" i="1" a="1"/>
  <c r="AJ163" i="1" s="1"/>
  <c r="AK163" i="1" s="1"/>
  <c r="AJ162" i="1" a="1"/>
  <c r="AJ162" i="1" s="1"/>
  <c r="AK162" i="1" s="1"/>
  <c r="AJ161" i="1" a="1"/>
  <c r="AJ161" i="1" s="1"/>
  <c r="AK161" i="1" s="1"/>
  <c r="AJ160" i="1" a="1"/>
  <c r="AJ160" i="1" s="1"/>
  <c r="AK160" i="1" s="1"/>
  <c r="AJ159" i="1" a="1"/>
  <c r="AJ159" i="1" s="1"/>
  <c r="AK159" i="1" s="1"/>
  <c r="AJ158" i="1" a="1"/>
  <c r="AJ158" i="1" s="1"/>
  <c r="AK158" i="1" s="1"/>
  <c r="AJ157" i="1" a="1"/>
  <c r="AJ157" i="1" s="1"/>
  <c r="AK157" i="1" s="1"/>
  <c r="AJ156" i="1" a="1"/>
  <c r="AJ156" i="1" s="1"/>
  <c r="AK156" i="1" s="1"/>
  <c r="AJ155" i="1" a="1"/>
  <c r="AJ155" i="1" s="1"/>
  <c r="AK155" i="1" s="1"/>
  <c r="AJ154" i="1" a="1"/>
  <c r="AJ154" i="1" s="1"/>
  <c r="AK154" i="1" s="1"/>
  <c r="AJ153" i="1" a="1"/>
  <c r="AJ153" i="1" s="1"/>
  <c r="AK153" i="1" s="1"/>
  <c r="AJ152" i="1" a="1"/>
  <c r="AJ152" i="1" s="1"/>
  <c r="AK152" i="1" s="1"/>
  <c r="AJ151" i="1" a="1"/>
  <c r="AJ151" i="1" s="1"/>
  <c r="AK151" i="1" s="1"/>
  <c r="AJ150" i="1" a="1"/>
  <c r="AJ150" i="1" s="1"/>
  <c r="AK150" i="1" s="1"/>
  <c r="AJ149" i="1" a="1"/>
  <c r="AJ149" i="1" s="1"/>
  <c r="AK149" i="1" s="1"/>
  <c r="AJ148" i="1" a="1"/>
  <c r="AJ148" i="1" s="1"/>
  <c r="AK148" i="1" s="1"/>
  <c r="AJ147" i="1" a="1"/>
  <c r="AJ147" i="1" s="1"/>
  <c r="AK147" i="1" s="1"/>
  <c r="AJ146" i="1" a="1"/>
  <c r="AJ146" i="1" s="1"/>
  <c r="AK146" i="1" s="1"/>
  <c r="AJ145" i="1" a="1"/>
  <c r="AJ145" i="1" s="1"/>
  <c r="AK145" i="1" s="1"/>
  <c r="AJ144" i="1" a="1"/>
  <c r="AJ144" i="1" s="1"/>
  <c r="AK144" i="1" s="1"/>
  <c r="AJ143" i="1" a="1"/>
  <c r="AJ143" i="1" s="1"/>
  <c r="AK143" i="1" s="1"/>
  <c r="AJ142" i="1" a="1"/>
  <c r="AJ142" i="1" s="1"/>
  <c r="AK142" i="1" s="1"/>
  <c r="AJ141" i="1" a="1"/>
  <c r="AJ141" i="1" s="1"/>
  <c r="AK141" i="1" s="1"/>
  <c r="AJ140" i="1" a="1"/>
  <c r="AJ140" i="1" s="1"/>
  <c r="AK140" i="1" s="1"/>
  <c r="AJ139" i="1" a="1"/>
  <c r="AJ139" i="1" s="1"/>
  <c r="AK139" i="1" s="1"/>
  <c r="AJ138" i="1" a="1"/>
  <c r="AJ138" i="1" s="1"/>
  <c r="AK138" i="1" s="1"/>
  <c r="AJ137" i="1" a="1"/>
  <c r="AJ137" i="1" s="1"/>
  <c r="AK137" i="1" s="1"/>
  <c r="AJ136" i="1" a="1"/>
  <c r="AJ136" i="1" s="1"/>
  <c r="AK136" i="1" s="1"/>
  <c r="AJ135" i="1" a="1"/>
  <c r="AJ135" i="1" s="1"/>
  <c r="AK135" i="1" s="1"/>
  <c r="AJ134" i="1" a="1"/>
  <c r="AJ134" i="1" s="1"/>
  <c r="AK134" i="1" s="1"/>
  <c r="AJ133" i="1" a="1"/>
  <c r="AJ133" i="1" s="1"/>
  <c r="AK133" i="1" s="1"/>
  <c r="AJ132" i="1" a="1"/>
  <c r="AJ132" i="1" s="1"/>
  <c r="AK132" i="1" s="1"/>
  <c r="AJ131" i="1" a="1"/>
  <c r="AJ131" i="1" s="1"/>
  <c r="AK131" i="1" s="1"/>
  <c r="AJ130" i="1" a="1"/>
  <c r="AJ130" i="1" s="1"/>
  <c r="AK130" i="1" s="1"/>
  <c r="AJ129" i="1" a="1"/>
  <c r="AJ129" i="1" s="1"/>
  <c r="AK129" i="1" s="1"/>
  <c r="AJ128" i="1" a="1"/>
  <c r="AJ128" i="1" s="1"/>
  <c r="AK128" i="1" s="1"/>
  <c r="AJ127" i="1" a="1"/>
  <c r="AJ127" i="1" s="1"/>
  <c r="AK127" i="1" s="1"/>
  <c r="AJ126" i="1" a="1"/>
  <c r="AJ126" i="1" s="1"/>
  <c r="AK126" i="1" s="1"/>
  <c r="AJ125" i="1" a="1"/>
  <c r="AJ125" i="1" s="1"/>
  <c r="AK125" i="1" s="1"/>
  <c r="AJ124" i="1" a="1"/>
  <c r="AJ124" i="1" s="1"/>
  <c r="AK124" i="1" s="1"/>
  <c r="AJ123" i="1" a="1"/>
  <c r="AJ123" i="1" s="1"/>
  <c r="AK123" i="1" s="1"/>
  <c r="AJ122" i="1" a="1"/>
  <c r="AJ122" i="1" s="1"/>
  <c r="AK122" i="1" s="1"/>
  <c r="AJ121" i="1" a="1"/>
  <c r="AJ121" i="1" s="1"/>
  <c r="AK121" i="1" s="1"/>
  <c r="AJ120" i="1" a="1"/>
  <c r="AJ120" i="1" s="1"/>
  <c r="AK120" i="1" s="1"/>
  <c r="AJ119" i="1" a="1"/>
  <c r="AJ119" i="1" s="1"/>
  <c r="AK119" i="1" s="1"/>
  <c r="AJ118" i="1" a="1"/>
  <c r="AJ118" i="1" s="1"/>
  <c r="AK118" i="1" s="1"/>
  <c r="AJ117" i="1" a="1"/>
  <c r="AJ117" i="1" s="1"/>
  <c r="AK117" i="1" s="1"/>
  <c r="AJ116" i="1" a="1"/>
  <c r="AJ116" i="1" s="1"/>
  <c r="AK116" i="1" s="1"/>
  <c r="AJ115" i="1" a="1"/>
  <c r="AJ115" i="1" s="1"/>
  <c r="AK115" i="1" s="1"/>
  <c r="AJ114" i="1" a="1"/>
  <c r="AJ114" i="1" s="1"/>
  <c r="AK114" i="1" s="1"/>
  <c r="AJ113" i="1" a="1"/>
  <c r="AJ113" i="1" s="1"/>
  <c r="AK113" i="1" s="1"/>
  <c r="AJ112" i="1" a="1"/>
  <c r="AJ112" i="1" s="1"/>
  <c r="AK112" i="1" s="1"/>
  <c r="AJ111" i="1" a="1"/>
  <c r="AJ111" i="1" s="1"/>
  <c r="AK111" i="1" s="1"/>
  <c r="AJ110" i="1" a="1"/>
  <c r="AJ110" i="1" s="1"/>
  <c r="AK110" i="1" s="1"/>
  <c r="AJ109" i="1" a="1"/>
  <c r="AJ109" i="1" s="1"/>
  <c r="AK109" i="1" s="1"/>
  <c r="AJ108" i="1" a="1"/>
  <c r="AJ108" i="1" s="1"/>
  <c r="AK108" i="1" s="1"/>
  <c r="AJ107" i="1" a="1"/>
  <c r="AJ107" i="1" s="1"/>
  <c r="AK107" i="1" s="1"/>
  <c r="AJ106" i="1" a="1"/>
  <c r="AJ106" i="1" s="1"/>
  <c r="AK106" i="1" s="1"/>
  <c r="AJ105" i="1" a="1"/>
  <c r="AJ105" i="1" s="1"/>
  <c r="AK105" i="1" s="1"/>
  <c r="AJ104" i="1" a="1"/>
  <c r="AJ104" i="1" s="1"/>
  <c r="AK104" i="1" s="1"/>
  <c r="AJ103" i="1" a="1"/>
  <c r="AJ103" i="1" s="1"/>
  <c r="AK103" i="1" s="1"/>
  <c r="AJ102" i="1" a="1"/>
  <c r="AJ102" i="1" s="1"/>
  <c r="AK102" i="1" s="1"/>
  <c r="AJ101" i="1" a="1"/>
  <c r="AJ101" i="1" s="1"/>
  <c r="AK101" i="1" s="1"/>
  <c r="AJ100" i="1" a="1"/>
  <c r="AJ100" i="1" s="1"/>
  <c r="AK100" i="1" s="1"/>
  <c r="AJ99" i="1" a="1"/>
  <c r="AJ99" i="1" s="1"/>
  <c r="AK99" i="1" s="1"/>
  <c r="AJ98" i="1" a="1"/>
  <c r="AJ98" i="1" s="1"/>
  <c r="AK98" i="1" s="1"/>
  <c r="AJ97" i="1" a="1"/>
  <c r="AJ97" i="1" s="1"/>
  <c r="AK97" i="1" s="1"/>
  <c r="AJ96" i="1" a="1"/>
  <c r="AJ96" i="1" s="1"/>
  <c r="AK96" i="1" s="1"/>
  <c r="AJ95" i="1" a="1"/>
  <c r="AJ95" i="1" s="1"/>
  <c r="AK95" i="1" s="1"/>
  <c r="AJ94" i="1" a="1"/>
  <c r="AJ94" i="1" s="1"/>
  <c r="AK94" i="1" s="1"/>
  <c r="AJ93" i="1" a="1"/>
  <c r="AJ93" i="1" s="1"/>
  <c r="AK93" i="1" s="1"/>
  <c r="AJ92" i="1" a="1"/>
  <c r="AJ92" i="1" s="1"/>
  <c r="AK92" i="1" s="1"/>
  <c r="AJ91" i="1" a="1"/>
  <c r="AJ91" i="1" s="1"/>
  <c r="AK91" i="1" s="1"/>
  <c r="AJ90" i="1" a="1"/>
  <c r="AJ90" i="1" s="1"/>
  <c r="AK90" i="1" s="1"/>
  <c r="AJ89" i="1" a="1"/>
  <c r="AJ89" i="1" s="1"/>
  <c r="AK89" i="1" s="1"/>
  <c r="AJ88" i="1" a="1"/>
  <c r="AJ88" i="1" s="1"/>
  <c r="AK88" i="1" s="1"/>
  <c r="AJ87" i="1" a="1"/>
  <c r="AJ87" i="1" s="1"/>
  <c r="AK87" i="1" s="1"/>
  <c r="AJ86" i="1" a="1"/>
  <c r="AJ86" i="1" s="1"/>
  <c r="AK86" i="1" s="1"/>
  <c r="AJ85" i="1" a="1"/>
  <c r="AJ85" i="1" s="1"/>
  <c r="AK85" i="1" s="1"/>
  <c r="AJ84" i="1" a="1"/>
  <c r="AJ84" i="1" s="1"/>
  <c r="AK84" i="1" s="1"/>
  <c r="AJ83" i="1" a="1"/>
  <c r="AJ83" i="1" s="1"/>
  <c r="AK83" i="1" s="1"/>
  <c r="AJ82" i="1" a="1"/>
  <c r="AJ82" i="1" s="1"/>
  <c r="AK82" i="1" s="1"/>
  <c r="AJ81" i="1" a="1"/>
  <c r="AJ81" i="1" s="1"/>
  <c r="AK81" i="1" s="1"/>
  <c r="AJ80" i="1" a="1"/>
  <c r="AJ80" i="1" s="1"/>
  <c r="AK80" i="1" s="1"/>
  <c r="AJ79" i="1" a="1"/>
  <c r="AJ79" i="1" s="1"/>
  <c r="AK79" i="1" s="1"/>
  <c r="AJ78" i="1" a="1"/>
  <c r="AJ78" i="1" s="1"/>
  <c r="AK78" i="1" s="1"/>
  <c r="AJ77" i="1" a="1"/>
  <c r="AJ77" i="1" s="1"/>
  <c r="AK77" i="1" s="1"/>
  <c r="AJ76" i="1" a="1"/>
  <c r="AJ76" i="1" s="1"/>
  <c r="AK76" i="1" s="1"/>
  <c r="AJ75" i="1" a="1"/>
  <c r="AJ75" i="1" s="1"/>
  <c r="AK75" i="1" s="1"/>
  <c r="AJ74" i="1" a="1"/>
  <c r="AJ74" i="1" s="1"/>
  <c r="AK74" i="1" s="1"/>
  <c r="AJ73" i="1" a="1"/>
  <c r="AJ73" i="1" s="1"/>
  <c r="AK73" i="1" s="1"/>
  <c r="AJ72" i="1" a="1"/>
  <c r="AJ72" i="1" s="1"/>
  <c r="AK72" i="1" s="1"/>
  <c r="AJ71" i="1" a="1"/>
  <c r="AJ71" i="1" s="1"/>
  <c r="AK71" i="1" s="1"/>
  <c r="AJ70" i="1" a="1"/>
  <c r="AJ70" i="1" s="1"/>
  <c r="AK70" i="1" s="1"/>
  <c r="AJ69" i="1" a="1"/>
  <c r="AJ69" i="1" s="1"/>
  <c r="AK69" i="1" s="1"/>
  <c r="AJ68" i="1" a="1"/>
  <c r="AJ68" i="1" s="1"/>
  <c r="AK68" i="1" s="1"/>
  <c r="AJ67" i="1" a="1"/>
  <c r="AJ67" i="1" s="1"/>
  <c r="AK67" i="1" s="1"/>
  <c r="AJ66" i="1" a="1"/>
  <c r="AJ66" i="1" s="1"/>
  <c r="AK66" i="1" s="1"/>
  <c r="AJ65" i="1" a="1"/>
  <c r="AJ65" i="1" s="1"/>
  <c r="AK65" i="1" s="1"/>
  <c r="AJ64" i="1" a="1"/>
  <c r="AJ64" i="1" s="1"/>
  <c r="AK64" i="1" s="1"/>
  <c r="AJ63" i="1" a="1"/>
  <c r="AJ63" i="1" s="1"/>
  <c r="AK63" i="1" s="1"/>
  <c r="AJ62" i="1" a="1"/>
  <c r="AJ62" i="1" s="1"/>
  <c r="AK62" i="1" s="1"/>
  <c r="AJ61" i="1" a="1"/>
  <c r="AJ61" i="1" s="1"/>
  <c r="AK61" i="1" s="1"/>
  <c r="AJ60" i="1" a="1"/>
  <c r="AJ60" i="1" s="1"/>
  <c r="AK60" i="1" s="1"/>
  <c r="AJ59" i="1" a="1"/>
  <c r="AJ59" i="1" s="1"/>
  <c r="AK59" i="1" s="1"/>
  <c r="AJ58" i="1" a="1"/>
  <c r="AJ58" i="1" s="1"/>
  <c r="AK58" i="1" s="1"/>
  <c r="AJ57" i="1" a="1"/>
  <c r="AJ57" i="1" s="1"/>
  <c r="AK57" i="1" s="1"/>
  <c r="AJ56" i="1" a="1"/>
  <c r="AJ56" i="1" s="1"/>
  <c r="AK56" i="1" s="1"/>
  <c r="AJ55" i="1" a="1"/>
  <c r="AJ55" i="1" s="1"/>
  <c r="AK55" i="1" s="1"/>
  <c r="AJ54" i="1" a="1"/>
  <c r="AJ54" i="1" s="1"/>
  <c r="AK54" i="1" s="1"/>
  <c r="AJ53" i="1" a="1"/>
  <c r="AJ53" i="1" s="1"/>
  <c r="AK53" i="1" s="1"/>
  <c r="AJ52" i="1" a="1"/>
  <c r="AJ52" i="1" s="1"/>
  <c r="AK52" i="1" s="1"/>
  <c r="AJ51" i="1" a="1"/>
  <c r="AJ51" i="1" s="1"/>
  <c r="AK51" i="1" s="1"/>
  <c r="AJ50" i="1" a="1"/>
  <c r="AJ50" i="1" s="1"/>
  <c r="AK50" i="1" s="1"/>
  <c r="AJ49" i="1" a="1"/>
  <c r="AJ49" i="1" s="1"/>
  <c r="AK49" i="1" s="1"/>
  <c r="AJ48" i="1" a="1"/>
  <c r="AJ48" i="1" s="1"/>
  <c r="AK48" i="1" s="1"/>
  <c r="AJ47" i="1" a="1"/>
  <c r="AJ47" i="1" s="1"/>
  <c r="AK47" i="1" s="1"/>
  <c r="AJ46" i="1" a="1"/>
  <c r="AJ46" i="1" s="1"/>
  <c r="AK46" i="1" s="1"/>
  <c r="AJ45" i="1" a="1"/>
  <c r="AJ45" i="1" s="1"/>
  <c r="AK45" i="1" s="1"/>
  <c r="AJ44" i="1" a="1"/>
  <c r="AJ44" i="1" s="1"/>
  <c r="AK44" i="1" s="1"/>
  <c r="AJ43" i="1" a="1"/>
  <c r="AJ43" i="1" s="1"/>
  <c r="AK43" i="1" s="1"/>
  <c r="AJ42" i="1" a="1"/>
  <c r="AJ42" i="1" s="1"/>
  <c r="AK42" i="1" s="1"/>
  <c r="AJ41" i="1" a="1"/>
  <c r="AJ41" i="1" s="1"/>
  <c r="AK41" i="1" s="1"/>
  <c r="AJ40" i="1" a="1"/>
  <c r="AJ40" i="1" s="1"/>
  <c r="AK40" i="1" s="1"/>
  <c r="AJ39" i="1" a="1"/>
  <c r="AJ39" i="1" s="1"/>
  <c r="AK39" i="1" s="1"/>
  <c r="AJ38" i="1" a="1"/>
  <c r="AJ38" i="1" s="1"/>
  <c r="AK38" i="1" s="1"/>
  <c r="AJ37" i="1" a="1"/>
  <c r="AJ37" i="1" s="1"/>
  <c r="AK37" i="1" s="1"/>
  <c r="AJ36" i="1" a="1"/>
  <c r="AJ36" i="1" s="1"/>
  <c r="AK36" i="1" s="1"/>
  <c r="AJ35" i="1" a="1"/>
  <c r="AJ35" i="1" s="1"/>
  <c r="AK35" i="1" s="1"/>
  <c r="AJ34" i="1" a="1"/>
  <c r="AJ34" i="1" s="1"/>
  <c r="AK34" i="1" s="1"/>
  <c r="AJ33" i="1" a="1"/>
  <c r="AJ33" i="1" s="1"/>
  <c r="AK33" i="1" s="1"/>
  <c r="AJ32" i="1" a="1"/>
  <c r="AJ32" i="1" s="1"/>
  <c r="AK32" i="1" s="1"/>
  <c r="AJ31" i="1" a="1"/>
  <c r="AJ31" i="1" s="1"/>
  <c r="AK31" i="1" s="1"/>
  <c r="AJ30" i="1" a="1"/>
  <c r="AJ30" i="1" s="1"/>
  <c r="AK30" i="1" s="1"/>
  <c r="AJ29" i="1" a="1"/>
  <c r="AJ29" i="1" s="1"/>
  <c r="AK29" i="1" s="1"/>
  <c r="AJ28" i="1" a="1"/>
  <c r="AJ28" i="1" s="1"/>
  <c r="AK28" i="1" s="1"/>
  <c r="AJ27" i="1" a="1"/>
  <c r="AJ27" i="1" s="1"/>
  <c r="AK27" i="1" s="1"/>
  <c r="AJ26" i="1" a="1"/>
  <c r="AJ26" i="1" s="1"/>
  <c r="AK26" i="1" s="1"/>
  <c r="AJ25" i="1" a="1"/>
  <c r="AJ25" i="1" s="1"/>
  <c r="AK25" i="1" s="1"/>
  <c r="AJ24" i="1" a="1"/>
  <c r="AJ24" i="1" s="1"/>
  <c r="AK24" i="1" s="1"/>
  <c r="AJ23" i="1" a="1"/>
  <c r="AJ23" i="1" s="1"/>
  <c r="AK23" i="1" s="1"/>
  <c r="AJ22" i="1" a="1"/>
  <c r="AJ22" i="1" s="1"/>
  <c r="AK22" i="1" s="1"/>
  <c r="AJ21" i="1" a="1"/>
  <c r="AJ21" i="1" s="1"/>
  <c r="AK21" i="1" s="1"/>
  <c r="AJ20" i="1" a="1"/>
  <c r="AJ20" i="1" s="1"/>
  <c r="AK20" i="1" s="1"/>
  <c r="AJ19" i="1" a="1"/>
  <c r="AJ19" i="1" s="1"/>
  <c r="AK19" i="1" s="1"/>
  <c r="AJ18" i="1" a="1"/>
  <c r="AJ18" i="1" s="1"/>
  <c r="AK18" i="1" s="1"/>
  <c r="AJ17" i="1" a="1"/>
  <c r="AJ17" i="1" s="1"/>
  <c r="AK17" i="1" s="1"/>
  <c r="AJ16" i="1" a="1"/>
  <c r="AJ16" i="1" s="1"/>
  <c r="AK16" i="1" s="1"/>
  <c r="AJ15" i="1" a="1"/>
  <c r="AJ15" i="1" s="1"/>
  <c r="AK15" i="1" s="1"/>
  <c r="AJ14" i="1" a="1"/>
  <c r="AJ14" i="1" s="1"/>
  <c r="AK14" i="1" s="1"/>
  <c r="AJ13" i="1" a="1"/>
  <c r="AJ13" i="1" s="1"/>
  <c r="AK13" i="1" s="1"/>
  <c r="AJ12" i="1" a="1"/>
  <c r="AJ12" i="1" s="1"/>
  <c r="AK12" i="1" s="1"/>
  <c r="AJ11" i="1" a="1"/>
  <c r="AJ11" i="1" s="1"/>
  <c r="AK11" i="1" s="1"/>
  <c r="AJ10" i="1" a="1"/>
  <c r="AJ10" i="1" s="1"/>
  <c r="AK10" i="1" s="1"/>
  <c r="AJ9" i="1" a="1"/>
  <c r="AJ9" i="1" s="1"/>
  <c r="AK9" i="1" s="1"/>
  <c r="AJ8" i="1" a="1"/>
  <c r="AJ8" i="1" s="1"/>
  <c r="AK8" i="1" s="1"/>
  <c r="AJ7" i="1" a="1"/>
  <c r="AJ7" i="1" s="1"/>
  <c r="AK7" i="1" s="1"/>
  <c r="AJ6" i="1" a="1"/>
  <c r="AJ6" i="1" s="1"/>
  <c r="AK6" i="1" s="1"/>
  <c r="AJ5" i="1" a="1"/>
  <c r="AJ5" i="1" s="1"/>
  <c r="AK5" i="1" s="1"/>
  <c r="AJ4" i="1" a="1"/>
  <c r="AJ4" i="1" s="1"/>
  <c r="AK4" i="1" s="1"/>
  <c r="AJ3" i="1" a="1"/>
  <c r="AJ3" i="1" s="1"/>
  <c r="AK3" i="1" s="1"/>
  <c r="AJ2" i="1" a="1"/>
  <c r="AJ2" i="1" s="1"/>
  <c r="AK2" i="1" s="1"/>
  <c r="AI1471" i="1" a="1"/>
  <c r="AI1471" i="1" s="1"/>
  <c r="AI1470" i="1" a="1"/>
  <c r="AI1470" i="1" s="1"/>
  <c r="AI1469" i="1" a="1"/>
  <c r="AI1469" i="1" s="1"/>
  <c r="AI1468" i="1" a="1"/>
  <c r="AI1468" i="1" s="1"/>
  <c r="AI1467" i="1" a="1"/>
  <c r="AI1467" i="1" s="1"/>
  <c r="AI1466" i="1" a="1"/>
  <c r="AI1466" i="1" s="1"/>
  <c r="AI1465" i="1" a="1"/>
  <c r="AI1465" i="1" s="1"/>
  <c r="AI1464" i="1" a="1"/>
  <c r="AI1464" i="1" s="1"/>
  <c r="AI1463" i="1" a="1"/>
  <c r="AI1463" i="1" s="1"/>
  <c r="AI1462" i="1" a="1"/>
  <c r="AI1462" i="1" s="1"/>
  <c r="AI1461" i="1" a="1"/>
  <c r="AI1461" i="1" s="1"/>
  <c r="AI1460" i="1" a="1"/>
  <c r="AI1460" i="1" s="1"/>
  <c r="AI1459" i="1" a="1"/>
  <c r="AI1459" i="1" s="1"/>
  <c r="AI1458" i="1" a="1"/>
  <c r="AI1458" i="1" s="1"/>
  <c r="AI1457" i="1" a="1"/>
  <c r="AI1457" i="1" s="1"/>
  <c r="AI1456" i="1" a="1"/>
  <c r="AI1456" i="1" s="1"/>
  <c r="AI1455" i="1" a="1"/>
  <c r="AI1455" i="1" s="1"/>
  <c r="AI1454" i="1" a="1"/>
  <c r="AI1454" i="1" s="1"/>
  <c r="AI1453" i="1" a="1"/>
  <c r="AI1453" i="1" s="1"/>
  <c r="AI1452" i="1" a="1"/>
  <c r="AI1452" i="1" s="1"/>
  <c r="AI1451" i="1" a="1"/>
  <c r="AI1451" i="1" s="1"/>
  <c r="AI1450" i="1" a="1"/>
  <c r="AI1450" i="1" s="1"/>
  <c r="AI1449" i="1" a="1"/>
  <c r="AI1449" i="1" s="1"/>
  <c r="AI1448" i="1" a="1"/>
  <c r="AI1448" i="1" s="1"/>
  <c r="AI1447" i="1" a="1"/>
  <c r="AI1447" i="1" s="1"/>
  <c r="AI1446" i="1" a="1"/>
  <c r="AI1446" i="1" s="1"/>
  <c r="AI1445" i="1" a="1"/>
  <c r="AI1445" i="1" s="1"/>
  <c r="AI1444" i="1" a="1"/>
  <c r="AI1444" i="1" s="1"/>
  <c r="AI1443" i="1" a="1"/>
  <c r="AI1443" i="1" s="1"/>
  <c r="AI1442" i="1" a="1"/>
  <c r="AI1442" i="1" s="1"/>
  <c r="AI1441" i="1" a="1"/>
  <c r="AI1441" i="1" s="1"/>
  <c r="AI1440" i="1" a="1"/>
  <c r="AI1440" i="1" s="1"/>
  <c r="AI1439" i="1" a="1"/>
  <c r="AI1439" i="1" s="1"/>
  <c r="AI1438" i="1" a="1"/>
  <c r="AI1438" i="1" s="1"/>
  <c r="AI1437" i="1" a="1"/>
  <c r="AI1437" i="1" s="1"/>
  <c r="AI1436" i="1" a="1"/>
  <c r="AI1436" i="1" s="1"/>
  <c r="AI1435" i="1" a="1"/>
  <c r="AI1435" i="1" s="1"/>
  <c r="AI1434" i="1" a="1"/>
  <c r="AI1434" i="1" s="1"/>
  <c r="AI1433" i="1" a="1"/>
  <c r="AI1433" i="1" s="1"/>
  <c r="AI1432" i="1" a="1"/>
  <c r="AI1432" i="1" s="1"/>
  <c r="AI1431" i="1" a="1"/>
  <c r="AI1431" i="1" s="1"/>
  <c r="AI1430" i="1" a="1"/>
  <c r="AI1430" i="1" s="1"/>
  <c r="AI1429" i="1" a="1"/>
  <c r="AI1429" i="1" s="1"/>
  <c r="AI1428" i="1" a="1"/>
  <c r="AI1428" i="1" s="1"/>
  <c r="AI1427" i="1" a="1"/>
  <c r="AI1427" i="1" s="1"/>
  <c r="AI1426" i="1" a="1"/>
  <c r="AI1426" i="1" s="1"/>
  <c r="AI1425" i="1" a="1"/>
  <c r="AI1425" i="1" s="1"/>
  <c r="AI1424" i="1" a="1"/>
  <c r="AI1424" i="1" s="1"/>
  <c r="AI1423" i="1" a="1"/>
  <c r="AI1423" i="1" s="1"/>
  <c r="AI1422" i="1" a="1"/>
  <c r="AI1422" i="1" s="1"/>
  <c r="AI1421" i="1" a="1"/>
  <c r="AI1421" i="1" s="1"/>
  <c r="AI1420" i="1" a="1"/>
  <c r="AI1420" i="1" s="1"/>
  <c r="AI1419" i="1" a="1"/>
  <c r="AI1419" i="1" s="1"/>
  <c r="AI1418" i="1" a="1"/>
  <c r="AI1418" i="1" s="1"/>
  <c r="AI1417" i="1" a="1"/>
  <c r="AI1417" i="1" s="1"/>
  <c r="AI1416" i="1" a="1"/>
  <c r="AI1416" i="1" s="1"/>
  <c r="AI1415" i="1" a="1"/>
  <c r="AI1415" i="1" s="1"/>
  <c r="AI1414" i="1" a="1"/>
  <c r="AI1414" i="1" s="1"/>
  <c r="AI1413" i="1" a="1"/>
  <c r="AI1413" i="1" s="1"/>
  <c r="AI1412" i="1" a="1"/>
  <c r="AI1412" i="1" s="1"/>
  <c r="AI1411" i="1" a="1"/>
  <c r="AI1411" i="1" s="1"/>
  <c r="AI1410" i="1" a="1"/>
  <c r="AI1410" i="1" s="1"/>
  <c r="AI1409" i="1" a="1"/>
  <c r="AI1409" i="1" s="1"/>
  <c r="AI1408" i="1" a="1"/>
  <c r="AI1408" i="1" s="1"/>
  <c r="AI1407" i="1" a="1"/>
  <c r="AI1407" i="1" s="1"/>
  <c r="AI1406" i="1" a="1"/>
  <c r="AI1406" i="1" s="1"/>
  <c r="AI1405" i="1" a="1"/>
  <c r="AI1405" i="1" s="1"/>
  <c r="AI1404" i="1" a="1"/>
  <c r="AI1404" i="1" s="1"/>
  <c r="AI1403" i="1" a="1"/>
  <c r="AI1403" i="1" s="1"/>
  <c r="AI1402" i="1" a="1"/>
  <c r="AI1402" i="1" s="1"/>
  <c r="AI1401" i="1" a="1"/>
  <c r="AI1401" i="1" s="1"/>
  <c r="AI1400" i="1" a="1"/>
  <c r="AI1400" i="1" s="1"/>
  <c r="AI1399" i="1" a="1"/>
  <c r="AI1399" i="1" s="1"/>
  <c r="AI1398" i="1" a="1"/>
  <c r="AI1398" i="1" s="1"/>
  <c r="AI1397" i="1" a="1"/>
  <c r="AI1397" i="1" s="1"/>
  <c r="AI1396" i="1" a="1"/>
  <c r="AI1396" i="1" s="1"/>
  <c r="AI1395" i="1" a="1"/>
  <c r="AI1395" i="1" s="1"/>
  <c r="AI1394" i="1" a="1"/>
  <c r="AI1394" i="1" s="1"/>
  <c r="AI1393" i="1" a="1"/>
  <c r="AI1393" i="1" s="1"/>
  <c r="AI1392" i="1" a="1"/>
  <c r="AI1392" i="1" s="1"/>
  <c r="AI1391" i="1" a="1"/>
  <c r="AI1391" i="1" s="1"/>
  <c r="AI1390" i="1" a="1"/>
  <c r="AI1390" i="1" s="1"/>
  <c r="AI1389" i="1" a="1"/>
  <c r="AI1389" i="1" s="1"/>
  <c r="AI1388" i="1" a="1"/>
  <c r="AI1388" i="1" s="1"/>
  <c r="AI1387" i="1" a="1"/>
  <c r="AI1387" i="1" s="1"/>
  <c r="AI1386" i="1" a="1"/>
  <c r="AI1386" i="1" s="1"/>
  <c r="AI1385" i="1" a="1"/>
  <c r="AI1385" i="1" s="1"/>
  <c r="AI1384" i="1" a="1"/>
  <c r="AI1384" i="1" s="1"/>
  <c r="AI1383" i="1" a="1"/>
  <c r="AI1383" i="1" s="1"/>
  <c r="AI1382" i="1" a="1"/>
  <c r="AI1382" i="1" s="1"/>
  <c r="AI1381" i="1" a="1"/>
  <c r="AI1381" i="1" s="1"/>
  <c r="AI1380" i="1" a="1"/>
  <c r="AI1380" i="1" s="1"/>
  <c r="AI1379" i="1" a="1"/>
  <c r="AI1379" i="1" s="1"/>
  <c r="AI1378" i="1" a="1"/>
  <c r="AI1378" i="1" s="1"/>
  <c r="AI1377" i="1" a="1"/>
  <c r="AI1377" i="1" s="1"/>
  <c r="AI1376" i="1" a="1"/>
  <c r="AI1376" i="1" s="1"/>
  <c r="AI1375" i="1" a="1"/>
  <c r="AI1375" i="1" s="1"/>
  <c r="AI1374" i="1" a="1"/>
  <c r="AI1374" i="1" s="1"/>
  <c r="AI1373" i="1" a="1"/>
  <c r="AI1373" i="1" s="1"/>
  <c r="AI1372" i="1" a="1"/>
  <c r="AI1372" i="1" s="1"/>
  <c r="AI1371" i="1" a="1"/>
  <c r="AI1371" i="1" s="1"/>
  <c r="AI1370" i="1" a="1"/>
  <c r="AI1370" i="1" s="1"/>
  <c r="AI1369" i="1" a="1"/>
  <c r="AI1369" i="1" s="1"/>
  <c r="AI1368" i="1" a="1"/>
  <c r="AI1368" i="1" s="1"/>
  <c r="AI1367" i="1" a="1"/>
  <c r="AI1367" i="1" s="1"/>
  <c r="AI1366" i="1" a="1"/>
  <c r="AI1366" i="1" s="1"/>
  <c r="AI1365" i="1" a="1"/>
  <c r="AI1365" i="1" s="1"/>
  <c r="AI1364" i="1" a="1"/>
  <c r="AI1364" i="1" s="1"/>
  <c r="AI1363" i="1" a="1"/>
  <c r="AI1363" i="1" s="1"/>
  <c r="AI1362" i="1" a="1"/>
  <c r="AI1362" i="1" s="1"/>
  <c r="AI1361" i="1" a="1"/>
  <c r="AI1361" i="1" s="1"/>
  <c r="AI1360" i="1" a="1"/>
  <c r="AI1360" i="1" s="1"/>
  <c r="AI1359" i="1" a="1"/>
  <c r="AI1359" i="1" s="1"/>
  <c r="AI1358" i="1" a="1"/>
  <c r="AI1358" i="1" s="1"/>
  <c r="AI1357" i="1" a="1"/>
  <c r="AI1357" i="1" s="1"/>
  <c r="AI1356" i="1" a="1"/>
  <c r="AI1356" i="1" s="1"/>
  <c r="AI1355" i="1" a="1"/>
  <c r="AI1355" i="1" s="1"/>
  <c r="AI1354" i="1" a="1"/>
  <c r="AI1354" i="1" s="1"/>
  <c r="AI1353" i="1" a="1"/>
  <c r="AI1353" i="1" s="1"/>
  <c r="AI1352" i="1" a="1"/>
  <c r="AI1352" i="1" s="1"/>
  <c r="AI1351" i="1" a="1"/>
  <c r="AI1351" i="1" s="1"/>
  <c r="AI1350" i="1" a="1"/>
  <c r="AI1350" i="1" s="1"/>
  <c r="AI1349" i="1" a="1"/>
  <c r="AI1349" i="1" s="1"/>
  <c r="AI1348" i="1" a="1"/>
  <c r="AI1348" i="1" s="1"/>
  <c r="AI1347" i="1" a="1"/>
  <c r="AI1347" i="1" s="1"/>
  <c r="AI1346" i="1" a="1"/>
  <c r="AI1346" i="1" s="1"/>
  <c r="AI1345" i="1" a="1"/>
  <c r="AI1345" i="1" s="1"/>
  <c r="AI1344" i="1" a="1"/>
  <c r="AI1344" i="1" s="1"/>
  <c r="AI1343" i="1" a="1"/>
  <c r="AI1343" i="1" s="1"/>
  <c r="AI1342" i="1" a="1"/>
  <c r="AI1342" i="1" s="1"/>
  <c r="AI1341" i="1" a="1"/>
  <c r="AI1341" i="1" s="1"/>
  <c r="AI1340" i="1" a="1"/>
  <c r="AI1340" i="1" s="1"/>
  <c r="AI1339" i="1" a="1"/>
  <c r="AI1339" i="1" s="1"/>
  <c r="AI1338" i="1" a="1"/>
  <c r="AI1338" i="1" s="1"/>
  <c r="AI1337" i="1" a="1"/>
  <c r="AI1337" i="1" s="1"/>
  <c r="AI1336" i="1" a="1"/>
  <c r="AI1336" i="1" s="1"/>
  <c r="AI1335" i="1" a="1"/>
  <c r="AI1335" i="1" s="1"/>
  <c r="AI1334" i="1" a="1"/>
  <c r="AI1334" i="1" s="1"/>
  <c r="AI1333" i="1" a="1"/>
  <c r="AI1333" i="1" s="1"/>
  <c r="AI1332" i="1" a="1"/>
  <c r="AI1332" i="1" s="1"/>
  <c r="AI1331" i="1" a="1"/>
  <c r="AI1331" i="1" s="1"/>
  <c r="AI1330" i="1" a="1"/>
  <c r="AI1330" i="1" s="1"/>
  <c r="AI1329" i="1" a="1"/>
  <c r="AI1329" i="1" s="1"/>
  <c r="AI1328" i="1" a="1"/>
  <c r="AI1328" i="1" s="1"/>
  <c r="AI1327" i="1" a="1"/>
  <c r="AI1327" i="1" s="1"/>
  <c r="AI1326" i="1" a="1"/>
  <c r="AI1326" i="1" s="1"/>
  <c r="AI1325" i="1" a="1"/>
  <c r="AI1325" i="1" s="1"/>
  <c r="AI1324" i="1" a="1"/>
  <c r="AI1324" i="1" s="1"/>
  <c r="AI1323" i="1" a="1"/>
  <c r="AI1323" i="1" s="1"/>
  <c r="AI1322" i="1" a="1"/>
  <c r="AI1322" i="1" s="1"/>
  <c r="AI1321" i="1" a="1"/>
  <c r="AI1321" i="1" s="1"/>
  <c r="AI1320" i="1" a="1"/>
  <c r="AI1320" i="1" s="1"/>
  <c r="AI1319" i="1" a="1"/>
  <c r="AI1319" i="1" s="1"/>
  <c r="AI1318" i="1" a="1"/>
  <c r="AI1318" i="1" s="1"/>
  <c r="AI1317" i="1" a="1"/>
  <c r="AI1317" i="1" s="1"/>
  <c r="AI1316" i="1" a="1"/>
  <c r="AI1316" i="1" s="1"/>
  <c r="AI1315" i="1" a="1"/>
  <c r="AI1315" i="1" s="1"/>
  <c r="AI1314" i="1" a="1"/>
  <c r="AI1314" i="1" s="1"/>
  <c r="AI1313" i="1" a="1"/>
  <c r="AI1313" i="1" s="1"/>
  <c r="AI1312" i="1" a="1"/>
  <c r="AI1312" i="1" s="1"/>
  <c r="AI1311" i="1" a="1"/>
  <c r="AI1311" i="1" s="1"/>
  <c r="AI1310" i="1" a="1"/>
  <c r="AI1310" i="1" s="1"/>
  <c r="AI1309" i="1" a="1"/>
  <c r="AI1309" i="1" s="1"/>
  <c r="AI1308" i="1" a="1"/>
  <c r="AI1308" i="1" s="1"/>
  <c r="AI1307" i="1" a="1"/>
  <c r="AI1307" i="1" s="1"/>
  <c r="AI1306" i="1" a="1"/>
  <c r="AI1306" i="1" s="1"/>
  <c r="AI1305" i="1" a="1"/>
  <c r="AI1305" i="1" s="1"/>
  <c r="AI1304" i="1" a="1"/>
  <c r="AI1304" i="1" s="1"/>
  <c r="AI1303" i="1" a="1"/>
  <c r="AI1303" i="1" s="1"/>
  <c r="AI1302" i="1" a="1"/>
  <c r="AI1302" i="1" s="1"/>
  <c r="AI1301" i="1" a="1"/>
  <c r="AI1301" i="1" s="1"/>
  <c r="AI1300" i="1" a="1"/>
  <c r="AI1300" i="1" s="1"/>
  <c r="AI1299" i="1" a="1"/>
  <c r="AI1299" i="1" s="1"/>
  <c r="AI1298" i="1" a="1"/>
  <c r="AI1298" i="1" s="1"/>
  <c r="AI1297" i="1" a="1"/>
  <c r="AI1297" i="1" s="1"/>
  <c r="AI1296" i="1" a="1"/>
  <c r="AI1296" i="1" s="1"/>
  <c r="AI1295" i="1" a="1"/>
  <c r="AI1295" i="1" s="1"/>
  <c r="AI1294" i="1" a="1"/>
  <c r="AI1294" i="1" s="1"/>
  <c r="AI1293" i="1" a="1"/>
  <c r="AI1293" i="1" s="1"/>
  <c r="AI1292" i="1" a="1"/>
  <c r="AI1292" i="1" s="1"/>
  <c r="AI1291" i="1" a="1"/>
  <c r="AI1291" i="1" s="1"/>
  <c r="AI1290" i="1" a="1"/>
  <c r="AI1290" i="1" s="1"/>
  <c r="AI1289" i="1" a="1"/>
  <c r="AI1289" i="1" s="1"/>
  <c r="AI1288" i="1" a="1"/>
  <c r="AI1288" i="1" s="1"/>
  <c r="AI1287" i="1" a="1"/>
  <c r="AI1287" i="1" s="1"/>
  <c r="AI1286" i="1" a="1"/>
  <c r="AI1286" i="1" s="1"/>
  <c r="AI1285" i="1" a="1"/>
  <c r="AI1285" i="1" s="1"/>
  <c r="AI1284" i="1" a="1"/>
  <c r="AI1284" i="1" s="1"/>
  <c r="AI1283" i="1" a="1"/>
  <c r="AI1283" i="1" s="1"/>
  <c r="AI1282" i="1" a="1"/>
  <c r="AI1282" i="1" s="1"/>
  <c r="AI1281" i="1" a="1"/>
  <c r="AI1281" i="1" s="1"/>
  <c r="AI1280" i="1" a="1"/>
  <c r="AI1280" i="1" s="1"/>
  <c r="AI1279" i="1" a="1"/>
  <c r="AI1279" i="1" s="1"/>
  <c r="AI1278" i="1" a="1"/>
  <c r="AI1278" i="1" s="1"/>
  <c r="AI1277" i="1" a="1"/>
  <c r="AI1277" i="1" s="1"/>
  <c r="AI1276" i="1" a="1"/>
  <c r="AI1276" i="1" s="1"/>
  <c r="AI1275" i="1" a="1"/>
  <c r="AI1275" i="1" s="1"/>
  <c r="AI1274" i="1" a="1"/>
  <c r="AI1274" i="1" s="1"/>
  <c r="AI1273" i="1" a="1"/>
  <c r="AI1273" i="1" s="1"/>
  <c r="AI1272" i="1" a="1"/>
  <c r="AI1272" i="1" s="1"/>
  <c r="AI1271" i="1" a="1"/>
  <c r="AI1271" i="1" s="1"/>
  <c r="AI1270" i="1" a="1"/>
  <c r="AI1270" i="1" s="1"/>
  <c r="AI1269" i="1" a="1"/>
  <c r="AI1269" i="1" s="1"/>
  <c r="AI1268" i="1" a="1"/>
  <c r="AI1268" i="1" s="1"/>
  <c r="AI1267" i="1" a="1"/>
  <c r="AI1267" i="1" s="1"/>
  <c r="AI1266" i="1" a="1"/>
  <c r="AI1266" i="1" s="1"/>
  <c r="AI1265" i="1" a="1"/>
  <c r="AI1265" i="1" s="1"/>
  <c r="AI1264" i="1" a="1"/>
  <c r="AI1264" i="1" s="1"/>
  <c r="AI1263" i="1" a="1"/>
  <c r="AI1263" i="1" s="1"/>
  <c r="AI1262" i="1" a="1"/>
  <c r="AI1262" i="1" s="1"/>
  <c r="AI1261" i="1" a="1"/>
  <c r="AI1261" i="1" s="1"/>
  <c r="AI1260" i="1" a="1"/>
  <c r="AI1260" i="1" s="1"/>
  <c r="AI1259" i="1" a="1"/>
  <c r="AI1259" i="1" s="1"/>
  <c r="AI1258" i="1" a="1"/>
  <c r="AI1258" i="1" s="1"/>
  <c r="AI1257" i="1" a="1"/>
  <c r="AI1257" i="1" s="1"/>
  <c r="AI1256" i="1" a="1"/>
  <c r="AI1256" i="1" s="1"/>
  <c r="AI1255" i="1" a="1"/>
  <c r="AI1255" i="1" s="1"/>
  <c r="AI1254" i="1" a="1"/>
  <c r="AI1254" i="1" s="1"/>
  <c r="AI1253" i="1" a="1"/>
  <c r="AI1253" i="1" s="1"/>
  <c r="AI1252" i="1" a="1"/>
  <c r="AI1252" i="1" s="1"/>
  <c r="AI1251" i="1" a="1"/>
  <c r="AI1251" i="1" s="1"/>
  <c r="AI1250" i="1" a="1"/>
  <c r="AI1250" i="1" s="1"/>
  <c r="AI1249" i="1" a="1"/>
  <c r="AI1249" i="1" s="1"/>
  <c r="AI1248" i="1" a="1"/>
  <c r="AI1248" i="1" s="1"/>
  <c r="AI1247" i="1" a="1"/>
  <c r="AI1247" i="1" s="1"/>
  <c r="AI1246" i="1" a="1"/>
  <c r="AI1246" i="1" s="1"/>
  <c r="AI1245" i="1" a="1"/>
  <c r="AI1245" i="1" s="1"/>
  <c r="AI1244" i="1" a="1"/>
  <c r="AI1244" i="1" s="1"/>
  <c r="AI1243" i="1" a="1"/>
  <c r="AI1243" i="1" s="1"/>
  <c r="AI1242" i="1" a="1"/>
  <c r="AI1242" i="1" s="1"/>
  <c r="AI1241" i="1" a="1"/>
  <c r="AI1241" i="1" s="1"/>
  <c r="AI1240" i="1" a="1"/>
  <c r="AI1240" i="1" s="1"/>
  <c r="AI1239" i="1" a="1"/>
  <c r="AI1239" i="1" s="1"/>
  <c r="AI1238" i="1" a="1"/>
  <c r="AI1238" i="1" s="1"/>
  <c r="AI1237" i="1" a="1"/>
  <c r="AI1237" i="1" s="1"/>
  <c r="AI1236" i="1" a="1"/>
  <c r="AI1236" i="1" s="1"/>
  <c r="AI1235" i="1" a="1"/>
  <c r="AI1235" i="1" s="1"/>
  <c r="AI1234" i="1" a="1"/>
  <c r="AI1234" i="1" s="1"/>
  <c r="AI1233" i="1" a="1"/>
  <c r="AI1233" i="1" s="1"/>
  <c r="AI1232" i="1" a="1"/>
  <c r="AI1232" i="1" s="1"/>
  <c r="AI1231" i="1" a="1"/>
  <c r="AI1231" i="1" s="1"/>
  <c r="AI1230" i="1" a="1"/>
  <c r="AI1230" i="1" s="1"/>
  <c r="AI1229" i="1" a="1"/>
  <c r="AI1229" i="1" s="1"/>
  <c r="AI1228" i="1" a="1"/>
  <c r="AI1228" i="1" s="1"/>
  <c r="AI1227" i="1" a="1"/>
  <c r="AI1227" i="1" s="1"/>
  <c r="AI1226" i="1" a="1"/>
  <c r="AI1226" i="1" s="1"/>
  <c r="AI1225" i="1" a="1"/>
  <c r="AI1225" i="1" s="1"/>
  <c r="AI1224" i="1" a="1"/>
  <c r="AI1224" i="1" s="1"/>
  <c r="AI1223" i="1" a="1"/>
  <c r="AI1223" i="1" s="1"/>
  <c r="AI1222" i="1" a="1"/>
  <c r="AI1222" i="1" s="1"/>
  <c r="AI1221" i="1" a="1"/>
  <c r="AI1221" i="1" s="1"/>
  <c r="AI1220" i="1" a="1"/>
  <c r="AI1220" i="1" s="1"/>
  <c r="AI1219" i="1" a="1"/>
  <c r="AI1219" i="1" s="1"/>
  <c r="AI1218" i="1" a="1"/>
  <c r="AI1218" i="1" s="1"/>
  <c r="AI1217" i="1" a="1"/>
  <c r="AI1217" i="1" s="1"/>
  <c r="AI1216" i="1" a="1"/>
  <c r="AI1216" i="1" s="1"/>
  <c r="AI1215" i="1" a="1"/>
  <c r="AI1215" i="1" s="1"/>
  <c r="AI1214" i="1" a="1"/>
  <c r="AI1214" i="1" s="1"/>
  <c r="AI1213" i="1" a="1"/>
  <c r="AI1213" i="1" s="1"/>
  <c r="AI1212" i="1" a="1"/>
  <c r="AI1212" i="1" s="1"/>
  <c r="AI1211" i="1" a="1"/>
  <c r="AI1211" i="1" s="1"/>
  <c r="AI1210" i="1" a="1"/>
  <c r="AI1210" i="1" s="1"/>
  <c r="AI1209" i="1" a="1"/>
  <c r="AI1209" i="1" s="1"/>
  <c r="AI1208" i="1" a="1"/>
  <c r="AI1208" i="1" s="1"/>
  <c r="AI1207" i="1" a="1"/>
  <c r="AI1207" i="1" s="1"/>
  <c r="AI1206" i="1" a="1"/>
  <c r="AI1206" i="1" s="1"/>
  <c r="AI1205" i="1" a="1"/>
  <c r="AI1205" i="1" s="1"/>
  <c r="AI1204" i="1" a="1"/>
  <c r="AI1204" i="1" s="1"/>
  <c r="AI1203" i="1" a="1"/>
  <c r="AI1203" i="1" s="1"/>
  <c r="AI1202" i="1" a="1"/>
  <c r="AI1202" i="1" s="1"/>
  <c r="AI1201" i="1" a="1"/>
  <c r="AI1201" i="1" s="1"/>
  <c r="AI1200" i="1" a="1"/>
  <c r="AI1200" i="1" s="1"/>
  <c r="AI1199" i="1" a="1"/>
  <c r="AI1199" i="1" s="1"/>
  <c r="AI1198" i="1" a="1"/>
  <c r="AI1198" i="1" s="1"/>
  <c r="AI1197" i="1" a="1"/>
  <c r="AI1197" i="1" s="1"/>
  <c r="AI1196" i="1" a="1"/>
  <c r="AI1196" i="1" s="1"/>
  <c r="AI1195" i="1" a="1"/>
  <c r="AI1195" i="1" s="1"/>
  <c r="AI1194" i="1" a="1"/>
  <c r="AI1194" i="1" s="1"/>
  <c r="AI1193" i="1" a="1"/>
  <c r="AI1193" i="1" s="1"/>
  <c r="AI1192" i="1" a="1"/>
  <c r="AI1192" i="1" s="1"/>
  <c r="AI1191" i="1" a="1"/>
  <c r="AI1191" i="1" s="1"/>
  <c r="AI1190" i="1" a="1"/>
  <c r="AI1190" i="1" s="1"/>
  <c r="AI1189" i="1" a="1"/>
  <c r="AI1189" i="1" s="1"/>
  <c r="AI1188" i="1" a="1"/>
  <c r="AI1188" i="1" s="1"/>
  <c r="AI1187" i="1" a="1"/>
  <c r="AI1187" i="1" s="1"/>
  <c r="AI1186" i="1" a="1"/>
  <c r="AI1186" i="1" s="1"/>
  <c r="AI1185" i="1" a="1"/>
  <c r="AI1185" i="1" s="1"/>
  <c r="AI1184" i="1" a="1"/>
  <c r="AI1184" i="1" s="1"/>
  <c r="AI1183" i="1" a="1"/>
  <c r="AI1183" i="1" s="1"/>
  <c r="AI1182" i="1" a="1"/>
  <c r="AI1182" i="1" s="1"/>
  <c r="AI1181" i="1" a="1"/>
  <c r="AI1181" i="1" s="1"/>
  <c r="AI1180" i="1" a="1"/>
  <c r="AI1180" i="1" s="1"/>
  <c r="AI1179" i="1" a="1"/>
  <c r="AI1179" i="1" s="1"/>
  <c r="AI1178" i="1" a="1"/>
  <c r="AI1178" i="1" s="1"/>
  <c r="AI1177" i="1" a="1"/>
  <c r="AI1177" i="1" s="1"/>
  <c r="AI1176" i="1" a="1"/>
  <c r="AI1176" i="1" s="1"/>
  <c r="AI1175" i="1" a="1"/>
  <c r="AI1175" i="1" s="1"/>
  <c r="AI1174" i="1" a="1"/>
  <c r="AI1174" i="1" s="1"/>
  <c r="AI1173" i="1" a="1"/>
  <c r="AI1173" i="1" s="1"/>
  <c r="AI1172" i="1" a="1"/>
  <c r="AI1172" i="1" s="1"/>
  <c r="AI1171" i="1" a="1"/>
  <c r="AI1171" i="1" s="1"/>
  <c r="AI1170" i="1" a="1"/>
  <c r="AI1170" i="1" s="1"/>
  <c r="AI1169" i="1" a="1"/>
  <c r="AI1169" i="1" s="1"/>
  <c r="AI1168" i="1" a="1"/>
  <c r="AI1168" i="1" s="1"/>
  <c r="AI1167" i="1" a="1"/>
  <c r="AI1167" i="1" s="1"/>
  <c r="AI1166" i="1" a="1"/>
  <c r="AI1166" i="1" s="1"/>
  <c r="AI1165" i="1" a="1"/>
  <c r="AI1165" i="1" s="1"/>
  <c r="AI1164" i="1" a="1"/>
  <c r="AI1164" i="1" s="1"/>
  <c r="AI1163" i="1" a="1"/>
  <c r="AI1163" i="1" s="1"/>
  <c r="AI1162" i="1" a="1"/>
  <c r="AI1162" i="1" s="1"/>
  <c r="AI1161" i="1" a="1"/>
  <c r="AI1161" i="1" s="1"/>
  <c r="AI1160" i="1" a="1"/>
  <c r="AI1160" i="1" s="1"/>
  <c r="AI1159" i="1" a="1"/>
  <c r="AI1159" i="1" s="1"/>
  <c r="AI1158" i="1" a="1"/>
  <c r="AI1158" i="1" s="1"/>
  <c r="AI1157" i="1" a="1"/>
  <c r="AI1157" i="1" s="1"/>
  <c r="AI1156" i="1" a="1"/>
  <c r="AI1156" i="1" s="1"/>
  <c r="AI1155" i="1" a="1"/>
  <c r="AI1155" i="1" s="1"/>
  <c r="AI1154" i="1" a="1"/>
  <c r="AI1154" i="1" s="1"/>
  <c r="AI1153" i="1" a="1"/>
  <c r="AI1153" i="1" s="1"/>
  <c r="AI1152" i="1" a="1"/>
  <c r="AI1152" i="1" s="1"/>
  <c r="AI1151" i="1" a="1"/>
  <c r="AI1151" i="1" s="1"/>
  <c r="AI1150" i="1" a="1"/>
  <c r="AI1150" i="1" s="1"/>
  <c r="AI1149" i="1" a="1"/>
  <c r="AI1149" i="1" s="1"/>
  <c r="AI1148" i="1" a="1"/>
  <c r="AI1148" i="1" s="1"/>
  <c r="AI1147" i="1" a="1"/>
  <c r="AI1147" i="1" s="1"/>
  <c r="AI1146" i="1" a="1"/>
  <c r="AI1146" i="1" s="1"/>
  <c r="AI1145" i="1" a="1"/>
  <c r="AI1145" i="1" s="1"/>
  <c r="AI1144" i="1" a="1"/>
  <c r="AI1144" i="1" s="1"/>
  <c r="AI1143" i="1" a="1"/>
  <c r="AI1143" i="1" s="1"/>
  <c r="AI1142" i="1" a="1"/>
  <c r="AI1142" i="1" s="1"/>
  <c r="AI1141" i="1" a="1"/>
  <c r="AI1141" i="1" s="1"/>
  <c r="AI1140" i="1" a="1"/>
  <c r="AI1140" i="1" s="1"/>
  <c r="AI1139" i="1" a="1"/>
  <c r="AI1139" i="1" s="1"/>
  <c r="AI1138" i="1" a="1"/>
  <c r="AI1138" i="1" s="1"/>
  <c r="AI1137" i="1" a="1"/>
  <c r="AI1137" i="1" s="1"/>
  <c r="AI1136" i="1" a="1"/>
  <c r="AI1136" i="1" s="1"/>
  <c r="AI1135" i="1" a="1"/>
  <c r="AI1135" i="1" s="1"/>
  <c r="AI1134" i="1" a="1"/>
  <c r="AI1134" i="1" s="1"/>
  <c r="AI1133" i="1" a="1"/>
  <c r="AI1133" i="1" s="1"/>
  <c r="AI1132" i="1" a="1"/>
  <c r="AI1132" i="1" s="1"/>
  <c r="AI1131" i="1" a="1"/>
  <c r="AI1131" i="1" s="1"/>
  <c r="AI1130" i="1" a="1"/>
  <c r="AI1130" i="1" s="1"/>
  <c r="AI1129" i="1" a="1"/>
  <c r="AI1129" i="1" s="1"/>
  <c r="AI1128" i="1" a="1"/>
  <c r="AI1128" i="1" s="1"/>
  <c r="AI1127" i="1" a="1"/>
  <c r="AI1127" i="1" s="1"/>
  <c r="AI1126" i="1" a="1"/>
  <c r="AI1126" i="1" s="1"/>
  <c r="AI1125" i="1" a="1"/>
  <c r="AI1125" i="1" s="1"/>
  <c r="AI1124" i="1" a="1"/>
  <c r="AI1124" i="1" s="1"/>
  <c r="AI1123" i="1" a="1"/>
  <c r="AI1123" i="1" s="1"/>
  <c r="AI1122" i="1" a="1"/>
  <c r="AI1122" i="1" s="1"/>
  <c r="AI1121" i="1" a="1"/>
  <c r="AI1121" i="1" s="1"/>
  <c r="AI1120" i="1" a="1"/>
  <c r="AI1120" i="1" s="1"/>
  <c r="AI1119" i="1" a="1"/>
  <c r="AI1119" i="1" s="1"/>
  <c r="AI1118" i="1" a="1"/>
  <c r="AI1118" i="1" s="1"/>
  <c r="AI1117" i="1" a="1"/>
  <c r="AI1117" i="1" s="1"/>
  <c r="AI1116" i="1" a="1"/>
  <c r="AI1116" i="1" s="1"/>
  <c r="AI1115" i="1" a="1"/>
  <c r="AI1115" i="1" s="1"/>
  <c r="AI1114" i="1" a="1"/>
  <c r="AI1114" i="1" s="1"/>
  <c r="AI1113" i="1" a="1"/>
  <c r="AI1113" i="1" s="1"/>
  <c r="AI1112" i="1" a="1"/>
  <c r="AI1112" i="1" s="1"/>
  <c r="AI1111" i="1" a="1"/>
  <c r="AI1111" i="1" s="1"/>
  <c r="AI1110" i="1" a="1"/>
  <c r="AI1110" i="1" s="1"/>
  <c r="AI1109" i="1" a="1"/>
  <c r="AI1109" i="1" s="1"/>
  <c r="AI1108" i="1" a="1"/>
  <c r="AI1108" i="1" s="1"/>
  <c r="AI1107" i="1" a="1"/>
  <c r="AI1107" i="1" s="1"/>
  <c r="AI1106" i="1" a="1"/>
  <c r="AI1106" i="1" s="1"/>
  <c r="AI1105" i="1" a="1"/>
  <c r="AI1105" i="1" s="1"/>
  <c r="AI1104" i="1" a="1"/>
  <c r="AI1104" i="1" s="1"/>
  <c r="AI1103" i="1" a="1"/>
  <c r="AI1103" i="1" s="1"/>
  <c r="AI1102" i="1" a="1"/>
  <c r="AI1102" i="1" s="1"/>
  <c r="AI1101" i="1" a="1"/>
  <c r="AI1101" i="1" s="1"/>
  <c r="AI1100" i="1" a="1"/>
  <c r="AI1100" i="1" s="1"/>
  <c r="AI1099" i="1" a="1"/>
  <c r="AI1099" i="1" s="1"/>
  <c r="AI1098" i="1" a="1"/>
  <c r="AI1098" i="1" s="1"/>
  <c r="AI1097" i="1" a="1"/>
  <c r="AI1097" i="1" s="1"/>
  <c r="AI1096" i="1" a="1"/>
  <c r="AI1096" i="1" s="1"/>
  <c r="AI1095" i="1" a="1"/>
  <c r="AI1095" i="1" s="1"/>
  <c r="AI1094" i="1" a="1"/>
  <c r="AI1094" i="1" s="1"/>
  <c r="AI1093" i="1" a="1"/>
  <c r="AI1093" i="1" s="1"/>
  <c r="AI1092" i="1" a="1"/>
  <c r="AI1092" i="1" s="1"/>
  <c r="AI1091" i="1" a="1"/>
  <c r="AI1091" i="1" s="1"/>
  <c r="AI1090" i="1" a="1"/>
  <c r="AI1090" i="1" s="1"/>
  <c r="AI1089" i="1" a="1"/>
  <c r="AI1089" i="1" s="1"/>
  <c r="AI1088" i="1" a="1"/>
  <c r="AI1088" i="1" s="1"/>
  <c r="AI1087" i="1" a="1"/>
  <c r="AI1087" i="1" s="1"/>
  <c r="AI1086" i="1" a="1"/>
  <c r="AI1086" i="1" s="1"/>
  <c r="AI1085" i="1" a="1"/>
  <c r="AI1085" i="1" s="1"/>
  <c r="AI1084" i="1" a="1"/>
  <c r="AI1084" i="1" s="1"/>
  <c r="AI1083" i="1" a="1"/>
  <c r="AI1083" i="1" s="1"/>
  <c r="AI1082" i="1" a="1"/>
  <c r="AI1082" i="1" s="1"/>
  <c r="AI1081" i="1" a="1"/>
  <c r="AI1081" i="1" s="1"/>
  <c r="AI1080" i="1" a="1"/>
  <c r="AI1080" i="1" s="1"/>
  <c r="AI1079" i="1" a="1"/>
  <c r="AI1079" i="1" s="1"/>
  <c r="AI1078" i="1" a="1"/>
  <c r="AI1078" i="1" s="1"/>
  <c r="AI1077" i="1" a="1"/>
  <c r="AI1077" i="1" s="1"/>
  <c r="AI1076" i="1" a="1"/>
  <c r="AI1076" i="1" s="1"/>
  <c r="AI1075" i="1" a="1"/>
  <c r="AI1075" i="1" s="1"/>
  <c r="AI1074" i="1" a="1"/>
  <c r="AI1074" i="1" s="1"/>
  <c r="AI1073" i="1" a="1"/>
  <c r="AI1073" i="1" s="1"/>
  <c r="AI1072" i="1" a="1"/>
  <c r="AI1072" i="1" s="1"/>
  <c r="AI1071" i="1" a="1"/>
  <c r="AI1071" i="1" s="1"/>
  <c r="AI1070" i="1" a="1"/>
  <c r="AI1070" i="1" s="1"/>
  <c r="AI1069" i="1" a="1"/>
  <c r="AI1069" i="1" s="1"/>
  <c r="AI1068" i="1" a="1"/>
  <c r="AI1068" i="1" s="1"/>
  <c r="AI1067" i="1" a="1"/>
  <c r="AI1067" i="1" s="1"/>
  <c r="AI1066" i="1" a="1"/>
  <c r="AI1066" i="1" s="1"/>
  <c r="AI1065" i="1" a="1"/>
  <c r="AI1065" i="1" s="1"/>
  <c r="AI1064" i="1" a="1"/>
  <c r="AI1064" i="1" s="1"/>
  <c r="AI1063" i="1" a="1"/>
  <c r="AI1063" i="1" s="1"/>
  <c r="AI1062" i="1" a="1"/>
  <c r="AI1062" i="1" s="1"/>
  <c r="AI1061" i="1" a="1"/>
  <c r="AI1061" i="1" s="1"/>
  <c r="AI1060" i="1" a="1"/>
  <c r="AI1060" i="1" s="1"/>
  <c r="AI1059" i="1" a="1"/>
  <c r="AI1059" i="1" s="1"/>
  <c r="AI1058" i="1" a="1"/>
  <c r="AI1058" i="1" s="1"/>
  <c r="AI1057" i="1" a="1"/>
  <c r="AI1057" i="1" s="1"/>
  <c r="AI1056" i="1" a="1"/>
  <c r="AI1056" i="1" s="1"/>
  <c r="AI1055" i="1" a="1"/>
  <c r="AI1055" i="1" s="1"/>
  <c r="AI1054" i="1" a="1"/>
  <c r="AI1054" i="1" s="1"/>
  <c r="AI1053" i="1" a="1"/>
  <c r="AI1053" i="1" s="1"/>
  <c r="AI1052" i="1" a="1"/>
  <c r="AI1052" i="1" s="1"/>
  <c r="AI1051" i="1" a="1"/>
  <c r="AI1051" i="1" s="1"/>
  <c r="AI1050" i="1" a="1"/>
  <c r="AI1050" i="1" s="1"/>
  <c r="AI1049" i="1" a="1"/>
  <c r="AI1049" i="1" s="1"/>
  <c r="AI1048" i="1" a="1"/>
  <c r="AI1048" i="1" s="1"/>
  <c r="AI1047" i="1" a="1"/>
  <c r="AI1047" i="1" s="1"/>
  <c r="AI1046" i="1" a="1"/>
  <c r="AI1046" i="1" s="1"/>
  <c r="AI1045" i="1" a="1"/>
  <c r="AI1045" i="1" s="1"/>
  <c r="AI1044" i="1" a="1"/>
  <c r="AI1044" i="1" s="1"/>
  <c r="AI1043" i="1" a="1"/>
  <c r="AI1043" i="1" s="1"/>
  <c r="AI1042" i="1" a="1"/>
  <c r="AI1042" i="1" s="1"/>
  <c r="AI1041" i="1" a="1"/>
  <c r="AI1041" i="1" s="1"/>
  <c r="AI1040" i="1" a="1"/>
  <c r="AI1040" i="1" s="1"/>
  <c r="AI1039" i="1" a="1"/>
  <c r="AI1039" i="1" s="1"/>
  <c r="AI1038" i="1" a="1"/>
  <c r="AI1038" i="1" s="1"/>
  <c r="AI1037" i="1" a="1"/>
  <c r="AI1037" i="1" s="1"/>
  <c r="AI1036" i="1" a="1"/>
  <c r="AI1036" i="1" s="1"/>
  <c r="AI1035" i="1" a="1"/>
  <c r="AI1035" i="1" s="1"/>
  <c r="AI1034" i="1" a="1"/>
  <c r="AI1034" i="1" s="1"/>
  <c r="AI1033" i="1" a="1"/>
  <c r="AI1033" i="1" s="1"/>
  <c r="AI1032" i="1" a="1"/>
  <c r="AI1032" i="1" s="1"/>
  <c r="AI1031" i="1" a="1"/>
  <c r="AI1031" i="1" s="1"/>
  <c r="AI1030" i="1" a="1"/>
  <c r="AI1030" i="1" s="1"/>
  <c r="AI1029" i="1" a="1"/>
  <c r="AI1029" i="1" s="1"/>
  <c r="AI1028" i="1" a="1"/>
  <c r="AI1028" i="1" s="1"/>
  <c r="AI1027" i="1" a="1"/>
  <c r="AI1027" i="1" s="1"/>
  <c r="AI1026" i="1" a="1"/>
  <c r="AI1026" i="1" s="1"/>
  <c r="AI1025" i="1" a="1"/>
  <c r="AI1025" i="1" s="1"/>
  <c r="AI1024" i="1" a="1"/>
  <c r="AI1024" i="1" s="1"/>
  <c r="AI1023" i="1" a="1"/>
  <c r="AI1023" i="1" s="1"/>
  <c r="AI1022" i="1" a="1"/>
  <c r="AI1022" i="1" s="1"/>
  <c r="AI1021" i="1" a="1"/>
  <c r="AI1021" i="1" s="1"/>
  <c r="AI1020" i="1" a="1"/>
  <c r="AI1020" i="1" s="1"/>
  <c r="AI1019" i="1" a="1"/>
  <c r="AI1019" i="1" s="1"/>
  <c r="AI1018" i="1" a="1"/>
  <c r="AI1018" i="1" s="1"/>
  <c r="AI1017" i="1" a="1"/>
  <c r="AI1017" i="1" s="1"/>
  <c r="AI1016" i="1" a="1"/>
  <c r="AI1016" i="1" s="1"/>
  <c r="AI1015" i="1" a="1"/>
  <c r="AI1015" i="1" s="1"/>
  <c r="AI1014" i="1" a="1"/>
  <c r="AI1014" i="1" s="1"/>
  <c r="AI1013" i="1" a="1"/>
  <c r="AI1013" i="1" s="1"/>
  <c r="AI1012" i="1" a="1"/>
  <c r="AI1012" i="1" s="1"/>
  <c r="AI1011" i="1" a="1"/>
  <c r="AI1011" i="1" s="1"/>
  <c r="AI1010" i="1" a="1"/>
  <c r="AI1010" i="1" s="1"/>
  <c r="AI1009" i="1" a="1"/>
  <c r="AI1009" i="1" s="1"/>
  <c r="AI1008" i="1" a="1"/>
  <c r="AI1008" i="1" s="1"/>
  <c r="AI1007" i="1" a="1"/>
  <c r="AI1007" i="1" s="1"/>
  <c r="AI1006" i="1" a="1"/>
  <c r="AI1006" i="1" s="1"/>
  <c r="AI1005" i="1" a="1"/>
  <c r="AI1005" i="1" s="1"/>
  <c r="AI1004" i="1" a="1"/>
  <c r="AI1004" i="1" s="1"/>
  <c r="AI1003" i="1" a="1"/>
  <c r="AI1003" i="1" s="1"/>
  <c r="AI1002" i="1" a="1"/>
  <c r="AI1002" i="1" s="1"/>
  <c r="AI1001" i="1" a="1"/>
  <c r="AI1001" i="1" s="1"/>
  <c r="AI1000" i="1" a="1"/>
  <c r="AI1000" i="1" s="1"/>
  <c r="AI999" i="1" a="1"/>
  <c r="AI999" i="1" s="1"/>
  <c r="AI998" i="1" a="1"/>
  <c r="AI998" i="1" s="1"/>
  <c r="AI997" i="1" a="1"/>
  <c r="AI997" i="1" s="1"/>
  <c r="AI996" i="1" a="1"/>
  <c r="AI996" i="1" s="1"/>
  <c r="AI995" i="1" a="1"/>
  <c r="AI995" i="1" s="1"/>
  <c r="AI994" i="1" a="1"/>
  <c r="AI994" i="1" s="1"/>
  <c r="AI993" i="1" a="1"/>
  <c r="AI993" i="1" s="1"/>
  <c r="AI992" i="1" a="1"/>
  <c r="AI992" i="1" s="1"/>
  <c r="AI991" i="1" a="1"/>
  <c r="AI991" i="1" s="1"/>
  <c r="AI990" i="1" a="1"/>
  <c r="AI990" i="1" s="1"/>
  <c r="AI989" i="1" a="1"/>
  <c r="AI989" i="1" s="1"/>
  <c r="AI988" i="1" a="1"/>
  <c r="AI988" i="1" s="1"/>
  <c r="AI987" i="1" a="1"/>
  <c r="AI987" i="1" s="1"/>
  <c r="AI986" i="1" a="1"/>
  <c r="AI986" i="1" s="1"/>
  <c r="AI985" i="1" a="1"/>
  <c r="AI985" i="1" s="1"/>
  <c r="AI984" i="1" a="1"/>
  <c r="AI984" i="1" s="1"/>
  <c r="AI983" i="1" a="1"/>
  <c r="AI983" i="1" s="1"/>
  <c r="AI982" i="1" a="1"/>
  <c r="AI982" i="1" s="1"/>
  <c r="AI981" i="1" a="1"/>
  <c r="AI981" i="1" s="1"/>
  <c r="AI980" i="1" a="1"/>
  <c r="AI980" i="1" s="1"/>
  <c r="AI979" i="1" a="1"/>
  <c r="AI979" i="1" s="1"/>
  <c r="AI978" i="1" a="1"/>
  <c r="AI978" i="1" s="1"/>
  <c r="AI977" i="1" a="1"/>
  <c r="AI977" i="1" s="1"/>
  <c r="AI976" i="1" a="1"/>
  <c r="AI976" i="1" s="1"/>
  <c r="AI975" i="1" a="1"/>
  <c r="AI975" i="1" s="1"/>
  <c r="AI974" i="1" a="1"/>
  <c r="AI974" i="1" s="1"/>
  <c r="AI973" i="1" a="1"/>
  <c r="AI973" i="1" s="1"/>
  <c r="AI972" i="1" a="1"/>
  <c r="AI972" i="1" s="1"/>
  <c r="AI971" i="1" a="1"/>
  <c r="AI971" i="1" s="1"/>
  <c r="AI970" i="1" a="1"/>
  <c r="AI970" i="1" s="1"/>
  <c r="AI969" i="1" a="1"/>
  <c r="AI969" i="1" s="1"/>
  <c r="AI968" i="1" a="1"/>
  <c r="AI968" i="1" s="1"/>
  <c r="AI967" i="1" a="1"/>
  <c r="AI967" i="1" s="1"/>
  <c r="AI966" i="1" a="1"/>
  <c r="AI966" i="1" s="1"/>
  <c r="AI965" i="1" a="1"/>
  <c r="AI965" i="1" s="1"/>
  <c r="AI964" i="1" a="1"/>
  <c r="AI964" i="1" s="1"/>
  <c r="AI963" i="1" a="1"/>
  <c r="AI963" i="1" s="1"/>
  <c r="AI962" i="1" a="1"/>
  <c r="AI962" i="1" s="1"/>
  <c r="AI961" i="1" a="1"/>
  <c r="AI961" i="1" s="1"/>
  <c r="AI960" i="1" a="1"/>
  <c r="AI960" i="1" s="1"/>
  <c r="AI959" i="1" a="1"/>
  <c r="AI959" i="1" s="1"/>
  <c r="AI958" i="1" a="1"/>
  <c r="AI958" i="1" s="1"/>
  <c r="AI957" i="1" a="1"/>
  <c r="AI957" i="1" s="1"/>
  <c r="AI956" i="1" a="1"/>
  <c r="AI956" i="1" s="1"/>
  <c r="AI955" i="1" a="1"/>
  <c r="AI955" i="1" s="1"/>
  <c r="AI954" i="1" a="1"/>
  <c r="AI954" i="1" s="1"/>
  <c r="AI953" i="1" a="1"/>
  <c r="AI953" i="1" s="1"/>
  <c r="AI952" i="1" a="1"/>
  <c r="AI952" i="1" s="1"/>
  <c r="AI951" i="1" a="1"/>
  <c r="AI951" i="1" s="1"/>
  <c r="AI950" i="1" a="1"/>
  <c r="AI950" i="1" s="1"/>
  <c r="AI949" i="1" a="1"/>
  <c r="AI949" i="1" s="1"/>
  <c r="AI948" i="1" a="1"/>
  <c r="AI948" i="1" s="1"/>
  <c r="AI947" i="1" a="1"/>
  <c r="AI947" i="1" s="1"/>
  <c r="AI946" i="1" a="1"/>
  <c r="AI946" i="1" s="1"/>
  <c r="AI945" i="1" a="1"/>
  <c r="AI945" i="1" s="1"/>
  <c r="AI944" i="1" a="1"/>
  <c r="AI944" i="1" s="1"/>
  <c r="AI943" i="1" a="1"/>
  <c r="AI943" i="1" s="1"/>
  <c r="AI942" i="1" a="1"/>
  <c r="AI942" i="1" s="1"/>
  <c r="AI941" i="1" a="1"/>
  <c r="AI941" i="1" s="1"/>
  <c r="AI940" i="1" a="1"/>
  <c r="AI940" i="1" s="1"/>
  <c r="AI939" i="1" a="1"/>
  <c r="AI939" i="1" s="1"/>
  <c r="AI938" i="1" a="1"/>
  <c r="AI938" i="1" s="1"/>
  <c r="AI937" i="1" a="1"/>
  <c r="AI937" i="1" s="1"/>
  <c r="AI936" i="1" a="1"/>
  <c r="AI936" i="1" s="1"/>
  <c r="AI935" i="1" a="1"/>
  <c r="AI935" i="1" s="1"/>
  <c r="AI934" i="1" a="1"/>
  <c r="AI934" i="1" s="1"/>
  <c r="AI933" i="1" a="1"/>
  <c r="AI933" i="1" s="1"/>
  <c r="AI932" i="1" a="1"/>
  <c r="AI932" i="1" s="1"/>
  <c r="AI931" i="1" a="1"/>
  <c r="AI931" i="1" s="1"/>
  <c r="AI930" i="1" a="1"/>
  <c r="AI930" i="1" s="1"/>
  <c r="AI929" i="1" a="1"/>
  <c r="AI929" i="1" s="1"/>
  <c r="AI928" i="1" a="1"/>
  <c r="AI928" i="1" s="1"/>
  <c r="AI927" i="1" a="1"/>
  <c r="AI927" i="1" s="1"/>
  <c r="AI926" i="1" a="1"/>
  <c r="AI926" i="1" s="1"/>
  <c r="AI925" i="1" a="1"/>
  <c r="AI925" i="1" s="1"/>
  <c r="AI924" i="1" a="1"/>
  <c r="AI924" i="1" s="1"/>
  <c r="AI923" i="1" a="1"/>
  <c r="AI923" i="1" s="1"/>
  <c r="AI922" i="1" a="1"/>
  <c r="AI922" i="1" s="1"/>
  <c r="AI921" i="1" a="1"/>
  <c r="AI921" i="1" s="1"/>
  <c r="AI920" i="1" a="1"/>
  <c r="AI920" i="1" s="1"/>
  <c r="AI919" i="1" a="1"/>
  <c r="AI919" i="1" s="1"/>
  <c r="AI918" i="1" a="1"/>
  <c r="AI918" i="1" s="1"/>
  <c r="AI917" i="1" a="1"/>
  <c r="AI917" i="1" s="1"/>
  <c r="AI916" i="1" a="1"/>
  <c r="AI916" i="1" s="1"/>
  <c r="AI915" i="1" a="1"/>
  <c r="AI915" i="1" s="1"/>
  <c r="AI914" i="1" a="1"/>
  <c r="AI914" i="1" s="1"/>
  <c r="AI913" i="1" a="1"/>
  <c r="AI913" i="1" s="1"/>
  <c r="AI912" i="1" a="1"/>
  <c r="AI912" i="1" s="1"/>
  <c r="AI911" i="1" a="1"/>
  <c r="AI911" i="1" s="1"/>
  <c r="AI910" i="1" a="1"/>
  <c r="AI910" i="1" s="1"/>
  <c r="AI909" i="1" a="1"/>
  <c r="AI909" i="1" s="1"/>
  <c r="AI908" i="1" a="1"/>
  <c r="AI908" i="1" s="1"/>
  <c r="AI907" i="1" a="1"/>
  <c r="AI907" i="1" s="1"/>
  <c r="AI906" i="1" a="1"/>
  <c r="AI906" i="1" s="1"/>
  <c r="AI905" i="1" a="1"/>
  <c r="AI905" i="1" s="1"/>
  <c r="AI904" i="1" a="1"/>
  <c r="AI904" i="1" s="1"/>
  <c r="AI903" i="1" a="1"/>
  <c r="AI903" i="1" s="1"/>
  <c r="AI902" i="1" a="1"/>
  <c r="AI902" i="1" s="1"/>
  <c r="AI901" i="1" a="1"/>
  <c r="AI901" i="1" s="1"/>
  <c r="AI900" i="1" a="1"/>
  <c r="AI900" i="1" s="1"/>
  <c r="AI899" i="1" a="1"/>
  <c r="AI899" i="1" s="1"/>
  <c r="AI898" i="1" a="1"/>
  <c r="AI898" i="1" s="1"/>
  <c r="AI897" i="1" a="1"/>
  <c r="AI897" i="1" s="1"/>
  <c r="AI896" i="1" a="1"/>
  <c r="AI896" i="1" s="1"/>
  <c r="AI895" i="1" a="1"/>
  <c r="AI895" i="1" s="1"/>
  <c r="AI894" i="1" a="1"/>
  <c r="AI894" i="1" s="1"/>
  <c r="AI893" i="1" a="1"/>
  <c r="AI893" i="1" s="1"/>
  <c r="AI892" i="1" a="1"/>
  <c r="AI892" i="1" s="1"/>
  <c r="AI891" i="1" a="1"/>
  <c r="AI891" i="1" s="1"/>
  <c r="AI890" i="1" a="1"/>
  <c r="AI890" i="1" s="1"/>
  <c r="AI889" i="1" a="1"/>
  <c r="AI889" i="1" s="1"/>
  <c r="AI888" i="1" a="1"/>
  <c r="AI888" i="1" s="1"/>
  <c r="AI887" i="1" a="1"/>
  <c r="AI887" i="1" s="1"/>
  <c r="AI886" i="1" a="1"/>
  <c r="AI886" i="1" s="1"/>
  <c r="AI885" i="1" a="1"/>
  <c r="AI885" i="1" s="1"/>
  <c r="AI884" i="1" a="1"/>
  <c r="AI884" i="1" s="1"/>
  <c r="AI883" i="1" a="1"/>
  <c r="AI883" i="1" s="1"/>
  <c r="AI882" i="1" a="1"/>
  <c r="AI882" i="1" s="1"/>
  <c r="AI881" i="1" a="1"/>
  <c r="AI881" i="1" s="1"/>
  <c r="AI880" i="1" a="1"/>
  <c r="AI880" i="1" s="1"/>
  <c r="AI879" i="1" a="1"/>
  <c r="AI879" i="1" s="1"/>
  <c r="AI878" i="1" a="1"/>
  <c r="AI878" i="1" s="1"/>
  <c r="AI877" i="1" a="1"/>
  <c r="AI877" i="1" s="1"/>
  <c r="AI876" i="1" a="1"/>
  <c r="AI876" i="1" s="1"/>
  <c r="AI875" i="1" a="1"/>
  <c r="AI875" i="1" s="1"/>
  <c r="AI874" i="1" a="1"/>
  <c r="AI874" i="1" s="1"/>
  <c r="AI873" i="1" a="1"/>
  <c r="AI873" i="1" s="1"/>
  <c r="AI872" i="1" a="1"/>
  <c r="AI872" i="1" s="1"/>
  <c r="AI871" i="1" a="1"/>
  <c r="AI871" i="1" s="1"/>
  <c r="AI870" i="1" a="1"/>
  <c r="AI870" i="1" s="1"/>
  <c r="AI869" i="1" a="1"/>
  <c r="AI869" i="1" s="1"/>
  <c r="AI868" i="1" a="1"/>
  <c r="AI868" i="1" s="1"/>
  <c r="AI867" i="1" a="1"/>
  <c r="AI867" i="1" s="1"/>
  <c r="AI866" i="1" a="1"/>
  <c r="AI866" i="1" s="1"/>
  <c r="AI865" i="1" a="1"/>
  <c r="AI865" i="1" s="1"/>
  <c r="AI864" i="1" a="1"/>
  <c r="AI864" i="1" s="1"/>
  <c r="AI863" i="1" a="1"/>
  <c r="AI863" i="1" s="1"/>
  <c r="AI862" i="1" a="1"/>
  <c r="AI862" i="1" s="1"/>
  <c r="AI861" i="1" a="1"/>
  <c r="AI861" i="1" s="1"/>
  <c r="AI860" i="1" a="1"/>
  <c r="AI860" i="1" s="1"/>
  <c r="AI859" i="1" a="1"/>
  <c r="AI859" i="1" s="1"/>
  <c r="AI858" i="1" a="1"/>
  <c r="AI858" i="1" s="1"/>
  <c r="AI857" i="1" a="1"/>
  <c r="AI857" i="1" s="1"/>
  <c r="AI856" i="1" a="1"/>
  <c r="AI856" i="1" s="1"/>
  <c r="AI855" i="1" a="1"/>
  <c r="AI855" i="1" s="1"/>
  <c r="AI854" i="1" a="1"/>
  <c r="AI854" i="1" s="1"/>
  <c r="AI853" i="1" a="1"/>
  <c r="AI853" i="1" s="1"/>
  <c r="AI852" i="1" a="1"/>
  <c r="AI852" i="1" s="1"/>
  <c r="AI851" i="1" a="1"/>
  <c r="AI851" i="1" s="1"/>
  <c r="AI850" i="1" a="1"/>
  <c r="AI850" i="1" s="1"/>
  <c r="AI849" i="1" a="1"/>
  <c r="AI849" i="1" s="1"/>
  <c r="AI848" i="1" a="1"/>
  <c r="AI848" i="1" s="1"/>
  <c r="AI847" i="1" a="1"/>
  <c r="AI847" i="1" s="1"/>
  <c r="AI846" i="1" a="1"/>
  <c r="AI846" i="1" s="1"/>
  <c r="AI845" i="1" a="1"/>
  <c r="AI845" i="1" s="1"/>
  <c r="AI844" i="1" a="1"/>
  <c r="AI844" i="1" s="1"/>
  <c r="AI843" i="1" a="1"/>
  <c r="AI843" i="1" s="1"/>
  <c r="AI842" i="1" a="1"/>
  <c r="AI842" i="1" s="1"/>
  <c r="AI841" i="1" a="1"/>
  <c r="AI841" i="1" s="1"/>
  <c r="AI840" i="1" a="1"/>
  <c r="AI840" i="1" s="1"/>
  <c r="AI839" i="1" a="1"/>
  <c r="AI839" i="1" s="1"/>
  <c r="AI838" i="1" a="1"/>
  <c r="AI838" i="1" s="1"/>
  <c r="AI837" i="1" a="1"/>
  <c r="AI837" i="1" s="1"/>
  <c r="AI836" i="1" a="1"/>
  <c r="AI836" i="1" s="1"/>
  <c r="AI835" i="1" a="1"/>
  <c r="AI835" i="1" s="1"/>
  <c r="AI834" i="1" a="1"/>
  <c r="AI834" i="1" s="1"/>
  <c r="AI833" i="1" a="1"/>
  <c r="AI833" i="1" s="1"/>
  <c r="AI832" i="1" a="1"/>
  <c r="AI832" i="1" s="1"/>
  <c r="AI831" i="1" a="1"/>
  <c r="AI831" i="1" s="1"/>
  <c r="AI830" i="1" a="1"/>
  <c r="AI830" i="1" s="1"/>
  <c r="AI829" i="1" a="1"/>
  <c r="AI829" i="1" s="1"/>
  <c r="AI828" i="1" a="1"/>
  <c r="AI828" i="1" s="1"/>
  <c r="AI827" i="1" a="1"/>
  <c r="AI827" i="1" s="1"/>
  <c r="AI826" i="1" a="1"/>
  <c r="AI826" i="1" s="1"/>
  <c r="AI825" i="1" a="1"/>
  <c r="AI825" i="1" s="1"/>
  <c r="AI824" i="1" a="1"/>
  <c r="AI824" i="1" s="1"/>
  <c r="AI823" i="1" a="1"/>
  <c r="AI823" i="1" s="1"/>
  <c r="AI822" i="1" a="1"/>
  <c r="AI822" i="1" s="1"/>
  <c r="AI821" i="1" a="1"/>
  <c r="AI821" i="1" s="1"/>
  <c r="AI820" i="1" a="1"/>
  <c r="AI820" i="1" s="1"/>
  <c r="AI819" i="1" a="1"/>
  <c r="AI819" i="1" s="1"/>
  <c r="AI818" i="1" a="1"/>
  <c r="AI818" i="1" s="1"/>
  <c r="AI817" i="1" a="1"/>
  <c r="AI817" i="1" s="1"/>
  <c r="AI816" i="1" a="1"/>
  <c r="AI816" i="1" s="1"/>
  <c r="AI815" i="1" a="1"/>
  <c r="AI815" i="1" s="1"/>
  <c r="AI814" i="1" a="1"/>
  <c r="AI814" i="1" s="1"/>
  <c r="AI813" i="1" a="1"/>
  <c r="AI813" i="1" s="1"/>
  <c r="AI812" i="1" a="1"/>
  <c r="AI812" i="1" s="1"/>
  <c r="AI811" i="1" a="1"/>
  <c r="AI811" i="1" s="1"/>
  <c r="AI810" i="1" a="1"/>
  <c r="AI810" i="1" s="1"/>
  <c r="AI809" i="1" a="1"/>
  <c r="AI809" i="1" s="1"/>
  <c r="AI808" i="1" a="1"/>
  <c r="AI808" i="1" s="1"/>
  <c r="AI807" i="1" a="1"/>
  <c r="AI807" i="1" s="1"/>
  <c r="AI806" i="1" a="1"/>
  <c r="AI806" i="1" s="1"/>
  <c r="AI805" i="1" a="1"/>
  <c r="AI805" i="1" s="1"/>
  <c r="AI804" i="1" a="1"/>
  <c r="AI804" i="1" s="1"/>
  <c r="AI803" i="1" a="1"/>
  <c r="AI803" i="1" s="1"/>
  <c r="AI802" i="1" a="1"/>
  <c r="AI802" i="1" s="1"/>
  <c r="AI801" i="1" a="1"/>
  <c r="AI801" i="1" s="1"/>
  <c r="AI800" i="1" a="1"/>
  <c r="AI800" i="1" s="1"/>
  <c r="AI799" i="1" a="1"/>
  <c r="AI799" i="1" s="1"/>
  <c r="AI798" i="1" a="1"/>
  <c r="AI798" i="1" s="1"/>
  <c r="AI797" i="1" a="1"/>
  <c r="AI797" i="1" s="1"/>
  <c r="AI796" i="1" a="1"/>
  <c r="AI796" i="1" s="1"/>
  <c r="AI795" i="1" a="1"/>
  <c r="AI795" i="1" s="1"/>
  <c r="AI794" i="1" a="1"/>
  <c r="AI794" i="1" s="1"/>
  <c r="AI793" i="1" a="1"/>
  <c r="AI793" i="1" s="1"/>
  <c r="AI792" i="1" a="1"/>
  <c r="AI792" i="1" s="1"/>
  <c r="AI791" i="1" a="1"/>
  <c r="AI791" i="1" s="1"/>
  <c r="AI790" i="1" a="1"/>
  <c r="AI790" i="1" s="1"/>
  <c r="AI789" i="1" a="1"/>
  <c r="AI789" i="1" s="1"/>
  <c r="AI788" i="1" a="1"/>
  <c r="AI788" i="1" s="1"/>
  <c r="AI787" i="1" a="1"/>
  <c r="AI787" i="1" s="1"/>
  <c r="AI786" i="1" a="1"/>
  <c r="AI786" i="1" s="1"/>
  <c r="AI785" i="1" a="1"/>
  <c r="AI785" i="1" s="1"/>
  <c r="AI784" i="1" a="1"/>
  <c r="AI784" i="1" s="1"/>
  <c r="AI783" i="1" a="1"/>
  <c r="AI783" i="1" s="1"/>
  <c r="AI782" i="1" a="1"/>
  <c r="AI782" i="1" s="1"/>
  <c r="AI781" i="1" a="1"/>
  <c r="AI781" i="1" s="1"/>
  <c r="AI780" i="1" a="1"/>
  <c r="AI780" i="1" s="1"/>
  <c r="AI779" i="1" a="1"/>
  <c r="AI779" i="1" s="1"/>
  <c r="AI778" i="1" a="1"/>
  <c r="AI778" i="1" s="1"/>
  <c r="AI777" i="1" a="1"/>
  <c r="AI777" i="1" s="1"/>
  <c r="AI776" i="1" a="1"/>
  <c r="AI776" i="1" s="1"/>
  <c r="AI775" i="1" a="1"/>
  <c r="AI775" i="1" s="1"/>
  <c r="AI774" i="1" a="1"/>
  <c r="AI774" i="1" s="1"/>
  <c r="AI773" i="1" a="1"/>
  <c r="AI773" i="1" s="1"/>
  <c r="AI772" i="1" a="1"/>
  <c r="AI772" i="1" s="1"/>
  <c r="AI771" i="1" a="1"/>
  <c r="AI771" i="1" s="1"/>
  <c r="AI770" i="1" a="1"/>
  <c r="AI770" i="1" s="1"/>
  <c r="AI769" i="1" a="1"/>
  <c r="AI769" i="1" s="1"/>
  <c r="AI768" i="1" a="1"/>
  <c r="AI768" i="1" s="1"/>
  <c r="AI767" i="1" a="1"/>
  <c r="AI767" i="1" s="1"/>
  <c r="AI766" i="1" a="1"/>
  <c r="AI766" i="1" s="1"/>
  <c r="AI765" i="1" a="1"/>
  <c r="AI765" i="1" s="1"/>
  <c r="AI764" i="1" a="1"/>
  <c r="AI764" i="1" s="1"/>
  <c r="AI763" i="1" a="1"/>
  <c r="AI763" i="1" s="1"/>
  <c r="AI762" i="1" a="1"/>
  <c r="AI762" i="1" s="1"/>
  <c r="AI761" i="1" a="1"/>
  <c r="AI761" i="1" s="1"/>
  <c r="AI760" i="1" a="1"/>
  <c r="AI760" i="1" s="1"/>
  <c r="AI759" i="1" a="1"/>
  <c r="AI759" i="1" s="1"/>
  <c r="AI758" i="1" a="1"/>
  <c r="AI758" i="1" s="1"/>
  <c r="AI757" i="1" a="1"/>
  <c r="AI757" i="1" s="1"/>
  <c r="AI756" i="1" a="1"/>
  <c r="AI756" i="1" s="1"/>
  <c r="AI755" i="1" a="1"/>
  <c r="AI755" i="1" s="1"/>
  <c r="AI754" i="1" a="1"/>
  <c r="AI754" i="1" s="1"/>
  <c r="AI753" i="1" a="1"/>
  <c r="AI753" i="1" s="1"/>
  <c r="AI752" i="1" a="1"/>
  <c r="AI752" i="1" s="1"/>
  <c r="AI751" i="1" a="1"/>
  <c r="AI751" i="1" s="1"/>
  <c r="AI750" i="1" a="1"/>
  <c r="AI750" i="1" s="1"/>
  <c r="AI749" i="1" a="1"/>
  <c r="AI749" i="1" s="1"/>
  <c r="AI748" i="1" a="1"/>
  <c r="AI748" i="1" s="1"/>
  <c r="AI747" i="1" a="1"/>
  <c r="AI747" i="1" s="1"/>
  <c r="AI746" i="1" a="1"/>
  <c r="AI746" i="1" s="1"/>
  <c r="AI745" i="1" a="1"/>
  <c r="AI745" i="1" s="1"/>
  <c r="AI744" i="1" a="1"/>
  <c r="AI744" i="1" s="1"/>
  <c r="AI743" i="1" a="1"/>
  <c r="AI743" i="1" s="1"/>
  <c r="AI742" i="1" a="1"/>
  <c r="AI742" i="1" s="1"/>
  <c r="AI741" i="1" a="1"/>
  <c r="AI741" i="1" s="1"/>
  <c r="AI740" i="1" a="1"/>
  <c r="AI740" i="1" s="1"/>
  <c r="AI739" i="1" a="1"/>
  <c r="AI739" i="1" s="1"/>
  <c r="AI738" i="1" a="1"/>
  <c r="AI738" i="1" s="1"/>
  <c r="AI737" i="1" a="1"/>
  <c r="AI737" i="1" s="1"/>
  <c r="AI736" i="1" a="1"/>
  <c r="AI736" i="1" s="1"/>
  <c r="AI735" i="1" a="1"/>
  <c r="AI735" i="1" s="1"/>
  <c r="AI734" i="1" a="1"/>
  <c r="AI734" i="1" s="1"/>
  <c r="AI733" i="1" a="1"/>
  <c r="AI733" i="1" s="1"/>
  <c r="AI732" i="1" a="1"/>
  <c r="AI732" i="1" s="1"/>
  <c r="AI731" i="1" a="1"/>
  <c r="AI731" i="1" s="1"/>
  <c r="AI730" i="1" a="1"/>
  <c r="AI730" i="1" s="1"/>
  <c r="AI729" i="1" a="1"/>
  <c r="AI729" i="1" s="1"/>
  <c r="AI728" i="1" a="1"/>
  <c r="AI728" i="1" s="1"/>
  <c r="AI727" i="1" a="1"/>
  <c r="AI727" i="1" s="1"/>
  <c r="AI726" i="1" a="1"/>
  <c r="AI726" i="1" s="1"/>
  <c r="AI725" i="1" a="1"/>
  <c r="AI725" i="1" s="1"/>
  <c r="AI724" i="1" a="1"/>
  <c r="AI724" i="1" s="1"/>
  <c r="AI723" i="1" a="1"/>
  <c r="AI723" i="1" s="1"/>
  <c r="AI722" i="1" a="1"/>
  <c r="AI722" i="1" s="1"/>
  <c r="AI721" i="1" a="1"/>
  <c r="AI721" i="1" s="1"/>
  <c r="AI720" i="1" a="1"/>
  <c r="AI720" i="1" s="1"/>
  <c r="AI719" i="1" a="1"/>
  <c r="AI719" i="1" s="1"/>
  <c r="AI718" i="1" a="1"/>
  <c r="AI718" i="1" s="1"/>
  <c r="AI717" i="1" a="1"/>
  <c r="AI717" i="1" s="1"/>
  <c r="AI716" i="1" a="1"/>
  <c r="AI716" i="1" s="1"/>
  <c r="AI715" i="1" a="1"/>
  <c r="AI715" i="1" s="1"/>
  <c r="AI714" i="1" a="1"/>
  <c r="AI714" i="1" s="1"/>
  <c r="AI713" i="1" a="1"/>
  <c r="AI713" i="1" s="1"/>
  <c r="AI712" i="1" a="1"/>
  <c r="AI712" i="1" s="1"/>
  <c r="AI711" i="1" a="1"/>
  <c r="AI711" i="1" s="1"/>
  <c r="AI710" i="1" a="1"/>
  <c r="AI710" i="1" s="1"/>
  <c r="AI709" i="1" a="1"/>
  <c r="AI709" i="1" s="1"/>
  <c r="AI708" i="1" a="1"/>
  <c r="AI708" i="1" s="1"/>
  <c r="AI707" i="1" a="1"/>
  <c r="AI707" i="1" s="1"/>
  <c r="AI706" i="1" a="1"/>
  <c r="AI706" i="1" s="1"/>
  <c r="AI705" i="1" a="1"/>
  <c r="AI705" i="1" s="1"/>
  <c r="AI704" i="1" a="1"/>
  <c r="AI704" i="1" s="1"/>
  <c r="AI703" i="1" a="1"/>
  <c r="AI703" i="1" s="1"/>
  <c r="AI702" i="1" a="1"/>
  <c r="AI702" i="1" s="1"/>
  <c r="AI701" i="1" a="1"/>
  <c r="AI701" i="1" s="1"/>
  <c r="AI700" i="1" a="1"/>
  <c r="AI700" i="1" s="1"/>
  <c r="AI699" i="1" a="1"/>
  <c r="AI699" i="1" s="1"/>
  <c r="AI698" i="1" a="1"/>
  <c r="AI698" i="1" s="1"/>
  <c r="AI697" i="1" a="1"/>
  <c r="AI697" i="1" s="1"/>
  <c r="AI696" i="1" a="1"/>
  <c r="AI696" i="1" s="1"/>
  <c r="AI695" i="1" a="1"/>
  <c r="AI695" i="1" s="1"/>
  <c r="AI694" i="1" a="1"/>
  <c r="AI694" i="1" s="1"/>
  <c r="AI693" i="1" a="1"/>
  <c r="AI693" i="1" s="1"/>
  <c r="AI692" i="1" a="1"/>
  <c r="AI692" i="1" s="1"/>
  <c r="AI691" i="1" a="1"/>
  <c r="AI691" i="1" s="1"/>
  <c r="AI690" i="1" a="1"/>
  <c r="AI690" i="1" s="1"/>
  <c r="AI689" i="1" a="1"/>
  <c r="AI689" i="1" s="1"/>
  <c r="AI688" i="1" a="1"/>
  <c r="AI688" i="1" s="1"/>
  <c r="AI687" i="1" a="1"/>
  <c r="AI687" i="1" s="1"/>
  <c r="AI686" i="1" a="1"/>
  <c r="AI686" i="1" s="1"/>
  <c r="AI685" i="1" a="1"/>
  <c r="AI685" i="1" s="1"/>
  <c r="AI684" i="1" a="1"/>
  <c r="AI684" i="1" s="1"/>
  <c r="AI683" i="1" a="1"/>
  <c r="AI683" i="1" s="1"/>
  <c r="AI682" i="1" a="1"/>
  <c r="AI682" i="1" s="1"/>
  <c r="AI681" i="1" a="1"/>
  <c r="AI681" i="1" s="1"/>
  <c r="AI680" i="1" a="1"/>
  <c r="AI680" i="1" s="1"/>
  <c r="AI679" i="1" a="1"/>
  <c r="AI679" i="1" s="1"/>
  <c r="AI678" i="1" a="1"/>
  <c r="AI678" i="1" s="1"/>
  <c r="AI677" i="1" a="1"/>
  <c r="AI677" i="1" s="1"/>
  <c r="AI676" i="1" a="1"/>
  <c r="AI676" i="1" s="1"/>
  <c r="AI675" i="1" a="1"/>
  <c r="AI675" i="1" s="1"/>
  <c r="AI674" i="1" a="1"/>
  <c r="AI674" i="1" s="1"/>
  <c r="AI673" i="1" a="1"/>
  <c r="AI673" i="1" s="1"/>
  <c r="AI672" i="1" a="1"/>
  <c r="AI672" i="1" s="1"/>
  <c r="AI671" i="1" a="1"/>
  <c r="AI671" i="1" s="1"/>
  <c r="AI670" i="1" a="1"/>
  <c r="AI670" i="1" s="1"/>
  <c r="AI669" i="1" a="1"/>
  <c r="AI669" i="1" s="1"/>
  <c r="AI668" i="1" a="1"/>
  <c r="AI668" i="1" s="1"/>
  <c r="AI667" i="1" a="1"/>
  <c r="AI667" i="1" s="1"/>
  <c r="AI666" i="1" a="1"/>
  <c r="AI666" i="1" s="1"/>
  <c r="AI665" i="1" a="1"/>
  <c r="AI665" i="1" s="1"/>
  <c r="AI664" i="1" a="1"/>
  <c r="AI664" i="1" s="1"/>
  <c r="AI663" i="1" a="1"/>
  <c r="AI663" i="1" s="1"/>
  <c r="AI662" i="1" a="1"/>
  <c r="AI662" i="1" s="1"/>
  <c r="AI661" i="1" a="1"/>
  <c r="AI661" i="1" s="1"/>
  <c r="AI660" i="1" a="1"/>
  <c r="AI660" i="1" s="1"/>
  <c r="AI659" i="1" a="1"/>
  <c r="AI659" i="1" s="1"/>
  <c r="AI658" i="1" a="1"/>
  <c r="AI658" i="1" s="1"/>
  <c r="AI657" i="1" a="1"/>
  <c r="AI657" i="1" s="1"/>
  <c r="AI656" i="1" a="1"/>
  <c r="AI656" i="1" s="1"/>
  <c r="AI655" i="1" a="1"/>
  <c r="AI655" i="1" s="1"/>
  <c r="AI654" i="1" a="1"/>
  <c r="AI654" i="1" s="1"/>
  <c r="AI653" i="1" a="1"/>
  <c r="AI653" i="1" s="1"/>
  <c r="AI652" i="1" a="1"/>
  <c r="AI652" i="1" s="1"/>
  <c r="AI651" i="1" a="1"/>
  <c r="AI651" i="1" s="1"/>
  <c r="AI650" i="1" a="1"/>
  <c r="AI650" i="1" s="1"/>
  <c r="AI649" i="1" a="1"/>
  <c r="AI649" i="1" s="1"/>
  <c r="AI648" i="1" a="1"/>
  <c r="AI648" i="1" s="1"/>
  <c r="AI647" i="1" a="1"/>
  <c r="AI647" i="1" s="1"/>
  <c r="AI646" i="1" a="1"/>
  <c r="AI646" i="1" s="1"/>
  <c r="AI645" i="1" a="1"/>
  <c r="AI645" i="1" s="1"/>
  <c r="AI644" i="1" a="1"/>
  <c r="AI644" i="1" s="1"/>
  <c r="AI643" i="1" a="1"/>
  <c r="AI643" i="1" s="1"/>
  <c r="AI642" i="1" a="1"/>
  <c r="AI642" i="1" s="1"/>
  <c r="AI641" i="1" a="1"/>
  <c r="AI641" i="1" s="1"/>
  <c r="AI640" i="1" a="1"/>
  <c r="AI640" i="1" s="1"/>
  <c r="AI639" i="1" a="1"/>
  <c r="AI639" i="1" s="1"/>
  <c r="AI638" i="1" a="1"/>
  <c r="AI638" i="1" s="1"/>
  <c r="AI637" i="1" a="1"/>
  <c r="AI637" i="1" s="1"/>
  <c r="AI636" i="1" a="1"/>
  <c r="AI636" i="1" s="1"/>
  <c r="AI635" i="1" a="1"/>
  <c r="AI635" i="1" s="1"/>
  <c r="AI634" i="1" a="1"/>
  <c r="AI634" i="1" s="1"/>
  <c r="AI633" i="1" a="1"/>
  <c r="AI633" i="1" s="1"/>
  <c r="AI632" i="1" a="1"/>
  <c r="AI632" i="1" s="1"/>
  <c r="AI631" i="1" a="1"/>
  <c r="AI631" i="1" s="1"/>
  <c r="AI630" i="1" a="1"/>
  <c r="AI630" i="1" s="1"/>
  <c r="AI629" i="1" a="1"/>
  <c r="AI629" i="1" s="1"/>
  <c r="AI628" i="1" a="1"/>
  <c r="AI628" i="1" s="1"/>
  <c r="AI627" i="1" a="1"/>
  <c r="AI627" i="1" s="1"/>
  <c r="AI626" i="1" a="1"/>
  <c r="AI626" i="1" s="1"/>
  <c r="AI625" i="1" a="1"/>
  <c r="AI625" i="1" s="1"/>
  <c r="AI624" i="1" a="1"/>
  <c r="AI624" i="1" s="1"/>
  <c r="AI623" i="1" a="1"/>
  <c r="AI623" i="1" s="1"/>
  <c r="AI622" i="1" a="1"/>
  <c r="AI622" i="1" s="1"/>
  <c r="AI621" i="1" a="1"/>
  <c r="AI621" i="1" s="1"/>
  <c r="AI620" i="1" a="1"/>
  <c r="AI620" i="1" s="1"/>
  <c r="AI619" i="1" a="1"/>
  <c r="AI619" i="1" s="1"/>
  <c r="AI618" i="1" a="1"/>
  <c r="AI618" i="1" s="1"/>
  <c r="AI617" i="1" a="1"/>
  <c r="AI617" i="1" s="1"/>
  <c r="AI616" i="1" a="1"/>
  <c r="AI616" i="1" s="1"/>
  <c r="AI615" i="1" a="1"/>
  <c r="AI615" i="1" s="1"/>
  <c r="AI614" i="1" a="1"/>
  <c r="AI614" i="1" s="1"/>
  <c r="AI613" i="1" a="1"/>
  <c r="AI613" i="1" s="1"/>
  <c r="AI612" i="1" a="1"/>
  <c r="AI612" i="1" s="1"/>
  <c r="AI611" i="1" a="1"/>
  <c r="AI611" i="1" s="1"/>
  <c r="AI610" i="1" a="1"/>
  <c r="AI610" i="1" s="1"/>
  <c r="AI609" i="1" a="1"/>
  <c r="AI609" i="1" s="1"/>
  <c r="AI608" i="1" a="1"/>
  <c r="AI608" i="1" s="1"/>
  <c r="AI607" i="1" a="1"/>
  <c r="AI607" i="1" s="1"/>
  <c r="AI606" i="1" a="1"/>
  <c r="AI606" i="1" s="1"/>
  <c r="AI605" i="1" a="1"/>
  <c r="AI605" i="1" s="1"/>
  <c r="AI604" i="1" a="1"/>
  <c r="AI604" i="1" s="1"/>
  <c r="AI603" i="1" a="1"/>
  <c r="AI603" i="1" s="1"/>
  <c r="AI602" i="1" a="1"/>
  <c r="AI602" i="1" s="1"/>
  <c r="AI601" i="1" a="1"/>
  <c r="AI601" i="1" s="1"/>
  <c r="AI600" i="1" a="1"/>
  <c r="AI600" i="1" s="1"/>
  <c r="AI599" i="1" a="1"/>
  <c r="AI599" i="1" s="1"/>
  <c r="AI598" i="1" a="1"/>
  <c r="AI598" i="1" s="1"/>
  <c r="AI597" i="1" a="1"/>
  <c r="AI597" i="1" s="1"/>
  <c r="AI596" i="1" a="1"/>
  <c r="AI596" i="1" s="1"/>
  <c r="AI595" i="1" a="1"/>
  <c r="AI595" i="1" s="1"/>
  <c r="AI594" i="1" a="1"/>
  <c r="AI594" i="1" s="1"/>
  <c r="AI593" i="1" a="1"/>
  <c r="AI593" i="1" s="1"/>
  <c r="AI592" i="1" a="1"/>
  <c r="AI592" i="1" s="1"/>
  <c r="AI591" i="1" a="1"/>
  <c r="AI591" i="1" s="1"/>
  <c r="AI590" i="1" a="1"/>
  <c r="AI590" i="1" s="1"/>
  <c r="AI589" i="1" a="1"/>
  <c r="AI589" i="1" s="1"/>
  <c r="AI588" i="1" a="1"/>
  <c r="AI588" i="1" s="1"/>
  <c r="AI587" i="1" a="1"/>
  <c r="AI587" i="1" s="1"/>
  <c r="AI586" i="1" a="1"/>
  <c r="AI586" i="1" s="1"/>
  <c r="AI585" i="1" a="1"/>
  <c r="AI585" i="1" s="1"/>
  <c r="AI584" i="1" a="1"/>
  <c r="AI584" i="1" s="1"/>
  <c r="AI583" i="1" a="1"/>
  <c r="AI583" i="1" s="1"/>
  <c r="AI582" i="1" a="1"/>
  <c r="AI582" i="1" s="1"/>
  <c r="AI581" i="1" a="1"/>
  <c r="AI581" i="1" s="1"/>
  <c r="AI580" i="1" a="1"/>
  <c r="AI580" i="1" s="1"/>
  <c r="AI579" i="1" a="1"/>
  <c r="AI579" i="1" s="1"/>
  <c r="AI578" i="1" a="1"/>
  <c r="AI578" i="1" s="1"/>
  <c r="AI577" i="1" a="1"/>
  <c r="AI577" i="1" s="1"/>
  <c r="AI576" i="1" a="1"/>
  <c r="AI576" i="1" s="1"/>
  <c r="AI575" i="1" a="1"/>
  <c r="AI575" i="1" s="1"/>
  <c r="AI574" i="1" a="1"/>
  <c r="AI574" i="1" s="1"/>
  <c r="AI573" i="1" a="1"/>
  <c r="AI573" i="1" s="1"/>
  <c r="AI572" i="1" a="1"/>
  <c r="AI572" i="1" s="1"/>
  <c r="AI571" i="1" a="1"/>
  <c r="AI571" i="1" s="1"/>
  <c r="AI570" i="1" a="1"/>
  <c r="AI570" i="1" s="1"/>
  <c r="AI569" i="1" a="1"/>
  <c r="AI569" i="1" s="1"/>
  <c r="AI568" i="1" a="1"/>
  <c r="AI568" i="1" s="1"/>
  <c r="AI567" i="1" a="1"/>
  <c r="AI567" i="1" s="1"/>
  <c r="AI566" i="1" a="1"/>
  <c r="AI566" i="1" s="1"/>
  <c r="AI565" i="1" a="1"/>
  <c r="AI565" i="1" s="1"/>
  <c r="AI564" i="1" a="1"/>
  <c r="AI564" i="1" s="1"/>
  <c r="AI563" i="1" a="1"/>
  <c r="AI563" i="1" s="1"/>
  <c r="AI562" i="1" a="1"/>
  <c r="AI562" i="1" s="1"/>
  <c r="AI561" i="1" a="1"/>
  <c r="AI561" i="1" s="1"/>
  <c r="AI560" i="1" a="1"/>
  <c r="AI560" i="1" s="1"/>
  <c r="AI559" i="1" a="1"/>
  <c r="AI559" i="1" s="1"/>
  <c r="AI558" i="1" a="1"/>
  <c r="AI558" i="1" s="1"/>
  <c r="AI557" i="1" a="1"/>
  <c r="AI557" i="1" s="1"/>
  <c r="AI556" i="1" a="1"/>
  <c r="AI556" i="1" s="1"/>
  <c r="AI555" i="1" a="1"/>
  <c r="AI555" i="1" s="1"/>
  <c r="AI554" i="1" a="1"/>
  <c r="AI554" i="1" s="1"/>
  <c r="AI553" i="1" a="1"/>
  <c r="AI553" i="1" s="1"/>
  <c r="AI552" i="1" a="1"/>
  <c r="AI552" i="1" s="1"/>
  <c r="AI551" i="1" a="1"/>
  <c r="AI551" i="1" s="1"/>
  <c r="AI550" i="1" a="1"/>
  <c r="AI550" i="1" s="1"/>
  <c r="AI549" i="1" a="1"/>
  <c r="AI549" i="1" s="1"/>
  <c r="AI548" i="1" a="1"/>
  <c r="AI548" i="1" s="1"/>
  <c r="AI547" i="1" a="1"/>
  <c r="AI547" i="1" s="1"/>
  <c r="AI546" i="1" a="1"/>
  <c r="AI546" i="1" s="1"/>
  <c r="AI545" i="1" a="1"/>
  <c r="AI545" i="1" s="1"/>
  <c r="AI544" i="1" a="1"/>
  <c r="AI544" i="1" s="1"/>
  <c r="AI543" i="1" a="1"/>
  <c r="AI543" i="1" s="1"/>
  <c r="AI542" i="1" a="1"/>
  <c r="AI542" i="1" s="1"/>
  <c r="AI541" i="1" a="1"/>
  <c r="AI541" i="1" s="1"/>
  <c r="AI540" i="1" a="1"/>
  <c r="AI540" i="1" s="1"/>
  <c r="AI539" i="1" a="1"/>
  <c r="AI539" i="1" s="1"/>
  <c r="AI538" i="1" a="1"/>
  <c r="AI538" i="1" s="1"/>
  <c r="AI537" i="1" a="1"/>
  <c r="AI537" i="1" s="1"/>
  <c r="AI536" i="1" a="1"/>
  <c r="AI536" i="1" s="1"/>
  <c r="AI535" i="1" a="1"/>
  <c r="AI535" i="1" s="1"/>
  <c r="AI534" i="1" a="1"/>
  <c r="AI534" i="1" s="1"/>
  <c r="AI533" i="1" a="1"/>
  <c r="AI533" i="1" s="1"/>
  <c r="AI532" i="1" a="1"/>
  <c r="AI532" i="1" s="1"/>
  <c r="AI531" i="1" a="1"/>
  <c r="AI531" i="1" s="1"/>
  <c r="AI530" i="1" a="1"/>
  <c r="AI530" i="1" s="1"/>
  <c r="AI529" i="1" a="1"/>
  <c r="AI529" i="1" s="1"/>
  <c r="AI528" i="1" a="1"/>
  <c r="AI528" i="1" s="1"/>
  <c r="AI527" i="1" a="1"/>
  <c r="AI527" i="1" s="1"/>
  <c r="AI526" i="1" a="1"/>
  <c r="AI526" i="1" s="1"/>
  <c r="AI525" i="1" a="1"/>
  <c r="AI525" i="1" s="1"/>
  <c r="AI524" i="1" a="1"/>
  <c r="AI524" i="1" s="1"/>
  <c r="AI523" i="1" a="1"/>
  <c r="AI523" i="1" s="1"/>
  <c r="AI522" i="1" a="1"/>
  <c r="AI522" i="1" s="1"/>
  <c r="AI521" i="1" a="1"/>
  <c r="AI521" i="1" s="1"/>
  <c r="AI520" i="1" a="1"/>
  <c r="AI520" i="1" s="1"/>
  <c r="AI519" i="1" a="1"/>
  <c r="AI519" i="1" s="1"/>
  <c r="AI518" i="1" a="1"/>
  <c r="AI518" i="1" s="1"/>
  <c r="AI517" i="1" a="1"/>
  <c r="AI517" i="1" s="1"/>
  <c r="AI516" i="1" a="1"/>
  <c r="AI516" i="1" s="1"/>
  <c r="AI515" i="1" a="1"/>
  <c r="AI515" i="1" s="1"/>
  <c r="AI514" i="1" a="1"/>
  <c r="AI514" i="1" s="1"/>
  <c r="AI513" i="1" a="1"/>
  <c r="AI513" i="1" s="1"/>
  <c r="AI512" i="1" a="1"/>
  <c r="AI512" i="1" s="1"/>
  <c r="AI511" i="1" a="1"/>
  <c r="AI511" i="1" s="1"/>
  <c r="AI510" i="1" a="1"/>
  <c r="AI510" i="1" s="1"/>
  <c r="AI509" i="1" a="1"/>
  <c r="AI509" i="1" s="1"/>
  <c r="AI508" i="1" a="1"/>
  <c r="AI508" i="1" s="1"/>
  <c r="AI507" i="1" a="1"/>
  <c r="AI507" i="1" s="1"/>
  <c r="AI506" i="1" a="1"/>
  <c r="AI506" i="1" s="1"/>
  <c r="AI505" i="1" a="1"/>
  <c r="AI505" i="1" s="1"/>
  <c r="AI504" i="1" a="1"/>
  <c r="AI504" i="1" s="1"/>
  <c r="AI503" i="1" a="1"/>
  <c r="AI503" i="1" s="1"/>
  <c r="AI502" i="1" a="1"/>
  <c r="AI502" i="1" s="1"/>
  <c r="AI501" i="1" a="1"/>
  <c r="AI501" i="1" s="1"/>
  <c r="AI500" i="1" a="1"/>
  <c r="AI500" i="1" s="1"/>
  <c r="AI499" i="1" a="1"/>
  <c r="AI499" i="1" s="1"/>
  <c r="AI498" i="1" a="1"/>
  <c r="AI498" i="1" s="1"/>
  <c r="AI497" i="1" a="1"/>
  <c r="AI497" i="1" s="1"/>
  <c r="AI496" i="1" a="1"/>
  <c r="AI496" i="1" s="1"/>
  <c r="AI495" i="1" a="1"/>
  <c r="AI495" i="1" s="1"/>
  <c r="AI494" i="1" a="1"/>
  <c r="AI494" i="1" s="1"/>
  <c r="AI493" i="1" a="1"/>
  <c r="AI493" i="1" s="1"/>
  <c r="AI492" i="1" a="1"/>
  <c r="AI492" i="1" s="1"/>
  <c r="AI491" i="1" a="1"/>
  <c r="AI491" i="1" s="1"/>
  <c r="AI490" i="1" a="1"/>
  <c r="AI490" i="1" s="1"/>
  <c r="AI489" i="1" a="1"/>
  <c r="AI489" i="1" s="1"/>
  <c r="AI488" i="1" a="1"/>
  <c r="AI488" i="1" s="1"/>
  <c r="AI487" i="1" a="1"/>
  <c r="AI487" i="1" s="1"/>
  <c r="AI486" i="1" a="1"/>
  <c r="AI486" i="1" s="1"/>
  <c r="AI485" i="1" a="1"/>
  <c r="AI485" i="1" s="1"/>
  <c r="AI484" i="1" a="1"/>
  <c r="AI484" i="1" s="1"/>
  <c r="AI483" i="1" a="1"/>
  <c r="AI483" i="1" s="1"/>
  <c r="AI482" i="1" a="1"/>
  <c r="AI482" i="1" s="1"/>
  <c r="AI481" i="1" a="1"/>
  <c r="AI481" i="1" s="1"/>
  <c r="AI480" i="1" a="1"/>
  <c r="AI480" i="1" s="1"/>
  <c r="AI479" i="1" a="1"/>
  <c r="AI479" i="1" s="1"/>
  <c r="AI478" i="1" a="1"/>
  <c r="AI478" i="1" s="1"/>
  <c r="AI477" i="1" a="1"/>
  <c r="AI477" i="1" s="1"/>
  <c r="AI476" i="1" a="1"/>
  <c r="AI476" i="1" s="1"/>
  <c r="AI475" i="1" a="1"/>
  <c r="AI475" i="1" s="1"/>
  <c r="AI474" i="1" a="1"/>
  <c r="AI474" i="1" s="1"/>
  <c r="AI473" i="1" a="1"/>
  <c r="AI473" i="1" s="1"/>
  <c r="AI472" i="1" a="1"/>
  <c r="AI472" i="1" s="1"/>
  <c r="AI471" i="1" a="1"/>
  <c r="AI471" i="1" s="1"/>
  <c r="AI470" i="1" a="1"/>
  <c r="AI470" i="1" s="1"/>
  <c r="AI469" i="1" a="1"/>
  <c r="AI469" i="1" s="1"/>
  <c r="AI468" i="1" a="1"/>
  <c r="AI468" i="1" s="1"/>
  <c r="AI467" i="1" a="1"/>
  <c r="AI467" i="1" s="1"/>
  <c r="AI466" i="1" a="1"/>
  <c r="AI466" i="1" s="1"/>
  <c r="AI465" i="1" a="1"/>
  <c r="AI465" i="1" s="1"/>
  <c r="AI464" i="1" a="1"/>
  <c r="AI464" i="1" s="1"/>
  <c r="AI463" i="1" a="1"/>
  <c r="AI463" i="1" s="1"/>
  <c r="AI462" i="1" a="1"/>
  <c r="AI462" i="1" s="1"/>
  <c r="AI461" i="1" a="1"/>
  <c r="AI461" i="1" s="1"/>
  <c r="AI460" i="1" a="1"/>
  <c r="AI460" i="1" s="1"/>
  <c r="AI459" i="1" a="1"/>
  <c r="AI459" i="1" s="1"/>
  <c r="AI458" i="1" a="1"/>
  <c r="AI458" i="1" s="1"/>
  <c r="AI457" i="1" a="1"/>
  <c r="AI457" i="1" s="1"/>
  <c r="AI456" i="1" a="1"/>
  <c r="AI456" i="1" s="1"/>
  <c r="AI455" i="1" a="1"/>
  <c r="AI455" i="1" s="1"/>
  <c r="AI454" i="1" a="1"/>
  <c r="AI454" i="1" s="1"/>
  <c r="AI453" i="1" a="1"/>
  <c r="AI453" i="1" s="1"/>
  <c r="AI452" i="1" a="1"/>
  <c r="AI452" i="1" s="1"/>
  <c r="AI451" i="1" a="1"/>
  <c r="AI451" i="1" s="1"/>
  <c r="AI450" i="1" a="1"/>
  <c r="AI450" i="1" s="1"/>
  <c r="AI449" i="1" a="1"/>
  <c r="AI449" i="1" s="1"/>
  <c r="AI448" i="1" a="1"/>
  <c r="AI448" i="1" s="1"/>
  <c r="AI447" i="1" a="1"/>
  <c r="AI447" i="1" s="1"/>
  <c r="AI446" i="1" a="1"/>
  <c r="AI446" i="1" s="1"/>
  <c r="AI445" i="1" a="1"/>
  <c r="AI445" i="1" s="1"/>
  <c r="AI444" i="1" a="1"/>
  <c r="AI444" i="1" s="1"/>
  <c r="AI443" i="1" a="1"/>
  <c r="AI443" i="1" s="1"/>
  <c r="AI442" i="1" a="1"/>
  <c r="AI442" i="1" s="1"/>
  <c r="AI441" i="1" a="1"/>
  <c r="AI441" i="1" s="1"/>
  <c r="AI440" i="1" a="1"/>
  <c r="AI440" i="1" s="1"/>
  <c r="AI439" i="1" a="1"/>
  <c r="AI439" i="1" s="1"/>
  <c r="AI438" i="1" a="1"/>
  <c r="AI438" i="1" s="1"/>
  <c r="AI437" i="1" a="1"/>
  <c r="AI437" i="1" s="1"/>
  <c r="AI436" i="1" a="1"/>
  <c r="AI436" i="1" s="1"/>
  <c r="AI435" i="1" a="1"/>
  <c r="AI435" i="1" s="1"/>
  <c r="AI434" i="1" a="1"/>
  <c r="AI434" i="1" s="1"/>
  <c r="AI433" i="1" a="1"/>
  <c r="AI433" i="1" s="1"/>
  <c r="AI432" i="1" a="1"/>
  <c r="AI432" i="1" s="1"/>
  <c r="AI431" i="1" a="1"/>
  <c r="AI431" i="1" s="1"/>
  <c r="AI430" i="1" a="1"/>
  <c r="AI430" i="1" s="1"/>
  <c r="AI429" i="1" a="1"/>
  <c r="AI429" i="1" s="1"/>
  <c r="AI428" i="1" a="1"/>
  <c r="AI428" i="1" s="1"/>
  <c r="AI427" i="1" a="1"/>
  <c r="AI427" i="1" s="1"/>
  <c r="AI426" i="1" a="1"/>
  <c r="AI426" i="1" s="1"/>
  <c r="AI425" i="1" a="1"/>
  <c r="AI425" i="1" s="1"/>
  <c r="AI424" i="1" a="1"/>
  <c r="AI424" i="1" s="1"/>
  <c r="AI423" i="1" a="1"/>
  <c r="AI423" i="1" s="1"/>
  <c r="AI422" i="1" a="1"/>
  <c r="AI422" i="1" s="1"/>
  <c r="AI421" i="1" a="1"/>
  <c r="AI421" i="1" s="1"/>
  <c r="AI420" i="1" a="1"/>
  <c r="AI420" i="1" s="1"/>
  <c r="AI419" i="1" a="1"/>
  <c r="AI419" i="1" s="1"/>
  <c r="AI418" i="1" a="1"/>
  <c r="AI418" i="1" s="1"/>
  <c r="AI417" i="1" a="1"/>
  <c r="AI417" i="1" s="1"/>
  <c r="AI416" i="1" a="1"/>
  <c r="AI416" i="1" s="1"/>
  <c r="AI415" i="1" a="1"/>
  <c r="AI415" i="1" s="1"/>
  <c r="AI414" i="1" a="1"/>
  <c r="AI414" i="1" s="1"/>
  <c r="AI413" i="1" a="1"/>
  <c r="AI413" i="1" s="1"/>
  <c r="AI412" i="1" a="1"/>
  <c r="AI412" i="1" s="1"/>
  <c r="AI411" i="1" a="1"/>
  <c r="AI411" i="1" s="1"/>
  <c r="AI410" i="1" a="1"/>
  <c r="AI410" i="1" s="1"/>
  <c r="AI409" i="1" a="1"/>
  <c r="AI409" i="1" s="1"/>
  <c r="AI408" i="1" a="1"/>
  <c r="AI408" i="1" s="1"/>
  <c r="AI407" i="1" a="1"/>
  <c r="AI407" i="1" s="1"/>
  <c r="AI406" i="1" a="1"/>
  <c r="AI406" i="1" s="1"/>
  <c r="AI405" i="1" a="1"/>
  <c r="AI405" i="1" s="1"/>
  <c r="AI404" i="1" a="1"/>
  <c r="AI404" i="1" s="1"/>
  <c r="AI403" i="1" a="1"/>
  <c r="AI403" i="1" s="1"/>
  <c r="AI402" i="1" a="1"/>
  <c r="AI402" i="1" s="1"/>
  <c r="AI401" i="1" a="1"/>
  <c r="AI401" i="1" s="1"/>
  <c r="AI400" i="1" a="1"/>
  <c r="AI400" i="1" s="1"/>
  <c r="AI399" i="1" a="1"/>
  <c r="AI399" i="1" s="1"/>
  <c r="AI398" i="1" a="1"/>
  <c r="AI398" i="1" s="1"/>
  <c r="AI397" i="1" a="1"/>
  <c r="AI397" i="1" s="1"/>
  <c r="AI396" i="1" a="1"/>
  <c r="AI396" i="1" s="1"/>
  <c r="AI395" i="1" a="1"/>
  <c r="AI395" i="1" s="1"/>
  <c r="AI394" i="1" a="1"/>
  <c r="AI394" i="1" s="1"/>
  <c r="AI393" i="1" a="1"/>
  <c r="AI393" i="1" s="1"/>
  <c r="AI392" i="1" a="1"/>
  <c r="AI392" i="1" s="1"/>
  <c r="AI391" i="1" a="1"/>
  <c r="AI391" i="1" s="1"/>
  <c r="AI390" i="1" a="1"/>
  <c r="AI390" i="1" s="1"/>
  <c r="AI389" i="1" a="1"/>
  <c r="AI389" i="1" s="1"/>
  <c r="AI388" i="1" a="1"/>
  <c r="AI388" i="1" s="1"/>
  <c r="AI387" i="1" a="1"/>
  <c r="AI387" i="1" s="1"/>
  <c r="AI386" i="1" a="1"/>
  <c r="AI386" i="1" s="1"/>
  <c r="AI385" i="1" a="1"/>
  <c r="AI385" i="1" s="1"/>
  <c r="AI384" i="1" a="1"/>
  <c r="AI384" i="1" s="1"/>
  <c r="AI383" i="1" a="1"/>
  <c r="AI383" i="1" s="1"/>
  <c r="AI382" i="1" a="1"/>
  <c r="AI382" i="1" s="1"/>
  <c r="AI381" i="1" a="1"/>
  <c r="AI381" i="1" s="1"/>
  <c r="AI380" i="1" a="1"/>
  <c r="AI380" i="1" s="1"/>
  <c r="AI379" i="1" a="1"/>
  <c r="AI379" i="1" s="1"/>
  <c r="AI378" i="1" a="1"/>
  <c r="AI378" i="1" s="1"/>
  <c r="AI377" i="1" a="1"/>
  <c r="AI377" i="1" s="1"/>
  <c r="AI376" i="1" a="1"/>
  <c r="AI376" i="1" s="1"/>
  <c r="AI375" i="1" a="1"/>
  <c r="AI375" i="1" s="1"/>
  <c r="AI374" i="1" a="1"/>
  <c r="AI374" i="1" s="1"/>
  <c r="AI373" i="1" a="1"/>
  <c r="AI373" i="1" s="1"/>
  <c r="AI372" i="1" a="1"/>
  <c r="AI372" i="1" s="1"/>
  <c r="AI371" i="1" a="1"/>
  <c r="AI371" i="1" s="1"/>
  <c r="AI370" i="1" a="1"/>
  <c r="AI370" i="1" s="1"/>
  <c r="AI369" i="1" a="1"/>
  <c r="AI369" i="1" s="1"/>
  <c r="AI368" i="1" a="1"/>
  <c r="AI368" i="1" s="1"/>
  <c r="AI367" i="1" a="1"/>
  <c r="AI367" i="1" s="1"/>
  <c r="AI366" i="1" a="1"/>
  <c r="AI366" i="1" s="1"/>
  <c r="AI365" i="1" a="1"/>
  <c r="AI365" i="1" s="1"/>
  <c r="AI364" i="1" a="1"/>
  <c r="AI364" i="1" s="1"/>
  <c r="AI363" i="1" a="1"/>
  <c r="AI363" i="1" s="1"/>
  <c r="AI362" i="1" a="1"/>
  <c r="AI362" i="1" s="1"/>
  <c r="AI361" i="1" a="1"/>
  <c r="AI361" i="1" s="1"/>
  <c r="AI360" i="1" a="1"/>
  <c r="AI360" i="1" s="1"/>
  <c r="AI359" i="1" a="1"/>
  <c r="AI359" i="1" s="1"/>
  <c r="AI358" i="1" a="1"/>
  <c r="AI358" i="1" s="1"/>
  <c r="AI357" i="1" a="1"/>
  <c r="AI357" i="1" s="1"/>
  <c r="AI356" i="1" a="1"/>
  <c r="AI356" i="1" s="1"/>
  <c r="AI355" i="1" a="1"/>
  <c r="AI355" i="1" s="1"/>
  <c r="AI354" i="1" a="1"/>
  <c r="AI354" i="1" s="1"/>
  <c r="AI353" i="1" a="1"/>
  <c r="AI353" i="1" s="1"/>
  <c r="AI352" i="1" a="1"/>
  <c r="AI352" i="1" s="1"/>
  <c r="AI351" i="1" a="1"/>
  <c r="AI351" i="1" s="1"/>
  <c r="AI350" i="1" a="1"/>
  <c r="AI350" i="1" s="1"/>
  <c r="AI349" i="1" a="1"/>
  <c r="AI349" i="1" s="1"/>
  <c r="AI348" i="1" a="1"/>
  <c r="AI348" i="1" s="1"/>
  <c r="AI347" i="1" a="1"/>
  <c r="AI347" i="1" s="1"/>
  <c r="AI346" i="1" a="1"/>
  <c r="AI346" i="1" s="1"/>
  <c r="AI345" i="1" a="1"/>
  <c r="AI345" i="1" s="1"/>
  <c r="AI344" i="1" a="1"/>
  <c r="AI344" i="1" s="1"/>
  <c r="AI343" i="1" a="1"/>
  <c r="AI343" i="1" s="1"/>
  <c r="AI342" i="1" a="1"/>
  <c r="AI342" i="1" s="1"/>
  <c r="AI341" i="1" a="1"/>
  <c r="AI341" i="1" s="1"/>
  <c r="AI340" i="1" a="1"/>
  <c r="AI340" i="1" s="1"/>
  <c r="AI339" i="1" a="1"/>
  <c r="AI339" i="1" s="1"/>
  <c r="AI338" i="1" a="1"/>
  <c r="AI338" i="1" s="1"/>
  <c r="AI337" i="1" a="1"/>
  <c r="AI337" i="1" s="1"/>
  <c r="AI336" i="1" a="1"/>
  <c r="AI336" i="1" s="1"/>
  <c r="AI335" i="1" a="1"/>
  <c r="AI335" i="1" s="1"/>
  <c r="AI334" i="1" a="1"/>
  <c r="AI334" i="1" s="1"/>
  <c r="AI333" i="1" a="1"/>
  <c r="AI333" i="1" s="1"/>
  <c r="AI332" i="1" a="1"/>
  <c r="AI332" i="1" s="1"/>
  <c r="AI331" i="1" a="1"/>
  <c r="AI331" i="1" s="1"/>
  <c r="AI330" i="1" a="1"/>
  <c r="AI330" i="1" s="1"/>
  <c r="AI329" i="1" a="1"/>
  <c r="AI329" i="1" s="1"/>
  <c r="AI328" i="1" a="1"/>
  <c r="AI328" i="1" s="1"/>
  <c r="AI327" i="1" a="1"/>
  <c r="AI327" i="1" s="1"/>
  <c r="AI326" i="1" a="1"/>
  <c r="AI326" i="1" s="1"/>
  <c r="AI325" i="1" a="1"/>
  <c r="AI325" i="1" s="1"/>
  <c r="AI324" i="1" a="1"/>
  <c r="AI324" i="1" s="1"/>
  <c r="AI323" i="1" a="1"/>
  <c r="AI323" i="1" s="1"/>
  <c r="AI322" i="1" a="1"/>
  <c r="AI322" i="1" s="1"/>
  <c r="AI321" i="1" a="1"/>
  <c r="AI321" i="1" s="1"/>
  <c r="AI320" i="1" a="1"/>
  <c r="AI320" i="1" s="1"/>
  <c r="AI319" i="1" a="1"/>
  <c r="AI319" i="1" s="1"/>
  <c r="AI318" i="1" a="1"/>
  <c r="AI318" i="1" s="1"/>
  <c r="AI317" i="1" a="1"/>
  <c r="AI317" i="1" s="1"/>
  <c r="AI316" i="1" a="1"/>
  <c r="AI316" i="1" s="1"/>
  <c r="AI315" i="1" a="1"/>
  <c r="AI315" i="1" s="1"/>
  <c r="AI314" i="1" a="1"/>
  <c r="AI314" i="1" s="1"/>
  <c r="AI313" i="1" a="1"/>
  <c r="AI313" i="1" s="1"/>
  <c r="AI312" i="1" a="1"/>
  <c r="AI312" i="1" s="1"/>
  <c r="AI311" i="1" a="1"/>
  <c r="AI311" i="1" s="1"/>
  <c r="AI310" i="1" a="1"/>
  <c r="AI310" i="1" s="1"/>
  <c r="AI309" i="1" a="1"/>
  <c r="AI309" i="1" s="1"/>
  <c r="AI308" i="1" a="1"/>
  <c r="AI308" i="1" s="1"/>
  <c r="AI307" i="1" a="1"/>
  <c r="AI307" i="1" s="1"/>
  <c r="AI306" i="1" a="1"/>
  <c r="AI306" i="1" s="1"/>
  <c r="AI305" i="1" a="1"/>
  <c r="AI305" i="1" s="1"/>
  <c r="AI304" i="1" a="1"/>
  <c r="AI304" i="1" s="1"/>
  <c r="AI303" i="1" a="1"/>
  <c r="AI303" i="1" s="1"/>
  <c r="AI302" i="1" a="1"/>
  <c r="AI302" i="1" s="1"/>
  <c r="AI301" i="1" a="1"/>
  <c r="AI301" i="1" s="1"/>
  <c r="AI300" i="1" a="1"/>
  <c r="AI300" i="1" s="1"/>
  <c r="AI299" i="1" a="1"/>
  <c r="AI299" i="1" s="1"/>
  <c r="AI298" i="1" a="1"/>
  <c r="AI298" i="1" s="1"/>
  <c r="AI297" i="1" a="1"/>
  <c r="AI297" i="1" s="1"/>
  <c r="AI296" i="1" a="1"/>
  <c r="AI296" i="1" s="1"/>
  <c r="AI295" i="1" a="1"/>
  <c r="AI295" i="1" s="1"/>
  <c r="AI294" i="1" a="1"/>
  <c r="AI294" i="1" s="1"/>
  <c r="AI293" i="1" a="1"/>
  <c r="AI293" i="1" s="1"/>
  <c r="AI292" i="1" a="1"/>
  <c r="AI292" i="1" s="1"/>
  <c r="AI291" i="1" a="1"/>
  <c r="AI291" i="1" s="1"/>
  <c r="AI290" i="1" a="1"/>
  <c r="AI290" i="1" s="1"/>
  <c r="AI289" i="1" a="1"/>
  <c r="AI289" i="1" s="1"/>
  <c r="AI288" i="1" a="1"/>
  <c r="AI288" i="1" s="1"/>
  <c r="AI287" i="1" a="1"/>
  <c r="AI287" i="1" s="1"/>
  <c r="AI286" i="1" a="1"/>
  <c r="AI286" i="1" s="1"/>
  <c r="AI285" i="1" a="1"/>
  <c r="AI285" i="1" s="1"/>
  <c r="AI284" i="1" a="1"/>
  <c r="AI284" i="1" s="1"/>
  <c r="AI283" i="1" a="1"/>
  <c r="AI283" i="1" s="1"/>
  <c r="AI282" i="1" a="1"/>
  <c r="AI282" i="1" s="1"/>
  <c r="AI281" i="1" a="1"/>
  <c r="AI281" i="1" s="1"/>
  <c r="AI280" i="1" a="1"/>
  <c r="AI280" i="1" s="1"/>
  <c r="AI279" i="1" a="1"/>
  <c r="AI279" i="1" s="1"/>
  <c r="AI278" i="1" a="1"/>
  <c r="AI278" i="1" s="1"/>
  <c r="AI277" i="1" a="1"/>
  <c r="AI277" i="1" s="1"/>
  <c r="AI276" i="1" a="1"/>
  <c r="AI276" i="1" s="1"/>
  <c r="AI275" i="1" a="1"/>
  <c r="AI275" i="1" s="1"/>
  <c r="AI274" i="1" a="1"/>
  <c r="AI274" i="1" s="1"/>
  <c r="AI273" i="1" a="1"/>
  <c r="AI273" i="1" s="1"/>
  <c r="AI272" i="1" a="1"/>
  <c r="AI272" i="1" s="1"/>
  <c r="AI271" i="1" a="1"/>
  <c r="AI271" i="1" s="1"/>
  <c r="AI270" i="1" a="1"/>
  <c r="AI270" i="1" s="1"/>
  <c r="AI269" i="1" a="1"/>
  <c r="AI269" i="1" s="1"/>
  <c r="AI268" i="1" a="1"/>
  <c r="AI268" i="1" s="1"/>
  <c r="AI267" i="1" a="1"/>
  <c r="AI267" i="1" s="1"/>
  <c r="AI266" i="1" a="1"/>
  <c r="AI266" i="1" s="1"/>
  <c r="AI265" i="1" a="1"/>
  <c r="AI265" i="1" s="1"/>
  <c r="AI264" i="1" a="1"/>
  <c r="AI264" i="1" s="1"/>
  <c r="AI263" i="1" a="1"/>
  <c r="AI263" i="1" s="1"/>
  <c r="AI262" i="1" a="1"/>
  <c r="AI262" i="1" s="1"/>
  <c r="AI261" i="1" a="1"/>
  <c r="AI261" i="1" s="1"/>
  <c r="AI260" i="1" a="1"/>
  <c r="AI260" i="1" s="1"/>
  <c r="AI259" i="1" a="1"/>
  <c r="AI259" i="1" s="1"/>
  <c r="AI258" i="1" a="1"/>
  <c r="AI258" i="1" s="1"/>
  <c r="AI257" i="1" a="1"/>
  <c r="AI257" i="1" s="1"/>
  <c r="AI256" i="1" a="1"/>
  <c r="AI256" i="1" s="1"/>
  <c r="AI255" i="1" a="1"/>
  <c r="AI255" i="1" s="1"/>
  <c r="AI254" i="1" a="1"/>
  <c r="AI254" i="1" s="1"/>
  <c r="AI253" i="1" a="1"/>
  <c r="AI253" i="1" s="1"/>
  <c r="AI252" i="1" a="1"/>
  <c r="AI252" i="1" s="1"/>
  <c r="AI251" i="1" a="1"/>
  <c r="AI251" i="1" s="1"/>
  <c r="AI250" i="1" a="1"/>
  <c r="AI250" i="1" s="1"/>
  <c r="AI249" i="1" a="1"/>
  <c r="AI249" i="1" s="1"/>
  <c r="AI248" i="1" a="1"/>
  <c r="AI248" i="1" s="1"/>
  <c r="AI247" i="1" a="1"/>
  <c r="AI247" i="1" s="1"/>
  <c r="AI246" i="1" a="1"/>
  <c r="AI246" i="1" s="1"/>
  <c r="AI245" i="1" a="1"/>
  <c r="AI245" i="1" s="1"/>
  <c r="AI244" i="1" a="1"/>
  <c r="AI244" i="1" s="1"/>
  <c r="AI243" i="1" a="1"/>
  <c r="AI243" i="1" s="1"/>
  <c r="AI242" i="1" a="1"/>
  <c r="AI242" i="1" s="1"/>
  <c r="AI241" i="1" a="1"/>
  <c r="AI241" i="1" s="1"/>
  <c r="AI240" i="1" a="1"/>
  <c r="AI240" i="1" s="1"/>
  <c r="AI239" i="1" a="1"/>
  <c r="AI239" i="1" s="1"/>
  <c r="AI238" i="1" a="1"/>
  <c r="AI238" i="1" s="1"/>
  <c r="AI237" i="1" a="1"/>
  <c r="AI237" i="1" s="1"/>
  <c r="AI236" i="1" a="1"/>
  <c r="AI236" i="1" s="1"/>
  <c r="AI235" i="1" a="1"/>
  <c r="AI235" i="1" s="1"/>
  <c r="AI234" i="1" a="1"/>
  <c r="AI234" i="1" s="1"/>
  <c r="AI233" i="1" a="1"/>
  <c r="AI233" i="1" s="1"/>
  <c r="AI232" i="1" a="1"/>
  <c r="AI232" i="1" s="1"/>
  <c r="AI231" i="1" a="1"/>
  <c r="AI231" i="1" s="1"/>
  <c r="AI230" i="1" a="1"/>
  <c r="AI230" i="1" s="1"/>
  <c r="AI229" i="1" a="1"/>
  <c r="AI229" i="1" s="1"/>
  <c r="AI228" i="1" a="1"/>
  <c r="AI228" i="1" s="1"/>
  <c r="AI227" i="1" a="1"/>
  <c r="AI227" i="1" s="1"/>
  <c r="AI226" i="1" a="1"/>
  <c r="AI226" i="1" s="1"/>
  <c r="AI225" i="1" a="1"/>
  <c r="AI225" i="1" s="1"/>
  <c r="AI224" i="1" a="1"/>
  <c r="AI224" i="1" s="1"/>
  <c r="AI223" i="1" a="1"/>
  <c r="AI223" i="1" s="1"/>
  <c r="AI222" i="1" a="1"/>
  <c r="AI222" i="1" s="1"/>
  <c r="AI221" i="1" a="1"/>
  <c r="AI221" i="1" s="1"/>
  <c r="AI220" i="1" a="1"/>
  <c r="AI220" i="1" s="1"/>
  <c r="AI219" i="1" a="1"/>
  <c r="AI219" i="1" s="1"/>
  <c r="AI218" i="1" a="1"/>
  <c r="AI218" i="1" s="1"/>
  <c r="AI217" i="1" a="1"/>
  <c r="AI217" i="1" s="1"/>
  <c r="AI216" i="1" a="1"/>
  <c r="AI216" i="1" s="1"/>
  <c r="AI215" i="1" a="1"/>
  <c r="AI215" i="1" s="1"/>
  <c r="AI214" i="1" a="1"/>
  <c r="AI214" i="1" s="1"/>
  <c r="AI213" i="1" a="1"/>
  <c r="AI213" i="1" s="1"/>
  <c r="AI212" i="1" a="1"/>
  <c r="AI212" i="1" s="1"/>
  <c r="AI211" i="1" a="1"/>
  <c r="AI211" i="1" s="1"/>
  <c r="AI210" i="1" a="1"/>
  <c r="AI210" i="1" s="1"/>
  <c r="AI209" i="1" a="1"/>
  <c r="AI209" i="1" s="1"/>
  <c r="AI208" i="1" a="1"/>
  <c r="AI208" i="1" s="1"/>
  <c r="AI207" i="1" a="1"/>
  <c r="AI207" i="1" s="1"/>
  <c r="AI206" i="1" a="1"/>
  <c r="AI206" i="1" s="1"/>
  <c r="AI205" i="1" a="1"/>
  <c r="AI205" i="1" s="1"/>
  <c r="AI204" i="1" a="1"/>
  <c r="AI204" i="1" s="1"/>
  <c r="AI203" i="1" a="1"/>
  <c r="AI203" i="1" s="1"/>
  <c r="AI202" i="1" a="1"/>
  <c r="AI202" i="1" s="1"/>
  <c r="AI201" i="1" a="1"/>
  <c r="AI201" i="1" s="1"/>
  <c r="AI200" i="1" a="1"/>
  <c r="AI200" i="1" s="1"/>
  <c r="AI199" i="1" a="1"/>
  <c r="AI199" i="1" s="1"/>
  <c r="AI198" i="1" a="1"/>
  <c r="AI198" i="1" s="1"/>
  <c r="AI197" i="1" a="1"/>
  <c r="AI197" i="1" s="1"/>
  <c r="AI196" i="1" a="1"/>
  <c r="AI196" i="1" s="1"/>
  <c r="AI195" i="1" a="1"/>
  <c r="AI195" i="1" s="1"/>
  <c r="AI194" i="1" a="1"/>
  <c r="AI194" i="1" s="1"/>
  <c r="AI193" i="1" a="1"/>
  <c r="AI193" i="1" s="1"/>
  <c r="AI192" i="1" a="1"/>
  <c r="AI192" i="1" s="1"/>
  <c r="AI191" i="1" a="1"/>
  <c r="AI191" i="1" s="1"/>
  <c r="AI190" i="1" a="1"/>
  <c r="AI190" i="1" s="1"/>
  <c r="AI189" i="1" a="1"/>
  <c r="AI189" i="1" s="1"/>
  <c r="AI188" i="1" a="1"/>
  <c r="AI188" i="1" s="1"/>
  <c r="AI187" i="1" a="1"/>
  <c r="AI187" i="1" s="1"/>
  <c r="AI186" i="1" a="1"/>
  <c r="AI186" i="1" s="1"/>
  <c r="AI185" i="1" a="1"/>
  <c r="AI185" i="1" s="1"/>
  <c r="AI184" i="1" a="1"/>
  <c r="AI184" i="1" s="1"/>
  <c r="AI183" i="1" a="1"/>
  <c r="AI183" i="1" s="1"/>
  <c r="AI182" i="1" a="1"/>
  <c r="AI182" i="1" s="1"/>
  <c r="AI181" i="1" a="1"/>
  <c r="AI181" i="1" s="1"/>
  <c r="AI180" i="1" a="1"/>
  <c r="AI180" i="1" s="1"/>
  <c r="AI179" i="1" a="1"/>
  <c r="AI179" i="1" s="1"/>
  <c r="AI178" i="1" a="1"/>
  <c r="AI178" i="1" s="1"/>
  <c r="AI177" i="1" a="1"/>
  <c r="AI177" i="1" s="1"/>
  <c r="AI176" i="1" a="1"/>
  <c r="AI176" i="1" s="1"/>
  <c r="AI175" i="1" a="1"/>
  <c r="AI175" i="1" s="1"/>
  <c r="AI174" i="1" a="1"/>
  <c r="AI174" i="1" s="1"/>
  <c r="AI173" i="1" a="1"/>
  <c r="AI173" i="1" s="1"/>
  <c r="AI172" i="1" a="1"/>
  <c r="AI172" i="1" s="1"/>
  <c r="AI171" i="1" a="1"/>
  <c r="AI171" i="1" s="1"/>
  <c r="AI170" i="1" a="1"/>
  <c r="AI170" i="1" s="1"/>
  <c r="AI169" i="1" a="1"/>
  <c r="AI169" i="1" s="1"/>
  <c r="AI168" i="1" a="1"/>
  <c r="AI168" i="1" s="1"/>
  <c r="AI167" i="1" a="1"/>
  <c r="AI167" i="1" s="1"/>
  <c r="AI166" i="1" a="1"/>
  <c r="AI166" i="1" s="1"/>
  <c r="AI165" i="1" a="1"/>
  <c r="AI165" i="1" s="1"/>
  <c r="AI164" i="1" a="1"/>
  <c r="AI164" i="1" s="1"/>
  <c r="AI163" i="1" a="1"/>
  <c r="AI163" i="1" s="1"/>
  <c r="AI162" i="1" a="1"/>
  <c r="AI162" i="1" s="1"/>
  <c r="AI161" i="1" a="1"/>
  <c r="AI161" i="1" s="1"/>
  <c r="AI160" i="1" a="1"/>
  <c r="AI160" i="1" s="1"/>
  <c r="AI159" i="1" a="1"/>
  <c r="AI159" i="1" s="1"/>
  <c r="AI158" i="1" a="1"/>
  <c r="AI158" i="1" s="1"/>
  <c r="AI157" i="1" a="1"/>
  <c r="AI157" i="1" s="1"/>
  <c r="AI156" i="1" a="1"/>
  <c r="AI156" i="1" s="1"/>
  <c r="AI155" i="1" a="1"/>
  <c r="AI155" i="1" s="1"/>
  <c r="AI154" i="1" a="1"/>
  <c r="AI154" i="1" s="1"/>
  <c r="AI153" i="1" a="1"/>
  <c r="AI153" i="1" s="1"/>
  <c r="AI152" i="1" a="1"/>
  <c r="AI152" i="1" s="1"/>
  <c r="AI151" i="1" a="1"/>
  <c r="AI151" i="1" s="1"/>
  <c r="AI150" i="1" a="1"/>
  <c r="AI150" i="1" s="1"/>
  <c r="AI149" i="1" a="1"/>
  <c r="AI149" i="1" s="1"/>
  <c r="AI148" i="1" a="1"/>
  <c r="AI148" i="1" s="1"/>
  <c r="AI147" i="1" a="1"/>
  <c r="AI147" i="1" s="1"/>
  <c r="AI146" i="1" a="1"/>
  <c r="AI146" i="1" s="1"/>
  <c r="AI145" i="1" a="1"/>
  <c r="AI145" i="1" s="1"/>
  <c r="AI144" i="1" a="1"/>
  <c r="AI144" i="1" s="1"/>
  <c r="AI143" i="1" a="1"/>
  <c r="AI143" i="1" s="1"/>
  <c r="AI142" i="1" a="1"/>
  <c r="AI142" i="1" s="1"/>
  <c r="AI141" i="1" a="1"/>
  <c r="AI141" i="1" s="1"/>
  <c r="AI140" i="1" a="1"/>
  <c r="AI140" i="1" s="1"/>
  <c r="AI139" i="1" a="1"/>
  <c r="AI139" i="1" s="1"/>
  <c r="AI138" i="1" a="1"/>
  <c r="AI138" i="1" s="1"/>
  <c r="AI137" i="1" a="1"/>
  <c r="AI137" i="1" s="1"/>
  <c r="AI136" i="1" a="1"/>
  <c r="AI136" i="1" s="1"/>
  <c r="AI135" i="1" a="1"/>
  <c r="AI135" i="1" s="1"/>
  <c r="AI134" i="1" a="1"/>
  <c r="AI134" i="1" s="1"/>
  <c r="AI133" i="1" a="1"/>
  <c r="AI133" i="1" s="1"/>
  <c r="AI132" i="1" a="1"/>
  <c r="AI132" i="1" s="1"/>
  <c r="AI131" i="1" a="1"/>
  <c r="AI131" i="1" s="1"/>
  <c r="AI130" i="1" a="1"/>
  <c r="AI130" i="1" s="1"/>
  <c r="AI129" i="1" a="1"/>
  <c r="AI129" i="1" s="1"/>
  <c r="AI128" i="1" a="1"/>
  <c r="AI128" i="1" s="1"/>
  <c r="AI127" i="1" a="1"/>
  <c r="AI127" i="1" s="1"/>
  <c r="AI126" i="1" a="1"/>
  <c r="AI126" i="1" s="1"/>
  <c r="AI125" i="1" a="1"/>
  <c r="AI125" i="1" s="1"/>
  <c r="AI124" i="1" a="1"/>
  <c r="AI124" i="1" s="1"/>
  <c r="AI123" i="1" a="1"/>
  <c r="AI123" i="1" s="1"/>
  <c r="AI122" i="1" a="1"/>
  <c r="AI122" i="1" s="1"/>
  <c r="AI121" i="1" a="1"/>
  <c r="AI121" i="1" s="1"/>
  <c r="AI120" i="1" a="1"/>
  <c r="AI120" i="1" s="1"/>
  <c r="AI119" i="1" a="1"/>
  <c r="AI119" i="1" s="1"/>
  <c r="AI118" i="1" a="1"/>
  <c r="AI118" i="1" s="1"/>
  <c r="AI117" i="1" a="1"/>
  <c r="AI117" i="1" s="1"/>
  <c r="AI116" i="1" a="1"/>
  <c r="AI116" i="1" s="1"/>
  <c r="AI115" i="1" a="1"/>
  <c r="AI115" i="1" s="1"/>
  <c r="AI114" i="1" a="1"/>
  <c r="AI114" i="1" s="1"/>
  <c r="AI113" i="1" a="1"/>
  <c r="AI113" i="1" s="1"/>
  <c r="AI112" i="1" a="1"/>
  <c r="AI112" i="1" s="1"/>
  <c r="AI111" i="1" a="1"/>
  <c r="AI111" i="1" s="1"/>
  <c r="AI110" i="1" a="1"/>
  <c r="AI110" i="1" s="1"/>
  <c r="AI109" i="1" a="1"/>
  <c r="AI109" i="1" s="1"/>
  <c r="AI108" i="1" a="1"/>
  <c r="AI108" i="1" s="1"/>
  <c r="AI107" i="1" a="1"/>
  <c r="AI107" i="1" s="1"/>
  <c r="AI106" i="1" a="1"/>
  <c r="AI106" i="1" s="1"/>
  <c r="AI105" i="1" a="1"/>
  <c r="AI105" i="1" s="1"/>
  <c r="AI104" i="1" a="1"/>
  <c r="AI104" i="1" s="1"/>
  <c r="AI103" i="1" a="1"/>
  <c r="AI103" i="1" s="1"/>
  <c r="AI102" i="1" a="1"/>
  <c r="AI102" i="1" s="1"/>
  <c r="AI101" i="1" a="1"/>
  <c r="AI101" i="1" s="1"/>
  <c r="AI100" i="1" a="1"/>
  <c r="AI100" i="1" s="1"/>
  <c r="AI99" i="1" a="1"/>
  <c r="AI99" i="1" s="1"/>
  <c r="AI98" i="1" a="1"/>
  <c r="AI98" i="1" s="1"/>
  <c r="AI97" i="1" a="1"/>
  <c r="AI97" i="1" s="1"/>
  <c r="AI96" i="1" a="1"/>
  <c r="AI96" i="1" s="1"/>
  <c r="AI95" i="1" a="1"/>
  <c r="AI95" i="1" s="1"/>
  <c r="AI94" i="1" a="1"/>
  <c r="AI94" i="1" s="1"/>
  <c r="AI93" i="1" a="1"/>
  <c r="AI93" i="1" s="1"/>
  <c r="AI92" i="1" a="1"/>
  <c r="AI92" i="1" s="1"/>
  <c r="AI91" i="1" a="1"/>
  <c r="AI91" i="1" s="1"/>
  <c r="AI90" i="1" a="1"/>
  <c r="AI90" i="1" s="1"/>
  <c r="AI89" i="1" a="1"/>
  <c r="AI89" i="1" s="1"/>
  <c r="AI88" i="1" a="1"/>
  <c r="AI88" i="1" s="1"/>
  <c r="AI87" i="1" a="1"/>
  <c r="AI87" i="1" s="1"/>
  <c r="AI86" i="1" a="1"/>
  <c r="AI86" i="1" s="1"/>
  <c r="AI85" i="1" a="1"/>
  <c r="AI85" i="1" s="1"/>
  <c r="AI84" i="1" a="1"/>
  <c r="AI84" i="1" s="1"/>
  <c r="AI83" i="1" a="1"/>
  <c r="AI83" i="1" s="1"/>
  <c r="AI82" i="1" a="1"/>
  <c r="AI82" i="1" s="1"/>
  <c r="AI81" i="1" a="1"/>
  <c r="AI81" i="1" s="1"/>
  <c r="AI80" i="1" a="1"/>
  <c r="AI80" i="1" s="1"/>
  <c r="AI79" i="1" a="1"/>
  <c r="AI79" i="1" s="1"/>
  <c r="AI78" i="1" a="1"/>
  <c r="AI78" i="1" s="1"/>
  <c r="AI77" i="1" a="1"/>
  <c r="AI77" i="1" s="1"/>
  <c r="AI76" i="1" a="1"/>
  <c r="AI76" i="1" s="1"/>
  <c r="AI75" i="1" a="1"/>
  <c r="AI75" i="1" s="1"/>
  <c r="AI74" i="1" a="1"/>
  <c r="AI74" i="1" s="1"/>
  <c r="AI73" i="1" a="1"/>
  <c r="AI73" i="1" s="1"/>
  <c r="AI72" i="1" a="1"/>
  <c r="AI72" i="1" s="1"/>
  <c r="AI71" i="1" a="1"/>
  <c r="AI71" i="1" s="1"/>
  <c r="AI70" i="1" a="1"/>
  <c r="AI70" i="1" s="1"/>
  <c r="AI69" i="1" a="1"/>
  <c r="AI69" i="1" s="1"/>
  <c r="AI68" i="1" a="1"/>
  <c r="AI68" i="1" s="1"/>
  <c r="AI67" i="1" a="1"/>
  <c r="AI67" i="1" s="1"/>
  <c r="AI66" i="1" a="1"/>
  <c r="AI66" i="1" s="1"/>
  <c r="AI65" i="1" a="1"/>
  <c r="AI65" i="1" s="1"/>
  <c r="AI64" i="1" a="1"/>
  <c r="AI64" i="1" s="1"/>
  <c r="AI63" i="1" a="1"/>
  <c r="AI63" i="1" s="1"/>
  <c r="AI62" i="1" a="1"/>
  <c r="AI62" i="1" s="1"/>
  <c r="AI61" i="1" a="1"/>
  <c r="AI61" i="1" s="1"/>
  <c r="AI60" i="1" a="1"/>
  <c r="AI60" i="1" s="1"/>
  <c r="AI59" i="1" a="1"/>
  <c r="AI59" i="1" s="1"/>
  <c r="AI58" i="1" a="1"/>
  <c r="AI58" i="1" s="1"/>
  <c r="AI57" i="1" a="1"/>
  <c r="AI57" i="1" s="1"/>
  <c r="AI56" i="1" a="1"/>
  <c r="AI56" i="1" s="1"/>
  <c r="AI55" i="1" a="1"/>
  <c r="AI55" i="1" s="1"/>
  <c r="AI54" i="1" a="1"/>
  <c r="AI54" i="1" s="1"/>
  <c r="AI53" i="1" a="1"/>
  <c r="AI53" i="1" s="1"/>
  <c r="AI52" i="1" a="1"/>
  <c r="AI52" i="1" s="1"/>
  <c r="AI51" i="1" a="1"/>
  <c r="AI51" i="1" s="1"/>
  <c r="AI50" i="1" a="1"/>
  <c r="AI50" i="1" s="1"/>
  <c r="AI49" i="1" a="1"/>
  <c r="AI49" i="1" s="1"/>
  <c r="AI48" i="1" a="1"/>
  <c r="AI48" i="1" s="1"/>
  <c r="AI47" i="1" a="1"/>
  <c r="AI47" i="1" s="1"/>
  <c r="AI46" i="1" a="1"/>
  <c r="AI46" i="1" s="1"/>
  <c r="AI45" i="1" a="1"/>
  <c r="AI45" i="1" s="1"/>
  <c r="AI44" i="1" a="1"/>
  <c r="AI44" i="1" s="1"/>
  <c r="AI43" i="1" a="1"/>
  <c r="AI43" i="1" s="1"/>
  <c r="AI42" i="1" a="1"/>
  <c r="AI42" i="1" s="1"/>
  <c r="AI41" i="1" a="1"/>
  <c r="AI41" i="1" s="1"/>
  <c r="AI40" i="1" a="1"/>
  <c r="AI40" i="1" s="1"/>
  <c r="AI39" i="1" a="1"/>
  <c r="AI39" i="1" s="1"/>
  <c r="AI38" i="1" a="1"/>
  <c r="AI38" i="1" s="1"/>
  <c r="AI37" i="1" a="1"/>
  <c r="AI37" i="1" s="1"/>
  <c r="AI36" i="1" a="1"/>
  <c r="AI36" i="1" s="1"/>
  <c r="AI35" i="1" a="1"/>
  <c r="AI35" i="1" s="1"/>
  <c r="AI34" i="1" a="1"/>
  <c r="AI34" i="1" s="1"/>
  <c r="AI33" i="1" a="1"/>
  <c r="AI33" i="1" s="1"/>
  <c r="AI32" i="1" a="1"/>
  <c r="AI32" i="1" s="1"/>
  <c r="AI31" i="1" a="1"/>
  <c r="AI31" i="1" s="1"/>
  <c r="AI30" i="1" a="1"/>
  <c r="AI30" i="1" s="1"/>
  <c r="AI29" i="1" a="1"/>
  <c r="AI29" i="1" s="1"/>
  <c r="AI28" i="1" a="1"/>
  <c r="AI28" i="1" s="1"/>
  <c r="AI27" i="1" a="1"/>
  <c r="AI27" i="1" s="1"/>
  <c r="AI26" i="1" a="1"/>
  <c r="AI26" i="1" s="1"/>
  <c r="AI25" i="1" a="1"/>
  <c r="AI25" i="1" s="1"/>
  <c r="AI24" i="1" a="1"/>
  <c r="AI24" i="1" s="1"/>
  <c r="AI23" i="1" a="1"/>
  <c r="AI23" i="1" s="1"/>
  <c r="AI22" i="1" a="1"/>
  <c r="AI22" i="1" s="1"/>
  <c r="AI21" i="1" a="1"/>
  <c r="AI21" i="1" s="1"/>
  <c r="AI20" i="1" a="1"/>
  <c r="AI20" i="1" s="1"/>
  <c r="AI19" i="1" a="1"/>
  <c r="AI19" i="1" s="1"/>
  <c r="AI18" i="1" a="1"/>
  <c r="AI18" i="1" s="1"/>
  <c r="AI17" i="1" a="1"/>
  <c r="AI17" i="1" s="1"/>
  <c r="AI16" i="1" a="1"/>
  <c r="AI16" i="1" s="1"/>
  <c r="AI15" i="1" a="1"/>
  <c r="AI15" i="1" s="1"/>
  <c r="AI14" i="1" a="1"/>
  <c r="AI14" i="1" s="1"/>
  <c r="AI13" i="1" a="1"/>
  <c r="AI13" i="1" s="1"/>
  <c r="AI12" i="1" a="1"/>
  <c r="AI12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AI4" i="1" a="1"/>
  <c r="AI4" i="1" s="1"/>
  <c r="AI3" i="1" a="1"/>
  <c r="AI3" i="1" s="1"/>
  <c r="AI2" i="1" a="1"/>
  <c r="AI2" i="1" s="1"/>
  <c r="AH1471" i="1" a="1"/>
  <c r="AH1471" i="1" s="1"/>
  <c r="AH1470" i="1" a="1"/>
  <c r="AH1470" i="1" s="1"/>
  <c r="AH1469" i="1" a="1"/>
  <c r="AH1469" i="1" s="1"/>
  <c r="AH1468" i="1" a="1"/>
  <c r="AH1468" i="1" s="1"/>
  <c r="AH1467" i="1" a="1"/>
  <c r="AH1467" i="1" s="1"/>
  <c r="AH1466" i="1" a="1"/>
  <c r="AH1466" i="1" s="1"/>
  <c r="AH1465" i="1" a="1"/>
  <c r="AH1465" i="1" s="1"/>
  <c r="AH1464" i="1" a="1"/>
  <c r="AH1464" i="1" s="1"/>
  <c r="AH1463" i="1" a="1"/>
  <c r="AH1463" i="1" s="1"/>
  <c r="AH1462" i="1" a="1"/>
  <c r="AH1462" i="1" s="1"/>
  <c r="AH1461" i="1" a="1"/>
  <c r="AH1461" i="1" s="1"/>
  <c r="AH1460" i="1" a="1"/>
  <c r="AH1460" i="1" s="1"/>
  <c r="AH1459" i="1" a="1"/>
  <c r="AH1459" i="1" s="1"/>
  <c r="AH1458" i="1" a="1"/>
  <c r="AH1458" i="1" s="1"/>
  <c r="AH1457" i="1" a="1"/>
  <c r="AH1457" i="1" s="1"/>
  <c r="AH1456" i="1" a="1"/>
  <c r="AH1456" i="1" s="1"/>
  <c r="AH1455" i="1" a="1"/>
  <c r="AH1455" i="1" s="1"/>
  <c r="AH1454" i="1" a="1"/>
  <c r="AH1454" i="1" s="1"/>
  <c r="AH1453" i="1" a="1"/>
  <c r="AH1453" i="1" s="1"/>
  <c r="AH1452" i="1" a="1"/>
  <c r="AH1452" i="1" s="1"/>
  <c r="AH1451" i="1" a="1"/>
  <c r="AH1451" i="1" s="1"/>
  <c r="AH1450" i="1" a="1"/>
  <c r="AH1450" i="1" s="1"/>
  <c r="AH1449" i="1" a="1"/>
  <c r="AH1449" i="1" s="1"/>
  <c r="AH1448" i="1" a="1"/>
  <c r="AH1448" i="1" s="1"/>
  <c r="AH1447" i="1" a="1"/>
  <c r="AH1447" i="1" s="1"/>
  <c r="AH1446" i="1" a="1"/>
  <c r="AH1446" i="1" s="1"/>
  <c r="AH1445" i="1" a="1"/>
  <c r="AH1445" i="1" s="1"/>
  <c r="AH1444" i="1" a="1"/>
  <c r="AH1444" i="1" s="1"/>
  <c r="AH1443" i="1" a="1"/>
  <c r="AH1443" i="1" s="1"/>
  <c r="AH1442" i="1" a="1"/>
  <c r="AH1442" i="1" s="1"/>
  <c r="AH1441" i="1" a="1"/>
  <c r="AH1441" i="1" s="1"/>
  <c r="AH1440" i="1" a="1"/>
  <c r="AH1440" i="1" s="1"/>
  <c r="AH1439" i="1" a="1"/>
  <c r="AH1439" i="1" s="1"/>
  <c r="AH1438" i="1" a="1"/>
  <c r="AH1438" i="1" s="1"/>
  <c r="AH1437" i="1" a="1"/>
  <c r="AH1437" i="1" s="1"/>
  <c r="AH1436" i="1" a="1"/>
  <c r="AH1436" i="1" s="1"/>
  <c r="AH1435" i="1" a="1"/>
  <c r="AH1435" i="1" s="1"/>
  <c r="AH1434" i="1" a="1"/>
  <c r="AH1434" i="1" s="1"/>
  <c r="AH1433" i="1" a="1"/>
  <c r="AH1433" i="1" s="1"/>
  <c r="AH1432" i="1" a="1"/>
  <c r="AH1432" i="1" s="1"/>
  <c r="AH1431" i="1" a="1"/>
  <c r="AH1431" i="1" s="1"/>
  <c r="AH1430" i="1" a="1"/>
  <c r="AH1430" i="1" s="1"/>
  <c r="AH1429" i="1" a="1"/>
  <c r="AH1429" i="1" s="1"/>
  <c r="AH1428" i="1" a="1"/>
  <c r="AH1428" i="1" s="1"/>
  <c r="AH1427" i="1" a="1"/>
  <c r="AH1427" i="1" s="1"/>
  <c r="AH1426" i="1" a="1"/>
  <c r="AH1426" i="1" s="1"/>
  <c r="AH1425" i="1" a="1"/>
  <c r="AH1425" i="1" s="1"/>
  <c r="AH1424" i="1" a="1"/>
  <c r="AH1424" i="1" s="1"/>
  <c r="AH1423" i="1" a="1"/>
  <c r="AH1423" i="1" s="1"/>
  <c r="AH1422" i="1" a="1"/>
  <c r="AH1422" i="1" s="1"/>
  <c r="AH1421" i="1" a="1"/>
  <c r="AH1421" i="1" s="1"/>
  <c r="AH1420" i="1" a="1"/>
  <c r="AH1420" i="1" s="1"/>
  <c r="AH1419" i="1" a="1"/>
  <c r="AH1419" i="1" s="1"/>
  <c r="AH1418" i="1" a="1"/>
  <c r="AH1418" i="1" s="1"/>
  <c r="AH1417" i="1" a="1"/>
  <c r="AH1417" i="1" s="1"/>
  <c r="AH1416" i="1" a="1"/>
  <c r="AH1416" i="1" s="1"/>
  <c r="AH1415" i="1" a="1"/>
  <c r="AH1415" i="1" s="1"/>
  <c r="AH1414" i="1" a="1"/>
  <c r="AH1414" i="1" s="1"/>
  <c r="AH1413" i="1" a="1"/>
  <c r="AH1413" i="1" s="1"/>
  <c r="AH1412" i="1" a="1"/>
  <c r="AH1412" i="1" s="1"/>
  <c r="AH1411" i="1" a="1"/>
  <c r="AH1411" i="1" s="1"/>
  <c r="AH1410" i="1" a="1"/>
  <c r="AH1410" i="1" s="1"/>
  <c r="AH1409" i="1" a="1"/>
  <c r="AH1409" i="1" s="1"/>
  <c r="AH1408" i="1" a="1"/>
  <c r="AH1408" i="1" s="1"/>
  <c r="AH1407" i="1" a="1"/>
  <c r="AH1407" i="1" s="1"/>
  <c r="AH1406" i="1" a="1"/>
  <c r="AH1406" i="1" s="1"/>
  <c r="AH1405" i="1" a="1"/>
  <c r="AH1405" i="1" s="1"/>
  <c r="AH1404" i="1" a="1"/>
  <c r="AH1404" i="1" s="1"/>
  <c r="AH1403" i="1" a="1"/>
  <c r="AH1403" i="1" s="1"/>
  <c r="AH1402" i="1" a="1"/>
  <c r="AH1402" i="1" s="1"/>
  <c r="AH1401" i="1" a="1"/>
  <c r="AH1401" i="1" s="1"/>
  <c r="AH1400" i="1" a="1"/>
  <c r="AH1400" i="1" s="1"/>
  <c r="AH1399" i="1" a="1"/>
  <c r="AH1399" i="1" s="1"/>
  <c r="AH1398" i="1" a="1"/>
  <c r="AH1398" i="1" s="1"/>
  <c r="AH1397" i="1" a="1"/>
  <c r="AH1397" i="1" s="1"/>
  <c r="AH1396" i="1" a="1"/>
  <c r="AH1396" i="1" s="1"/>
  <c r="AH1395" i="1" a="1"/>
  <c r="AH1395" i="1" s="1"/>
  <c r="AH1394" i="1" a="1"/>
  <c r="AH1394" i="1" s="1"/>
  <c r="AH1393" i="1" a="1"/>
  <c r="AH1393" i="1" s="1"/>
  <c r="AH1392" i="1" a="1"/>
  <c r="AH1392" i="1" s="1"/>
  <c r="AH1391" i="1" a="1"/>
  <c r="AH1391" i="1" s="1"/>
  <c r="AH1390" i="1" a="1"/>
  <c r="AH1390" i="1" s="1"/>
  <c r="AH1389" i="1" a="1"/>
  <c r="AH1389" i="1" s="1"/>
  <c r="AH1388" i="1" a="1"/>
  <c r="AH1388" i="1" s="1"/>
  <c r="AH1387" i="1" a="1"/>
  <c r="AH1387" i="1" s="1"/>
  <c r="AH1386" i="1" a="1"/>
  <c r="AH1386" i="1" s="1"/>
  <c r="AH1385" i="1" a="1"/>
  <c r="AH1385" i="1" s="1"/>
  <c r="AH1384" i="1" a="1"/>
  <c r="AH1384" i="1" s="1"/>
  <c r="AH1383" i="1" a="1"/>
  <c r="AH1383" i="1" s="1"/>
  <c r="AH1382" i="1" a="1"/>
  <c r="AH1382" i="1" s="1"/>
  <c r="AH1381" i="1" a="1"/>
  <c r="AH1381" i="1" s="1"/>
  <c r="AH1380" i="1" a="1"/>
  <c r="AH1380" i="1" s="1"/>
  <c r="AH1379" i="1" a="1"/>
  <c r="AH1379" i="1" s="1"/>
  <c r="AH1378" i="1" a="1"/>
  <c r="AH1378" i="1" s="1"/>
  <c r="AH1377" i="1" a="1"/>
  <c r="AH1377" i="1" s="1"/>
  <c r="AH1376" i="1" a="1"/>
  <c r="AH1376" i="1" s="1"/>
  <c r="AH1375" i="1" a="1"/>
  <c r="AH1375" i="1" s="1"/>
  <c r="AH1374" i="1" a="1"/>
  <c r="AH1374" i="1" s="1"/>
  <c r="AH1373" i="1" a="1"/>
  <c r="AH1373" i="1" s="1"/>
  <c r="AH1372" i="1" a="1"/>
  <c r="AH1372" i="1" s="1"/>
  <c r="AH1371" i="1" a="1"/>
  <c r="AH1371" i="1" s="1"/>
  <c r="AH1370" i="1" a="1"/>
  <c r="AH1370" i="1" s="1"/>
  <c r="AH1369" i="1" a="1"/>
  <c r="AH1369" i="1" s="1"/>
  <c r="AH1368" i="1" a="1"/>
  <c r="AH1368" i="1" s="1"/>
  <c r="AH1367" i="1" a="1"/>
  <c r="AH1367" i="1" s="1"/>
  <c r="AH1366" i="1" a="1"/>
  <c r="AH1366" i="1" s="1"/>
  <c r="AH1365" i="1" a="1"/>
  <c r="AH1365" i="1" s="1"/>
  <c r="AH1364" i="1" a="1"/>
  <c r="AH1364" i="1" s="1"/>
  <c r="AH1363" i="1" a="1"/>
  <c r="AH1363" i="1" s="1"/>
  <c r="AH1362" i="1" a="1"/>
  <c r="AH1362" i="1" s="1"/>
  <c r="AH1361" i="1" a="1"/>
  <c r="AH1361" i="1" s="1"/>
  <c r="AH1360" i="1" a="1"/>
  <c r="AH1360" i="1" s="1"/>
  <c r="AH1359" i="1" a="1"/>
  <c r="AH1359" i="1" s="1"/>
  <c r="AH1358" i="1" a="1"/>
  <c r="AH1358" i="1" s="1"/>
  <c r="AH1357" i="1" a="1"/>
  <c r="AH1357" i="1" s="1"/>
  <c r="AH1356" i="1" a="1"/>
  <c r="AH1356" i="1" s="1"/>
  <c r="AH1355" i="1" a="1"/>
  <c r="AH1355" i="1" s="1"/>
  <c r="AH1354" i="1" a="1"/>
  <c r="AH1354" i="1" s="1"/>
  <c r="AH1353" i="1" a="1"/>
  <c r="AH1353" i="1" s="1"/>
  <c r="AH1352" i="1" a="1"/>
  <c r="AH1352" i="1" s="1"/>
  <c r="AH1351" i="1" a="1"/>
  <c r="AH1351" i="1" s="1"/>
  <c r="AH1350" i="1" a="1"/>
  <c r="AH1350" i="1" s="1"/>
  <c r="AH1349" i="1" a="1"/>
  <c r="AH1349" i="1" s="1"/>
  <c r="AH1348" i="1" a="1"/>
  <c r="AH1348" i="1" s="1"/>
  <c r="AH1347" i="1" a="1"/>
  <c r="AH1347" i="1" s="1"/>
  <c r="AH1346" i="1" a="1"/>
  <c r="AH1346" i="1" s="1"/>
  <c r="AH1345" i="1" a="1"/>
  <c r="AH1345" i="1" s="1"/>
  <c r="AH1344" i="1" a="1"/>
  <c r="AH1344" i="1" s="1"/>
  <c r="AH1343" i="1" a="1"/>
  <c r="AH1343" i="1" s="1"/>
  <c r="AH1342" i="1" a="1"/>
  <c r="AH1342" i="1" s="1"/>
  <c r="AH1341" i="1" a="1"/>
  <c r="AH1341" i="1" s="1"/>
  <c r="AH1340" i="1" a="1"/>
  <c r="AH1340" i="1" s="1"/>
  <c r="AH1339" i="1" a="1"/>
  <c r="AH1339" i="1" s="1"/>
  <c r="AH1338" i="1" a="1"/>
  <c r="AH1338" i="1" s="1"/>
  <c r="AH1337" i="1" a="1"/>
  <c r="AH1337" i="1" s="1"/>
  <c r="AH1336" i="1" a="1"/>
  <c r="AH1336" i="1" s="1"/>
  <c r="AH1335" i="1" a="1"/>
  <c r="AH1335" i="1" s="1"/>
  <c r="AH1334" i="1" a="1"/>
  <c r="AH1334" i="1" s="1"/>
  <c r="AH1333" i="1" a="1"/>
  <c r="AH1333" i="1" s="1"/>
  <c r="AH1332" i="1" a="1"/>
  <c r="AH1332" i="1" s="1"/>
  <c r="AH1331" i="1" a="1"/>
  <c r="AH1331" i="1" s="1"/>
  <c r="AH1330" i="1" a="1"/>
  <c r="AH1330" i="1" s="1"/>
  <c r="AH1329" i="1" a="1"/>
  <c r="AH1329" i="1" s="1"/>
  <c r="AH1328" i="1" a="1"/>
  <c r="AH1328" i="1" s="1"/>
  <c r="AH1327" i="1" a="1"/>
  <c r="AH1327" i="1" s="1"/>
  <c r="AH1326" i="1" a="1"/>
  <c r="AH1326" i="1" s="1"/>
  <c r="AH1325" i="1" a="1"/>
  <c r="AH1325" i="1" s="1"/>
  <c r="AH1324" i="1" a="1"/>
  <c r="AH1324" i="1" s="1"/>
  <c r="AH1323" i="1" a="1"/>
  <c r="AH1323" i="1" s="1"/>
  <c r="AH1322" i="1" a="1"/>
  <c r="AH1322" i="1" s="1"/>
  <c r="AH1321" i="1" a="1"/>
  <c r="AH1321" i="1" s="1"/>
  <c r="AH1320" i="1" a="1"/>
  <c r="AH1320" i="1" s="1"/>
  <c r="AH1319" i="1" a="1"/>
  <c r="AH1319" i="1" s="1"/>
  <c r="AH1318" i="1" a="1"/>
  <c r="AH1318" i="1" s="1"/>
  <c r="AH1317" i="1" a="1"/>
  <c r="AH1317" i="1" s="1"/>
  <c r="AH1316" i="1" a="1"/>
  <c r="AH1316" i="1" s="1"/>
  <c r="AH1315" i="1" a="1"/>
  <c r="AH1315" i="1" s="1"/>
  <c r="AH1314" i="1" a="1"/>
  <c r="AH1314" i="1" s="1"/>
  <c r="AH1313" i="1" a="1"/>
  <c r="AH1313" i="1" s="1"/>
  <c r="AH1312" i="1" a="1"/>
  <c r="AH1312" i="1" s="1"/>
  <c r="AH1311" i="1" a="1"/>
  <c r="AH1311" i="1" s="1"/>
  <c r="AH1310" i="1" a="1"/>
  <c r="AH1310" i="1" s="1"/>
  <c r="AH1309" i="1" a="1"/>
  <c r="AH1309" i="1" s="1"/>
  <c r="AH1308" i="1" a="1"/>
  <c r="AH1308" i="1" s="1"/>
  <c r="AH1307" i="1" a="1"/>
  <c r="AH1307" i="1" s="1"/>
  <c r="AH1306" i="1" a="1"/>
  <c r="AH1306" i="1" s="1"/>
  <c r="AH1305" i="1" a="1"/>
  <c r="AH1305" i="1" s="1"/>
  <c r="AH1304" i="1" a="1"/>
  <c r="AH1304" i="1" s="1"/>
  <c r="AH1303" i="1" a="1"/>
  <c r="AH1303" i="1" s="1"/>
  <c r="AH1302" i="1" a="1"/>
  <c r="AH1302" i="1" s="1"/>
  <c r="AH1301" i="1" a="1"/>
  <c r="AH1301" i="1" s="1"/>
  <c r="AH1300" i="1" a="1"/>
  <c r="AH1300" i="1" s="1"/>
  <c r="AH1299" i="1" a="1"/>
  <c r="AH1299" i="1" s="1"/>
  <c r="AH1298" i="1" a="1"/>
  <c r="AH1298" i="1" s="1"/>
  <c r="AH1297" i="1" a="1"/>
  <c r="AH1297" i="1" s="1"/>
  <c r="AH1296" i="1" a="1"/>
  <c r="AH1296" i="1" s="1"/>
  <c r="AH1295" i="1" a="1"/>
  <c r="AH1295" i="1" s="1"/>
  <c r="AH1294" i="1" a="1"/>
  <c r="AH1294" i="1" s="1"/>
  <c r="AH1293" i="1" a="1"/>
  <c r="AH1293" i="1" s="1"/>
  <c r="AH1292" i="1" a="1"/>
  <c r="AH1292" i="1" s="1"/>
  <c r="AH1291" i="1" a="1"/>
  <c r="AH1291" i="1" s="1"/>
  <c r="AH1290" i="1" a="1"/>
  <c r="AH1290" i="1" s="1"/>
  <c r="AH1289" i="1" a="1"/>
  <c r="AH1289" i="1" s="1"/>
  <c r="AH1288" i="1" a="1"/>
  <c r="AH1288" i="1" s="1"/>
  <c r="AH1287" i="1" a="1"/>
  <c r="AH1287" i="1" s="1"/>
  <c r="AH1286" i="1" a="1"/>
  <c r="AH1286" i="1" s="1"/>
  <c r="AH1285" i="1" a="1"/>
  <c r="AH1285" i="1" s="1"/>
  <c r="AH1284" i="1" a="1"/>
  <c r="AH1284" i="1" s="1"/>
  <c r="AH1283" i="1" a="1"/>
  <c r="AH1283" i="1" s="1"/>
  <c r="AH1282" i="1" a="1"/>
  <c r="AH1282" i="1" s="1"/>
  <c r="AH1281" i="1" a="1"/>
  <c r="AH1281" i="1" s="1"/>
  <c r="AH1280" i="1" a="1"/>
  <c r="AH1280" i="1" s="1"/>
  <c r="AH1279" i="1" a="1"/>
  <c r="AH1279" i="1" s="1"/>
  <c r="AH1278" i="1" a="1"/>
  <c r="AH1278" i="1" s="1"/>
  <c r="AH1277" i="1" a="1"/>
  <c r="AH1277" i="1" s="1"/>
  <c r="AH1276" i="1" a="1"/>
  <c r="AH1276" i="1" s="1"/>
  <c r="AH1275" i="1" a="1"/>
  <c r="AH1275" i="1" s="1"/>
  <c r="AH1274" i="1" a="1"/>
  <c r="AH1274" i="1" s="1"/>
  <c r="AH1273" i="1" a="1"/>
  <c r="AH1273" i="1" s="1"/>
  <c r="AH1272" i="1" a="1"/>
  <c r="AH1272" i="1" s="1"/>
  <c r="AH1271" i="1" a="1"/>
  <c r="AH1271" i="1" s="1"/>
  <c r="AH1270" i="1" a="1"/>
  <c r="AH1270" i="1" s="1"/>
  <c r="AH1269" i="1" a="1"/>
  <c r="AH1269" i="1" s="1"/>
  <c r="AH1268" i="1" a="1"/>
  <c r="AH1268" i="1" s="1"/>
  <c r="AH1267" i="1" a="1"/>
  <c r="AH1267" i="1" s="1"/>
  <c r="AH1266" i="1" a="1"/>
  <c r="AH1266" i="1" s="1"/>
  <c r="AH1265" i="1" a="1"/>
  <c r="AH1265" i="1" s="1"/>
  <c r="AH1264" i="1" a="1"/>
  <c r="AH1264" i="1" s="1"/>
  <c r="AH1263" i="1" a="1"/>
  <c r="AH1263" i="1" s="1"/>
  <c r="AH1262" i="1" a="1"/>
  <c r="AH1262" i="1" s="1"/>
  <c r="AH1261" i="1" a="1"/>
  <c r="AH1261" i="1" s="1"/>
  <c r="AH1260" i="1" a="1"/>
  <c r="AH1260" i="1" s="1"/>
  <c r="AH1259" i="1" a="1"/>
  <c r="AH1259" i="1" s="1"/>
  <c r="AH1258" i="1" a="1"/>
  <c r="AH1258" i="1" s="1"/>
  <c r="AH1257" i="1" a="1"/>
  <c r="AH1257" i="1" s="1"/>
  <c r="AH1256" i="1" a="1"/>
  <c r="AH1256" i="1" s="1"/>
  <c r="AH1255" i="1" a="1"/>
  <c r="AH1255" i="1" s="1"/>
  <c r="AH1254" i="1" a="1"/>
  <c r="AH1254" i="1" s="1"/>
  <c r="AH1253" i="1" a="1"/>
  <c r="AH1253" i="1" s="1"/>
  <c r="AH1252" i="1" a="1"/>
  <c r="AH1252" i="1" s="1"/>
  <c r="AH1251" i="1" a="1"/>
  <c r="AH1251" i="1" s="1"/>
  <c r="AH1250" i="1" a="1"/>
  <c r="AH1250" i="1" s="1"/>
  <c r="AH1249" i="1" a="1"/>
  <c r="AH1249" i="1" s="1"/>
  <c r="AH1248" i="1" a="1"/>
  <c r="AH1248" i="1" s="1"/>
  <c r="AH1247" i="1" a="1"/>
  <c r="AH1247" i="1" s="1"/>
  <c r="AH1246" i="1" a="1"/>
  <c r="AH1246" i="1" s="1"/>
  <c r="AH1245" i="1" a="1"/>
  <c r="AH1245" i="1" s="1"/>
  <c r="AH1244" i="1" a="1"/>
  <c r="AH1244" i="1" s="1"/>
  <c r="AH1243" i="1" a="1"/>
  <c r="AH1243" i="1" s="1"/>
  <c r="AH1242" i="1" a="1"/>
  <c r="AH1242" i="1" s="1"/>
  <c r="AH1241" i="1" a="1"/>
  <c r="AH1241" i="1" s="1"/>
  <c r="AH1240" i="1" a="1"/>
  <c r="AH1240" i="1" s="1"/>
  <c r="AH1239" i="1" a="1"/>
  <c r="AH1239" i="1" s="1"/>
  <c r="AH1238" i="1" a="1"/>
  <c r="AH1238" i="1" s="1"/>
  <c r="AH1237" i="1" a="1"/>
  <c r="AH1237" i="1" s="1"/>
  <c r="AH1236" i="1" a="1"/>
  <c r="AH1236" i="1" s="1"/>
  <c r="AH1235" i="1" a="1"/>
  <c r="AH1235" i="1" s="1"/>
  <c r="AH1234" i="1" a="1"/>
  <c r="AH1234" i="1" s="1"/>
  <c r="AH1233" i="1" a="1"/>
  <c r="AH1233" i="1" s="1"/>
  <c r="AH1232" i="1" a="1"/>
  <c r="AH1232" i="1" s="1"/>
  <c r="AH1231" i="1" a="1"/>
  <c r="AH1231" i="1" s="1"/>
  <c r="AH1230" i="1" a="1"/>
  <c r="AH1230" i="1" s="1"/>
  <c r="AH1229" i="1" a="1"/>
  <c r="AH1229" i="1" s="1"/>
  <c r="AH1228" i="1" a="1"/>
  <c r="AH1228" i="1" s="1"/>
  <c r="AH1227" i="1" a="1"/>
  <c r="AH1227" i="1" s="1"/>
  <c r="AH1226" i="1" a="1"/>
  <c r="AH1226" i="1" s="1"/>
  <c r="AH1225" i="1" a="1"/>
  <c r="AH1225" i="1" s="1"/>
  <c r="AH1224" i="1" a="1"/>
  <c r="AH1224" i="1" s="1"/>
  <c r="AH1223" i="1" a="1"/>
  <c r="AH1223" i="1" s="1"/>
  <c r="AH1222" i="1" a="1"/>
  <c r="AH1222" i="1" s="1"/>
  <c r="AH1221" i="1" a="1"/>
  <c r="AH1221" i="1" s="1"/>
  <c r="AH1220" i="1" a="1"/>
  <c r="AH1220" i="1" s="1"/>
  <c r="AH1219" i="1" a="1"/>
  <c r="AH1219" i="1" s="1"/>
  <c r="AH1218" i="1" a="1"/>
  <c r="AH1218" i="1" s="1"/>
  <c r="AH1217" i="1" a="1"/>
  <c r="AH1217" i="1" s="1"/>
  <c r="AH1216" i="1" a="1"/>
  <c r="AH1216" i="1" s="1"/>
  <c r="AH1215" i="1" a="1"/>
  <c r="AH1215" i="1" s="1"/>
  <c r="AH1214" i="1" a="1"/>
  <c r="AH1214" i="1" s="1"/>
  <c r="AH1213" i="1" a="1"/>
  <c r="AH1213" i="1" s="1"/>
  <c r="AH1212" i="1" a="1"/>
  <c r="AH1212" i="1" s="1"/>
  <c r="AH1211" i="1" a="1"/>
  <c r="AH1211" i="1" s="1"/>
  <c r="AH1210" i="1" a="1"/>
  <c r="AH1210" i="1" s="1"/>
  <c r="AH1209" i="1" a="1"/>
  <c r="AH1209" i="1" s="1"/>
  <c r="AH1208" i="1" a="1"/>
  <c r="AH1208" i="1" s="1"/>
  <c r="AH1207" i="1" a="1"/>
  <c r="AH1207" i="1" s="1"/>
  <c r="AH1206" i="1" a="1"/>
  <c r="AH1206" i="1" s="1"/>
  <c r="AH1205" i="1" a="1"/>
  <c r="AH1205" i="1" s="1"/>
  <c r="AH1204" i="1" a="1"/>
  <c r="AH1204" i="1" s="1"/>
  <c r="AH1203" i="1" a="1"/>
  <c r="AH1203" i="1" s="1"/>
  <c r="AH1202" i="1" a="1"/>
  <c r="AH1202" i="1" s="1"/>
  <c r="AH1201" i="1" a="1"/>
  <c r="AH1201" i="1" s="1"/>
  <c r="AH1200" i="1" a="1"/>
  <c r="AH1200" i="1" s="1"/>
  <c r="AH1199" i="1" a="1"/>
  <c r="AH1199" i="1" s="1"/>
  <c r="AH1198" i="1" a="1"/>
  <c r="AH1198" i="1" s="1"/>
  <c r="AH1197" i="1" a="1"/>
  <c r="AH1197" i="1" s="1"/>
  <c r="AH1196" i="1" a="1"/>
  <c r="AH1196" i="1" s="1"/>
  <c r="AH1195" i="1" a="1"/>
  <c r="AH1195" i="1" s="1"/>
  <c r="AH1194" i="1" a="1"/>
  <c r="AH1194" i="1" s="1"/>
  <c r="AH1193" i="1" a="1"/>
  <c r="AH1193" i="1" s="1"/>
  <c r="AH1192" i="1" a="1"/>
  <c r="AH1192" i="1" s="1"/>
  <c r="AH1191" i="1" a="1"/>
  <c r="AH1191" i="1" s="1"/>
  <c r="AH1190" i="1" a="1"/>
  <c r="AH1190" i="1" s="1"/>
  <c r="AH1189" i="1" a="1"/>
  <c r="AH1189" i="1" s="1"/>
  <c r="AH1188" i="1" a="1"/>
  <c r="AH1188" i="1" s="1"/>
  <c r="AH1187" i="1" a="1"/>
  <c r="AH1187" i="1" s="1"/>
  <c r="AH1186" i="1" a="1"/>
  <c r="AH1186" i="1" s="1"/>
  <c r="AH1185" i="1" a="1"/>
  <c r="AH1185" i="1" s="1"/>
  <c r="AH1184" i="1" a="1"/>
  <c r="AH1184" i="1" s="1"/>
  <c r="AH1183" i="1" a="1"/>
  <c r="AH1183" i="1" s="1"/>
  <c r="AH1182" i="1" a="1"/>
  <c r="AH1182" i="1" s="1"/>
  <c r="AH1181" i="1" a="1"/>
  <c r="AH1181" i="1" s="1"/>
  <c r="AH1180" i="1" a="1"/>
  <c r="AH1180" i="1" s="1"/>
  <c r="AH1179" i="1" a="1"/>
  <c r="AH1179" i="1" s="1"/>
  <c r="AH1178" i="1" a="1"/>
  <c r="AH1178" i="1" s="1"/>
  <c r="AH1177" i="1" a="1"/>
  <c r="AH1177" i="1" s="1"/>
  <c r="AH1176" i="1" a="1"/>
  <c r="AH1176" i="1" s="1"/>
  <c r="AH1175" i="1" a="1"/>
  <c r="AH1175" i="1" s="1"/>
  <c r="AH1174" i="1" a="1"/>
  <c r="AH1174" i="1" s="1"/>
  <c r="AH1173" i="1" a="1"/>
  <c r="AH1173" i="1" s="1"/>
  <c r="AH1172" i="1" a="1"/>
  <c r="AH1172" i="1" s="1"/>
  <c r="AH1171" i="1" a="1"/>
  <c r="AH1171" i="1" s="1"/>
  <c r="AH1170" i="1" a="1"/>
  <c r="AH1170" i="1" s="1"/>
  <c r="AH1169" i="1" a="1"/>
  <c r="AH1169" i="1" s="1"/>
  <c r="AH1168" i="1" a="1"/>
  <c r="AH1168" i="1" s="1"/>
  <c r="AH1167" i="1" a="1"/>
  <c r="AH1167" i="1" s="1"/>
  <c r="AH1166" i="1" a="1"/>
  <c r="AH1166" i="1" s="1"/>
  <c r="AH1165" i="1" a="1"/>
  <c r="AH1165" i="1" s="1"/>
  <c r="AH1164" i="1" a="1"/>
  <c r="AH1164" i="1" s="1"/>
  <c r="AH1163" i="1" a="1"/>
  <c r="AH1163" i="1" s="1"/>
  <c r="AH1162" i="1" a="1"/>
  <c r="AH1162" i="1" s="1"/>
  <c r="AH1161" i="1" a="1"/>
  <c r="AH1161" i="1" s="1"/>
  <c r="AH1160" i="1" a="1"/>
  <c r="AH1160" i="1" s="1"/>
  <c r="AH1159" i="1" a="1"/>
  <c r="AH1159" i="1" s="1"/>
  <c r="AH1158" i="1" a="1"/>
  <c r="AH1158" i="1" s="1"/>
  <c r="AH1157" i="1" a="1"/>
  <c r="AH1157" i="1" s="1"/>
  <c r="AH1156" i="1" a="1"/>
  <c r="AH1156" i="1" s="1"/>
  <c r="AH1155" i="1" a="1"/>
  <c r="AH1155" i="1" s="1"/>
  <c r="AH1154" i="1" a="1"/>
  <c r="AH1154" i="1" s="1"/>
  <c r="AH1153" i="1" a="1"/>
  <c r="AH1153" i="1" s="1"/>
  <c r="AH1152" i="1" a="1"/>
  <c r="AH1152" i="1" s="1"/>
  <c r="AH1151" i="1" a="1"/>
  <c r="AH1151" i="1" s="1"/>
  <c r="AH1150" i="1" a="1"/>
  <c r="AH1150" i="1" s="1"/>
  <c r="AH1149" i="1" a="1"/>
  <c r="AH1149" i="1" s="1"/>
  <c r="AH1148" i="1" a="1"/>
  <c r="AH1148" i="1" s="1"/>
  <c r="AH1147" i="1" a="1"/>
  <c r="AH1147" i="1" s="1"/>
  <c r="AH1146" i="1" a="1"/>
  <c r="AH1146" i="1" s="1"/>
  <c r="AH1145" i="1" a="1"/>
  <c r="AH1145" i="1" s="1"/>
  <c r="AH1144" i="1" a="1"/>
  <c r="AH1144" i="1" s="1"/>
  <c r="AH1143" i="1" a="1"/>
  <c r="AH1143" i="1" s="1"/>
  <c r="AH1142" i="1" a="1"/>
  <c r="AH1142" i="1" s="1"/>
  <c r="AH1141" i="1" a="1"/>
  <c r="AH1141" i="1" s="1"/>
  <c r="AH1140" i="1" a="1"/>
  <c r="AH1140" i="1" s="1"/>
  <c r="AH1139" i="1" a="1"/>
  <c r="AH1139" i="1" s="1"/>
  <c r="AH1138" i="1" a="1"/>
  <c r="AH1138" i="1" s="1"/>
  <c r="AH1137" i="1" a="1"/>
  <c r="AH1137" i="1" s="1"/>
  <c r="AH1136" i="1" a="1"/>
  <c r="AH1136" i="1" s="1"/>
  <c r="AH1135" i="1" a="1"/>
  <c r="AH1135" i="1" s="1"/>
  <c r="AH1134" i="1" a="1"/>
  <c r="AH1134" i="1" s="1"/>
  <c r="AH1133" i="1" a="1"/>
  <c r="AH1133" i="1" s="1"/>
  <c r="AH1132" i="1" a="1"/>
  <c r="AH1132" i="1" s="1"/>
  <c r="AH1131" i="1" a="1"/>
  <c r="AH1131" i="1" s="1"/>
  <c r="AH1130" i="1" a="1"/>
  <c r="AH1130" i="1" s="1"/>
  <c r="AH1129" i="1" a="1"/>
  <c r="AH1129" i="1" s="1"/>
  <c r="AH1128" i="1" a="1"/>
  <c r="AH1128" i="1" s="1"/>
  <c r="AH1127" i="1" a="1"/>
  <c r="AH1127" i="1" s="1"/>
  <c r="AH1126" i="1" a="1"/>
  <c r="AH1126" i="1" s="1"/>
  <c r="AH1125" i="1" a="1"/>
  <c r="AH1125" i="1" s="1"/>
  <c r="AH1124" i="1" a="1"/>
  <c r="AH1124" i="1" s="1"/>
  <c r="AH1123" i="1" a="1"/>
  <c r="AH1123" i="1" s="1"/>
  <c r="AH1122" i="1" a="1"/>
  <c r="AH1122" i="1" s="1"/>
  <c r="AH1121" i="1" a="1"/>
  <c r="AH1121" i="1" s="1"/>
  <c r="AH1120" i="1" a="1"/>
  <c r="AH1120" i="1" s="1"/>
  <c r="AH1119" i="1" a="1"/>
  <c r="AH1119" i="1" s="1"/>
  <c r="AH1118" i="1" a="1"/>
  <c r="AH1118" i="1" s="1"/>
  <c r="AH1117" i="1" a="1"/>
  <c r="AH1117" i="1" s="1"/>
  <c r="AH1116" i="1" a="1"/>
  <c r="AH1116" i="1" s="1"/>
  <c r="AH1115" i="1" a="1"/>
  <c r="AH1115" i="1" s="1"/>
  <c r="AH1114" i="1" a="1"/>
  <c r="AH1114" i="1" s="1"/>
  <c r="AH1113" i="1" a="1"/>
  <c r="AH1113" i="1" s="1"/>
  <c r="AH1112" i="1" a="1"/>
  <c r="AH1112" i="1" s="1"/>
  <c r="AH1111" i="1" a="1"/>
  <c r="AH1111" i="1" s="1"/>
  <c r="AH1110" i="1" a="1"/>
  <c r="AH1110" i="1" s="1"/>
  <c r="AH1109" i="1" a="1"/>
  <c r="AH1109" i="1" s="1"/>
  <c r="AH1108" i="1" a="1"/>
  <c r="AH1108" i="1" s="1"/>
  <c r="AH1107" i="1" a="1"/>
  <c r="AH1107" i="1" s="1"/>
  <c r="AH1106" i="1" a="1"/>
  <c r="AH1106" i="1" s="1"/>
  <c r="AH1105" i="1" a="1"/>
  <c r="AH1105" i="1" s="1"/>
  <c r="AH1104" i="1" a="1"/>
  <c r="AH1104" i="1" s="1"/>
  <c r="AH1103" i="1" a="1"/>
  <c r="AH1103" i="1" s="1"/>
  <c r="AH1102" i="1" a="1"/>
  <c r="AH1102" i="1" s="1"/>
  <c r="AH1101" i="1" a="1"/>
  <c r="AH1101" i="1" s="1"/>
  <c r="AH1100" i="1" a="1"/>
  <c r="AH1100" i="1" s="1"/>
  <c r="AH1099" i="1" a="1"/>
  <c r="AH1099" i="1" s="1"/>
  <c r="AH1098" i="1" a="1"/>
  <c r="AH1098" i="1" s="1"/>
  <c r="AH1097" i="1" a="1"/>
  <c r="AH1097" i="1" s="1"/>
  <c r="AH1096" i="1" a="1"/>
  <c r="AH1096" i="1" s="1"/>
  <c r="AH1095" i="1" a="1"/>
  <c r="AH1095" i="1" s="1"/>
  <c r="AH1094" i="1" a="1"/>
  <c r="AH1094" i="1" s="1"/>
  <c r="AH1093" i="1" a="1"/>
  <c r="AH1093" i="1" s="1"/>
  <c r="AH1092" i="1" a="1"/>
  <c r="AH1092" i="1" s="1"/>
  <c r="AH1091" i="1" a="1"/>
  <c r="AH1091" i="1" s="1"/>
  <c r="AH1090" i="1" a="1"/>
  <c r="AH1090" i="1" s="1"/>
  <c r="AH1089" i="1" a="1"/>
  <c r="AH1089" i="1" s="1"/>
  <c r="AH1088" i="1" a="1"/>
  <c r="AH1088" i="1" s="1"/>
  <c r="AH1087" i="1" a="1"/>
  <c r="AH1087" i="1" s="1"/>
  <c r="AH1086" i="1" a="1"/>
  <c r="AH1086" i="1" s="1"/>
  <c r="AH1085" i="1" a="1"/>
  <c r="AH1085" i="1" s="1"/>
  <c r="AH1084" i="1" a="1"/>
  <c r="AH1084" i="1" s="1"/>
  <c r="AH1083" i="1" a="1"/>
  <c r="AH1083" i="1" s="1"/>
  <c r="AH1082" i="1" a="1"/>
  <c r="AH1082" i="1" s="1"/>
  <c r="AH1081" i="1" a="1"/>
  <c r="AH1081" i="1" s="1"/>
  <c r="AH1080" i="1" a="1"/>
  <c r="AH1080" i="1" s="1"/>
  <c r="AH1079" i="1" a="1"/>
  <c r="AH1079" i="1" s="1"/>
  <c r="AH1078" i="1" a="1"/>
  <c r="AH1078" i="1" s="1"/>
  <c r="AH1077" i="1" a="1"/>
  <c r="AH1077" i="1" s="1"/>
  <c r="AH1076" i="1" a="1"/>
  <c r="AH1076" i="1" s="1"/>
  <c r="AH1075" i="1" a="1"/>
  <c r="AH1075" i="1" s="1"/>
  <c r="AH1074" i="1" a="1"/>
  <c r="AH1074" i="1" s="1"/>
  <c r="AH1073" i="1" a="1"/>
  <c r="AH1073" i="1" s="1"/>
  <c r="AH1072" i="1" a="1"/>
  <c r="AH1072" i="1" s="1"/>
  <c r="AH1071" i="1" a="1"/>
  <c r="AH1071" i="1" s="1"/>
  <c r="AH1070" i="1" a="1"/>
  <c r="AH1070" i="1" s="1"/>
  <c r="AH1069" i="1" a="1"/>
  <c r="AH1069" i="1" s="1"/>
  <c r="AH1068" i="1" a="1"/>
  <c r="AH1068" i="1" s="1"/>
  <c r="AH1067" i="1" a="1"/>
  <c r="AH1067" i="1" s="1"/>
  <c r="AH1066" i="1" a="1"/>
  <c r="AH1066" i="1" s="1"/>
  <c r="AH1065" i="1" a="1"/>
  <c r="AH1065" i="1" s="1"/>
  <c r="AH1064" i="1" a="1"/>
  <c r="AH1064" i="1" s="1"/>
  <c r="AH1063" i="1" a="1"/>
  <c r="AH1063" i="1" s="1"/>
  <c r="AH1062" i="1" a="1"/>
  <c r="AH1062" i="1" s="1"/>
  <c r="AH1061" i="1" a="1"/>
  <c r="AH1061" i="1" s="1"/>
  <c r="AH1060" i="1" a="1"/>
  <c r="AH1060" i="1" s="1"/>
  <c r="AH1059" i="1" a="1"/>
  <c r="AH1059" i="1" s="1"/>
  <c r="AH1058" i="1" a="1"/>
  <c r="AH1058" i="1" s="1"/>
  <c r="AH1057" i="1" a="1"/>
  <c r="AH1057" i="1" s="1"/>
  <c r="AH1056" i="1" a="1"/>
  <c r="AH1056" i="1" s="1"/>
  <c r="AH1055" i="1" a="1"/>
  <c r="AH1055" i="1" s="1"/>
  <c r="AH1054" i="1" a="1"/>
  <c r="AH1054" i="1" s="1"/>
  <c r="AH1053" i="1" a="1"/>
  <c r="AH1053" i="1" s="1"/>
  <c r="AH1052" i="1" a="1"/>
  <c r="AH1052" i="1" s="1"/>
  <c r="AH1051" i="1" a="1"/>
  <c r="AH1051" i="1" s="1"/>
  <c r="AH1050" i="1" a="1"/>
  <c r="AH1050" i="1" s="1"/>
  <c r="AH1049" i="1" a="1"/>
  <c r="AH1049" i="1" s="1"/>
  <c r="AH1048" i="1" a="1"/>
  <c r="AH1048" i="1" s="1"/>
  <c r="AH1047" i="1" a="1"/>
  <c r="AH1047" i="1" s="1"/>
  <c r="AH1046" i="1" a="1"/>
  <c r="AH1046" i="1" s="1"/>
  <c r="AH1045" i="1" a="1"/>
  <c r="AH1045" i="1" s="1"/>
  <c r="AH1044" i="1" a="1"/>
  <c r="AH1044" i="1" s="1"/>
  <c r="AH1043" i="1" a="1"/>
  <c r="AH1043" i="1" s="1"/>
  <c r="AH1042" i="1" a="1"/>
  <c r="AH1042" i="1" s="1"/>
  <c r="AH1041" i="1" a="1"/>
  <c r="AH1041" i="1" s="1"/>
  <c r="AH1040" i="1" a="1"/>
  <c r="AH1040" i="1" s="1"/>
  <c r="AH1039" i="1" a="1"/>
  <c r="AH1039" i="1" s="1"/>
  <c r="AH1038" i="1" a="1"/>
  <c r="AH1038" i="1" s="1"/>
  <c r="AH1037" i="1" a="1"/>
  <c r="AH1037" i="1" s="1"/>
  <c r="AH1036" i="1" a="1"/>
  <c r="AH1036" i="1" s="1"/>
  <c r="AH1035" i="1" a="1"/>
  <c r="AH1035" i="1" s="1"/>
  <c r="AH1034" i="1" a="1"/>
  <c r="AH1034" i="1" s="1"/>
  <c r="AH1033" i="1" a="1"/>
  <c r="AH1033" i="1" s="1"/>
  <c r="AH1032" i="1" a="1"/>
  <c r="AH1032" i="1" s="1"/>
  <c r="AH1031" i="1" a="1"/>
  <c r="AH1031" i="1" s="1"/>
  <c r="AH1030" i="1" a="1"/>
  <c r="AH1030" i="1" s="1"/>
  <c r="AH1029" i="1" a="1"/>
  <c r="AH1029" i="1" s="1"/>
  <c r="AH1028" i="1" a="1"/>
  <c r="AH1028" i="1" s="1"/>
  <c r="AH1027" i="1" a="1"/>
  <c r="AH1027" i="1" s="1"/>
  <c r="AH1026" i="1" a="1"/>
  <c r="AH1026" i="1" s="1"/>
  <c r="AH1025" i="1" a="1"/>
  <c r="AH1025" i="1" s="1"/>
  <c r="AH1024" i="1" a="1"/>
  <c r="AH1024" i="1" s="1"/>
  <c r="AH1023" i="1" a="1"/>
  <c r="AH1023" i="1" s="1"/>
  <c r="AH1022" i="1" a="1"/>
  <c r="AH1022" i="1" s="1"/>
  <c r="AH1021" i="1" a="1"/>
  <c r="AH1021" i="1" s="1"/>
  <c r="AH1020" i="1" a="1"/>
  <c r="AH1020" i="1" s="1"/>
  <c r="AH1019" i="1" a="1"/>
  <c r="AH1019" i="1" s="1"/>
  <c r="AH1018" i="1" a="1"/>
  <c r="AH1018" i="1" s="1"/>
  <c r="AH1017" i="1" a="1"/>
  <c r="AH1017" i="1" s="1"/>
  <c r="AH1016" i="1" a="1"/>
  <c r="AH1016" i="1" s="1"/>
  <c r="AH1015" i="1" a="1"/>
  <c r="AH1015" i="1" s="1"/>
  <c r="AH1014" i="1" a="1"/>
  <c r="AH1014" i="1" s="1"/>
  <c r="AH1013" i="1" a="1"/>
  <c r="AH1013" i="1" s="1"/>
  <c r="AH1012" i="1" a="1"/>
  <c r="AH1012" i="1" s="1"/>
  <c r="AH1011" i="1" a="1"/>
  <c r="AH1011" i="1" s="1"/>
  <c r="AH1010" i="1" a="1"/>
  <c r="AH1010" i="1" s="1"/>
  <c r="AH1009" i="1" a="1"/>
  <c r="AH1009" i="1" s="1"/>
  <c r="AH1008" i="1" a="1"/>
  <c r="AH1008" i="1" s="1"/>
  <c r="AH1007" i="1" a="1"/>
  <c r="AH1007" i="1" s="1"/>
  <c r="AH1006" i="1" a="1"/>
  <c r="AH1006" i="1" s="1"/>
  <c r="AH1005" i="1" a="1"/>
  <c r="AH1005" i="1" s="1"/>
  <c r="AH1004" i="1" a="1"/>
  <c r="AH1004" i="1" s="1"/>
  <c r="AH1003" i="1" a="1"/>
  <c r="AH1003" i="1" s="1"/>
  <c r="AH1002" i="1" a="1"/>
  <c r="AH1002" i="1" s="1"/>
  <c r="AH1001" i="1" a="1"/>
  <c r="AH1001" i="1" s="1"/>
  <c r="AH1000" i="1" a="1"/>
  <c r="AH1000" i="1" s="1"/>
  <c r="AH999" i="1" a="1"/>
  <c r="AH999" i="1" s="1"/>
  <c r="AH998" i="1" a="1"/>
  <c r="AH998" i="1" s="1"/>
  <c r="AH997" i="1" a="1"/>
  <c r="AH997" i="1" s="1"/>
  <c r="AH996" i="1" a="1"/>
  <c r="AH996" i="1" s="1"/>
  <c r="AH995" i="1" a="1"/>
  <c r="AH995" i="1" s="1"/>
  <c r="AH994" i="1" a="1"/>
  <c r="AH994" i="1" s="1"/>
  <c r="AH993" i="1" a="1"/>
  <c r="AH993" i="1" s="1"/>
  <c r="AH992" i="1" a="1"/>
  <c r="AH992" i="1" s="1"/>
  <c r="AH991" i="1" a="1"/>
  <c r="AH991" i="1" s="1"/>
  <c r="AH990" i="1" a="1"/>
  <c r="AH990" i="1" s="1"/>
  <c r="AH989" i="1" a="1"/>
  <c r="AH989" i="1" s="1"/>
  <c r="AH988" i="1" a="1"/>
  <c r="AH988" i="1" s="1"/>
  <c r="AH987" i="1" a="1"/>
  <c r="AH987" i="1" s="1"/>
  <c r="AH986" i="1" a="1"/>
  <c r="AH986" i="1" s="1"/>
  <c r="AH985" i="1" a="1"/>
  <c r="AH985" i="1" s="1"/>
  <c r="AH984" i="1" a="1"/>
  <c r="AH984" i="1" s="1"/>
  <c r="AH983" i="1" a="1"/>
  <c r="AH983" i="1" s="1"/>
  <c r="AH982" i="1" a="1"/>
  <c r="AH982" i="1" s="1"/>
  <c r="AH981" i="1" a="1"/>
  <c r="AH981" i="1" s="1"/>
  <c r="AH980" i="1" a="1"/>
  <c r="AH980" i="1" s="1"/>
  <c r="AH979" i="1" a="1"/>
  <c r="AH979" i="1" s="1"/>
  <c r="AH978" i="1" a="1"/>
  <c r="AH978" i="1" s="1"/>
  <c r="AH977" i="1" a="1"/>
  <c r="AH977" i="1" s="1"/>
  <c r="AH976" i="1" a="1"/>
  <c r="AH976" i="1" s="1"/>
  <c r="AH975" i="1" a="1"/>
  <c r="AH975" i="1" s="1"/>
  <c r="AH974" i="1" a="1"/>
  <c r="AH974" i="1" s="1"/>
  <c r="AH973" i="1" a="1"/>
  <c r="AH973" i="1" s="1"/>
  <c r="AH972" i="1" a="1"/>
  <c r="AH972" i="1" s="1"/>
  <c r="AH971" i="1" a="1"/>
  <c r="AH971" i="1" s="1"/>
  <c r="AH970" i="1" a="1"/>
  <c r="AH970" i="1" s="1"/>
  <c r="AH969" i="1" a="1"/>
  <c r="AH969" i="1" s="1"/>
  <c r="AH968" i="1" a="1"/>
  <c r="AH968" i="1" s="1"/>
  <c r="AH967" i="1" a="1"/>
  <c r="AH967" i="1" s="1"/>
  <c r="AH966" i="1" a="1"/>
  <c r="AH966" i="1" s="1"/>
  <c r="AH965" i="1" a="1"/>
  <c r="AH965" i="1" s="1"/>
  <c r="AH964" i="1" a="1"/>
  <c r="AH964" i="1" s="1"/>
  <c r="AH963" i="1" a="1"/>
  <c r="AH963" i="1" s="1"/>
  <c r="AH962" i="1" a="1"/>
  <c r="AH962" i="1" s="1"/>
  <c r="AH961" i="1" a="1"/>
  <c r="AH961" i="1" s="1"/>
  <c r="AH960" i="1" a="1"/>
  <c r="AH960" i="1" s="1"/>
  <c r="AH959" i="1" a="1"/>
  <c r="AH959" i="1" s="1"/>
  <c r="AH958" i="1" a="1"/>
  <c r="AH958" i="1" s="1"/>
  <c r="AH957" i="1" a="1"/>
  <c r="AH957" i="1" s="1"/>
  <c r="AH956" i="1" a="1"/>
  <c r="AH956" i="1" s="1"/>
  <c r="AH955" i="1" a="1"/>
  <c r="AH955" i="1" s="1"/>
  <c r="AH954" i="1" a="1"/>
  <c r="AH954" i="1" s="1"/>
  <c r="AH953" i="1" a="1"/>
  <c r="AH953" i="1" s="1"/>
  <c r="AH952" i="1" a="1"/>
  <c r="AH952" i="1" s="1"/>
  <c r="AH951" i="1" a="1"/>
  <c r="AH951" i="1" s="1"/>
  <c r="AH950" i="1" a="1"/>
  <c r="AH950" i="1" s="1"/>
  <c r="AH949" i="1" a="1"/>
  <c r="AH949" i="1" s="1"/>
  <c r="AH948" i="1" a="1"/>
  <c r="AH948" i="1" s="1"/>
  <c r="AH947" i="1" a="1"/>
  <c r="AH947" i="1" s="1"/>
  <c r="AH946" i="1" a="1"/>
  <c r="AH946" i="1" s="1"/>
  <c r="AH945" i="1" a="1"/>
  <c r="AH945" i="1" s="1"/>
  <c r="AH944" i="1" a="1"/>
  <c r="AH944" i="1" s="1"/>
  <c r="AH943" i="1" a="1"/>
  <c r="AH943" i="1" s="1"/>
  <c r="AH942" i="1" a="1"/>
  <c r="AH942" i="1" s="1"/>
  <c r="AH941" i="1" a="1"/>
  <c r="AH941" i="1" s="1"/>
  <c r="AH940" i="1" a="1"/>
  <c r="AH940" i="1" s="1"/>
  <c r="AH939" i="1" a="1"/>
  <c r="AH939" i="1" s="1"/>
  <c r="AH938" i="1" a="1"/>
  <c r="AH938" i="1" s="1"/>
  <c r="AH937" i="1" a="1"/>
  <c r="AH937" i="1" s="1"/>
  <c r="AH936" i="1" a="1"/>
  <c r="AH936" i="1" s="1"/>
  <c r="AH935" i="1" a="1"/>
  <c r="AH935" i="1" s="1"/>
  <c r="AH934" i="1" a="1"/>
  <c r="AH934" i="1" s="1"/>
  <c r="AH933" i="1" a="1"/>
  <c r="AH933" i="1" s="1"/>
  <c r="AH932" i="1" a="1"/>
  <c r="AH932" i="1" s="1"/>
  <c r="AH931" i="1" a="1"/>
  <c r="AH931" i="1" s="1"/>
  <c r="AH930" i="1" a="1"/>
  <c r="AH930" i="1" s="1"/>
  <c r="AH929" i="1" a="1"/>
  <c r="AH929" i="1" s="1"/>
  <c r="AH928" i="1" a="1"/>
  <c r="AH928" i="1" s="1"/>
  <c r="AH927" i="1" a="1"/>
  <c r="AH927" i="1" s="1"/>
  <c r="AH926" i="1" a="1"/>
  <c r="AH926" i="1" s="1"/>
  <c r="AH925" i="1" a="1"/>
  <c r="AH925" i="1" s="1"/>
  <c r="AH924" i="1" a="1"/>
  <c r="AH924" i="1" s="1"/>
  <c r="AH923" i="1" a="1"/>
  <c r="AH923" i="1" s="1"/>
  <c r="AH922" i="1" a="1"/>
  <c r="AH922" i="1" s="1"/>
  <c r="AH921" i="1" a="1"/>
  <c r="AH921" i="1" s="1"/>
  <c r="AH920" i="1" a="1"/>
  <c r="AH920" i="1" s="1"/>
  <c r="AH919" i="1" a="1"/>
  <c r="AH919" i="1" s="1"/>
  <c r="AH918" i="1" a="1"/>
  <c r="AH918" i="1" s="1"/>
  <c r="AH917" i="1" a="1"/>
  <c r="AH917" i="1" s="1"/>
  <c r="AH916" i="1" a="1"/>
  <c r="AH916" i="1" s="1"/>
  <c r="AH915" i="1" a="1"/>
  <c r="AH915" i="1" s="1"/>
  <c r="AH914" i="1" a="1"/>
  <c r="AH914" i="1" s="1"/>
  <c r="AH913" i="1" a="1"/>
  <c r="AH913" i="1" s="1"/>
  <c r="AH912" i="1" a="1"/>
  <c r="AH912" i="1" s="1"/>
  <c r="AH911" i="1" a="1"/>
  <c r="AH911" i="1" s="1"/>
  <c r="AH910" i="1" a="1"/>
  <c r="AH910" i="1" s="1"/>
  <c r="AH909" i="1" a="1"/>
  <c r="AH909" i="1" s="1"/>
  <c r="AH908" i="1" a="1"/>
  <c r="AH908" i="1" s="1"/>
  <c r="AH907" i="1" a="1"/>
  <c r="AH907" i="1" s="1"/>
  <c r="AH906" i="1" a="1"/>
  <c r="AH906" i="1" s="1"/>
  <c r="AH905" i="1" a="1"/>
  <c r="AH905" i="1" s="1"/>
  <c r="AH904" i="1" a="1"/>
  <c r="AH904" i="1" s="1"/>
  <c r="AH903" i="1" a="1"/>
  <c r="AH903" i="1" s="1"/>
  <c r="AH902" i="1" a="1"/>
  <c r="AH902" i="1" s="1"/>
  <c r="AH901" i="1" a="1"/>
  <c r="AH901" i="1" s="1"/>
  <c r="AH900" i="1" a="1"/>
  <c r="AH900" i="1" s="1"/>
  <c r="AH899" i="1" a="1"/>
  <c r="AH899" i="1" s="1"/>
  <c r="AH898" i="1" a="1"/>
  <c r="AH898" i="1" s="1"/>
  <c r="AH897" i="1" a="1"/>
  <c r="AH897" i="1" s="1"/>
  <c r="AH896" i="1" a="1"/>
  <c r="AH896" i="1" s="1"/>
  <c r="AH895" i="1" a="1"/>
  <c r="AH895" i="1" s="1"/>
  <c r="AH894" i="1" a="1"/>
  <c r="AH894" i="1" s="1"/>
  <c r="AH893" i="1" a="1"/>
  <c r="AH893" i="1" s="1"/>
  <c r="AH892" i="1" a="1"/>
  <c r="AH892" i="1" s="1"/>
  <c r="AH891" i="1" a="1"/>
  <c r="AH891" i="1" s="1"/>
  <c r="AH890" i="1" a="1"/>
  <c r="AH890" i="1" s="1"/>
  <c r="AH889" i="1" a="1"/>
  <c r="AH889" i="1" s="1"/>
  <c r="AH888" i="1" a="1"/>
  <c r="AH888" i="1" s="1"/>
  <c r="AH887" i="1" a="1"/>
  <c r="AH887" i="1" s="1"/>
  <c r="AH886" i="1" a="1"/>
  <c r="AH886" i="1" s="1"/>
  <c r="AH885" i="1" a="1"/>
  <c r="AH885" i="1" s="1"/>
  <c r="AH884" i="1" a="1"/>
  <c r="AH884" i="1" s="1"/>
  <c r="AH883" i="1" a="1"/>
  <c r="AH883" i="1" s="1"/>
  <c r="AH882" i="1" a="1"/>
  <c r="AH882" i="1" s="1"/>
  <c r="AH881" i="1" a="1"/>
  <c r="AH881" i="1" s="1"/>
  <c r="AH880" i="1" a="1"/>
  <c r="AH880" i="1" s="1"/>
  <c r="AH879" i="1" a="1"/>
  <c r="AH879" i="1" s="1"/>
  <c r="AH878" i="1" a="1"/>
  <c r="AH878" i="1" s="1"/>
  <c r="AH877" i="1" a="1"/>
  <c r="AH877" i="1" s="1"/>
  <c r="AH876" i="1" a="1"/>
  <c r="AH876" i="1" s="1"/>
  <c r="AH875" i="1" a="1"/>
  <c r="AH875" i="1" s="1"/>
  <c r="AH874" i="1" a="1"/>
  <c r="AH874" i="1" s="1"/>
  <c r="AH873" i="1" a="1"/>
  <c r="AH873" i="1" s="1"/>
  <c r="AH872" i="1" a="1"/>
  <c r="AH872" i="1" s="1"/>
  <c r="AH871" i="1" a="1"/>
  <c r="AH871" i="1" s="1"/>
  <c r="AH870" i="1" a="1"/>
  <c r="AH870" i="1" s="1"/>
  <c r="AH869" i="1" a="1"/>
  <c r="AH869" i="1" s="1"/>
  <c r="AH868" i="1" a="1"/>
  <c r="AH868" i="1" s="1"/>
  <c r="AH867" i="1" a="1"/>
  <c r="AH867" i="1" s="1"/>
  <c r="AH866" i="1" a="1"/>
  <c r="AH866" i="1" s="1"/>
  <c r="AH865" i="1" a="1"/>
  <c r="AH865" i="1" s="1"/>
  <c r="AH864" i="1" a="1"/>
  <c r="AH864" i="1" s="1"/>
  <c r="AH863" i="1" a="1"/>
  <c r="AH863" i="1" s="1"/>
  <c r="AH862" i="1" a="1"/>
  <c r="AH862" i="1" s="1"/>
  <c r="AH861" i="1" a="1"/>
  <c r="AH861" i="1" s="1"/>
  <c r="AH860" i="1" a="1"/>
  <c r="AH860" i="1" s="1"/>
  <c r="AH859" i="1" a="1"/>
  <c r="AH859" i="1" s="1"/>
  <c r="AH858" i="1" a="1"/>
  <c r="AH858" i="1" s="1"/>
  <c r="AH857" i="1" a="1"/>
  <c r="AH857" i="1" s="1"/>
  <c r="AH856" i="1" a="1"/>
  <c r="AH856" i="1" s="1"/>
  <c r="AH855" i="1" a="1"/>
  <c r="AH855" i="1" s="1"/>
  <c r="AH854" i="1" a="1"/>
  <c r="AH854" i="1" s="1"/>
  <c r="AH853" i="1" a="1"/>
  <c r="AH853" i="1" s="1"/>
  <c r="AH852" i="1" a="1"/>
  <c r="AH852" i="1" s="1"/>
  <c r="AH851" i="1" a="1"/>
  <c r="AH851" i="1" s="1"/>
  <c r="AH850" i="1" a="1"/>
  <c r="AH850" i="1" s="1"/>
  <c r="AH849" i="1" a="1"/>
  <c r="AH849" i="1" s="1"/>
  <c r="AH848" i="1" a="1"/>
  <c r="AH848" i="1" s="1"/>
  <c r="AH847" i="1" a="1"/>
  <c r="AH847" i="1" s="1"/>
  <c r="AH846" i="1" a="1"/>
  <c r="AH846" i="1" s="1"/>
  <c r="AH845" i="1" a="1"/>
  <c r="AH845" i="1" s="1"/>
  <c r="AH844" i="1" a="1"/>
  <c r="AH844" i="1" s="1"/>
  <c r="AH843" i="1" a="1"/>
  <c r="AH843" i="1" s="1"/>
  <c r="AH842" i="1" a="1"/>
  <c r="AH842" i="1" s="1"/>
  <c r="AH841" i="1" a="1"/>
  <c r="AH841" i="1" s="1"/>
  <c r="AH840" i="1" a="1"/>
  <c r="AH840" i="1" s="1"/>
  <c r="AH839" i="1" a="1"/>
  <c r="AH839" i="1" s="1"/>
  <c r="AH838" i="1" a="1"/>
  <c r="AH838" i="1" s="1"/>
  <c r="AH837" i="1" a="1"/>
  <c r="AH837" i="1" s="1"/>
  <c r="AH836" i="1" a="1"/>
  <c r="AH836" i="1" s="1"/>
  <c r="AH835" i="1" a="1"/>
  <c r="AH835" i="1" s="1"/>
  <c r="AH834" i="1" a="1"/>
  <c r="AH834" i="1" s="1"/>
  <c r="AH833" i="1" a="1"/>
  <c r="AH833" i="1" s="1"/>
  <c r="AH832" i="1" a="1"/>
  <c r="AH832" i="1" s="1"/>
  <c r="AH831" i="1" a="1"/>
  <c r="AH831" i="1" s="1"/>
  <c r="AH830" i="1" a="1"/>
  <c r="AH830" i="1" s="1"/>
  <c r="AH829" i="1" a="1"/>
  <c r="AH829" i="1" s="1"/>
  <c r="AH828" i="1" a="1"/>
  <c r="AH828" i="1" s="1"/>
  <c r="AH827" i="1" a="1"/>
  <c r="AH827" i="1" s="1"/>
  <c r="AH826" i="1" a="1"/>
  <c r="AH826" i="1" s="1"/>
  <c r="AH825" i="1" a="1"/>
  <c r="AH825" i="1" s="1"/>
  <c r="AH824" i="1" a="1"/>
  <c r="AH824" i="1" s="1"/>
  <c r="AH823" i="1" a="1"/>
  <c r="AH823" i="1" s="1"/>
  <c r="AH822" i="1" a="1"/>
  <c r="AH822" i="1" s="1"/>
  <c r="AH821" i="1" a="1"/>
  <c r="AH821" i="1" s="1"/>
  <c r="AH820" i="1" a="1"/>
  <c r="AH820" i="1" s="1"/>
  <c r="AH819" i="1" a="1"/>
  <c r="AH819" i="1" s="1"/>
  <c r="AH818" i="1" a="1"/>
  <c r="AH818" i="1" s="1"/>
  <c r="AH817" i="1" a="1"/>
  <c r="AH817" i="1" s="1"/>
  <c r="AH816" i="1" a="1"/>
  <c r="AH816" i="1" s="1"/>
  <c r="AH815" i="1" a="1"/>
  <c r="AH815" i="1" s="1"/>
  <c r="AH814" i="1" a="1"/>
  <c r="AH814" i="1" s="1"/>
  <c r="AH813" i="1" a="1"/>
  <c r="AH813" i="1" s="1"/>
  <c r="AH812" i="1" a="1"/>
  <c r="AH812" i="1" s="1"/>
  <c r="AH811" i="1" a="1"/>
  <c r="AH811" i="1" s="1"/>
  <c r="AH810" i="1" a="1"/>
  <c r="AH810" i="1" s="1"/>
  <c r="AH809" i="1" a="1"/>
  <c r="AH809" i="1" s="1"/>
  <c r="AH808" i="1" a="1"/>
  <c r="AH808" i="1" s="1"/>
  <c r="AH807" i="1" a="1"/>
  <c r="AH807" i="1" s="1"/>
  <c r="AH806" i="1" a="1"/>
  <c r="AH806" i="1" s="1"/>
  <c r="AH805" i="1" a="1"/>
  <c r="AH805" i="1" s="1"/>
  <c r="AH804" i="1" a="1"/>
  <c r="AH804" i="1" s="1"/>
  <c r="AH803" i="1" a="1"/>
  <c r="AH803" i="1" s="1"/>
  <c r="AH802" i="1" a="1"/>
  <c r="AH802" i="1" s="1"/>
  <c r="AH801" i="1" a="1"/>
  <c r="AH801" i="1" s="1"/>
  <c r="AH800" i="1" a="1"/>
  <c r="AH800" i="1" s="1"/>
  <c r="AH799" i="1" a="1"/>
  <c r="AH799" i="1" s="1"/>
  <c r="AH798" i="1" a="1"/>
  <c r="AH798" i="1" s="1"/>
  <c r="AH797" i="1" a="1"/>
  <c r="AH797" i="1" s="1"/>
  <c r="AH796" i="1" a="1"/>
  <c r="AH796" i="1" s="1"/>
  <c r="AH795" i="1" a="1"/>
  <c r="AH795" i="1" s="1"/>
  <c r="AH794" i="1" a="1"/>
  <c r="AH794" i="1" s="1"/>
  <c r="AH793" i="1" a="1"/>
  <c r="AH793" i="1" s="1"/>
  <c r="AH792" i="1" a="1"/>
  <c r="AH792" i="1" s="1"/>
  <c r="AH791" i="1" a="1"/>
  <c r="AH791" i="1" s="1"/>
  <c r="AH790" i="1" a="1"/>
  <c r="AH790" i="1" s="1"/>
  <c r="AH789" i="1" a="1"/>
  <c r="AH789" i="1" s="1"/>
  <c r="AH788" i="1" a="1"/>
  <c r="AH788" i="1" s="1"/>
  <c r="AH787" i="1" a="1"/>
  <c r="AH787" i="1" s="1"/>
  <c r="AH786" i="1" a="1"/>
  <c r="AH786" i="1" s="1"/>
  <c r="AH785" i="1" a="1"/>
  <c r="AH785" i="1" s="1"/>
  <c r="AH784" i="1" a="1"/>
  <c r="AH784" i="1" s="1"/>
  <c r="AH783" i="1" a="1"/>
  <c r="AH783" i="1" s="1"/>
  <c r="AH782" i="1" a="1"/>
  <c r="AH782" i="1" s="1"/>
  <c r="AH781" i="1" a="1"/>
  <c r="AH781" i="1" s="1"/>
  <c r="AH780" i="1" a="1"/>
  <c r="AH780" i="1" s="1"/>
  <c r="AH779" i="1" a="1"/>
  <c r="AH779" i="1" s="1"/>
  <c r="AH778" i="1" a="1"/>
  <c r="AH778" i="1" s="1"/>
  <c r="AH777" i="1" a="1"/>
  <c r="AH777" i="1" s="1"/>
  <c r="AH776" i="1" a="1"/>
  <c r="AH776" i="1" s="1"/>
  <c r="AH775" i="1" a="1"/>
  <c r="AH775" i="1" s="1"/>
  <c r="AH774" i="1" a="1"/>
  <c r="AH774" i="1" s="1"/>
  <c r="AH773" i="1" a="1"/>
  <c r="AH773" i="1" s="1"/>
  <c r="AH772" i="1" a="1"/>
  <c r="AH772" i="1" s="1"/>
  <c r="AH771" i="1" a="1"/>
  <c r="AH771" i="1" s="1"/>
  <c r="AH770" i="1" a="1"/>
  <c r="AH770" i="1" s="1"/>
  <c r="AH769" i="1" a="1"/>
  <c r="AH769" i="1" s="1"/>
  <c r="AH768" i="1" a="1"/>
  <c r="AH768" i="1" s="1"/>
  <c r="AH767" i="1" a="1"/>
  <c r="AH767" i="1" s="1"/>
  <c r="AH766" i="1" a="1"/>
  <c r="AH766" i="1" s="1"/>
  <c r="AH765" i="1" a="1"/>
  <c r="AH765" i="1" s="1"/>
  <c r="AH764" i="1" a="1"/>
  <c r="AH764" i="1" s="1"/>
  <c r="AH763" i="1" a="1"/>
  <c r="AH763" i="1" s="1"/>
  <c r="AH762" i="1" a="1"/>
  <c r="AH762" i="1" s="1"/>
  <c r="AH761" i="1" a="1"/>
  <c r="AH761" i="1" s="1"/>
  <c r="AH760" i="1" a="1"/>
  <c r="AH760" i="1" s="1"/>
  <c r="AH759" i="1" a="1"/>
  <c r="AH759" i="1" s="1"/>
  <c r="AH758" i="1" a="1"/>
  <c r="AH758" i="1" s="1"/>
  <c r="AH757" i="1" a="1"/>
  <c r="AH757" i="1" s="1"/>
  <c r="AH756" i="1" a="1"/>
  <c r="AH756" i="1" s="1"/>
  <c r="AH755" i="1" a="1"/>
  <c r="AH755" i="1" s="1"/>
  <c r="AH754" i="1" a="1"/>
  <c r="AH754" i="1" s="1"/>
  <c r="AH753" i="1" a="1"/>
  <c r="AH753" i="1" s="1"/>
  <c r="AH752" i="1" a="1"/>
  <c r="AH752" i="1" s="1"/>
  <c r="AH751" i="1" a="1"/>
  <c r="AH751" i="1" s="1"/>
  <c r="AH750" i="1" a="1"/>
  <c r="AH750" i="1" s="1"/>
  <c r="AH749" i="1" a="1"/>
  <c r="AH749" i="1" s="1"/>
  <c r="AH748" i="1" a="1"/>
  <c r="AH748" i="1" s="1"/>
  <c r="AH747" i="1" a="1"/>
  <c r="AH747" i="1" s="1"/>
  <c r="AH746" i="1" a="1"/>
  <c r="AH746" i="1" s="1"/>
  <c r="AH745" i="1" a="1"/>
  <c r="AH745" i="1" s="1"/>
  <c r="AH744" i="1" a="1"/>
  <c r="AH744" i="1" s="1"/>
  <c r="AH743" i="1" a="1"/>
  <c r="AH743" i="1" s="1"/>
  <c r="AH742" i="1" a="1"/>
  <c r="AH742" i="1" s="1"/>
  <c r="AH741" i="1" a="1"/>
  <c r="AH741" i="1" s="1"/>
  <c r="AH740" i="1" a="1"/>
  <c r="AH740" i="1" s="1"/>
  <c r="AH739" i="1" a="1"/>
  <c r="AH739" i="1" s="1"/>
  <c r="AH738" i="1" a="1"/>
  <c r="AH738" i="1" s="1"/>
  <c r="AH737" i="1" a="1"/>
  <c r="AH737" i="1" s="1"/>
  <c r="AH736" i="1" a="1"/>
  <c r="AH736" i="1" s="1"/>
  <c r="AH735" i="1" a="1"/>
  <c r="AH735" i="1" s="1"/>
  <c r="AH734" i="1" a="1"/>
  <c r="AH734" i="1" s="1"/>
  <c r="AH733" i="1" a="1"/>
  <c r="AH733" i="1" s="1"/>
  <c r="AH732" i="1" a="1"/>
  <c r="AH732" i="1" s="1"/>
  <c r="AH731" i="1" a="1"/>
  <c r="AH731" i="1" s="1"/>
  <c r="AH730" i="1" a="1"/>
  <c r="AH730" i="1" s="1"/>
  <c r="AH729" i="1" a="1"/>
  <c r="AH729" i="1" s="1"/>
  <c r="AH728" i="1" a="1"/>
  <c r="AH728" i="1" s="1"/>
  <c r="AH727" i="1" a="1"/>
  <c r="AH727" i="1" s="1"/>
  <c r="AH726" i="1" a="1"/>
  <c r="AH726" i="1" s="1"/>
  <c r="AH725" i="1" a="1"/>
  <c r="AH725" i="1" s="1"/>
  <c r="AH724" i="1" a="1"/>
  <c r="AH724" i="1" s="1"/>
  <c r="AH723" i="1" a="1"/>
  <c r="AH723" i="1" s="1"/>
  <c r="AH722" i="1" a="1"/>
  <c r="AH722" i="1" s="1"/>
  <c r="AH721" i="1" a="1"/>
  <c r="AH721" i="1" s="1"/>
  <c r="AH720" i="1" a="1"/>
  <c r="AH720" i="1" s="1"/>
  <c r="AH719" i="1" a="1"/>
  <c r="AH719" i="1" s="1"/>
  <c r="AH718" i="1" a="1"/>
  <c r="AH718" i="1" s="1"/>
  <c r="AH717" i="1" a="1"/>
  <c r="AH717" i="1" s="1"/>
  <c r="AH716" i="1" a="1"/>
  <c r="AH716" i="1" s="1"/>
  <c r="AH715" i="1" a="1"/>
  <c r="AH715" i="1" s="1"/>
  <c r="AH714" i="1" a="1"/>
  <c r="AH714" i="1" s="1"/>
  <c r="AH713" i="1" a="1"/>
  <c r="AH713" i="1" s="1"/>
  <c r="AH712" i="1" a="1"/>
  <c r="AH712" i="1" s="1"/>
  <c r="AH711" i="1" a="1"/>
  <c r="AH711" i="1" s="1"/>
  <c r="AH710" i="1" a="1"/>
  <c r="AH710" i="1" s="1"/>
  <c r="AH709" i="1" a="1"/>
  <c r="AH709" i="1" s="1"/>
  <c r="AH708" i="1" a="1"/>
  <c r="AH708" i="1" s="1"/>
  <c r="AH707" i="1" a="1"/>
  <c r="AH707" i="1" s="1"/>
  <c r="AH706" i="1" a="1"/>
  <c r="AH706" i="1" s="1"/>
  <c r="AH705" i="1" a="1"/>
  <c r="AH705" i="1" s="1"/>
  <c r="AH704" i="1" a="1"/>
  <c r="AH704" i="1" s="1"/>
  <c r="AH703" i="1" a="1"/>
  <c r="AH703" i="1" s="1"/>
  <c r="AH702" i="1" a="1"/>
  <c r="AH702" i="1" s="1"/>
  <c r="AH701" i="1" a="1"/>
  <c r="AH701" i="1" s="1"/>
  <c r="AH700" i="1" a="1"/>
  <c r="AH700" i="1" s="1"/>
  <c r="AH699" i="1" a="1"/>
  <c r="AH699" i="1" s="1"/>
  <c r="AH698" i="1" a="1"/>
  <c r="AH698" i="1" s="1"/>
  <c r="AH697" i="1" a="1"/>
  <c r="AH697" i="1" s="1"/>
  <c r="AH696" i="1" a="1"/>
  <c r="AH696" i="1" s="1"/>
  <c r="AH695" i="1" a="1"/>
  <c r="AH695" i="1" s="1"/>
  <c r="AH694" i="1" a="1"/>
  <c r="AH694" i="1" s="1"/>
  <c r="AH693" i="1" a="1"/>
  <c r="AH693" i="1" s="1"/>
  <c r="AH692" i="1" a="1"/>
  <c r="AH692" i="1" s="1"/>
  <c r="AH691" i="1" a="1"/>
  <c r="AH691" i="1" s="1"/>
  <c r="AH690" i="1" a="1"/>
  <c r="AH690" i="1" s="1"/>
  <c r="AH689" i="1" a="1"/>
  <c r="AH689" i="1" s="1"/>
  <c r="AH688" i="1" a="1"/>
  <c r="AH688" i="1" s="1"/>
  <c r="AH687" i="1" a="1"/>
  <c r="AH687" i="1" s="1"/>
  <c r="AH686" i="1" a="1"/>
  <c r="AH686" i="1" s="1"/>
  <c r="AH685" i="1" a="1"/>
  <c r="AH685" i="1" s="1"/>
  <c r="AH684" i="1" a="1"/>
  <c r="AH684" i="1" s="1"/>
  <c r="AH683" i="1" a="1"/>
  <c r="AH683" i="1" s="1"/>
  <c r="AH682" i="1" a="1"/>
  <c r="AH682" i="1" s="1"/>
  <c r="AH681" i="1" a="1"/>
  <c r="AH681" i="1" s="1"/>
  <c r="AH680" i="1" a="1"/>
  <c r="AH680" i="1" s="1"/>
  <c r="AH679" i="1" a="1"/>
  <c r="AH679" i="1" s="1"/>
  <c r="AH678" i="1" a="1"/>
  <c r="AH678" i="1" s="1"/>
  <c r="AH677" i="1" a="1"/>
  <c r="AH677" i="1" s="1"/>
  <c r="AH676" i="1" a="1"/>
  <c r="AH676" i="1" s="1"/>
  <c r="AH675" i="1" a="1"/>
  <c r="AH675" i="1" s="1"/>
  <c r="AH674" i="1" a="1"/>
  <c r="AH674" i="1" s="1"/>
  <c r="AH673" i="1" a="1"/>
  <c r="AH673" i="1" s="1"/>
  <c r="AH672" i="1" a="1"/>
  <c r="AH672" i="1" s="1"/>
  <c r="AH671" i="1" a="1"/>
  <c r="AH671" i="1" s="1"/>
  <c r="AH670" i="1" a="1"/>
  <c r="AH670" i="1" s="1"/>
  <c r="AH669" i="1" a="1"/>
  <c r="AH669" i="1" s="1"/>
  <c r="AH668" i="1" a="1"/>
  <c r="AH668" i="1" s="1"/>
  <c r="AH667" i="1" a="1"/>
  <c r="AH667" i="1" s="1"/>
  <c r="AH666" i="1" a="1"/>
  <c r="AH666" i="1" s="1"/>
  <c r="AH665" i="1" a="1"/>
  <c r="AH665" i="1" s="1"/>
  <c r="AH664" i="1" a="1"/>
  <c r="AH664" i="1" s="1"/>
  <c r="AH663" i="1" a="1"/>
  <c r="AH663" i="1" s="1"/>
  <c r="AH662" i="1" a="1"/>
  <c r="AH662" i="1" s="1"/>
  <c r="AH661" i="1" a="1"/>
  <c r="AH661" i="1" s="1"/>
  <c r="AH660" i="1" a="1"/>
  <c r="AH660" i="1" s="1"/>
  <c r="AH659" i="1" a="1"/>
  <c r="AH659" i="1" s="1"/>
  <c r="AH658" i="1" a="1"/>
  <c r="AH658" i="1" s="1"/>
  <c r="AH657" i="1" a="1"/>
  <c r="AH657" i="1" s="1"/>
  <c r="AH656" i="1" a="1"/>
  <c r="AH656" i="1" s="1"/>
  <c r="AH655" i="1" a="1"/>
  <c r="AH655" i="1" s="1"/>
  <c r="AH654" i="1" a="1"/>
  <c r="AH654" i="1" s="1"/>
  <c r="AH653" i="1" a="1"/>
  <c r="AH653" i="1" s="1"/>
  <c r="AH652" i="1" a="1"/>
  <c r="AH652" i="1" s="1"/>
  <c r="AH651" i="1" a="1"/>
  <c r="AH651" i="1" s="1"/>
  <c r="AH650" i="1" a="1"/>
  <c r="AH650" i="1" s="1"/>
  <c r="AH649" i="1" a="1"/>
  <c r="AH649" i="1" s="1"/>
  <c r="AH648" i="1" a="1"/>
  <c r="AH648" i="1" s="1"/>
  <c r="AH647" i="1" a="1"/>
  <c r="AH647" i="1" s="1"/>
  <c r="AH646" i="1" a="1"/>
  <c r="AH646" i="1" s="1"/>
  <c r="AH645" i="1" a="1"/>
  <c r="AH645" i="1" s="1"/>
  <c r="AH644" i="1" a="1"/>
  <c r="AH644" i="1" s="1"/>
  <c r="AH643" i="1" a="1"/>
  <c r="AH643" i="1" s="1"/>
  <c r="AH642" i="1" a="1"/>
  <c r="AH642" i="1" s="1"/>
  <c r="AH641" i="1" a="1"/>
  <c r="AH641" i="1" s="1"/>
  <c r="AH640" i="1" a="1"/>
  <c r="AH640" i="1" s="1"/>
  <c r="AH639" i="1" a="1"/>
  <c r="AH639" i="1" s="1"/>
  <c r="AH638" i="1" a="1"/>
  <c r="AH638" i="1" s="1"/>
  <c r="AH637" i="1" a="1"/>
  <c r="AH637" i="1" s="1"/>
  <c r="AH636" i="1" a="1"/>
  <c r="AH636" i="1" s="1"/>
  <c r="AH635" i="1" a="1"/>
  <c r="AH635" i="1" s="1"/>
  <c r="AH634" i="1" a="1"/>
  <c r="AH634" i="1" s="1"/>
  <c r="AH633" i="1" a="1"/>
  <c r="AH633" i="1" s="1"/>
  <c r="AH632" i="1" a="1"/>
  <c r="AH632" i="1" s="1"/>
  <c r="AH631" i="1" a="1"/>
  <c r="AH631" i="1" s="1"/>
  <c r="AH630" i="1" a="1"/>
  <c r="AH630" i="1" s="1"/>
  <c r="AH629" i="1" a="1"/>
  <c r="AH629" i="1" s="1"/>
  <c r="AH628" i="1" a="1"/>
  <c r="AH628" i="1" s="1"/>
  <c r="AH627" i="1" a="1"/>
  <c r="AH627" i="1" s="1"/>
  <c r="AH626" i="1" a="1"/>
  <c r="AH626" i="1" s="1"/>
  <c r="AH625" i="1" a="1"/>
  <c r="AH625" i="1" s="1"/>
  <c r="AH624" i="1" a="1"/>
  <c r="AH624" i="1" s="1"/>
  <c r="AH623" i="1" a="1"/>
  <c r="AH623" i="1" s="1"/>
  <c r="AH622" i="1" a="1"/>
  <c r="AH622" i="1" s="1"/>
  <c r="AH621" i="1" a="1"/>
  <c r="AH621" i="1" s="1"/>
  <c r="AH620" i="1" a="1"/>
  <c r="AH620" i="1" s="1"/>
  <c r="AH619" i="1" a="1"/>
  <c r="AH619" i="1" s="1"/>
  <c r="AH618" i="1" a="1"/>
  <c r="AH618" i="1" s="1"/>
  <c r="AH617" i="1" a="1"/>
  <c r="AH617" i="1" s="1"/>
  <c r="AH616" i="1" a="1"/>
  <c r="AH616" i="1" s="1"/>
  <c r="AH615" i="1" a="1"/>
  <c r="AH615" i="1" s="1"/>
  <c r="AH614" i="1" a="1"/>
  <c r="AH614" i="1" s="1"/>
  <c r="AH613" i="1" a="1"/>
  <c r="AH613" i="1" s="1"/>
  <c r="AH612" i="1" a="1"/>
  <c r="AH612" i="1" s="1"/>
  <c r="AH611" i="1" a="1"/>
  <c r="AH611" i="1" s="1"/>
  <c r="AH610" i="1" a="1"/>
  <c r="AH610" i="1" s="1"/>
  <c r="AH609" i="1" a="1"/>
  <c r="AH609" i="1" s="1"/>
  <c r="AH608" i="1" a="1"/>
  <c r="AH608" i="1" s="1"/>
  <c r="AH607" i="1" a="1"/>
  <c r="AH607" i="1" s="1"/>
  <c r="AH606" i="1" a="1"/>
  <c r="AH606" i="1" s="1"/>
  <c r="AH605" i="1" a="1"/>
  <c r="AH605" i="1" s="1"/>
  <c r="AH604" i="1" a="1"/>
  <c r="AH604" i="1" s="1"/>
  <c r="AH603" i="1" a="1"/>
  <c r="AH603" i="1" s="1"/>
  <c r="AH602" i="1" a="1"/>
  <c r="AH602" i="1" s="1"/>
  <c r="AH601" i="1" a="1"/>
  <c r="AH601" i="1" s="1"/>
  <c r="AH600" i="1" a="1"/>
  <c r="AH600" i="1" s="1"/>
  <c r="AH599" i="1" a="1"/>
  <c r="AH599" i="1" s="1"/>
  <c r="AH598" i="1" a="1"/>
  <c r="AH598" i="1" s="1"/>
  <c r="AH597" i="1" a="1"/>
  <c r="AH597" i="1" s="1"/>
  <c r="AH596" i="1" a="1"/>
  <c r="AH596" i="1" s="1"/>
  <c r="AH595" i="1" a="1"/>
  <c r="AH595" i="1" s="1"/>
  <c r="AH594" i="1" a="1"/>
  <c r="AH594" i="1" s="1"/>
  <c r="AH593" i="1" a="1"/>
  <c r="AH593" i="1" s="1"/>
  <c r="AH592" i="1" a="1"/>
  <c r="AH592" i="1" s="1"/>
  <c r="AH591" i="1" a="1"/>
  <c r="AH591" i="1" s="1"/>
  <c r="AH590" i="1" a="1"/>
  <c r="AH590" i="1" s="1"/>
  <c r="AH589" i="1" a="1"/>
  <c r="AH589" i="1" s="1"/>
  <c r="AH588" i="1" a="1"/>
  <c r="AH588" i="1" s="1"/>
  <c r="AH587" i="1" a="1"/>
  <c r="AH587" i="1" s="1"/>
  <c r="AH586" i="1" a="1"/>
  <c r="AH586" i="1" s="1"/>
  <c r="AH585" i="1" a="1"/>
  <c r="AH585" i="1" s="1"/>
  <c r="AH584" i="1" a="1"/>
  <c r="AH584" i="1" s="1"/>
  <c r="AH583" i="1" a="1"/>
  <c r="AH583" i="1" s="1"/>
  <c r="AH582" i="1" a="1"/>
  <c r="AH582" i="1" s="1"/>
  <c r="AH581" i="1" a="1"/>
  <c r="AH581" i="1" s="1"/>
  <c r="AH580" i="1" a="1"/>
  <c r="AH580" i="1" s="1"/>
  <c r="AH579" i="1" a="1"/>
  <c r="AH579" i="1" s="1"/>
  <c r="AH578" i="1" a="1"/>
  <c r="AH578" i="1" s="1"/>
  <c r="AH577" i="1" a="1"/>
  <c r="AH577" i="1" s="1"/>
  <c r="AH576" i="1" a="1"/>
  <c r="AH576" i="1" s="1"/>
  <c r="AH575" i="1" a="1"/>
  <c r="AH575" i="1" s="1"/>
  <c r="AH574" i="1" a="1"/>
  <c r="AH574" i="1" s="1"/>
  <c r="AH573" i="1" a="1"/>
  <c r="AH573" i="1" s="1"/>
  <c r="AH572" i="1" a="1"/>
  <c r="AH572" i="1" s="1"/>
  <c r="AH571" i="1" a="1"/>
  <c r="AH571" i="1" s="1"/>
  <c r="AH570" i="1" a="1"/>
  <c r="AH570" i="1" s="1"/>
  <c r="AH569" i="1" a="1"/>
  <c r="AH569" i="1" s="1"/>
  <c r="AH568" i="1" a="1"/>
  <c r="AH568" i="1" s="1"/>
  <c r="AH567" i="1" a="1"/>
  <c r="AH567" i="1" s="1"/>
  <c r="AH566" i="1" a="1"/>
  <c r="AH566" i="1" s="1"/>
  <c r="AH565" i="1" a="1"/>
  <c r="AH565" i="1" s="1"/>
  <c r="AH564" i="1" a="1"/>
  <c r="AH564" i="1" s="1"/>
  <c r="AH563" i="1" a="1"/>
  <c r="AH563" i="1" s="1"/>
  <c r="AH562" i="1" a="1"/>
  <c r="AH562" i="1" s="1"/>
  <c r="AH561" i="1" a="1"/>
  <c r="AH561" i="1" s="1"/>
  <c r="AH560" i="1" a="1"/>
  <c r="AH560" i="1" s="1"/>
  <c r="AH559" i="1" a="1"/>
  <c r="AH559" i="1" s="1"/>
  <c r="AH558" i="1" a="1"/>
  <c r="AH558" i="1" s="1"/>
  <c r="AH557" i="1" a="1"/>
  <c r="AH557" i="1" s="1"/>
  <c r="AH556" i="1" a="1"/>
  <c r="AH556" i="1" s="1"/>
  <c r="AH555" i="1" a="1"/>
  <c r="AH555" i="1" s="1"/>
  <c r="AH554" i="1" a="1"/>
  <c r="AH554" i="1" s="1"/>
  <c r="AH553" i="1" a="1"/>
  <c r="AH553" i="1" s="1"/>
  <c r="AH552" i="1" a="1"/>
  <c r="AH552" i="1" s="1"/>
  <c r="AH551" i="1" a="1"/>
  <c r="AH551" i="1" s="1"/>
  <c r="AH550" i="1" a="1"/>
  <c r="AH550" i="1" s="1"/>
  <c r="AH549" i="1" a="1"/>
  <c r="AH549" i="1" s="1"/>
  <c r="AH548" i="1" a="1"/>
  <c r="AH548" i="1" s="1"/>
  <c r="AH547" i="1" a="1"/>
  <c r="AH547" i="1" s="1"/>
  <c r="AH546" i="1" a="1"/>
  <c r="AH546" i="1" s="1"/>
  <c r="AH545" i="1" a="1"/>
  <c r="AH545" i="1" s="1"/>
  <c r="AH544" i="1" a="1"/>
  <c r="AH544" i="1" s="1"/>
  <c r="AH543" i="1" a="1"/>
  <c r="AH543" i="1" s="1"/>
  <c r="AH542" i="1" a="1"/>
  <c r="AH542" i="1" s="1"/>
  <c r="AH541" i="1" a="1"/>
  <c r="AH541" i="1" s="1"/>
  <c r="AH540" i="1" a="1"/>
  <c r="AH540" i="1" s="1"/>
  <c r="AH539" i="1" a="1"/>
  <c r="AH539" i="1" s="1"/>
  <c r="AH538" i="1" a="1"/>
  <c r="AH538" i="1" s="1"/>
  <c r="AH537" i="1" a="1"/>
  <c r="AH537" i="1" s="1"/>
  <c r="AH536" i="1" a="1"/>
  <c r="AH536" i="1" s="1"/>
  <c r="AH535" i="1" a="1"/>
  <c r="AH535" i="1" s="1"/>
  <c r="AH534" i="1" a="1"/>
  <c r="AH534" i="1" s="1"/>
  <c r="AH533" i="1" a="1"/>
  <c r="AH533" i="1" s="1"/>
  <c r="AH532" i="1" a="1"/>
  <c r="AH532" i="1" s="1"/>
  <c r="AH531" i="1" a="1"/>
  <c r="AH531" i="1" s="1"/>
  <c r="AH530" i="1" a="1"/>
  <c r="AH530" i="1" s="1"/>
  <c r="AH529" i="1" a="1"/>
  <c r="AH529" i="1" s="1"/>
  <c r="AH528" i="1" a="1"/>
  <c r="AH528" i="1" s="1"/>
  <c r="AH527" i="1" a="1"/>
  <c r="AH527" i="1" s="1"/>
  <c r="AH526" i="1" a="1"/>
  <c r="AH526" i="1" s="1"/>
  <c r="AH525" i="1" a="1"/>
  <c r="AH525" i="1" s="1"/>
  <c r="AH524" i="1" a="1"/>
  <c r="AH524" i="1" s="1"/>
  <c r="AH523" i="1" a="1"/>
  <c r="AH523" i="1" s="1"/>
  <c r="AH522" i="1" a="1"/>
  <c r="AH522" i="1" s="1"/>
  <c r="AH521" i="1" a="1"/>
  <c r="AH521" i="1" s="1"/>
  <c r="AH520" i="1" a="1"/>
  <c r="AH520" i="1" s="1"/>
  <c r="AH519" i="1" a="1"/>
  <c r="AH519" i="1" s="1"/>
  <c r="AH518" i="1" a="1"/>
  <c r="AH518" i="1" s="1"/>
  <c r="AH517" i="1" a="1"/>
  <c r="AH517" i="1" s="1"/>
  <c r="AH516" i="1" a="1"/>
  <c r="AH516" i="1" s="1"/>
  <c r="AH515" i="1" a="1"/>
  <c r="AH515" i="1" s="1"/>
  <c r="AH514" i="1" a="1"/>
  <c r="AH514" i="1" s="1"/>
  <c r="AH513" i="1" a="1"/>
  <c r="AH513" i="1" s="1"/>
  <c r="AH512" i="1" a="1"/>
  <c r="AH512" i="1" s="1"/>
  <c r="AH511" i="1" a="1"/>
  <c r="AH511" i="1" s="1"/>
  <c r="AH510" i="1" a="1"/>
  <c r="AH510" i="1" s="1"/>
  <c r="AH509" i="1" a="1"/>
  <c r="AH509" i="1" s="1"/>
  <c r="AH508" i="1" a="1"/>
  <c r="AH508" i="1" s="1"/>
  <c r="AH507" i="1" a="1"/>
  <c r="AH507" i="1" s="1"/>
  <c r="AH506" i="1" a="1"/>
  <c r="AH506" i="1" s="1"/>
  <c r="AH505" i="1" a="1"/>
  <c r="AH505" i="1" s="1"/>
  <c r="AH504" i="1" a="1"/>
  <c r="AH504" i="1" s="1"/>
  <c r="AH503" i="1" a="1"/>
  <c r="AH503" i="1" s="1"/>
  <c r="AH502" i="1" a="1"/>
  <c r="AH502" i="1" s="1"/>
  <c r="AH501" i="1" a="1"/>
  <c r="AH501" i="1" s="1"/>
  <c r="AH500" i="1" a="1"/>
  <c r="AH500" i="1" s="1"/>
  <c r="AH499" i="1" a="1"/>
  <c r="AH499" i="1" s="1"/>
  <c r="AH498" i="1" a="1"/>
  <c r="AH498" i="1" s="1"/>
  <c r="AH497" i="1" a="1"/>
  <c r="AH497" i="1" s="1"/>
  <c r="AH496" i="1" a="1"/>
  <c r="AH496" i="1" s="1"/>
  <c r="AH495" i="1" a="1"/>
  <c r="AH495" i="1" s="1"/>
  <c r="AH494" i="1" a="1"/>
  <c r="AH494" i="1" s="1"/>
  <c r="AH493" i="1" a="1"/>
  <c r="AH493" i="1" s="1"/>
  <c r="AH492" i="1" a="1"/>
  <c r="AH492" i="1" s="1"/>
  <c r="AH491" i="1" a="1"/>
  <c r="AH491" i="1" s="1"/>
  <c r="AH490" i="1" a="1"/>
  <c r="AH490" i="1" s="1"/>
  <c r="AH489" i="1" a="1"/>
  <c r="AH489" i="1" s="1"/>
  <c r="AH488" i="1" a="1"/>
  <c r="AH488" i="1" s="1"/>
  <c r="AH487" i="1" a="1"/>
  <c r="AH487" i="1" s="1"/>
  <c r="AH486" i="1" a="1"/>
  <c r="AH486" i="1" s="1"/>
  <c r="AH485" i="1" a="1"/>
  <c r="AH485" i="1" s="1"/>
  <c r="AH484" i="1" a="1"/>
  <c r="AH484" i="1" s="1"/>
  <c r="AH483" i="1" a="1"/>
  <c r="AH483" i="1" s="1"/>
  <c r="AH482" i="1" a="1"/>
  <c r="AH482" i="1" s="1"/>
  <c r="AH481" i="1" a="1"/>
  <c r="AH481" i="1" s="1"/>
  <c r="AH480" i="1" a="1"/>
  <c r="AH480" i="1" s="1"/>
  <c r="AH479" i="1" a="1"/>
  <c r="AH479" i="1" s="1"/>
  <c r="AH478" i="1" a="1"/>
  <c r="AH478" i="1" s="1"/>
  <c r="AH477" i="1" a="1"/>
  <c r="AH477" i="1" s="1"/>
  <c r="AH476" i="1" a="1"/>
  <c r="AH476" i="1" s="1"/>
  <c r="AH475" i="1" a="1"/>
  <c r="AH475" i="1" s="1"/>
  <c r="AH474" i="1" a="1"/>
  <c r="AH474" i="1" s="1"/>
  <c r="AH473" i="1" a="1"/>
  <c r="AH473" i="1" s="1"/>
  <c r="AH472" i="1" a="1"/>
  <c r="AH472" i="1" s="1"/>
  <c r="AH471" i="1" a="1"/>
  <c r="AH471" i="1" s="1"/>
  <c r="AH470" i="1" a="1"/>
  <c r="AH470" i="1" s="1"/>
  <c r="AH469" i="1" a="1"/>
  <c r="AH469" i="1" s="1"/>
  <c r="AH468" i="1" a="1"/>
  <c r="AH468" i="1" s="1"/>
  <c r="AH467" i="1" a="1"/>
  <c r="AH467" i="1" s="1"/>
  <c r="AH466" i="1" a="1"/>
  <c r="AH466" i="1" s="1"/>
  <c r="AH465" i="1" a="1"/>
  <c r="AH465" i="1" s="1"/>
  <c r="AH464" i="1" a="1"/>
  <c r="AH464" i="1" s="1"/>
  <c r="AH463" i="1" a="1"/>
  <c r="AH463" i="1" s="1"/>
  <c r="AH462" i="1" a="1"/>
  <c r="AH462" i="1" s="1"/>
  <c r="AH461" i="1" a="1"/>
  <c r="AH461" i="1" s="1"/>
  <c r="AH460" i="1" a="1"/>
  <c r="AH460" i="1" s="1"/>
  <c r="AH459" i="1" a="1"/>
  <c r="AH459" i="1" s="1"/>
  <c r="AH458" i="1" a="1"/>
  <c r="AH458" i="1" s="1"/>
  <c r="AH457" i="1" a="1"/>
  <c r="AH457" i="1" s="1"/>
  <c r="AH456" i="1" a="1"/>
  <c r="AH456" i="1" s="1"/>
  <c r="AH455" i="1" a="1"/>
  <c r="AH455" i="1" s="1"/>
  <c r="AH454" i="1" a="1"/>
  <c r="AH454" i="1" s="1"/>
  <c r="AH453" i="1" a="1"/>
  <c r="AH453" i="1" s="1"/>
  <c r="AH452" i="1" a="1"/>
  <c r="AH452" i="1" s="1"/>
  <c r="AH451" i="1" a="1"/>
  <c r="AH451" i="1" s="1"/>
  <c r="AH450" i="1" a="1"/>
  <c r="AH450" i="1" s="1"/>
  <c r="AH449" i="1" a="1"/>
  <c r="AH449" i="1" s="1"/>
  <c r="AH448" i="1" a="1"/>
  <c r="AH448" i="1" s="1"/>
  <c r="AH447" i="1" a="1"/>
  <c r="AH447" i="1" s="1"/>
  <c r="AH446" i="1" a="1"/>
  <c r="AH446" i="1" s="1"/>
  <c r="AH445" i="1" a="1"/>
  <c r="AH445" i="1" s="1"/>
  <c r="AH444" i="1" a="1"/>
  <c r="AH444" i="1" s="1"/>
  <c r="AH443" i="1" a="1"/>
  <c r="AH443" i="1" s="1"/>
  <c r="AH442" i="1" a="1"/>
  <c r="AH442" i="1" s="1"/>
  <c r="AH441" i="1" a="1"/>
  <c r="AH441" i="1" s="1"/>
  <c r="AH440" i="1" a="1"/>
  <c r="AH440" i="1" s="1"/>
  <c r="AH439" i="1" a="1"/>
  <c r="AH439" i="1" s="1"/>
  <c r="AH438" i="1" a="1"/>
  <c r="AH438" i="1" s="1"/>
  <c r="AH437" i="1" a="1"/>
  <c r="AH437" i="1" s="1"/>
  <c r="AH436" i="1" a="1"/>
  <c r="AH436" i="1" s="1"/>
  <c r="AH435" i="1" a="1"/>
  <c r="AH435" i="1" s="1"/>
  <c r="AH434" i="1" a="1"/>
  <c r="AH434" i="1" s="1"/>
  <c r="AH433" i="1" a="1"/>
  <c r="AH433" i="1" s="1"/>
  <c r="AH432" i="1" a="1"/>
  <c r="AH432" i="1" s="1"/>
  <c r="AH431" i="1" a="1"/>
  <c r="AH431" i="1" s="1"/>
  <c r="AH430" i="1" a="1"/>
  <c r="AH430" i="1" s="1"/>
  <c r="AH429" i="1" a="1"/>
  <c r="AH429" i="1" s="1"/>
  <c r="AH428" i="1" a="1"/>
  <c r="AH428" i="1" s="1"/>
  <c r="AH427" i="1" a="1"/>
  <c r="AH427" i="1" s="1"/>
  <c r="AH426" i="1" a="1"/>
  <c r="AH426" i="1" s="1"/>
  <c r="AH425" i="1" a="1"/>
  <c r="AH425" i="1" s="1"/>
  <c r="AH424" i="1" a="1"/>
  <c r="AH424" i="1" s="1"/>
  <c r="AH423" i="1" a="1"/>
  <c r="AH423" i="1" s="1"/>
  <c r="AH422" i="1" a="1"/>
  <c r="AH422" i="1" s="1"/>
  <c r="AH421" i="1" a="1"/>
  <c r="AH421" i="1" s="1"/>
  <c r="AH420" i="1" a="1"/>
  <c r="AH420" i="1" s="1"/>
  <c r="AH419" i="1" a="1"/>
  <c r="AH419" i="1" s="1"/>
  <c r="AH418" i="1" a="1"/>
  <c r="AH418" i="1" s="1"/>
  <c r="AH417" i="1" a="1"/>
  <c r="AH417" i="1" s="1"/>
  <c r="AH416" i="1" a="1"/>
  <c r="AH416" i="1" s="1"/>
  <c r="AH415" i="1" a="1"/>
  <c r="AH415" i="1" s="1"/>
  <c r="AH414" i="1" a="1"/>
  <c r="AH414" i="1" s="1"/>
  <c r="AH413" i="1" a="1"/>
  <c r="AH413" i="1" s="1"/>
  <c r="AH412" i="1" a="1"/>
  <c r="AH412" i="1" s="1"/>
  <c r="AH411" i="1" a="1"/>
  <c r="AH411" i="1" s="1"/>
  <c r="AH410" i="1" a="1"/>
  <c r="AH410" i="1" s="1"/>
  <c r="AH409" i="1" a="1"/>
  <c r="AH409" i="1" s="1"/>
  <c r="AH408" i="1" a="1"/>
  <c r="AH408" i="1" s="1"/>
  <c r="AH407" i="1" a="1"/>
  <c r="AH407" i="1" s="1"/>
  <c r="AH406" i="1" a="1"/>
  <c r="AH406" i="1" s="1"/>
  <c r="AH405" i="1" a="1"/>
  <c r="AH405" i="1" s="1"/>
  <c r="AH404" i="1" a="1"/>
  <c r="AH404" i="1" s="1"/>
  <c r="AH403" i="1" a="1"/>
  <c r="AH403" i="1" s="1"/>
  <c r="AH402" i="1" a="1"/>
  <c r="AH402" i="1" s="1"/>
  <c r="AH401" i="1" a="1"/>
  <c r="AH401" i="1" s="1"/>
  <c r="AH400" i="1" a="1"/>
  <c r="AH400" i="1" s="1"/>
  <c r="AH399" i="1" a="1"/>
  <c r="AH399" i="1" s="1"/>
  <c r="AH398" i="1" a="1"/>
  <c r="AH398" i="1" s="1"/>
  <c r="AH397" i="1" a="1"/>
  <c r="AH397" i="1" s="1"/>
  <c r="AH396" i="1" a="1"/>
  <c r="AH396" i="1" s="1"/>
  <c r="AH395" i="1" a="1"/>
  <c r="AH395" i="1" s="1"/>
  <c r="AH394" i="1" a="1"/>
  <c r="AH394" i="1" s="1"/>
  <c r="AH393" i="1" a="1"/>
  <c r="AH393" i="1" s="1"/>
  <c r="AH392" i="1" a="1"/>
  <c r="AH392" i="1" s="1"/>
  <c r="AH391" i="1" a="1"/>
  <c r="AH391" i="1" s="1"/>
  <c r="AH390" i="1" a="1"/>
  <c r="AH390" i="1" s="1"/>
  <c r="AH389" i="1" a="1"/>
  <c r="AH389" i="1" s="1"/>
  <c r="AH388" i="1" a="1"/>
  <c r="AH388" i="1" s="1"/>
  <c r="AH387" i="1" a="1"/>
  <c r="AH387" i="1" s="1"/>
  <c r="AH386" i="1" a="1"/>
  <c r="AH386" i="1" s="1"/>
  <c r="AH385" i="1" a="1"/>
  <c r="AH385" i="1" s="1"/>
  <c r="AH384" i="1" a="1"/>
  <c r="AH384" i="1" s="1"/>
  <c r="AH383" i="1" a="1"/>
  <c r="AH383" i="1" s="1"/>
  <c r="AH382" i="1" a="1"/>
  <c r="AH382" i="1" s="1"/>
  <c r="AH381" i="1" a="1"/>
  <c r="AH381" i="1" s="1"/>
  <c r="AH380" i="1" a="1"/>
  <c r="AH380" i="1" s="1"/>
  <c r="AH379" i="1" a="1"/>
  <c r="AH379" i="1" s="1"/>
  <c r="AH378" i="1" a="1"/>
  <c r="AH378" i="1" s="1"/>
  <c r="AH377" i="1" a="1"/>
  <c r="AH377" i="1" s="1"/>
  <c r="AH376" i="1" a="1"/>
  <c r="AH376" i="1" s="1"/>
  <c r="AH375" i="1" a="1"/>
  <c r="AH375" i="1" s="1"/>
  <c r="AH374" i="1" a="1"/>
  <c r="AH374" i="1" s="1"/>
  <c r="AH373" i="1" a="1"/>
  <c r="AH373" i="1" s="1"/>
  <c r="AH372" i="1" a="1"/>
  <c r="AH372" i="1" s="1"/>
  <c r="AH371" i="1" a="1"/>
  <c r="AH371" i="1" s="1"/>
  <c r="AH370" i="1" a="1"/>
  <c r="AH370" i="1" s="1"/>
  <c r="AH369" i="1" a="1"/>
  <c r="AH369" i="1" s="1"/>
  <c r="AH368" i="1" a="1"/>
  <c r="AH368" i="1" s="1"/>
  <c r="AH367" i="1" a="1"/>
  <c r="AH367" i="1" s="1"/>
  <c r="AH366" i="1" a="1"/>
  <c r="AH366" i="1" s="1"/>
  <c r="AH365" i="1" a="1"/>
  <c r="AH365" i="1" s="1"/>
  <c r="AH364" i="1" a="1"/>
  <c r="AH364" i="1" s="1"/>
  <c r="AH363" i="1" a="1"/>
  <c r="AH363" i="1" s="1"/>
  <c r="AH362" i="1" a="1"/>
  <c r="AH362" i="1" s="1"/>
  <c r="AH361" i="1" a="1"/>
  <c r="AH361" i="1" s="1"/>
  <c r="AH360" i="1" a="1"/>
  <c r="AH360" i="1" s="1"/>
  <c r="AH359" i="1" a="1"/>
  <c r="AH359" i="1" s="1"/>
  <c r="AH358" i="1" a="1"/>
  <c r="AH358" i="1" s="1"/>
  <c r="AH357" i="1" a="1"/>
  <c r="AH357" i="1" s="1"/>
  <c r="AH356" i="1" a="1"/>
  <c r="AH356" i="1" s="1"/>
  <c r="AH355" i="1" a="1"/>
  <c r="AH355" i="1" s="1"/>
  <c r="AH354" i="1" a="1"/>
  <c r="AH354" i="1" s="1"/>
  <c r="AH353" i="1" a="1"/>
  <c r="AH353" i="1" s="1"/>
  <c r="AH352" i="1" a="1"/>
  <c r="AH352" i="1" s="1"/>
  <c r="AH351" i="1" a="1"/>
  <c r="AH351" i="1" s="1"/>
  <c r="AH350" i="1" a="1"/>
  <c r="AH350" i="1" s="1"/>
  <c r="AH349" i="1" a="1"/>
  <c r="AH349" i="1" s="1"/>
  <c r="AH348" i="1" a="1"/>
  <c r="AH348" i="1" s="1"/>
  <c r="AH347" i="1" a="1"/>
  <c r="AH347" i="1" s="1"/>
  <c r="AH346" i="1" a="1"/>
  <c r="AH346" i="1" s="1"/>
  <c r="AH345" i="1" a="1"/>
  <c r="AH345" i="1" s="1"/>
  <c r="AH344" i="1" a="1"/>
  <c r="AH344" i="1" s="1"/>
  <c r="AH343" i="1" a="1"/>
  <c r="AH343" i="1" s="1"/>
  <c r="AH342" i="1" a="1"/>
  <c r="AH342" i="1" s="1"/>
  <c r="AH341" i="1" a="1"/>
  <c r="AH341" i="1" s="1"/>
  <c r="AH340" i="1" a="1"/>
  <c r="AH340" i="1" s="1"/>
  <c r="AH339" i="1" a="1"/>
  <c r="AH339" i="1" s="1"/>
  <c r="AH338" i="1" a="1"/>
  <c r="AH338" i="1" s="1"/>
  <c r="AH337" i="1" a="1"/>
  <c r="AH337" i="1" s="1"/>
  <c r="AH336" i="1" a="1"/>
  <c r="AH336" i="1" s="1"/>
  <c r="AH335" i="1" a="1"/>
  <c r="AH335" i="1" s="1"/>
  <c r="AH334" i="1" a="1"/>
  <c r="AH334" i="1" s="1"/>
  <c r="AH333" i="1" a="1"/>
  <c r="AH333" i="1" s="1"/>
  <c r="AH332" i="1" a="1"/>
  <c r="AH332" i="1" s="1"/>
  <c r="AH331" i="1" a="1"/>
  <c r="AH331" i="1" s="1"/>
  <c r="AH330" i="1" a="1"/>
  <c r="AH330" i="1" s="1"/>
  <c r="AH329" i="1" a="1"/>
  <c r="AH329" i="1" s="1"/>
  <c r="AH328" i="1" a="1"/>
  <c r="AH328" i="1" s="1"/>
  <c r="AH327" i="1" a="1"/>
  <c r="AH327" i="1" s="1"/>
  <c r="AH326" i="1" a="1"/>
  <c r="AH326" i="1" s="1"/>
  <c r="AH325" i="1" a="1"/>
  <c r="AH325" i="1" s="1"/>
  <c r="AH324" i="1" a="1"/>
  <c r="AH324" i="1" s="1"/>
  <c r="AH323" i="1" a="1"/>
  <c r="AH323" i="1" s="1"/>
  <c r="AH322" i="1" a="1"/>
  <c r="AH322" i="1" s="1"/>
  <c r="AH321" i="1" a="1"/>
  <c r="AH321" i="1" s="1"/>
  <c r="AH320" i="1" a="1"/>
  <c r="AH320" i="1" s="1"/>
  <c r="AH319" i="1" a="1"/>
  <c r="AH319" i="1" s="1"/>
  <c r="AH318" i="1" a="1"/>
  <c r="AH318" i="1" s="1"/>
  <c r="AH317" i="1" a="1"/>
  <c r="AH317" i="1" s="1"/>
  <c r="AH316" i="1" a="1"/>
  <c r="AH316" i="1" s="1"/>
  <c r="AH315" i="1" a="1"/>
  <c r="AH315" i="1" s="1"/>
  <c r="AH314" i="1" a="1"/>
  <c r="AH314" i="1" s="1"/>
  <c r="AH313" i="1" a="1"/>
  <c r="AH313" i="1" s="1"/>
  <c r="AH312" i="1" a="1"/>
  <c r="AH312" i="1" s="1"/>
  <c r="AH311" i="1" a="1"/>
  <c r="AH311" i="1" s="1"/>
  <c r="AH310" i="1" a="1"/>
  <c r="AH310" i="1" s="1"/>
  <c r="AH309" i="1" a="1"/>
  <c r="AH309" i="1" s="1"/>
  <c r="AH308" i="1" a="1"/>
  <c r="AH308" i="1" s="1"/>
  <c r="AH307" i="1" a="1"/>
  <c r="AH307" i="1" s="1"/>
  <c r="AH306" i="1" a="1"/>
  <c r="AH306" i="1" s="1"/>
  <c r="AH305" i="1" a="1"/>
  <c r="AH305" i="1" s="1"/>
  <c r="AH304" i="1" a="1"/>
  <c r="AH304" i="1" s="1"/>
  <c r="AH303" i="1" a="1"/>
  <c r="AH303" i="1" s="1"/>
  <c r="AH302" i="1" a="1"/>
  <c r="AH302" i="1" s="1"/>
  <c r="AH301" i="1" a="1"/>
  <c r="AH301" i="1" s="1"/>
  <c r="AH300" i="1" a="1"/>
  <c r="AH300" i="1" s="1"/>
  <c r="AH299" i="1" a="1"/>
  <c r="AH299" i="1" s="1"/>
  <c r="AH298" i="1" a="1"/>
  <c r="AH298" i="1" s="1"/>
  <c r="AH297" i="1" a="1"/>
  <c r="AH297" i="1" s="1"/>
  <c r="AH296" i="1" a="1"/>
  <c r="AH296" i="1" s="1"/>
  <c r="AH295" i="1" a="1"/>
  <c r="AH295" i="1" s="1"/>
  <c r="AH294" i="1" a="1"/>
  <c r="AH294" i="1" s="1"/>
  <c r="AH293" i="1" a="1"/>
  <c r="AH293" i="1" s="1"/>
  <c r="AH292" i="1" a="1"/>
  <c r="AH292" i="1" s="1"/>
  <c r="AH291" i="1" a="1"/>
  <c r="AH291" i="1" s="1"/>
  <c r="AH290" i="1" a="1"/>
  <c r="AH290" i="1" s="1"/>
  <c r="AH289" i="1" a="1"/>
  <c r="AH289" i="1" s="1"/>
  <c r="AH288" i="1" a="1"/>
  <c r="AH288" i="1" s="1"/>
  <c r="AH287" i="1" a="1"/>
  <c r="AH287" i="1" s="1"/>
  <c r="AH286" i="1" a="1"/>
  <c r="AH286" i="1" s="1"/>
  <c r="AH285" i="1" a="1"/>
  <c r="AH285" i="1" s="1"/>
  <c r="AH284" i="1" a="1"/>
  <c r="AH284" i="1" s="1"/>
  <c r="AH283" i="1" a="1"/>
  <c r="AH283" i="1" s="1"/>
  <c r="AH282" i="1" a="1"/>
  <c r="AH282" i="1" s="1"/>
  <c r="AH281" i="1" a="1"/>
  <c r="AH281" i="1" s="1"/>
  <c r="AH280" i="1" a="1"/>
  <c r="AH280" i="1" s="1"/>
  <c r="AH279" i="1" a="1"/>
  <c r="AH279" i="1" s="1"/>
  <c r="AH278" i="1" a="1"/>
  <c r="AH278" i="1" s="1"/>
  <c r="AH277" i="1" a="1"/>
  <c r="AH277" i="1" s="1"/>
  <c r="AH276" i="1" a="1"/>
  <c r="AH276" i="1" s="1"/>
  <c r="AH275" i="1" a="1"/>
  <c r="AH275" i="1" s="1"/>
  <c r="AH274" i="1" a="1"/>
  <c r="AH274" i="1" s="1"/>
  <c r="AH273" i="1" a="1"/>
  <c r="AH273" i="1" s="1"/>
  <c r="AH272" i="1" a="1"/>
  <c r="AH272" i="1" s="1"/>
  <c r="AH271" i="1" a="1"/>
  <c r="AH271" i="1" s="1"/>
  <c r="AH270" i="1" a="1"/>
  <c r="AH270" i="1" s="1"/>
  <c r="AH269" i="1" a="1"/>
  <c r="AH269" i="1" s="1"/>
  <c r="AH268" i="1" a="1"/>
  <c r="AH268" i="1" s="1"/>
  <c r="AH267" i="1" a="1"/>
  <c r="AH267" i="1" s="1"/>
  <c r="AH266" i="1" a="1"/>
  <c r="AH266" i="1" s="1"/>
  <c r="AH265" i="1" a="1"/>
  <c r="AH265" i="1" s="1"/>
  <c r="AH264" i="1" a="1"/>
  <c r="AH264" i="1" s="1"/>
  <c r="AH263" i="1" a="1"/>
  <c r="AH263" i="1" s="1"/>
  <c r="AH262" i="1" a="1"/>
  <c r="AH262" i="1" s="1"/>
  <c r="AH261" i="1" a="1"/>
  <c r="AH261" i="1" s="1"/>
  <c r="AH260" i="1" a="1"/>
  <c r="AH260" i="1" s="1"/>
  <c r="AH259" i="1" a="1"/>
  <c r="AH259" i="1" s="1"/>
  <c r="AH258" i="1" a="1"/>
  <c r="AH258" i="1" s="1"/>
  <c r="AH257" i="1" a="1"/>
  <c r="AH257" i="1" s="1"/>
  <c r="AH256" i="1" a="1"/>
  <c r="AH256" i="1" s="1"/>
  <c r="AH255" i="1" a="1"/>
  <c r="AH255" i="1" s="1"/>
  <c r="AH254" i="1" a="1"/>
  <c r="AH254" i="1" s="1"/>
  <c r="AH253" i="1" a="1"/>
  <c r="AH253" i="1" s="1"/>
  <c r="AH252" i="1" a="1"/>
  <c r="AH252" i="1" s="1"/>
  <c r="AH251" i="1" a="1"/>
  <c r="AH251" i="1" s="1"/>
  <c r="AH250" i="1" a="1"/>
  <c r="AH250" i="1" s="1"/>
  <c r="AH249" i="1" a="1"/>
  <c r="AH249" i="1" s="1"/>
  <c r="AH248" i="1" a="1"/>
  <c r="AH248" i="1" s="1"/>
  <c r="AH247" i="1" a="1"/>
  <c r="AH247" i="1" s="1"/>
  <c r="AH246" i="1" a="1"/>
  <c r="AH246" i="1" s="1"/>
  <c r="AH245" i="1" a="1"/>
  <c r="AH245" i="1" s="1"/>
  <c r="AH244" i="1" a="1"/>
  <c r="AH244" i="1" s="1"/>
  <c r="AH243" i="1" a="1"/>
  <c r="AH243" i="1" s="1"/>
  <c r="AH242" i="1" a="1"/>
  <c r="AH242" i="1" s="1"/>
  <c r="AH241" i="1" a="1"/>
  <c r="AH241" i="1" s="1"/>
  <c r="AH240" i="1" a="1"/>
  <c r="AH240" i="1" s="1"/>
  <c r="AH239" i="1" a="1"/>
  <c r="AH239" i="1" s="1"/>
  <c r="AH238" i="1" a="1"/>
  <c r="AH238" i="1" s="1"/>
  <c r="AH237" i="1" a="1"/>
  <c r="AH237" i="1" s="1"/>
  <c r="AH236" i="1" a="1"/>
  <c r="AH236" i="1" s="1"/>
  <c r="AH235" i="1" a="1"/>
  <c r="AH235" i="1" s="1"/>
  <c r="AH234" i="1" a="1"/>
  <c r="AH234" i="1" s="1"/>
  <c r="AH233" i="1" a="1"/>
  <c r="AH233" i="1" s="1"/>
  <c r="AH232" i="1" a="1"/>
  <c r="AH232" i="1" s="1"/>
  <c r="AH231" i="1" a="1"/>
  <c r="AH231" i="1" s="1"/>
  <c r="AH230" i="1" a="1"/>
  <c r="AH230" i="1" s="1"/>
  <c r="AH229" i="1" a="1"/>
  <c r="AH229" i="1" s="1"/>
  <c r="AH228" i="1" a="1"/>
  <c r="AH228" i="1" s="1"/>
  <c r="AH227" i="1" a="1"/>
  <c r="AH227" i="1" s="1"/>
  <c r="AH226" i="1" a="1"/>
  <c r="AH226" i="1" s="1"/>
  <c r="AH225" i="1" a="1"/>
  <c r="AH225" i="1" s="1"/>
  <c r="AH224" i="1" a="1"/>
  <c r="AH224" i="1" s="1"/>
  <c r="AH223" i="1" a="1"/>
  <c r="AH223" i="1" s="1"/>
  <c r="AH222" i="1" a="1"/>
  <c r="AH222" i="1" s="1"/>
  <c r="AH221" i="1" a="1"/>
  <c r="AH221" i="1" s="1"/>
  <c r="AH220" i="1" a="1"/>
  <c r="AH220" i="1" s="1"/>
  <c r="AH219" i="1" a="1"/>
  <c r="AH219" i="1" s="1"/>
  <c r="AH218" i="1" a="1"/>
  <c r="AH218" i="1" s="1"/>
  <c r="AH217" i="1" a="1"/>
  <c r="AH217" i="1" s="1"/>
  <c r="AH216" i="1" a="1"/>
  <c r="AH216" i="1" s="1"/>
  <c r="AH215" i="1" a="1"/>
  <c r="AH215" i="1" s="1"/>
  <c r="AH214" i="1" a="1"/>
  <c r="AH214" i="1" s="1"/>
  <c r="AH213" i="1" a="1"/>
  <c r="AH213" i="1" s="1"/>
  <c r="AH212" i="1" a="1"/>
  <c r="AH212" i="1" s="1"/>
  <c r="AH211" i="1" a="1"/>
  <c r="AH211" i="1" s="1"/>
  <c r="AH210" i="1" a="1"/>
  <c r="AH210" i="1" s="1"/>
  <c r="AH209" i="1" a="1"/>
  <c r="AH209" i="1" s="1"/>
  <c r="AH208" i="1" a="1"/>
  <c r="AH208" i="1" s="1"/>
  <c r="AH207" i="1" a="1"/>
  <c r="AH207" i="1" s="1"/>
  <c r="AH206" i="1" a="1"/>
  <c r="AH206" i="1" s="1"/>
  <c r="AH205" i="1" a="1"/>
  <c r="AH205" i="1" s="1"/>
  <c r="AH204" i="1" a="1"/>
  <c r="AH204" i="1" s="1"/>
  <c r="AH203" i="1" a="1"/>
  <c r="AH203" i="1" s="1"/>
  <c r="AH202" i="1" a="1"/>
  <c r="AH202" i="1" s="1"/>
  <c r="AH201" i="1" a="1"/>
  <c r="AH201" i="1" s="1"/>
  <c r="AH200" i="1" a="1"/>
  <c r="AH200" i="1" s="1"/>
  <c r="AH199" i="1" a="1"/>
  <c r="AH199" i="1" s="1"/>
  <c r="AH198" i="1" a="1"/>
  <c r="AH198" i="1" s="1"/>
  <c r="AH197" i="1" a="1"/>
  <c r="AH197" i="1" s="1"/>
  <c r="AH196" i="1" a="1"/>
  <c r="AH196" i="1" s="1"/>
  <c r="AH195" i="1" a="1"/>
  <c r="AH195" i="1" s="1"/>
  <c r="AH194" i="1" a="1"/>
  <c r="AH194" i="1" s="1"/>
  <c r="AH193" i="1" a="1"/>
  <c r="AH193" i="1" s="1"/>
  <c r="AH192" i="1" a="1"/>
  <c r="AH192" i="1" s="1"/>
  <c r="AH191" i="1" a="1"/>
  <c r="AH191" i="1" s="1"/>
  <c r="AH190" i="1" a="1"/>
  <c r="AH190" i="1" s="1"/>
  <c r="AH189" i="1" a="1"/>
  <c r="AH189" i="1" s="1"/>
  <c r="AH188" i="1" a="1"/>
  <c r="AH188" i="1" s="1"/>
  <c r="AH187" i="1" a="1"/>
  <c r="AH187" i="1" s="1"/>
  <c r="AH186" i="1" a="1"/>
  <c r="AH186" i="1" s="1"/>
  <c r="AH185" i="1" a="1"/>
  <c r="AH185" i="1" s="1"/>
  <c r="AH184" i="1" a="1"/>
  <c r="AH184" i="1" s="1"/>
  <c r="AH183" i="1" a="1"/>
  <c r="AH183" i="1" s="1"/>
  <c r="AH182" i="1" a="1"/>
  <c r="AH182" i="1" s="1"/>
  <c r="AH181" i="1" a="1"/>
  <c r="AH181" i="1" s="1"/>
  <c r="AH180" i="1" a="1"/>
  <c r="AH180" i="1" s="1"/>
  <c r="AH179" i="1" a="1"/>
  <c r="AH179" i="1" s="1"/>
  <c r="AH178" i="1" a="1"/>
  <c r="AH178" i="1" s="1"/>
  <c r="AH177" i="1" a="1"/>
  <c r="AH177" i="1" s="1"/>
  <c r="AH176" i="1" a="1"/>
  <c r="AH176" i="1" s="1"/>
  <c r="AH175" i="1" a="1"/>
  <c r="AH175" i="1" s="1"/>
  <c r="AH174" i="1" a="1"/>
  <c r="AH174" i="1" s="1"/>
  <c r="AH173" i="1" a="1"/>
  <c r="AH173" i="1" s="1"/>
  <c r="AH172" i="1" a="1"/>
  <c r="AH172" i="1" s="1"/>
  <c r="AH171" i="1" a="1"/>
  <c r="AH171" i="1" s="1"/>
  <c r="AH170" i="1" a="1"/>
  <c r="AH170" i="1" s="1"/>
  <c r="AH169" i="1" a="1"/>
  <c r="AH169" i="1" s="1"/>
  <c r="AH168" i="1" a="1"/>
  <c r="AH168" i="1" s="1"/>
  <c r="AH167" i="1" a="1"/>
  <c r="AH167" i="1" s="1"/>
  <c r="AH166" i="1" a="1"/>
  <c r="AH166" i="1" s="1"/>
  <c r="AH165" i="1" a="1"/>
  <c r="AH165" i="1" s="1"/>
  <c r="AH164" i="1" a="1"/>
  <c r="AH164" i="1" s="1"/>
  <c r="AH163" i="1" a="1"/>
  <c r="AH163" i="1" s="1"/>
  <c r="AH162" i="1" a="1"/>
  <c r="AH162" i="1" s="1"/>
  <c r="AH161" i="1" a="1"/>
  <c r="AH161" i="1" s="1"/>
  <c r="AH160" i="1" a="1"/>
  <c r="AH160" i="1" s="1"/>
  <c r="AH159" i="1" a="1"/>
  <c r="AH159" i="1" s="1"/>
  <c r="AH158" i="1" a="1"/>
  <c r="AH158" i="1" s="1"/>
  <c r="AH157" i="1" a="1"/>
  <c r="AH157" i="1" s="1"/>
  <c r="AH156" i="1" a="1"/>
  <c r="AH156" i="1" s="1"/>
  <c r="AH155" i="1" a="1"/>
  <c r="AH155" i="1" s="1"/>
  <c r="AH154" i="1" a="1"/>
  <c r="AH154" i="1" s="1"/>
  <c r="AH153" i="1" a="1"/>
  <c r="AH153" i="1" s="1"/>
  <c r="AH152" i="1" a="1"/>
  <c r="AH152" i="1" s="1"/>
  <c r="AH151" i="1" a="1"/>
  <c r="AH151" i="1" s="1"/>
  <c r="AH150" i="1" a="1"/>
  <c r="AH150" i="1" s="1"/>
  <c r="AH149" i="1" a="1"/>
  <c r="AH149" i="1" s="1"/>
  <c r="AH148" i="1" a="1"/>
  <c r="AH148" i="1" s="1"/>
  <c r="AH147" i="1" a="1"/>
  <c r="AH147" i="1" s="1"/>
  <c r="AH146" i="1" a="1"/>
  <c r="AH146" i="1" s="1"/>
  <c r="AH145" i="1" a="1"/>
  <c r="AH145" i="1" s="1"/>
  <c r="AH144" i="1" a="1"/>
  <c r="AH144" i="1" s="1"/>
  <c r="AH143" i="1" a="1"/>
  <c r="AH143" i="1" s="1"/>
  <c r="AH142" i="1" a="1"/>
  <c r="AH142" i="1" s="1"/>
  <c r="AH141" i="1" a="1"/>
  <c r="AH141" i="1" s="1"/>
  <c r="AH140" i="1" a="1"/>
  <c r="AH140" i="1" s="1"/>
  <c r="AH139" i="1" a="1"/>
  <c r="AH139" i="1" s="1"/>
  <c r="AH138" i="1" a="1"/>
  <c r="AH138" i="1" s="1"/>
  <c r="AH137" i="1" a="1"/>
  <c r="AH137" i="1" s="1"/>
  <c r="AH136" i="1" a="1"/>
  <c r="AH136" i="1" s="1"/>
  <c r="AH135" i="1" a="1"/>
  <c r="AH135" i="1" s="1"/>
  <c r="AH134" i="1" a="1"/>
  <c r="AH134" i="1" s="1"/>
  <c r="AH133" i="1" a="1"/>
  <c r="AH133" i="1" s="1"/>
  <c r="AH132" i="1" a="1"/>
  <c r="AH132" i="1" s="1"/>
  <c r="AH131" i="1" a="1"/>
  <c r="AH131" i="1" s="1"/>
  <c r="AH130" i="1" a="1"/>
  <c r="AH130" i="1" s="1"/>
  <c r="AH129" i="1" a="1"/>
  <c r="AH129" i="1" s="1"/>
  <c r="AH128" i="1" a="1"/>
  <c r="AH128" i="1" s="1"/>
  <c r="AH127" i="1" a="1"/>
  <c r="AH127" i="1" s="1"/>
  <c r="AH126" i="1" a="1"/>
  <c r="AH126" i="1" s="1"/>
  <c r="AH125" i="1" a="1"/>
  <c r="AH125" i="1" s="1"/>
  <c r="AH124" i="1" a="1"/>
  <c r="AH124" i="1" s="1"/>
  <c r="AH123" i="1" a="1"/>
  <c r="AH123" i="1" s="1"/>
  <c r="AH122" i="1" a="1"/>
  <c r="AH122" i="1" s="1"/>
  <c r="AH121" i="1" a="1"/>
  <c r="AH121" i="1" s="1"/>
  <c r="AH120" i="1" a="1"/>
  <c r="AH120" i="1" s="1"/>
  <c r="AH119" i="1" a="1"/>
  <c r="AH119" i="1" s="1"/>
  <c r="AH118" i="1" a="1"/>
  <c r="AH118" i="1" s="1"/>
  <c r="AH117" i="1" a="1"/>
  <c r="AH117" i="1" s="1"/>
  <c r="AH116" i="1" a="1"/>
  <c r="AH116" i="1" s="1"/>
  <c r="AH115" i="1" a="1"/>
  <c r="AH115" i="1" s="1"/>
  <c r="AH114" i="1" a="1"/>
  <c r="AH114" i="1" s="1"/>
  <c r="AH113" i="1" a="1"/>
  <c r="AH113" i="1" s="1"/>
  <c r="AH112" i="1" a="1"/>
  <c r="AH112" i="1" s="1"/>
  <c r="AH111" i="1" a="1"/>
  <c r="AH111" i="1" s="1"/>
  <c r="AH110" i="1" a="1"/>
  <c r="AH110" i="1" s="1"/>
  <c r="AH109" i="1" a="1"/>
  <c r="AH109" i="1" s="1"/>
  <c r="AH108" i="1" a="1"/>
  <c r="AH108" i="1" s="1"/>
  <c r="AH107" i="1" a="1"/>
  <c r="AH107" i="1" s="1"/>
  <c r="AH106" i="1" a="1"/>
  <c r="AH106" i="1" s="1"/>
  <c r="AH105" i="1" a="1"/>
  <c r="AH105" i="1" s="1"/>
  <c r="AH104" i="1" a="1"/>
  <c r="AH104" i="1" s="1"/>
  <c r="AH103" i="1" a="1"/>
  <c r="AH103" i="1" s="1"/>
  <c r="AH102" i="1" a="1"/>
  <c r="AH102" i="1" s="1"/>
  <c r="AH101" i="1" a="1"/>
  <c r="AH101" i="1" s="1"/>
  <c r="AH100" i="1" a="1"/>
  <c r="AH100" i="1" s="1"/>
  <c r="AH99" i="1" a="1"/>
  <c r="AH99" i="1" s="1"/>
  <c r="AH98" i="1" a="1"/>
  <c r="AH98" i="1" s="1"/>
  <c r="AH97" i="1" a="1"/>
  <c r="AH97" i="1" s="1"/>
  <c r="AH96" i="1" a="1"/>
  <c r="AH96" i="1" s="1"/>
  <c r="AH95" i="1" a="1"/>
  <c r="AH95" i="1" s="1"/>
  <c r="AH94" i="1" a="1"/>
  <c r="AH94" i="1" s="1"/>
  <c r="AH93" i="1" a="1"/>
  <c r="AH93" i="1" s="1"/>
  <c r="AH92" i="1" a="1"/>
  <c r="AH92" i="1" s="1"/>
  <c r="AH91" i="1" a="1"/>
  <c r="AH91" i="1" s="1"/>
  <c r="AH90" i="1" a="1"/>
  <c r="AH90" i="1" s="1"/>
  <c r="AH89" i="1" a="1"/>
  <c r="AH89" i="1" s="1"/>
  <c r="AH88" i="1" a="1"/>
  <c r="AH88" i="1" s="1"/>
  <c r="AH87" i="1" a="1"/>
  <c r="AH87" i="1" s="1"/>
  <c r="AH86" i="1" a="1"/>
  <c r="AH86" i="1" s="1"/>
  <c r="AH85" i="1" a="1"/>
  <c r="AH85" i="1" s="1"/>
  <c r="AH84" i="1" a="1"/>
  <c r="AH84" i="1" s="1"/>
  <c r="AH83" i="1" a="1"/>
  <c r="AH83" i="1" s="1"/>
  <c r="AH82" i="1" a="1"/>
  <c r="AH82" i="1" s="1"/>
  <c r="AH81" i="1" a="1"/>
  <c r="AH81" i="1" s="1"/>
  <c r="AH80" i="1" a="1"/>
  <c r="AH80" i="1" s="1"/>
  <c r="AH79" i="1" a="1"/>
  <c r="AH79" i="1" s="1"/>
  <c r="AH78" i="1" a="1"/>
  <c r="AH78" i="1" s="1"/>
  <c r="AH77" i="1" a="1"/>
  <c r="AH77" i="1" s="1"/>
  <c r="AH76" i="1" a="1"/>
  <c r="AH76" i="1" s="1"/>
  <c r="AH75" i="1" a="1"/>
  <c r="AH75" i="1" s="1"/>
  <c r="AH74" i="1" a="1"/>
  <c r="AH74" i="1" s="1"/>
  <c r="AH73" i="1" a="1"/>
  <c r="AH73" i="1" s="1"/>
  <c r="AH72" i="1" a="1"/>
  <c r="AH72" i="1" s="1"/>
  <c r="AH71" i="1" a="1"/>
  <c r="AH71" i="1" s="1"/>
  <c r="AH70" i="1" a="1"/>
  <c r="AH70" i="1" s="1"/>
  <c r="AH69" i="1" a="1"/>
  <c r="AH69" i="1" s="1"/>
  <c r="AH68" i="1" a="1"/>
  <c r="AH68" i="1" s="1"/>
  <c r="AH67" i="1" a="1"/>
  <c r="AH67" i="1" s="1"/>
  <c r="AH66" i="1" a="1"/>
  <c r="AH66" i="1" s="1"/>
  <c r="AH65" i="1" a="1"/>
  <c r="AH65" i="1" s="1"/>
  <c r="AH64" i="1" a="1"/>
  <c r="AH64" i="1" s="1"/>
  <c r="AH63" i="1" a="1"/>
  <c r="AH63" i="1" s="1"/>
  <c r="AH62" i="1" a="1"/>
  <c r="AH62" i="1" s="1"/>
  <c r="AH61" i="1" a="1"/>
  <c r="AH61" i="1" s="1"/>
  <c r="AH60" i="1" a="1"/>
  <c r="AH60" i="1" s="1"/>
  <c r="AH59" i="1" a="1"/>
  <c r="AH59" i="1" s="1"/>
  <c r="AH58" i="1" a="1"/>
  <c r="AH58" i="1" s="1"/>
  <c r="AH57" i="1" a="1"/>
  <c r="AH57" i="1" s="1"/>
  <c r="AH56" i="1" a="1"/>
  <c r="AH56" i="1" s="1"/>
  <c r="AH55" i="1" a="1"/>
  <c r="AH55" i="1" s="1"/>
  <c r="AH54" i="1" a="1"/>
  <c r="AH54" i="1" s="1"/>
  <c r="AH53" i="1" a="1"/>
  <c r="AH53" i="1" s="1"/>
  <c r="AH52" i="1" a="1"/>
  <c r="AH52" i="1" s="1"/>
  <c r="AH51" i="1" a="1"/>
  <c r="AH51" i="1" s="1"/>
  <c r="AH50" i="1" a="1"/>
  <c r="AH50" i="1" s="1"/>
  <c r="AH49" i="1" a="1"/>
  <c r="AH49" i="1" s="1"/>
  <c r="AH48" i="1" a="1"/>
  <c r="AH48" i="1" s="1"/>
  <c r="AH47" i="1" a="1"/>
  <c r="AH47" i="1" s="1"/>
  <c r="AH46" i="1" a="1"/>
  <c r="AH46" i="1" s="1"/>
  <c r="AH45" i="1" a="1"/>
  <c r="AH45" i="1" s="1"/>
  <c r="AH44" i="1" a="1"/>
  <c r="AH44" i="1" s="1"/>
  <c r="AH43" i="1" a="1"/>
  <c r="AH43" i="1" s="1"/>
  <c r="AH42" i="1" a="1"/>
  <c r="AH42" i="1" s="1"/>
  <c r="AH41" i="1" a="1"/>
  <c r="AH41" i="1" s="1"/>
  <c r="AH40" i="1" a="1"/>
  <c r="AH40" i="1" s="1"/>
  <c r="AH39" i="1" a="1"/>
  <c r="AH39" i="1" s="1"/>
  <c r="AH38" i="1" a="1"/>
  <c r="AH38" i="1" s="1"/>
  <c r="AH37" i="1" a="1"/>
  <c r="AH37" i="1" s="1"/>
  <c r="AH36" i="1" a="1"/>
  <c r="AH36" i="1" s="1"/>
  <c r="AH35" i="1" a="1"/>
  <c r="AH35" i="1" s="1"/>
  <c r="AH34" i="1" a="1"/>
  <c r="AH34" i="1" s="1"/>
  <c r="AH33" i="1" a="1"/>
  <c r="AH33" i="1" s="1"/>
  <c r="AH32" i="1" a="1"/>
  <c r="AH32" i="1" s="1"/>
  <c r="AH31" i="1" a="1"/>
  <c r="AH31" i="1" s="1"/>
  <c r="AH30" i="1" a="1"/>
  <c r="AH30" i="1" s="1"/>
  <c r="AH29" i="1" a="1"/>
  <c r="AH29" i="1" s="1"/>
  <c r="AH28" i="1" a="1"/>
  <c r="AH28" i="1" s="1"/>
  <c r="AH27" i="1" a="1"/>
  <c r="AH27" i="1" s="1"/>
  <c r="AH26" i="1" a="1"/>
  <c r="AH26" i="1" s="1"/>
  <c r="AH25" i="1" a="1"/>
  <c r="AH25" i="1" s="1"/>
  <c r="AH24" i="1" a="1"/>
  <c r="AH24" i="1" s="1"/>
  <c r="AH23" i="1" a="1"/>
  <c r="AH23" i="1" s="1"/>
  <c r="AH22" i="1" a="1"/>
  <c r="AH22" i="1" s="1"/>
  <c r="AH21" i="1" a="1"/>
  <c r="AH21" i="1" s="1"/>
  <c r="AH20" i="1" a="1"/>
  <c r="AH20" i="1" s="1"/>
  <c r="AH19" i="1" a="1"/>
  <c r="AH19" i="1" s="1"/>
  <c r="AH18" i="1" a="1"/>
  <c r="AH18" i="1" s="1"/>
  <c r="AH17" i="1" a="1"/>
  <c r="AH17" i="1" s="1"/>
  <c r="AH16" i="1" a="1"/>
  <c r="AH16" i="1" s="1"/>
  <c r="AH15" i="1" a="1"/>
  <c r="AH15" i="1" s="1"/>
  <c r="AH14" i="1" a="1"/>
  <c r="AH14" i="1" s="1"/>
  <c r="AH13" i="1" a="1"/>
  <c r="AH13" i="1" s="1"/>
  <c r="AH12" i="1" a="1"/>
  <c r="AH12" i="1" s="1"/>
  <c r="AH11" i="1" a="1"/>
  <c r="AH11" i="1" s="1"/>
  <c r="AH10" i="1" a="1"/>
  <c r="AH10" i="1" s="1"/>
  <c r="AH9" i="1" a="1"/>
  <c r="AH9" i="1" s="1"/>
  <c r="AH8" i="1" a="1"/>
  <c r="AH8" i="1" s="1"/>
  <c r="AH7" i="1" a="1"/>
  <c r="AH7" i="1" s="1"/>
  <c r="AH6" i="1" a="1"/>
  <c r="AH6" i="1" s="1"/>
  <c r="AH5" i="1" a="1"/>
  <c r="AH5" i="1" s="1"/>
  <c r="AH4" i="1" a="1"/>
  <c r="AH4" i="1" s="1"/>
  <c r="AH3" i="1" a="1"/>
  <c r="AH3" i="1" s="1"/>
  <c r="AH2" i="1" a="1"/>
  <c r="AH2" i="1" s="1"/>
  <c r="AG1471" i="1" a="1"/>
  <c r="AG1471" i="1" s="1"/>
  <c r="AG1470" i="1" a="1"/>
  <c r="AG1470" i="1" s="1"/>
  <c r="AG1469" i="1" a="1"/>
  <c r="AG1469" i="1" s="1"/>
  <c r="AG1468" i="1" a="1"/>
  <c r="AG1468" i="1" s="1"/>
  <c r="AG1467" i="1" a="1"/>
  <c r="AG1467" i="1" s="1"/>
  <c r="AG1466" i="1" a="1"/>
  <c r="AG1466" i="1" s="1"/>
  <c r="AG1465" i="1" a="1"/>
  <c r="AG1465" i="1" s="1"/>
  <c r="AG1464" i="1" a="1"/>
  <c r="AG1464" i="1" s="1"/>
  <c r="AG1463" i="1" a="1"/>
  <c r="AG1463" i="1" s="1"/>
  <c r="AG1462" i="1" a="1"/>
  <c r="AG1462" i="1" s="1"/>
  <c r="AG1461" i="1" a="1"/>
  <c r="AG1461" i="1" s="1"/>
  <c r="AG1460" i="1" a="1"/>
  <c r="AG1460" i="1" s="1"/>
  <c r="AG1459" i="1" a="1"/>
  <c r="AG1459" i="1" s="1"/>
  <c r="AG1458" i="1" a="1"/>
  <c r="AG1458" i="1" s="1"/>
  <c r="AG1457" i="1" a="1"/>
  <c r="AG1457" i="1" s="1"/>
  <c r="AG1456" i="1" a="1"/>
  <c r="AG1456" i="1" s="1"/>
  <c r="AG1455" i="1" a="1"/>
  <c r="AG1455" i="1" s="1"/>
  <c r="AG1454" i="1" a="1"/>
  <c r="AG1454" i="1" s="1"/>
  <c r="AG1453" i="1" a="1"/>
  <c r="AG1453" i="1" s="1"/>
  <c r="AG1452" i="1" a="1"/>
  <c r="AG1452" i="1" s="1"/>
  <c r="AG1451" i="1" a="1"/>
  <c r="AG1451" i="1" s="1"/>
  <c r="AG1450" i="1" a="1"/>
  <c r="AG1450" i="1" s="1"/>
  <c r="AG1449" i="1" a="1"/>
  <c r="AG1449" i="1" s="1"/>
  <c r="AG1448" i="1" a="1"/>
  <c r="AG1448" i="1" s="1"/>
  <c r="AG1447" i="1" a="1"/>
  <c r="AG1447" i="1" s="1"/>
  <c r="AG1446" i="1" a="1"/>
  <c r="AG1446" i="1" s="1"/>
  <c r="AG1445" i="1" a="1"/>
  <c r="AG1445" i="1" s="1"/>
  <c r="AG1444" i="1" a="1"/>
  <c r="AG1444" i="1" s="1"/>
  <c r="AG1443" i="1" a="1"/>
  <c r="AG1443" i="1" s="1"/>
  <c r="AG1442" i="1" a="1"/>
  <c r="AG1442" i="1" s="1"/>
  <c r="AG1441" i="1" a="1"/>
  <c r="AG1441" i="1" s="1"/>
  <c r="AG1440" i="1" a="1"/>
  <c r="AG1440" i="1" s="1"/>
  <c r="AG1439" i="1" a="1"/>
  <c r="AG1439" i="1" s="1"/>
  <c r="AG1438" i="1" a="1"/>
  <c r="AG1438" i="1" s="1"/>
  <c r="AG1437" i="1" a="1"/>
  <c r="AG1437" i="1" s="1"/>
  <c r="AG1436" i="1" a="1"/>
  <c r="AG1436" i="1" s="1"/>
  <c r="AG1435" i="1" a="1"/>
  <c r="AG1435" i="1" s="1"/>
  <c r="AG1434" i="1" a="1"/>
  <c r="AG1434" i="1" s="1"/>
  <c r="AG1433" i="1" a="1"/>
  <c r="AG1433" i="1" s="1"/>
  <c r="AG1432" i="1" a="1"/>
  <c r="AG1432" i="1" s="1"/>
  <c r="AG1431" i="1" a="1"/>
  <c r="AG1431" i="1" s="1"/>
  <c r="AG1430" i="1" a="1"/>
  <c r="AG1430" i="1" s="1"/>
  <c r="AG1429" i="1" a="1"/>
  <c r="AG1429" i="1" s="1"/>
  <c r="AG1428" i="1" a="1"/>
  <c r="AG1428" i="1" s="1"/>
  <c r="AG1427" i="1" a="1"/>
  <c r="AG1427" i="1" s="1"/>
  <c r="AG1426" i="1" a="1"/>
  <c r="AG1426" i="1" s="1"/>
  <c r="AG1425" i="1" a="1"/>
  <c r="AG1425" i="1" s="1"/>
  <c r="AG1424" i="1" a="1"/>
  <c r="AG1424" i="1" s="1"/>
  <c r="AG1423" i="1" a="1"/>
  <c r="AG1423" i="1" s="1"/>
  <c r="AG1422" i="1" a="1"/>
  <c r="AG1422" i="1" s="1"/>
  <c r="AG1421" i="1" a="1"/>
  <c r="AG1421" i="1" s="1"/>
  <c r="AG1420" i="1" a="1"/>
  <c r="AG1420" i="1" s="1"/>
  <c r="AG1419" i="1" a="1"/>
  <c r="AG1419" i="1" s="1"/>
  <c r="AG1418" i="1" a="1"/>
  <c r="AG1418" i="1" s="1"/>
  <c r="AG1417" i="1" a="1"/>
  <c r="AG1417" i="1" s="1"/>
  <c r="AG1416" i="1" a="1"/>
  <c r="AG1416" i="1" s="1"/>
  <c r="AG1415" i="1" a="1"/>
  <c r="AG1415" i="1" s="1"/>
  <c r="AG1414" i="1" a="1"/>
  <c r="AG1414" i="1" s="1"/>
  <c r="AG1413" i="1" a="1"/>
  <c r="AG1413" i="1" s="1"/>
  <c r="AG1412" i="1" a="1"/>
  <c r="AG1412" i="1" s="1"/>
  <c r="AG1411" i="1" a="1"/>
  <c r="AG1411" i="1" s="1"/>
  <c r="AG1410" i="1" a="1"/>
  <c r="AG1410" i="1" s="1"/>
  <c r="AG1409" i="1" a="1"/>
  <c r="AG1409" i="1" s="1"/>
  <c r="AG1408" i="1" a="1"/>
  <c r="AG1408" i="1" s="1"/>
  <c r="AG1407" i="1" a="1"/>
  <c r="AG1407" i="1" s="1"/>
  <c r="AG1406" i="1" a="1"/>
  <c r="AG1406" i="1" s="1"/>
  <c r="AG1405" i="1" a="1"/>
  <c r="AG1405" i="1" s="1"/>
  <c r="AG1404" i="1" a="1"/>
  <c r="AG1404" i="1" s="1"/>
  <c r="AG1403" i="1" a="1"/>
  <c r="AG1403" i="1" s="1"/>
  <c r="AG1402" i="1" a="1"/>
  <c r="AG1402" i="1" s="1"/>
  <c r="AG1401" i="1" a="1"/>
  <c r="AG1401" i="1" s="1"/>
  <c r="AG1400" i="1" a="1"/>
  <c r="AG1400" i="1" s="1"/>
  <c r="AG1399" i="1" a="1"/>
  <c r="AG1399" i="1" s="1"/>
  <c r="AG1398" i="1" a="1"/>
  <c r="AG1398" i="1" s="1"/>
  <c r="AG1397" i="1" a="1"/>
  <c r="AG1397" i="1" s="1"/>
  <c r="AG1396" i="1" a="1"/>
  <c r="AG1396" i="1" s="1"/>
  <c r="AG1395" i="1" a="1"/>
  <c r="AG1395" i="1" s="1"/>
  <c r="AG1394" i="1" a="1"/>
  <c r="AG1394" i="1" s="1"/>
  <c r="AG1393" i="1" a="1"/>
  <c r="AG1393" i="1" s="1"/>
  <c r="AG1392" i="1" a="1"/>
  <c r="AG1392" i="1" s="1"/>
  <c r="AG1391" i="1" a="1"/>
  <c r="AG1391" i="1" s="1"/>
  <c r="AG1390" i="1" a="1"/>
  <c r="AG1390" i="1" s="1"/>
  <c r="AG1389" i="1" a="1"/>
  <c r="AG1389" i="1" s="1"/>
  <c r="AG1388" i="1" a="1"/>
  <c r="AG1388" i="1" s="1"/>
  <c r="AG1387" i="1" a="1"/>
  <c r="AG1387" i="1" s="1"/>
  <c r="AG1386" i="1" a="1"/>
  <c r="AG1386" i="1" s="1"/>
  <c r="AG1385" i="1" a="1"/>
  <c r="AG1385" i="1" s="1"/>
  <c r="AG1384" i="1" a="1"/>
  <c r="AG1384" i="1" s="1"/>
  <c r="AG1383" i="1" a="1"/>
  <c r="AG1383" i="1" s="1"/>
  <c r="AG1382" i="1" a="1"/>
  <c r="AG1382" i="1" s="1"/>
  <c r="AG1381" i="1" a="1"/>
  <c r="AG1381" i="1" s="1"/>
  <c r="AG1380" i="1" a="1"/>
  <c r="AG1380" i="1" s="1"/>
  <c r="AG1379" i="1" a="1"/>
  <c r="AG1379" i="1" s="1"/>
  <c r="AG1378" i="1" a="1"/>
  <c r="AG1378" i="1" s="1"/>
  <c r="AG1377" i="1" a="1"/>
  <c r="AG1377" i="1" s="1"/>
  <c r="AG1376" i="1" a="1"/>
  <c r="AG1376" i="1" s="1"/>
  <c r="AG1375" i="1" a="1"/>
  <c r="AG1375" i="1" s="1"/>
  <c r="AG1374" i="1" a="1"/>
  <c r="AG1374" i="1" s="1"/>
  <c r="AG1373" i="1" a="1"/>
  <c r="AG1373" i="1" s="1"/>
  <c r="AG1372" i="1" a="1"/>
  <c r="AG1372" i="1" s="1"/>
  <c r="AG1371" i="1" a="1"/>
  <c r="AG1371" i="1" s="1"/>
  <c r="AG1370" i="1" a="1"/>
  <c r="AG1370" i="1" s="1"/>
  <c r="AG1369" i="1" a="1"/>
  <c r="AG1369" i="1" s="1"/>
  <c r="AG1368" i="1" a="1"/>
  <c r="AG1368" i="1" s="1"/>
  <c r="AG1367" i="1" a="1"/>
  <c r="AG1367" i="1" s="1"/>
  <c r="AG1366" i="1" a="1"/>
  <c r="AG1366" i="1" s="1"/>
  <c r="AG1365" i="1" a="1"/>
  <c r="AG1365" i="1" s="1"/>
  <c r="AG1364" i="1" a="1"/>
  <c r="AG1364" i="1" s="1"/>
  <c r="AG1363" i="1" a="1"/>
  <c r="AG1363" i="1" s="1"/>
  <c r="AG1362" i="1" a="1"/>
  <c r="AG1362" i="1" s="1"/>
  <c r="AG1361" i="1" a="1"/>
  <c r="AG1361" i="1" s="1"/>
  <c r="AG1360" i="1" a="1"/>
  <c r="AG1360" i="1" s="1"/>
  <c r="AG1359" i="1" a="1"/>
  <c r="AG1359" i="1" s="1"/>
  <c r="AG1358" i="1" a="1"/>
  <c r="AG1358" i="1" s="1"/>
  <c r="AG1357" i="1" a="1"/>
  <c r="AG1357" i="1" s="1"/>
  <c r="AG1356" i="1" a="1"/>
  <c r="AG1356" i="1" s="1"/>
  <c r="AG1355" i="1" a="1"/>
  <c r="AG1355" i="1" s="1"/>
  <c r="AG1354" i="1" a="1"/>
  <c r="AG1354" i="1" s="1"/>
  <c r="AG1353" i="1" a="1"/>
  <c r="AG1353" i="1" s="1"/>
  <c r="AG1352" i="1" a="1"/>
  <c r="AG1352" i="1" s="1"/>
  <c r="AG1351" i="1" a="1"/>
  <c r="AG1351" i="1" s="1"/>
  <c r="AG1350" i="1" a="1"/>
  <c r="AG1350" i="1" s="1"/>
  <c r="AG1349" i="1" a="1"/>
  <c r="AG1349" i="1" s="1"/>
  <c r="AG1348" i="1" a="1"/>
  <c r="AG1348" i="1" s="1"/>
  <c r="AG1347" i="1" a="1"/>
  <c r="AG1347" i="1" s="1"/>
  <c r="AG1346" i="1" a="1"/>
  <c r="AG1346" i="1" s="1"/>
  <c r="AG1345" i="1" a="1"/>
  <c r="AG1345" i="1" s="1"/>
  <c r="AG1344" i="1" a="1"/>
  <c r="AG1344" i="1" s="1"/>
  <c r="AG1343" i="1" a="1"/>
  <c r="AG1343" i="1" s="1"/>
  <c r="AG1342" i="1" a="1"/>
  <c r="AG1342" i="1" s="1"/>
  <c r="AG1341" i="1" a="1"/>
  <c r="AG1341" i="1" s="1"/>
  <c r="AG1340" i="1" a="1"/>
  <c r="AG1340" i="1" s="1"/>
  <c r="AG1339" i="1" a="1"/>
  <c r="AG1339" i="1" s="1"/>
  <c r="AG1338" i="1" a="1"/>
  <c r="AG1338" i="1" s="1"/>
  <c r="AG1337" i="1" a="1"/>
  <c r="AG1337" i="1" s="1"/>
  <c r="AG1336" i="1" a="1"/>
  <c r="AG1336" i="1" s="1"/>
  <c r="AG1335" i="1" a="1"/>
  <c r="AG1335" i="1" s="1"/>
  <c r="AG1334" i="1" a="1"/>
  <c r="AG1334" i="1" s="1"/>
  <c r="AG1333" i="1" a="1"/>
  <c r="AG1333" i="1" s="1"/>
  <c r="AG1332" i="1" a="1"/>
  <c r="AG1332" i="1" s="1"/>
  <c r="AG1331" i="1" a="1"/>
  <c r="AG1331" i="1" s="1"/>
  <c r="AG1330" i="1" a="1"/>
  <c r="AG1330" i="1" s="1"/>
  <c r="AG1329" i="1" a="1"/>
  <c r="AG1329" i="1" s="1"/>
  <c r="AG1328" i="1" a="1"/>
  <c r="AG1328" i="1" s="1"/>
  <c r="AG1327" i="1" a="1"/>
  <c r="AG1327" i="1" s="1"/>
  <c r="AG1326" i="1" a="1"/>
  <c r="AG1326" i="1" s="1"/>
  <c r="AG1325" i="1" a="1"/>
  <c r="AG1325" i="1" s="1"/>
  <c r="AG1324" i="1" a="1"/>
  <c r="AG1324" i="1" s="1"/>
  <c r="AG1323" i="1" a="1"/>
  <c r="AG1323" i="1" s="1"/>
  <c r="AG1322" i="1" a="1"/>
  <c r="AG1322" i="1" s="1"/>
  <c r="AG1321" i="1" a="1"/>
  <c r="AG1321" i="1" s="1"/>
  <c r="AG1320" i="1" a="1"/>
  <c r="AG1320" i="1" s="1"/>
  <c r="AG1319" i="1" a="1"/>
  <c r="AG1319" i="1" s="1"/>
  <c r="AG1318" i="1" a="1"/>
  <c r="AG1318" i="1" s="1"/>
  <c r="AG1317" i="1" a="1"/>
  <c r="AG1317" i="1" s="1"/>
  <c r="AG1316" i="1" a="1"/>
  <c r="AG1316" i="1" s="1"/>
  <c r="AG1315" i="1" a="1"/>
  <c r="AG1315" i="1" s="1"/>
  <c r="AG1314" i="1" a="1"/>
  <c r="AG1314" i="1" s="1"/>
  <c r="AG1313" i="1" a="1"/>
  <c r="AG1313" i="1" s="1"/>
  <c r="AG1312" i="1" a="1"/>
  <c r="AG1312" i="1" s="1"/>
  <c r="AG1311" i="1" a="1"/>
  <c r="AG1311" i="1" s="1"/>
  <c r="AG1310" i="1" a="1"/>
  <c r="AG1310" i="1" s="1"/>
  <c r="AG1309" i="1" a="1"/>
  <c r="AG1309" i="1" s="1"/>
  <c r="AG1308" i="1" a="1"/>
  <c r="AG1308" i="1" s="1"/>
  <c r="AG1307" i="1" a="1"/>
  <c r="AG1307" i="1" s="1"/>
  <c r="AG1306" i="1" a="1"/>
  <c r="AG1306" i="1" s="1"/>
  <c r="AG1305" i="1" a="1"/>
  <c r="AG1305" i="1" s="1"/>
  <c r="AG1304" i="1" a="1"/>
  <c r="AG1304" i="1" s="1"/>
  <c r="AG1303" i="1" a="1"/>
  <c r="AG1303" i="1" s="1"/>
  <c r="AG1302" i="1" a="1"/>
  <c r="AG1302" i="1" s="1"/>
  <c r="AG1301" i="1" a="1"/>
  <c r="AG1301" i="1" s="1"/>
  <c r="AG1300" i="1" a="1"/>
  <c r="AG1300" i="1" s="1"/>
  <c r="AG1299" i="1" a="1"/>
  <c r="AG1299" i="1" s="1"/>
  <c r="AG1298" i="1" a="1"/>
  <c r="AG1298" i="1" s="1"/>
  <c r="AG1297" i="1" a="1"/>
  <c r="AG1297" i="1" s="1"/>
  <c r="AG1296" i="1" a="1"/>
  <c r="AG1296" i="1" s="1"/>
  <c r="AG1295" i="1" a="1"/>
  <c r="AG1295" i="1" s="1"/>
  <c r="AG1294" i="1" a="1"/>
  <c r="AG1294" i="1" s="1"/>
  <c r="AG1293" i="1" a="1"/>
  <c r="AG1293" i="1" s="1"/>
  <c r="AG1292" i="1" a="1"/>
  <c r="AG1292" i="1" s="1"/>
  <c r="AG1291" i="1" a="1"/>
  <c r="AG1291" i="1" s="1"/>
  <c r="AG1290" i="1" a="1"/>
  <c r="AG1290" i="1" s="1"/>
  <c r="AG1289" i="1" a="1"/>
  <c r="AG1289" i="1" s="1"/>
  <c r="AG1288" i="1" a="1"/>
  <c r="AG1288" i="1" s="1"/>
  <c r="AG1287" i="1" a="1"/>
  <c r="AG1287" i="1" s="1"/>
  <c r="AG1286" i="1" a="1"/>
  <c r="AG1286" i="1" s="1"/>
  <c r="AG1285" i="1" a="1"/>
  <c r="AG1285" i="1" s="1"/>
  <c r="AG1284" i="1" a="1"/>
  <c r="AG1284" i="1" s="1"/>
  <c r="AG1283" i="1" a="1"/>
  <c r="AG1283" i="1" s="1"/>
  <c r="AG1282" i="1" a="1"/>
  <c r="AG1282" i="1" s="1"/>
  <c r="AG1281" i="1" a="1"/>
  <c r="AG1281" i="1" s="1"/>
  <c r="AG1280" i="1" a="1"/>
  <c r="AG1280" i="1" s="1"/>
  <c r="AG1279" i="1" a="1"/>
  <c r="AG1279" i="1" s="1"/>
  <c r="AG1278" i="1" a="1"/>
  <c r="AG1278" i="1" s="1"/>
  <c r="AG1277" i="1" a="1"/>
  <c r="AG1277" i="1" s="1"/>
  <c r="AG1276" i="1" a="1"/>
  <c r="AG1276" i="1" s="1"/>
  <c r="AG1275" i="1" a="1"/>
  <c r="AG1275" i="1" s="1"/>
  <c r="AG1274" i="1" a="1"/>
  <c r="AG1274" i="1" s="1"/>
  <c r="AG1273" i="1" a="1"/>
  <c r="AG1273" i="1" s="1"/>
  <c r="AG1272" i="1" a="1"/>
  <c r="AG1272" i="1" s="1"/>
  <c r="AG1271" i="1" a="1"/>
  <c r="AG1271" i="1" s="1"/>
  <c r="AG1270" i="1" a="1"/>
  <c r="AG1270" i="1" s="1"/>
  <c r="AG1269" i="1" a="1"/>
  <c r="AG1269" i="1" s="1"/>
  <c r="AG1268" i="1" a="1"/>
  <c r="AG1268" i="1" s="1"/>
  <c r="AG1267" i="1" a="1"/>
  <c r="AG1267" i="1" s="1"/>
  <c r="AG1266" i="1" a="1"/>
  <c r="AG1266" i="1" s="1"/>
  <c r="AG1265" i="1" a="1"/>
  <c r="AG1265" i="1" s="1"/>
  <c r="AG1264" i="1" a="1"/>
  <c r="AG1264" i="1" s="1"/>
  <c r="AG1263" i="1" a="1"/>
  <c r="AG1263" i="1" s="1"/>
  <c r="AG1262" i="1" a="1"/>
  <c r="AG1262" i="1" s="1"/>
  <c r="AG1261" i="1" a="1"/>
  <c r="AG1261" i="1" s="1"/>
  <c r="AG1260" i="1" a="1"/>
  <c r="AG1260" i="1" s="1"/>
  <c r="AG1259" i="1" a="1"/>
  <c r="AG1259" i="1" s="1"/>
  <c r="AG1258" i="1" a="1"/>
  <c r="AG1258" i="1" s="1"/>
  <c r="AG1257" i="1" a="1"/>
  <c r="AG1257" i="1" s="1"/>
  <c r="AG1256" i="1" a="1"/>
  <c r="AG1256" i="1" s="1"/>
  <c r="AG1255" i="1" a="1"/>
  <c r="AG1255" i="1" s="1"/>
  <c r="AG1254" i="1" a="1"/>
  <c r="AG1254" i="1" s="1"/>
  <c r="AG1253" i="1" a="1"/>
  <c r="AG1253" i="1" s="1"/>
  <c r="AG1252" i="1" a="1"/>
  <c r="AG1252" i="1" s="1"/>
  <c r="AG1251" i="1" a="1"/>
  <c r="AG1251" i="1" s="1"/>
  <c r="AG1250" i="1" a="1"/>
  <c r="AG1250" i="1" s="1"/>
  <c r="AG1249" i="1" a="1"/>
  <c r="AG1249" i="1" s="1"/>
  <c r="AG1248" i="1" a="1"/>
  <c r="AG1248" i="1" s="1"/>
  <c r="AG1247" i="1" a="1"/>
  <c r="AG1247" i="1" s="1"/>
  <c r="AG1246" i="1" a="1"/>
  <c r="AG1246" i="1" s="1"/>
  <c r="AG1245" i="1" a="1"/>
  <c r="AG1245" i="1" s="1"/>
  <c r="AG1244" i="1" a="1"/>
  <c r="AG1244" i="1" s="1"/>
  <c r="AG1243" i="1" a="1"/>
  <c r="AG1243" i="1" s="1"/>
  <c r="AG1242" i="1" a="1"/>
  <c r="AG1242" i="1" s="1"/>
  <c r="AG1241" i="1" a="1"/>
  <c r="AG1241" i="1" s="1"/>
  <c r="AG1240" i="1" a="1"/>
  <c r="AG1240" i="1" s="1"/>
  <c r="AG1239" i="1" a="1"/>
  <c r="AG1239" i="1" s="1"/>
  <c r="AG1238" i="1" a="1"/>
  <c r="AG1238" i="1" s="1"/>
  <c r="AG1237" i="1" a="1"/>
  <c r="AG1237" i="1" s="1"/>
  <c r="AG1236" i="1" a="1"/>
  <c r="AG1236" i="1" s="1"/>
  <c r="AG1235" i="1" a="1"/>
  <c r="AG1235" i="1" s="1"/>
  <c r="AG1234" i="1" a="1"/>
  <c r="AG1234" i="1" s="1"/>
  <c r="AG1233" i="1" a="1"/>
  <c r="AG1233" i="1" s="1"/>
  <c r="AG1232" i="1" a="1"/>
  <c r="AG1232" i="1" s="1"/>
  <c r="AG1231" i="1" a="1"/>
  <c r="AG1231" i="1" s="1"/>
  <c r="AG1230" i="1" a="1"/>
  <c r="AG1230" i="1" s="1"/>
  <c r="AG1229" i="1" a="1"/>
  <c r="AG1229" i="1" s="1"/>
  <c r="AG1228" i="1" a="1"/>
  <c r="AG1228" i="1" s="1"/>
  <c r="AG1227" i="1" a="1"/>
  <c r="AG1227" i="1" s="1"/>
  <c r="AG1226" i="1" a="1"/>
  <c r="AG1226" i="1" s="1"/>
  <c r="AG1225" i="1" a="1"/>
  <c r="AG1225" i="1" s="1"/>
  <c r="AG1224" i="1" a="1"/>
  <c r="AG1224" i="1" s="1"/>
  <c r="AG1223" i="1" a="1"/>
  <c r="AG1223" i="1" s="1"/>
  <c r="AG1222" i="1" a="1"/>
  <c r="AG1222" i="1" s="1"/>
  <c r="AG1221" i="1" a="1"/>
  <c r="AG1221" i="1" s="1"/>
  <c r="AG1220" i="1" a="1"/>
  <c r="AG1220" i="1" s="1"/>
  <c r="AG1219" i="1" a="1"/>
  <c r="AG1219" i="1" s="1"/>
  <c r="AG1218" i="1" a="1"/>
  <c r="AG1218" i="1" s="1"/>
  <c r="AG1217" i="1" a="1"/>
  <c r="AG1217" i="1" s="1"/>
  <c r="AG1216" i="1" a="1"/>
  <c r="AG1216" i="1" s="1"/>
  <c r="AG1215" i="1" a="1"/>
  <c r="AG1215" i="1" s="1"/>
  <c r="AG1214" i="1" a="1"/>
  <c r="AG1214" i="1" s="1"/>
  <c r="AG1213" i="1" a="1"/>
  <c r="AG1213" i="1" s="1"/>
  <c r="AG1212" i="1" a="1"/>
  <c r="AG1212" i="1" s="1"/>
  <c r="AG1211" i="1" a="1"/>
  <c r="AG1211" i="1" s="1"/>
  <c r="AG1210" i="1" a="1"/>
  <c r="AG1210" i="1" s="1"/>
  <c r="AG1209" i="1" a="1"/>
  <c r="AG1209" i="1" s="1"/>
  <c r="AG1208" i="1" a="1"/>
  <c r="AG1208" i="1" s="1"/>
  <c r="AG1207" i="1" a="1"/>
  <c r="AG1207" i="1" s="1"/>
  <c r="AG1206" i="1" a="1"/>
  <c r="AG1206" i="1" s="1"/>
  <c r="AG1205" i="1" a="1"/>
  <c r="AG1205" i="1" s="1"/>
  <c r="AG1204" i="1" a="1"/>
  <c r="AG1204" i="1" s="1"/>
  <c r="AG1203" i="1" a="1"/>
  <c r="AG1203" i="1" s="1"/>
  <c r="AG1202" i="1" a="1"/>
  <c r="AG1202" i="1" s="1"/>
  <c r="AG1201" i="1" a="1"/>
  <c r="AG1201" i="1" s="1"/>
  <c r="AG1200" i="1" a="1"/>
  <c r="AG1200" i="1" s="1"/>
  <c r="AG1199" i="1" a="1"/>
  <c r="AG1199" i="1" s="1"/>
  <c r="AG1198" i="1" a="1"/>
  <c r="AG1198" i="1" s="1"/>
  <c r="AG1197" i="1" a="1"/>
  <c r="AG1197" i="1" s="1"/>
  <c r="AG1196" i="1" a="1"/>
  <c r="AG1196" i="1" s="1"/>
  <c r="AG1195" i="1" a="1"/>
  <c r="AG1195" i="1" s="1"/>
  <c r="AG1194" i="1" a="1"/>
  <c r="AG1194" i="1" s="1"/>
  <c r="AG1193" i="1" a="1"/>
  <c r="AG1193" i="1" s="1"/>
  <c r="AG1192" i="1" a="1"/>
  <c r="AG1192" i="1" s="1"/>
  <c r="AG1191" i="1" a="1"/>
  <c r="AG1191" i="1" s="1"/>
  <c r="AG1190" i="1" a="1"/>
  <c r="AG1190" i="1" s="1"/>
  <c r="AG1189" i="1" a="1"/>
  <c r="AG1189" i="1" s="1"/>
  <c r="AG1188" i="1" a="1"/>
  <c r="AG1188" i="1" s="1"/>
  <c r="AG1187" i="1" a="1"/>
  <c r="AG1187" i="1" s="1"/>
  <c r="AG1186" i="1" a="1"/>
  <c r="AG1186" i="1" s="1"/>
  <c r="AG1185" i="1" a="1"/>
  <c r="AG1185" i="1" s="1"/>
  <c r="AG1184" i="1" a="1"/>
  <c r="AG1184" i="1" s="1"/>
  <c r="AG1183" i="1" a="1"/>
  <c r="AG1183" i="1" s="1"/>
  <c r="AG1182" i="1" a="1"/>
  <c r="AG1182" i="1" s="1"/>
  <c r="AG1181" i="1" a="1"/>
  <c r="AG1181" i="1" s="1"/>
  <c r="AG1180" i="1" a="1"/>
  <c r="AG1180" i="1" s="1"/>
  <c r="AG1179" i="1" a="1"/>
  <c r="AG1179" i="1" s="1"/>
  <c r="AG1178" i="1" a="1"/>
  <c r="AG1178" i="1" s="1"/>
  <c r="AG1177" i="1" a="1"/>
  <c r="AG1177" i="1" s="1"/>
  <c r="AG1176" i="1" a="1"/>
  <c r="AG1176" i="1" s="1"/>
  <c r="AG1175" i="1" a="1"/>
  <c r="AG1175" i="1" s="1"/>
  <c r="AG1174" i="1" a="1"/>
  <c r="AG1174" i="1" s="1"/>
  <c r="AG1173" i="1" a="1"/>
  <c r="AG1173" i="1" s="1"/>
  <c r="AG1172" i="1" a="1"/>
  <c r="AG1172" i="1" s="1"/>
  <c r="AG1171" i="1" a="1"/>
  <c r="AG1171" i="1" s="1"/>
  <c r="AG1170" i="1" a="1"/>
  <c r="AG1170" i="1" s="1"/>
  <c r="AG1169" i="1" a="1"/>
  <c r="AG1169" i="1" s="1"/>
  <c r="AG1168" i="1" a="1"/>
  <c r="AG1168" i="1" s="1"/>
  <c r="AG1167" i="1" a="1"/>
  <c r="AG1167" i="1" s="1"/>
  <c r="AG1166" i="1" a="1"/>
  <c r="AG1166" i="1" s="1"/>
  <c r="AG1165" i="1" a="1"/>
  <c r="AG1165" i="1" s="1"/>
  <c r="AG1164" i="1" a="1"/>
  <c r="AG1164" i="1" s="1"/>
  <c r="AG1163" i="1" a="1"/>
  <c r="AG1163" i="1" s="1"/>
  <c r="AG1162" i="1" a="1"/>
  <c r="AG1162" i="1" s="1"/>
  <c r="AG1161" i="1" a="1"/>
  <c r="AG1161" i="1" s="1"/>
  <c r="AG1160" i="1" a="1"/>
  <c r="AG1160" i="1" s="1"/>
  <c r="AG1159" i="1" a="1"/>
  <c r="AG1159" i="1" s="1"/>
  <c r="AG1158" i="1" a="1"/>
  <c r="AG1158" i="1" s="1"/>
  <c r="AG1157" i="1" a="1"/>
  <c r="AG1157" i="1" s="1"/>
  <c r="AG1156" i="1" a="1"/>
  <c r="AG1156" i="1" s="1"/>
  <c r="AG1155" i="1" a="1"/>
  <c r="AG1155" i="1" s="1"/>
  <c r="AG1154" i="1" a="1"/>
  <c r="AG1154" i="1" s="1"/>
  <c r="AG1153" i="1" a="1"/>
  <c r="AG1153" i="1" s="1"/>
  <c r="AG1152" i="1" a="1"/>
  <c r="AG1152" i="1" s="1"/>
  <c r="AG1151" i="1" a="1"/>
  <c r="AG1151" i="1" s="1"/>
  <c r="AG1150" i="1" a="1"/>
  <c r="AG1150" i="1" s="1"/>
  <c r="AG1149" i="1" a="1"/>
  <c r="AG1149" i="1" s="1"/>
  <c r="AG1148" i="1" a="1"/>
  <c r="AG1148" i="1" s="1"/>
  <c r="AG1147" i="1" a="1"/>
  <c r="AG1147" i="1" s="1"/>
  <c r="AG1146" i="1" a="1"/>
  <c r="AG1146" i="1" s="1"/>
  <c r="AG1145" i="1" a="1"/>
  <c r="AG1145" i="1" s="1"/>
  <c r="AG1144" i="1" a="1"/>
  <c r="AG1144" i="1" s="1"/>
  <c r="AG1143" i="1" a="1"/>
  <c r="AG1143" i="1" s="1"/>
  <c r="AG1142" i="1" a="1"/>
  <c r="AG1142" i="1" s="1"/>
  <c r="AG1141" i="1" a="1"/>
  <c r="AG1141" i="1" s="1"/>
  <c r="AG1140" i="1" a="1"/>
  <c r="AG1140" i="1" s="1"/>
  <c r="AG1139" i="1" a="1"/>
  <c r="AG1139" i="1" s="1"/>
  <c r="AG1138" i="1" a="1"/>
  <c r="AG1138" i="1" s="1"/>
  <c r="AG1137" i="1" a="1"/>
  <c r="AG1137" i="1" s="1"/>
  <c r="AG1136" i="1" a="1"/>
  <c r="AG1136" i="1" s="1"/>
  <c r="AG1135" i="1" a="1"/>
  <c r="AG1135" i="1" s="1"/>
  <c r="AG1134" i="1" a="1"/>
  <c r="AG1134" i="1" s="1"/>
  <c r="AG1133" i="1" a="1"/>
  <c r="AG1133" i="1" s="1"/>
  <c r="AG1132" i="1" a="1"/>
  <c r="AG1132" i="1" s="1"/>
  <c r="AG1131" i="1" a="1"/>
  <c r="AG1131" i="1" s="1"/>
  <c r="AG1130" i="1" a="1"/>
  <c r="AG1130" i="1" s="1"/>
  <c r="AG1129" i="1" a="1"/>
  <c r="AG1129" i="1" s="1"/>
  <c r="AG1128" i="1" a="1"/>
  <c r="AG1128" i="1" s="1"/>
  <c r="AG1127" i="1" a="1"/>
  <c r="AG1127" i="1" s="1"/>
  <c r="AG1126" i="1" a="1"/>
  <c r="AG1126" i="1" s="1"/>
  <c r="AG1125" i="1" a="1"/>
  <c r="AG1125" i="1" s="1"/>
  <c r="AG1124" i="1" a="1"/>
  <c r="AG1124" i="1" s="1"/>
  <c r="AG1123" i="1" a="1"/>
  <c r="AG1123" i="1" s="1"/>
  <c r="AG1122" i="1" a="1"/>
  <c r="AG1122" i="1" s="1"/>
  <c r="AG1121" i="1" a="1"/>
  <c r="AG1121" i="1" s="1"/>
  <c r="AG1120" i="1" a="1"/>
  <c r="AG1120" i="1" s="1"/>
  <c r="AG1119" i="1" a="1"/>
  <c r="AG1119" i="1" s="1"/>
  <c r="AG1118" i="1" a="1"/>
  <c r="AG1118" i="1" s="1"/>
  <c r="AG1117" i="1" a="1"/>
  <c r="AG1117" i="1" s="1"/>
  <c r="AG1116" i="1" a="1"/>
  <c r="AG1116" i="1" s="1"/>
  <c r="AG1115" i="1" a="1"/>
  <c r="AG1115" i="1" s="1"/>
  <c r="AG1114" i="1" a="1"/>
  <c r="AG1114" i="1" s="1"/>
  <c r="AG1113" i="1" a="1"/>
  <c r="AG1113" i="1" s="1"/>
  <c r="AG1112" i="1" a="1"/>
  <c r="AG1112" i="1" s="1"/>
  <c r="AG1111" i="1" a="1"/>
  <c r="AG1111" i="1" s="1"/>
  <c r="AG1110" i="1" a="1"/>
  <c r="AG1110" i="1" s="1"/>
  <c r="AG1109" i="1" a="1"/>
  <c r="AG1109" i="1" s="1"/>
  <c r="AG1108" i="1" a="1"/>
  <c r="AG1108" i="1" s="1"/>
  <c r="AG1107" i="1" a="1"/>
  <c r="AG1107" i="1" s="1"/>
  <c r="AG1106" i="1" a="1"/>
  <c r="AG1106" i="1" s="1"/>
  <c r="AG1105" i="1" a="1"/>
  <c r="AG1105" i="1" s="1"/>
  <c r="AG1104" i="1" a="1"/>
  <c r="AG1104" i="1" s="1"/>
  <c r="AG1103" i="1" a="1"/>
  <c r="AG1103" i="1" s="1"/>
  <c r="AG1102" i="1" a="1"/>
  <c r="AG1102" i="1" s="1"/>
  <c r="AG1101" i="1" a="1"/>
  <c r="AG1101" i="1" s="1"/>
  <c r="AG1100" i="1" a="1"/>
  <c r="AG1100" i="1" s="1"/>
  <c r="AG1099" i="1" a="1"/>
  <c r="AG1099" i="1" s="1"/>
  <c r="AG1098" i="1" a="1"/>
  <c r="AG1098" i="1" s="1"/>
  <c r="AG1097" i="1" a="1"/>
  <c r="AG1097" i="1" s="1"/>
  <c r="AG1096" i="1" a="1"/>
  <c r="AG1096" i="1" s="1"/>
  <c r="AG1095" i="1" a="1"/>
  <c r="AG1095" i="1" s="1"/>
  <c r="AG1094" i="1" a="1"/>
  <c r="AG1094" i="1" s="1"/>
  <c r="AG1093" i="1" a="1"/>
  <c r="AG1093" i="1" s="1"/>
  <c r="AG1092" i="1" a="1"/>
  <c r="AG1092" i="1" s="1"/>
  <c r="AG1091" i="1" a="1"/>
  <c r="AG1091" i="1" s="1"/>
  <c r="AG1090" i="1" a="1"/>
  <c r="AG1090" i="1" s="1"/>
  <c r="AG1089" i="1" a="1"/>
  <c r="AG1089" i="1" s="1"/>
  <c r="AG1088" i="1" a="1"/>
  <c r="AG1088" i="1" s="1"/>
  <c r="AG1087" i="1" a="1"/>
  <c r="AG1087" i="1" s="1"/>
  <c r="AG1086" i="1" a="1"/>
  <c r="AG1086" i="1" s="1"/>
  <c r="AG1085" i="1" a="1"/>
  <c r="AG1085" i="1" s="1"/>
  <c r="AG1084" i="1" a="1"/>
  <c r="AG1084" i="1" s="1"/>
  <c r="AG1083" i="1" a="1"/>
  <c r="AG1083" i="1" s="1"/>
  <c r="AG1082" i="1" a="1"/>
  <c r="AG1082" i="1" s="1"/>
  <c r="AG1081" i="1" a="1"/>
  <c r="AG1081" i="1" s="1"/>
  <c r="AG1080" i="1" a="1"/>
  <c r="AG1080" i="1" s="1"/>
  <c r="AG1079" i="1" a="1"/>
  <c r="AG1079" i="1" s="1"/>
  <c r="AG1078" i="1" a="1"/>
  <c r="AG1078" i="1" s="1"/>
  <c r="AG1077" i="1" a="1"/>
  <c r="AG1077" i="1" s="1"/>
  <c r="AG1076" i="1" a="1"/>
  <c r="AG1076" i="1" s="1"/>
  <c r="AG1075" i="1" a="1"/>
  <c r="AG1075" i="1" s="1"/>
  <c r="AG1074" i="1" a="1"/>
  <c r="AG1074" i="1" s="1"/>
  <c r="AG1073" i="1" a="1"/>
  <c r="AG1073" i="1" s="1"/>
  <c r="AG1072" i="1" a="1"/>
  <c r="AG1072" i="1" s="1"/>
  <c r="AG1071" i="1" a="1"/>
  <c r="AG1071" i="1" s="1"/>
  <c r="AG1070" i="1" a="1"/>
  <c r="AG1070" i="1" s="1"/>
  <c r="AG1069" i="1" a="1"/>
  <c r="AG1069" i="1" s="1"/>
  <c r="AG1068" i="1" a="1"/>
  <c r="AG1068" i="1" s="1"/>
  <c r="AG1067" i="1" a="1"/>
  <c r="AG1067" i="1" s="1"/>
  <c r="AG1066" i="1" a="1"/>
  <c r="AG1066" i="1" s="1"/>
  <c r="AG1065" i="1" a="1"/>
  <c r="AG1065" i="1" s="1"/>
  <c r="AG1064" i="1" a="1"/>
  <c r="AG1064" i="1" s="1"/>
  <c r="AG1063" i="1" a="1"/>
  <c r="AG1063" i="1" s="1"/>
  <c r="AG1062" i="1" a="1"/>
  <c r="AG1062" i="1" s="1"/>
  <c r="AG1061" i="1" a="1"/>
  <c r="AG1061" i="1" s="1"/>
  <c r="AG1060" i="1" a="1"/>
  <c r="AG1060" i="1" s="1"/>
  <c r="AG1059" i="1" a="1"/>
  <c r="AG1059" i="1" s="1"/>
  <c r="AG1058" i="1" a="1"/>
  <c r="AG1058" i="1" s="1"/>
  <c r="AG1057" i="1" a="1"/>
  <c r="AG1057" i="1" s="1"/>
  <c r="AG1056" i="1" a="1"/>
  <c r="AG1056" i="1" s="1"/>
  <c r="AG1055" i="1" a="1"/>
  <c r="AG1055" i="1" s="1"/>
  <c r="AG1054" i="1" a="1"/>
  <c r="AG1054" i="1" s="1"/>
  <c r="AG1053" i="1" a="1"/>
  <c r="AG1053" i="1" s="1"/>
  <c r="AG1052" i="1" a="1"/>
  <c r="AG1052" i="1" s="1"/>
  <c r="AG1051" i="1" a="1"/>
  <c r="AG1051" i="1" s="1"/>
  <c r="AG1050" i="1" a="1"/>
  <c r="AG1050" i="1" s="1"/>
  <c r="AG1049" i="1" a="1"/>
  <c r="AG1049" i="1" s="1"/>
  <c r="AG1048" i="1" a="1"/>
  <c r="AG1048" i="1" s="1"/>
  <c r="AG1047" i="1" a="1"/>
  <c r="AG1047" i="1" s="1"/>
  <c r="AG1046" i="1" a="1"/>
  <c r="AG1046" i="1" s="1"/>
  <c r="AG1045" i="1" a="1"/>
  <c r="AG1045" i="1" s="1"/>
  <c r="AG1044" i="1" a="1"/>
  <c r="AG1044" i="1" s="1"/>
  <c r="AG1043" i="1" a="1"/>
  <c r="AG1043" i="1" s="1"/>
  <c r="AG1042" i="1" a="1"/>
  <c r="AG1042" i="1" s="1"/>
  <c r="AG1041" i="1" a="1"/>
  <c r="AG1041" i="1" s="1"/>
  <c r="AG1040" i="1" a="1"/>
  <c r="AG1040" i="1" s="1"/>
  <c r="AG1039" i="1" a="1"/>
  <c r="AG1039" i="1" s="1"/>
  <c r="AG1038" i="1" a="1"/>
  <c r="AG1038" i="1" s="1"/>
  <c r="AG1037" i="1" a="1"/>
  <c r="AG1037" i="1" s="1"/>
  <c r="AG1036" i="1" a="1"/>
  <c r="AG1036" i="1" s="1"/>
  <c r="AG1035" i="1" a="1"/>
  <c r="AG1035" i="1" s="1"/>
  <c r="AG1034" i="1" a="1"/>
  <c r="AG1034" i="1" s="1"/>
  <c r="AG1033" i="1" a="1"/>
  <c r="AG1033" i="1" s="1"/>
  <c r="AG1032" i="1" a="1"/>
  <c r="AG1032" i="1" s="1"/>
  <c r="AG1031" i="1" a="1"/>
  <c r="AG1031" i="1" s="1"/>
  <c r="AG1030" i="1" a="1"/>
  <c r="AG1030" i="1" s="1"/>
  <c r="AG1029" i="1" a="1"/>
  <c r="AG1029" i="1" s="1"/>
  <c r="AG1028" i="1" a="1"/>
  <c r="AG1028" i="1" s="1"/>
  <c r="AG1027" i="1" a="1"/>
  <c r="AG1027" i="1" s="1"/>
  <c r="AG1026" i="1" a="1"/>
  <c r="AG1026" i="1" s="1"/>
  <c r="AG1025" i="1" a="1"/>
  <c r="AG1025" i="1" s="1"/>
  <c r="AG1024" i="1" a="1"/>
  <c r="AG1024" i="1" s="1"/>
  <c r="AG1023" i="1" a="1"/>
  <c r="AG1023" i="1" s="1"/>
  <c r="AG1022" i="1" a="1"/>
  <c r="AG1022" i="1" s="1"/>
  <c r="AG1021" i="1" a="1"/>
  <c r="AG1021" i="1" s="1"/>
  <c r="AG1020" i="1" a="1"/>
  <c r="AG1020" i="1" s="1"/>
  <c r="AG1019" i="1" a="1"/>
  <c r="AG1019" i="1" s="1"/>
  <c r="AG1018" i="1" a="1"/>
  <c r="AG1018" i="1" s="1"/>
  <c r="AG1017" i="1" a="1"/>
  <c r="AG1017" i="1" s="1"/>
  <c r="AG1016" i="1" a="1"/>
  <c r="AG1016" i="1" s="1"/>
  <c r="AG1015" i="1" a="1"/>
  <c r="AG1015" i="1" s="1"/>
  <c r="AG1014" i="1" a="1"/>
  <c r="AG1014" i="1" s="1"/>
  <c r="AG1013" i="1" a="1"/>
  <c r="AG1013" i="1" s="1"/>
  <c r="AG1012" i="1" a="1"/>
  <c r="AG1012" i="1" s="1"/>
  <c r="AG1011" i="1" a="1"/>
  <c r="AG1011" i="1" s="1"/>
  <c r="AG1010" i="1" a="1"/>
  <c r="AG1010" i="1" s="1"/>
  <c r="AG1009" i="1" a="1"/>
  <c r="AG1009" i="1" s="1"/>
  <c r="AG1008" i="1" a="1"/>
  <c r="AG1008" i="1" s="1"/>
  <c r="AG1007" i="1" a="1"/>
  <c r="AG1007" i="1" s="1"/>
  <c r="AG1006" i="1" a="1"/>
  <c r="AG1006" i="1" s="1"/>
  <c r="AG1005" i="1" a="1"/>
  <c r="AG1005" i="1" s="1"/>
  <c r="AG1004" i="1" a="1"/>
  <c r="AG1004" i="1" s="1"/>
  <c r="AG1003" i="1" a="1"/>
  <c r="AG1003" i="1" s="1"/>
  <c r="AG1002" i="1" a="1"/>
  <c r="AG1002" i="1" s="1"/>
  <c r="AG1001" i="1" a="1"/>
  <c r="AG1001" i="1" s="1"/>
  <c r="AG1000" i="1" a="1"/>
  <c r="AG1000" i="1" s="1"/>
  <c r="AG999" i="1" a="1"/>
  <c r="AG999" i="1" s="1"/>
  <c r="AG998" i="1" a="1"/>
  <c r="AG998" i="1" s="1"/>
  <c r="AG997" i="1" a="1"/>
  <c r="AG997" i="1" s="1"/>
  <c r="AG996" i="1" a="1"/>
  <c r="AG996" i="1" s="1"/>
  <c r="AG995" i="1" a="1"/>
  <c r="AG995" i="1" s="1"/>
  <c r="AG994" i="1" a="1"/>
  <c r="AG994" i="1" s="1"/>
  <c r="AG993" i="1" a="1"/>
  <c r="AG993" i="1" s="1"/>
  <c r="AG992" i="1" a="1"/>
  <c r="AG992" i="1" s="1"/>
  <c r="AG991" i="1" a="1"/>
  <c r="AG991" i="1" s="1"/>
  <c r="AG990" i="1" a="1"/>
  <c r="AG990" i="1" s="1"/>
  <c r="AG989" i="1" a="1"/>
  <c r="AG989" i="1" s="1"/>
  <c r="AG988" i="1" a="1"/>
  <c r="AG988" i="1" s="1"/>
  <c r="AG987" i="1" a="1"/>
  <c r="AG987" i="1" s="1"/>
  <c r="AG986" i="1" a="1"/>
  <c r="AG986" i="1" s="1"/>
  <c r="AG985" i="1" a="1"/>
  <c r="AG985" i="1" s="1"/>
  <c r="AG984" i="1" a="1"/>
  <c r="AG984" i="1" s="1"/>
  <c r="AG983" i="1" a="1"/>
  <c r="AG983" i="1" s="1"/>
  <c r="AG982" i="1" a="1"/>
  <c r="AG982" i="1" s="1"/>
  <c r="AG981" i="1" a="1"/>
  <c r="AG981" i="1" s="1"/>
  <c r="AG980" i="1" a="1"/>
  <c r="AG980" i="1" s="1"/>
  <c r="AG979" i="1" a="1"/>
  <c r="AG979" i="1" s="1"/>
  <c r="AG978" i="1" a="1"/>
  <c r="AG978" i="1" s="1"/>
  <c r="AG977" i="1" a="1"/>
  <c r="AG977" i="1" s="1"/>
  <c r="AG976" i="1" a="1"/>
  <c r="AG976" i="1" s="1"/>
  <c r="AG975" i="1" a="1"/>
  <c r="AG975" i="1" s="1"/>
  <c r="AG974" i="1" a="1"/>
  <c r="AG974" i="1" s="1"/>
  <c r="AG973" i="1" a="1"/>
  <c r="AG973" i="1" s="1"/>
  <c r="AG972" i="1" a="1"/>
  <c r="AG972" i="1" s="1"/>
  <c r="AG971" i="1" a="1"/>
  <c r="AG971" i="1" s="1"/>
  <c r="AG970" i="1" a="1"/>
  <c r="AG970" i="1" s="1"/>
  <c r="AG969" i="1" a="1"/>
  <c r="AG969" i="1" s="1"/>
  <c r="AG968" i="1" a="1"/>
  <c r="AG968" i="1" s="1"/>
  <c r="AG967" i="1" a="1"/>
  <c r="AG967" i="1" s="1"/>
  <c r="AG966" i="1" a="1"/>
  <c r="AG966" i="1" s="1"/>
  <c r="AG965" i="1" a="1"/>
  <c r="AG965" i="1" s="1"/>
  <c r="AG964" i="1" a="1"/>
  <c r="AG964" i="1" s="1"/>
  <c r="AG963" i="1" a="1"/>
  <c r="AG963" i="1" s="1"/>
  <c r="AG962" i="1" a="1"/>
  <c r="AG962" i="1" s="1"/>
  <c r="AG961" i="1" a="1"/>
  <c r="AG961" i="1" s="1"/>
  <c r="AG960" i="1" a="1"/>
  <c r="AG960" i="1" s="1"/>
  <c r="AG959" i="1" a="1"/>
  <c r="AG959" i="1" s="1"/>
  <c r="AG958" i="1" a="1"/>
  <c r="AG958" i="1" s="1"/>
  <c r="AG957" i="1" a="1"/>
  <c r="AG957" i="1" s="1"/>
  <c r="AG956" i="1" a="1"/>
  <c r="AG956" i="1" s="1"/>
  <c r="AG955" i="1" a="1"/>
  <c r="AG955" i="1" s="1"/>
  <c r="AG954" i="1" a="1"/>
  <c r="AG954" i="1" s="1"/>
  <c r="AG953" i="1" a="1"/>
  <c r="AG953" i="1" s="1"/>
  <c r="AG952" i="1" a="1"/>
  <c r="AG952" i="1" s="1"/>
  <c r="AG951" i="1" a="1"/>
  <c r="AG951" i="1" s="1"/>
  <c r="AG950" i="1" a="1"/>
  <c r="AG950" i="1" s="1"/>
  <c r="AG949" i="1" a="1"/>
  <c r="AG949" i="1" s="1"/>
  <c r="AG948" i="1" a="1"/>
  <c r="AG948" i="1" s="1"/>
  <c r="AG947" i="1" a="1"/>
  <c r="AG947" i="1" s="1"/>
  <c r="AG946" i="1" a="1"/>
  <c r="AG946" i="1" s="1"/>
  <c r="AG945" i="1" a="1"/>
  <c r="AG945" i="1" s="1"/>
  <c r="AG944" i="1" a="1"/>
  <c r="AG944" i="1" s="1"/>
  <c r="AG943" i="1" a="1"/>
  <c r="AG943" i="1" s="1"/>
  <c r="AG942" i="1" a="1"/>
  <c r="AG942" i="1" s="1"/>
  <c r="AG941" i="1" a="1"/>
  <c r="AG941" i="1" s="1"/>
  <c r="AG940" i="1" a="1"/>
  <c r="AG940" i="1" s="1"/>
  <c r="AG939" i="1" a="1"/>
  <c r="AG939" i="1" s="1"/>
  <c r="AG938" i="1" a="1"/>
  <c r="AG938" i="1" s="1"/>
  <c r="AG937" i="1" a="1"/>
  <c r="AG937" i="1" s="1"/>
  <c r="AG936" i="1" a="1"/>
  <c r="AG936" i="1" s="1"/>
  <c r="AG935" i="1" a="1"/>
  <c r="AG935" i="1" s="1"/>
  <c r="AG934" i="1" a="1"/>
  <c r="AG934" i="1" s="1"/>
  <c r="AG933" i="1" a="1"/>
  <c r="AG933" i="1" s="1"/>
  <c r="AG932" i="1" a="1"/>
  <c r="AG932" i="1" s="1"/>
  <c r="AG931" i="1" a="1"/>
  <c r="AG931" i="1" s="1"/>
  <c r="AG930" i="1" a="1"/>
  <c r="AG930" i="1" s="1"/>
  <c r="AG929" i="1" a="1"/>
  <c r="AG929" i="1" s="1"/>
  <c r="AG928" i="1" a="1"/>
  <c r="AG928" i="1" s="1"/>
  <c r="AG927" i="1" a="1"/>
  <c r="AG927" i="1" s="1"/>
  <c r="AG926" i="1" a="1"/>
  <c r="AG926" i="1" s="1"/>
  <c r="AG925" i="1" a="1"/>
  <c r="AG925" i="1" s="1"/>
  <c r="AG924" i="1" a="1"/>
  <c r="AG924" i="1" s="1"/>
  <c r="AG923" i="1" a="1"/>
  <c r="AG923" i="1" s="1"/>
  <c r="AG922" i="1" a="1"/>
  <c r="AG922" i="1" s="1"/>
  <c r="AG921" i="1" a="1"/>
  <c r="AG921" i="1" s="1"/>
  <c r="AG920" i="1" a="1"/>
  <c r="AG920" i="1" s="1"/>
  <c r="AG919" i="1" a="1"/>
  <c r="AG919" i="1" s="1"/>
  <c r="AG918" i="1" a="1"/>
  <c r="AG918" i="1" s="1"/>
  <c r="AG917" i="1" a="1"/>
  <c r="AG917" i="1" s="1"/>
  <c r="AG916" i="1" a="1"/>
  <c r="AG916" i="1" s="1"/>
  <c r="AG915" i="1" a="1"/>
  <c r="AG915" i="1" s="1"/>
  <c r="AG914" i="1" a="1"/>
  <c r="AG914" i="1" s="1"/>
  <c r="AG913" i="1" a="1"/>
  <c r="AG913" i="1" s="1"/>
  <c r="AG912" i="1" a="1"/>
  <c r="AG912" i="1" s="1"/>
  <c r="AG911" i="1" a="1"/>
  <c r="AG911" i="1" s="1"/>
  <c r="AG910" i="1" a="1"/>
  <c r="AG910" i="1" s="1"/>
  <c r="AG909" i="1" a="1"/>
  <c r="AG909" i="1" s="1"/>
  <c r="AG908" i="1" a="1"/>
  <c r="AG908" i="1" s="1"/>
  <c r="AG907" i="1" a="1"/>
  <c r="AG907" i="1" s="1"/>
  <c r="AG906" i="1" a="1"/>
  <c r="AG906" i="1" s="1"/>
  <c r="AG905" i="1" a="1"/>
  <c r="AG905" i="1" s="1"/>
  <c r="AG904" i="1" a="1"/>
  <c r="AG904" i="1" s="1"/>
  <c r="AG903" i="1" a="1"/>
  <c r="AG903" i="1" s="1"/>
  <c r="AG902" i="1" a="1"/>
  <c r="AG902" i="1" s="1"/>
  <c r="AG901" i="1" a="1"/>
  <c r="AG901" i="1" s="1"/>
  <c r="AG900" i="1" a="1"/>
  <c r="AG900" i="1" s="1"/>
  <c r="AG899" i="1" a="1"/>
  <c r="AG899" i="1" s="1"/>
  <c r="AG898" i="1" a="1"/>
  <c r="AG898" i="1" s="1"/>
  <c r="AG897" i="1" a="1"/>
  <c r="AG897" i="1" s="1"/>
  <c r="AG896" i="1" a="1"/>
  <c r="AG896" i="1" s="1"/>
  <c r="AG895" i="1" a="1"/>
  <c r="AG895" i="1" s="1"/>
  <c r="AG894" i="1" a="1"/>
  <c r="AG894" i="1" s="1"/>
  <c r="AG893" i="1" a="1"/>
  <c r="AG893" i="1" s="1"/>
  <c r="AG892" i="1" a="1"/>
  <c r="AG892" i="1" s="1"/>
  <c r="AG891" i="1" a="1"/>
  <c r="AG891" i="1" s="1"/>
  <c r="AG890" i="1" a="1"/>
  <c r="AG890" i="1" s="1"/>
  <c r="AG889" i="1" a="1"/>
  <c r="AG889" i="1" s="1"/>
  <c r="AG888" i="1" a="1"/>
  <c r="AG888" i="1" s="1"/>
  <c r="AG887" i="1" a="1"/>
  <c r="AG887" i="1" s="1"/>
  <c r="AG886" i="1" a="1"/>
  <c r="AG886" i="1" s="1"/>
  <c r="AG885" i="1" a="1"/>
  <c r="AG885" i="1" s="1"/>
  <c r="AG884" i="1" a="1"/>
  <c r="AG884" i="1" s="1"/>
  <c r="AG883" i="1" a="1"/>
  <c r="AG883" i="1" s="1"/>
  <c r="AG882" i="1" a="1"/>
  <c r="AG882" i="1" s="1"/>
  <c r="AG881" i="1" a="1"/>
  <c r="AG881" i="1" s="1"/>
  <c r="AG880" i="1" a="1"/>
  <c r="AG880" i="1" s="1"/>
  <c r="AG879" i="1" a="1"/>
  <c r="AG879" i="1" s="1"/>
  <c r="AG878" i="1" a="1"/>
  <c r="AG878" i="1" s="1"/>
  <c r="AG877" i="1" a="1"/>
  <c r="AG877" i="1" s="1"/>
  <c r="AG876" i="1" a="1"/>
  <c r="AG876" i="1" s="1"/>
  <c r="AG875" i="1" a="1"/>
  <c r="AG875" i="1" s="1"/>
  <c r="AG874" i="1" a="1"/>
  <c r="AG874" i="1" s="1"/>
  <c r="AG873" i="1" a="1"/>
  <c r="AG873" i="1" s="1"/>
  <c r="AG872" i="1" a="1"/>
  <c r="AG872" i="1" s="1"/>
  <c r="AG871" i="1" a="1"/>
  <c r="AG871" i="1" s="1"/>
  <c r="AG870" i="1" a="1"/>
  <c r="AG870" i="1" s="1"/>
  <c r="AG869" i="1" a="1"/>
  <c r="AG869" i="1" s="1"/>
  <c r="AG868" i="1" a="1"/>
  <c r="AG868" i="1" s="1"/>
  <c r="AG867" i="1" a="1"/>
  <c r="AG867" i="1" s="1"/>
  <c r="AG866" i="1" a="1"/>
  <c r="AG866" i="1" s="1"/>
  <c r="AG865" i="1" a="1"/>
  <c r="AG865" i="1" s="1"/>
  <c r="AG864" i="1" a="1"/>
  <c r="AG864" i="1" s="1"/>
  <c r="AG863" i="1" a="1"/>
  <c r="AG863" i="1" s="1"/>
  <c r="AG862" i="1" a="1"/>
  <c r="AG862" i="1" s="1"/>
  <c r="AG861" i="1" a="1"/>
  <c r="AG861" i="1" s="1"/>
  <c r="AG860" i="1" a="1"/>
  <c r="AG860" i="1" s="1"/>
  <c r="AG859" i="1" a="1"/>
  <c r="AG859" i="1" s="1"/>
  <c r="AG858" i="1" a="1"/>
  <c r="AG858" i="1" s="1"/>
  <c r="AG857" i="1" a="1"/>
  <c r="AG857" i="1" s="1"/>
  <c r="AG856" i="1" a="1"/>
  <c r="AG856" i="1" s="1"/>
  <c r="AG855" i="1" a="1"/>
  <c r="AG855" i="1" s="1"/>
  <c r="AG854" i="1" a="1"/>
  <c r="AG854" i="1" s="1"/>
  <c r="AG853" i="1" a="1"/>
  <c r="AG853" i="1" s="1"/>
  <c r="AG852" i="1" a="1"/>
  <c r="AG852" i="1" s="1"/>
  <c r="AG851" i="1" a="1"/>
  <c r="AG851" i="1" s="1"/>
  <c r="AG850" i="1" a="1"/>
  <c r="AG850" i="1" s="1"/>
  <c r="AG849" i="1" a="1"/>
  <c r="AG849" i="1" s="1"/>
  <c r="AG848" i="1" a="1"/>
  <c r="AG848" i="1" s="1"/>
  <c r="AG847" i="1" a="1"/>
  <c r="AG847" i="1" s="1"/>
  <c r="AG846" i="1" a="1"/>
  <c r="AG846" i="1" s="1"/>
  <c r="AG845" i="1" a="1"/>
  <c r="AG845" i="1" s="1"/>
  <c r="AG844" i="1" a="1"/>
  <c r="AG844" i="1" s="1"/>
  <c r="AG843" i="1" a="1"/>
  <c r="AG843" i="1" s="1"/>
  <c r="AG842" i="1" a="1"/>
  <c r="AG842" i="1" s="1"/>
  <c r="AG841" i="1" a="1"/>
  <c r="AG841" i="1" s="1"/>
  <c r="AG840" i="1" a="1"/>
  <c r="AG840" i="1" s="1"/>
  <c r="AG839" i="1" a="1"/>
  <c r="AG839" i="1" s="1"/>
  <c r="AG838" i="1" a="1"/>
  <c r="AG838" i="1" s="1"/>
  <c r="AG837" i="1" a="1"/>
  <c r="AG837" i="1" s="1"/>
  <c r="AG836" i="1" a="1"/>
  <c r="AG836" i="1" s="1"/>
  <c r="AG835" i="1" a="1"/>
  <c r="AG835" i="1" s="1"/>
  <c r="AG834" i="1" a="1"/>
  <c r="AG834" i="1" s="1"/>
  <c r="AG833" i="1" a="1"/>
  <c r="AG833" i="1" s="1"/>
  <c r="AG832" i="1" a="1"/>
  <c r="AG832" i="1" s="1"/>
  <c r="AG831" i="1" a="1"/>
  <c r="AG831" i="1" s="1"/>
  <c r="AG830" i="1" a="1"/>
  <c r="AG830" i="1" s="1"/>
  <c r="AG829" i="1" a="1"/>
  <c r="AG829" i="1" s="1"/>
  <c r="AG828" i="1" a="1"/>
  <c r="AG828" i="1" s="1"/>
  <c r="AG827" i="1" a="1"/>
  <c r="AG827" i="1" s="1"/>
  <c r="AG826" i="1" a="1"/>
  <c r="AG826" i="1" s="1"/>
  <c r="AG825" i="1" a="1"/>
  <c r="AG825" i="1" s="1"/>
  <c r="AG824" i="1" a="1"/>
  <c r="AG824" i="1" s="1"/>
  <c r="AG823" i="1" a="1"/>
  <c r="AG823" i="1" s="1"/>
  <c r="AG822" i="1" a="1"/>
  <c r="AG822" i="1" s="1"/>
  <c r="AG821" i="1" a="1"/>
  <c r="AG821" i="1" s="1"/>
  <c r="AG820" i="1" a="1"/>
  <c r="AG820" i="1" s="1"/>
  <c r="AG819" i="1" a="1"/>
  <c r="AG819" i="1" s="1"/>
  <c r="AG818" i="1" a="1"/>
  <c r="AG818" i="1" s="1"/>
  <c r="AG817" i="1" a="1"/>
  <c r="AG817" i="1" s="1"/>
  <c r="AG816" i="1" a="1"/>
  <c r="AG816" i="1" s="1"/>
  <c r="AG815" i="1" a="1"/>
  <c r="AG815" i="1" s="1"/>
  <c r="AG814" i="1" a="1"/>
  <c r="AG814" i="1" s="1"/>
  <c r="AG813" i="1" a="1"/>
  <c r="AG813" i="1" s="1"/>
  <c r="AG812" i="1" a="1"/>
  <c r="AG812" i="1" s="1"/>
  <c r="AG811" i="1" a="1"/>
  <c r="AG811" i="1" s="1"/>
  <c r="AG810" i="1" a="1"/>
  <c r="AG810" i="1" s="1"/>
  <c r="AG809" i="1" a="1"/>
  <c r="AG809" i="1" s="1"/>
  <c r="AG808" i="1" a="1"/>
  <c r="AG808" i="1" s="1"/>
  <c r="AG807" i="1" a="1"/>
  <c r="AG807" i="1" s="1"/>
  <c r="AG806" i="1" a="1"/>
  <c r="AG806" i="1" s="1"/>
  <c r="AG805" i="1" a="1"/>
  <c r="AG805" i="1" s="1"/>
  <c r="AG804" i="1" a="1"/>
  <c r="AG804" i="1" s="1"/>
  <c r="AG803" i="1" a="1"/>
  <c r="AG803" i="1" s="1"/>
  <c r="AG802" i="1" a="1"/>
  <c r="AG802" i="1" s="1"/>
  <c r="AG801" i="1" a="1"/>
  <c r="AG801" i="1" s="1"/>
  <c r="AG800" i="1" a="1"/>
  <c r="AG800" i="1" s="1"/>
  <c r="AG799" i="1" a="1"/>
  <c r="AG799" i="1" s="1"/>
  <c r="AG798" i="1" a="1"/>
  <c r="AG798" i="1" s="1"/>
  <c r="AG797" i="1" a="1"/>
  <c r="AG797" i="1" s="1"/>
  <c r="AG796" i="1" a="1"/>
  <c r="AG796" i="1" s="1"/>
  <c r="AG795" i="1" a="1"/>
  <c r="AG795" i="1" s="1"/>
  <c r="AG794" i="1" a="1"/>
  <c r="AG794" i="1" s="1"/>
  <c r="AG793" i="1" a="1"/>
  <c r="AG793" i="1" s="1"/>
  <c r="AG792" i="1" a="1"/>
  <c r="AG792" i="1" s="1"/>
  <c r="AG791" i="1" a="1"/>
  <c r="AG791" i="1" s="1"/>
  <c r="AG790" i="1" a="1"/>
  <c r="AG790" i="1" s="1"/>
  <c r="AG789" i="1" a="1"/>
  <c r="AG789" i="1" s="1"/>
  <c r="AG788" i="1" a="1"/>
  <c r="AG788" i="1" s="1"/>
  <c r="AG787" i="1" a="1"/>
  <c r="AG787" i="1" s="1"/>
  <c r="AG786" i="1" a="1"/>
  <c r="AG786" i="1" s="1"/>
  <c r="AG785" i="1" a="1"/>
  <c r="AG785" i="1" s="1"/>
  <c r="AG784" i="1" a="1"/>
  <c r="AG784" i="1" s="1"/>
  <c r="AG783" i="1" a="1"/>
  <c r="AG783" i="1" s="1"/>
  <c r="AG782" i="1" a="1"/>
  <c r="AG782" i="1" s="1"/>
  <c r="AG781" i="1" a="1"/>
  <c r="AG781" i="1" s="1"/>
  <c r="AG780" i="1" a="1"/>
  <c r="AG780" i="1" s="1"/>
  <c r="AG779" i="1" a="1"/>
  <c r="AG779" i="1" s="1"/>
  <c r="AG778" i="1" a="1"/>
  <c r="AG778" i="1" s="1"/>
  <c r="AG777" i="1" a="1"/>
  <c r="AG777" i="1" s="1"/>
  <c r="AG776" i="1" a="1"/>
  <c r="AG776" i="1" s="1"/>
  <c r="AG775" i="1" a="1"/>
  <c r="AG775" i="1" s="1"/>
  <c r="AG774" i="1" a="1"/>
  <c r="AG774" i="1" s="1"/>
  <c r="AG773" i="1" a="1"/>
  <c r="AG773" i="1" s="1"/>
  <c r="AG772" i="1" a="1"/>
  <c r="AG772" i="1" s="1"/>
  <c r="AG771" i="1" a="1"/>
  <c r="AG771" i="1" s="1"/>
  <c r="AG770" i="1" a="1"/>
  <c r="AG770" i="1" s="1"/>
  <c r="AG769" i="1" a="1"/>
  <c r="AG769" i="1" s="1"/>
  <c r="AG768" i="1" a="1"/>
  <c r="AG768" i="1" s="1"/>
  <c r="AG767" i="1" a="1"/>
  <c r="AG767" i="1" s="1"/>
  <c r="AG766" i="1" a="1"/>
  <c r="AG766" i="1" s="1"/>
  <c r="AG765" i="1" a="1"/>
  <c r="AG765" i="1" s="1"/>
  <c r="AG764" i="1" a="1"/>
  <c r="AG764" i="1" s="1"/>
  <c r="AG763" i="1" a="1"/>
  <c r="AG763" i="1" s="1"/>
  <c r="AG762" i="1" a="1"/>
  <c r="AG762" i="1" s="1"/>
  <c r="AG761" i="1" a="1"/>
  <c r="AG761" i="1" s="1"/>
  <c r="AG760" i="1" a="1"/>
  <c r="AG760" i="1" s="1"/>
  <c r="AG759" i="1" a="1"/>
  <c r="AG759" i="1" s="1"/>
  <c r="AG758" i="1" a="1"/>
  <c r="AG758" i="1" s="1"/>
  <c r="AG757" i="1" a="1"/>
  <c r="AG757" i="1" s="1"/>
  <c r="AG756" i="1" a="1"/>
  <c r="AG756" i="1" s="1"/>
  <c r="AG755" i="1" a="1"/>
  <c r="AG755" i="1" s="1"/>
  <c r="AG754" i="1" a="1"/>
  <c r="AG754" i="1" s="1"/>
  <c r="AG753" i="1" a="1"/>
  <c r="AG753" i="1" s="1"/>
  <c r="AG752" i="1" a="1"/>
  <c r="AG752" i="1" s="1"/>
  <c r="AG751" i="1" a="1"/>
  <c r="AG751" i="1" s="1"/>
  <c r="AG750" i="1" a="1"/>
  <c r="AG750" i="1" s="1"/>
  <c r="AG749" i="1" a="1"/>
  <c r="AG749" i="1" s="1"/>
  <c r="AG748" i="1" a="1"/>
  <c r="AG748" i="1" s="1"/>
  <c r="AG747" i="1" a="1"/>
  <c r="AG747" i="1" s="1"/>
  <c r="AG746" i="1" a="1"/>
  <c r="AG746" i="1" s="1"/>
  <c r="AG745" i="1" a="1"/>
  <c r="AG745" i="1" s="1"/>
  <c r="AG744" i="1" a="1"/>
  <c r="AG744" i="1" s="1"/>
  <c r="AG743" i="1" a="1"/>
  <c r="AG743" i="1" s="1"/>
  <c r="AG742" i="1" a="1"/>
  <c r="AG742" i="1" s="1"/>
  <c r="AG741" i="1" a="1"/>
  <c r="AG741" i="1" s="1"/>
  <c r="AG740" i="1" a="1"/>
  <c r="AG740" i="1" s="1"/>
  <c r="AG739" i="1" a="1"/>
  <c r="AG739" i="1" s="1"/>
  <c r="AG738" i="1" a="1"/>
  <c r="AG738" i="1" s="1"/>
  <c r="AG737" i="1" a="1"/>
  <c r="AG737" i="1" s="1"/>
  <c r="AG736" i="1" a="1"/>
  <c r="AG736" i="1" s="1"/>
  <c r="AG735" i="1" a="1"/>
  <c r="AG735" i="1" s="1"/>
  <c r="AG734" i="1" a="1"/>
  <c r="AG734" i="1" s="1"/>
  <c r="AG733" i="1" a="1"/>
  <c r="AG733" i="1" s="1"/>
  <c r="AG732" i="1" a="1"/>
  <c r="AG732" i="1" s="1"/>
  <c r="AG731" i="1" a="1"/>
  <c r="AG731" i="1" s="1"/>
  <c r="AG730" i="1" a="1"/>
  <c r="AG730" i="1" s="1"/>
  <c r="AG729" i="1" a="1"/>
  <c r="AG729" i="1" s="1"/>
  <c r="AG728" i="1" a="1"/>
  <c r="AG728" i="1" s="1"/>
  <c r="AG727" i="1" a="1"/>
  <c r="AG727" i="1" s="1"/>
  <c r="AG726" i="1" a="1"/>
  <c r="AG726" i="1" s="1"/>
  <c r="AG725" i="1" a="1"/>
  <c r="AG725" i="1" s="1"/>
  <c r="AG724" i="1" a="1"/>
  <c r="AG724" i="1" s="1"/>
  <c r="AG723" i="1" a="1"/>
  <c r="AG723" i="1" s="1"/>
  <c r="AG722" i="1" a="1"/>
  <c r="AG722" i="1" s="1"/>
  <c r="AG721" i="1" a="1"/>
  <c r="AG721" i="1" s="1"/>
  <c r="AG720" i="1" a="1"/>
  <c r="AG720" i="1" s="1"/>
  <c r="AG719" i="1" a="1"/>
  <c r="AG719" i="1" s="1"/>
  <c r="AG718" i="1" a="1"/>
  <c r="AG718" i="1" s="1"/>
  <c r="AG717" i="1" a="1"/>
  <c r="AG717" i="1" s="1"/>
  <c r="AG716" i="1" a="1"/>
  <c r="AG716" i="1" s="1"/>
  <c r="AG715" i="1" a="1"/>
  <c r="AG715" i="1" s="1"/>
  <c r="AG714" i="1" a="1"/>
  <c r="AG714" i="1" s="1"/>
  <c r="AG713" i="1" a="1"/>
  <c r="AG713" i="1" s="1"/>
  <c r="AG712" i="1" a="1"/>
  <c r="AG712" i="1" s="1"/>
  <c r="AG711" i="1" a="1"/>
  <c r="AG711" i="1" s="1"/>
  <c r="AG710" i="1" a="1"/>
  <c r="AG710" i="1" s="1"/>
  <c r="AG709" i="1" a="1"/>
  <c r="AG709" i="1" s="1"/>
  <c r="AG708" i="1" a="1"/>
  <c r="AG708" i="1" s="1"/>
  <c r="AG707" i="1" a="1"/>
  <c r="AG707" i="1" s="1"/>
  <c r="AG706" i="1" a="1"/>
  <c r="AG706" i="1" s="1"/>
  <c r="AG705" i="1" a="1"/>
  <c r="AG705" i="1" s="1"/>
  <c r="AG704" i="1" a="1"/>
  <c r="AG704" i="1" s="1"/>
  <c r="AG703" i="1" a="1"/>
  <c r="AG703" i="1" s="1"/>
  <c r="AG702" i="1" a="1"/>
  <c r="AG702" i="1" s="1"/>
  <c r="AG701" i="1" a="1"/>
  <c r="AG701" i="1" s="1"/>
  <c r="AG700" i="1" a="1"/>
  <c r="AG700" i="1" s="1"/>
  <c r="AG699" i="1" a="1"/>
  <c r="AG699" i="1" s="1"/>
  <c r="AG698" i="1" a="1"/>
  <c r="AG698" i="1" s="1"/>
  <c r="AG697" i="1" a="1"/>
  <c r="AG697" i="1" s="1"/>
  <c r="AG696" i="1" a="1"/>
  <c r="AG696" i="1" s="1"/>
  <c r="AG695" i="1" a="1"/>
  <c r="AG695" i="1" s="1"/>
  <c r="AG694" i="1" a="1"/>
  <c r="AG694" i="1" s="1"/>
  <c r="AG693" i="1" a="1"/>
  <c r="AG693" i="1" s="1"/>
  <c r="AG692" i="1" a="1"/>
  <c r="AG692" i="1" s="1"/>
  <c r="AG691" i="1" a="1"/>
  <c r="AG691" i="1" s="1"/>
  <c r="AG690" i="1" a="1"/>
  <c r="AG690" i="1" s="1"/>
  <c r="AG689" i="1" a="1"/>
  <c r="AG689" i="1" s="1"/>
  <c r="AG688" i="1" a="1"/>
  <c r="AG688" i="1" s="1"/>
  <c r="AG687" i="1" a="1"/>
  <c r="AG687" i="1" s="1"/>
  <c r="AG686" i="1" a="1"/>
  <c r="AG686" i="1" s="1"/>
  <c r="AG685" i="1" a="1"/>
  <c r="AG685" i="1" s="1"/>
  <c r="AG684" i="1" a="1"/>
  <c r="AG684" i="1" s="1"/>
  <c r="AG683" i="1" a="1"/>
  <c r="AG683" i="1" s="1"/>
  <c r="AG682" i="1" a="1"/>
  <c r="AG682" i="1" s="1"/>
  <c r="AG681" i="1" a="1"/>
  <c r="AG681" i="1" s="1"/>
  <c r="AG680" i="1" a="1"/>
  <c r="AG680" i="1" s="1"/>
  <c r="AG679" i="1" a="1"/>
  <c r="AG679" i="1" s="1"/>
  <c r="AG678" i="1" a="1"/>
  <c r="AG678" i="1" s="1"/>
  <c r="AG677" i="1" a="1"/>
  <c r="AG677" i="1" s="1"/>
  <c r="AG676" i="1" a="1"/>
  <c r="AG676" i="1" s="1"/>
  <c r="AG675" i="1" a="1"/>
  <c r="AG675" i="1" s="1"/>
  <c r="AG674" i="1" a="1"/>
  <c r="AG674" i="1" s="1"/>
  <c r="AG673" i="1" a="1"/>
  <c r="AG673" i="1" s="1"/>
  <c r="AG672" i="1" a="1"/>
  <c r="AG672" i="1" s="1"/>
  <c r="AG671" i="1" a="1"/>
  <c r="AG671" i="1" s="1"/>
  <c r="AG670" i="1" a="1"/>
  <c r="AG670" i="1" s="1"/>
  <c r="AG669" i="1" a="1"/>
  <c r="AG669" i="1" s="1"/>
  <c r="AG668" i="1" a="1"/>
  <c r="AG668" i="1" s="1"/>
  <c r="AG667" i="1" a="1"/>
  <c r="AG667" i="1" s="1"/>
  <c r="AG666" i="1" a="1"/>
  <c r="AG666" i="1" s="1"/>
  <c r="AG665" i="1" a="1"/>
  <c r="AG665" i="1" s="1"/>
  <c r="AG664" i="1" a="1"/>
  <c r="AG664" i="1" s="1"/>
  <c r="AG663" i="1" a="1"/>
  <c r="AG663" i="1" s="1"/>
  <c r="AG662" i="1" a="1"/>
  <c r="AG662" i="1" s="1"/>
  <c r="AG661" i="1" a="1"/>
  <c r="AG661" i="1" s="1"/>
  <c r="AG660" i="1" a="1"/>
  <c r="AG660" i="1" s="1"/>
  <c r="AG659" i="1" a="1"/>
  <c r="AG659" i="1" s="1"/>
  <c r="AG658" i="1" a="1"/>
  <c r="AG658" i="1" s="1"/>
  <c r="AG657" i="1" a="1"/>
  <c r="AG657" i="1" s="1"/>
  <c r="AG656" i="1" a="1"/>
  <c r="AG656" i="1" s="1"/>
  <c r="AG655" i="1" a="1"/>
  <c r="AG655" i="1" s="1"/>
  <c r="AG654" i="1" a="1"/>
  <c r="AG654" i="1" s="1"/>
  <c r="AG653" i="1" a="1"/>
  <c r="AG653" i="1" s="1"/>
  <c r="AG652" i="1" a="1"/>
  <c r="AG652" i="1" s="1"/>
  <c r="AG651" i="1" a="1"/>
  <c r="AG651" i="1" s="1"/>
  <c r="AG650" i="1" a="1"/>
  <c r="AG650" i="1" s="1"/>
  <c r="AG649" i="1" a="1"/>
  <c r="AG649" i="1" s="1"/>
  <c r="AG648" i="1" a="1"/>
  <c r="AG648" i="1" s="1"/>
  <c r="AG647" i="1" a="1"/>
  <c r="AG647" i="1" s="1"/>
  <c r="AG646" i="1" a="1"/>
  <c r="AG646" i="1" s="1"/>
  <c r="AG645" i="1" a="1"/>
  <c r="AG645" i="1" s="1"/>
  <c r="AG644" i="1" a="1"/>
  <c r="AG644" i="1" s="1"/>
  <c r="AG643" i="1" a="1"/>
  <c r="AG643" i="1" s="1"/>
  <c r="AG642" i="1" a="1"/>
  <c r="AG642" i="1" s="1"/>
  <c r="AG641" i="1" a="1"/>
  <c r="AG641" i="1" s="1"/>
  <c r="AG640" i="1" a="1"/>
  <c r="AG640" i="1" s="1"/>
  <c r="AG639" i="1" a="1"/>
  <c r="AG639" i="1" s="1"/>
  <c r="AG638" i="1" a="1"/>
  <c r="AG638" i="1" s="1"/>
  <c r="AG637" i="1" a="1"/>
  <c r="AG637" i="1" s="1"/>
  <c r="AG636" i="1" a="1"/>
  <c r="AG636" i="1" s="1"/>
  <c r="AG635" i="1" a="1"/>
  <c r="AG635" i="1" s="1"/>
  <c r="AG634" i="1" a="1"/>
  <c r="AG634" i="1" s="1"/>
  <c r="AG633" i="1" a="1"/>
  <c r="AG633" i="1" s="1"/>
  <c r="AG632" i="1" a="1"/>
  <c r="AG632" i="1" s="1"/>
  <c r="AG631" i="1" a="1"/>
  <c r="AG631" i="1" s="1"/>
  <c r="AG630" i="1" a="1"/>
  <c r="AG630" i="1" s="1"/>
  <c r="AG629" i="1" a="1"/>
  <c r="AG629" i="1" s="1"/>
  <c r="AG628" i="1" a="1"/>
  <c r="AG628" i="1" s="1"/>
  <c r="AG627" i="1" a="1"/>
  <c r="AG627" i="1" s="1"/>
  <c r="AG626" i="1" a="1"/>
  <c r="AG626" i="1" s="1"/>
  <c r="AG625" i="1" a="1"/>
  <c r="AG625" i="1" s="1"/>
  <c r="AG624" i="1" a="1"/>
  <c r="AG624" i="1" s="1"/>
  <c r="AG623" i="1" a="1"/>
  <c r="AG623" i="1" s="1"/>
  <c r="AG622" i="1" a="1"/>
  <c r="AG622" i="1" s="1"/>
  <c r="AG621" i="1" a="1"/>
  <c r="AG621" i="1" s="1"/>
  <c r="AG620" i="1" a="1"/>
  <c r="AG620" i="1" s="1"/>
  <c r="AG619" i="1" a="1"/>
  <c r="AG619" i="1" s="1"/>
  <c r="AG618" i="1" a="1"/>
  <c r="AG618" i="1" s="1"/>
  <c r="AG617" i="1" a="1"/>
  <c r="AG617" i="1" s="1"/>
  <c r="AG616" i="1" a="1"/>
  <c r="AG616" i="1" s="1"/>
  <c r="AG615" i="1" a="1"/>
  <c r="AG615" i="1" s="1"/>
  <c r="AG614" i="1" a="1"/>
  <c r="AG614" i="1" s="1"/>
  <c r="AG613" i="1" a="1"/>
  <c r="AG613" i="1" s="1"/>
  <c r="AG612" i="1" a="1"/>
  <c r="AG612" i="1" s="1"/>
  <c r="AG611" i="1" a="1"/>
  <c r="AG611" i="1" s="1"/>
  <c r="AG610" i="1" a="1"/>
  <c r="AG610" i="1" s="1"/>
  <c r="AG609" i="1" a="1"/>
  <c r="AG609" i="1" s="1"/>
  <c r="AG608" i="1" a="1"/>
  <c r="AG608" i="1" s="1"/>
  <c r="AG607" i="1" a="1"/>
  <c r="AG607" i="1" s="1"/>
  <c r="AG606" i="1" a="1"/>
  <c r="AG606" i="1" s="1"/>
  <c r="AG605" i="1" a="1"/>
  <c r="AG605" i="1" s="1"/>
  <c r="AG604" i="1" a="1"/>
  <c r="AG604" i="1" s="1"/>
  <c r="AG603" i="1" a="1"/>
  <c r="AG603" i="1" s="1"/>
  <c r="AG602" i="1" a="1"/>
  <c r="AG602" i="1" s="1"/>
  <c r="AG601" i="1" a="1"/>
  <c r="AG601" i="1" s="1"/>
  <c r="AG600" i="1" a="1"/>
  <c r="AG600" i="1" s="1"/>
  <c r="AG599" i="1" a="1"/>
  <c r="AG599" i="1" s="1"/>
  <c r="AG598" i="1" a="1"/>
  <c r="AG598" i="1" s="1"/>
  <c r="AG597" i="1" a="1"/>
  <c r="AG597" i="1" s="1"/>
  <c r="AG596" i="1" a="1"/>
  <c r="AG596" i="1" s="1"/>
  <c r="AG595" i="1" a="1"/>
  <c r="AG595" i="1" s="1"/>
  <c r="AG594" i="1" a="1"/>
  <c r="AG594" i="1" s="1"/>
  <c r="AG593" i="1" a="1"/>
  <c r="AG593" i="1" s="1"/>
  <c r="AG592" i="1" a="1"/>
  <c r="AG592" i="1" s="1"/>
  <c r="AG591" i="1" a="1"/>
  <c r="AG591" i="1" s="1"/>
  <c r="AG590" i="1" a="1"/>
  <c r="AG590" i="1" s="1"/>
  <c r="AG589" i="1" a="1"/>
  <c r="AG589" i="1" s="1"/>
  <c r="AG588" i="1" a="1"/>
  <c r="AG588" i="1" s="1"/>
  <c r="AG587" i="1" a="1"/>
  <c r="AG587" i="1" s="1"/>
  <c r="AG586" i="1" a="1"/>
  <c r="AG586" i="1" s="1"/>
  <c r="AG585" i="1" a="1"/>
  <c r="AG585" i="1" s="1"/>
  <c r="AG584" i="1" a="1"/>
  <c r="AG584" i="1" s="1"/>
  <c r="AG583" i="1" a="1"/>
  <c r="AG583" i="1" s="1"/>
  <c r="AG582" i="1" a="1"/>
  <c r="AG582" i="1" s="1"/>
  <c r="AG581" i="1" a="1"/>
  <c r="AG581" i="1" s="1"/>
  <c r="AG580" i="1" a="1"/>
  <c r="AG580" i="1" s="1"/>
  <c r="AG579" i="1" a="1"/>
  <c r="AG579" i="1" s="1"/>
  <c r="AG578" i="1" a="1"/>
  <c r="AG578" i="1" s="1"/>
  <c r="AG577" i="1" a="1"/>
  <c r="AG577" i="1" s="1"/>
  <c r="AG576" i="1" a="1"/>
  <c r="AG576" i="1" s="1"/>
  <c r="AG575" i="1" a="1"/>
  <c r="AG575" i="1" s="1"/>
  <c r="AG574" i="1" a="1"/>
  <c r="AG574" i="1" s="1"/>
  <c r="AG573" i="1" a="1"/>
  <c r="AG573" i="1" s="1"/>
  <c r="AG572" i="1" a="1"/>
  <c r="AG572" i="1" s="1"/>
  <c r="AG571" i="1" a="1"/>
  <c r="AG571" i="1" s="1"/>
  <c r="AG570" i="1" a="1"/>
  <c r="AG570" i="1" s="1"/>
  <c r="AG569" i="1" a="1"/>
  <c r="AG569" i="1" s="1"/>
  <c r="AG568" i="1" a="1"/>
  <c r="AG568" i="1" s="1"/>
  <c r="AG567" i="1" a="1"/>
  <c r="AG567" i="1" s="1"/>
  <c r="AG566" i="1" a="1"/>
  <c r="AG566" i="1" s="1"/>
  <c r="AG565" i="1" a="1"/>
  <c r="AG565" i="1" s="1"/>
  <c r="AG564" i="1" a="1"/>
  <c r="AG564" i="1" s="1"/>
  <c r="AG563" i="1" a="1"/>
  <c r="AG563" i="1" s="1"/>
  <c r="AG562" i="1" a="1"/>
  <c r="AG562" i="1" s="1"/>
  <c r="AG561" i="1" a="1"/>
  <c r="AG561" i="1" s="1"/>
  <c r="AG560" i="1" a="1"/>
  <c r="AG560" i="1" s="1"/>
  <c r="AG559" i="1" a="1"/>
  <c r="AG559" i="1" s="1"/>
  <c r="AG558" i="1" a="1"/>
  <c r="AG558" i="1" s="1"/>
  <c r="AG557" i="1" a="1"/>
  <c r="AG557" i="1" s="1"/>
  <c r="AG556" i="1" a="1"/>
  <c r="AG556" i="1" s="1"/>
  <c r="AG555" i="1" a="1"/>
  <c r="AG555" i="1" s="1"/>
  <c r="AG554" i="1" a="1"/>
  <c r="AG554" i="1" s="1"/>
  <c r="AG553" i="1" a="1"/>
  <c r="AG553" i="1" s="1"/>
  <c r="AG552" i="1" a="1"/>
  <c r="AG552" i="1" s="1"/>
  <c r="AG551" i="1" a="1"/>
  <c r="AG551" i="1" s="1"/>
  <c r="AG550" i="1" a="1"/>
  <c r="AG550" i="1" s="1"/>
  <c r="AG549" i="1" a="1"/>
  <c r="AG549" i="1" s="1"/>
  <c r="AG548" i="1" a="1"/>
  <c r="AG548" i="1" s="1"/>
  <c r="AG547" i="1" a="1"/>
  <c r="AG547" i="1" s="1"/>
  <c r="AG546" i="1" a="1"/>
  <c r="AG546" i="1" s="1"/>
  <c r="AG545" i="1" a="1"/>
  <c r="AG545" i="1" s="1"/>
  <c r="AG544" i="1" a="1"/>
  <c r="AG544" i="1" s="1"/>
  <c r="AG543" i="1" a="1"/>
  <c r="AG543" i="1" s="1"/>
  <c r="AG542" i="1" a="1"/>
  <c r="AG542" i="1" s="1"/>
  <c r="AG541" i="1" a="1"/>
  <c r="AG541" i="1" s="1"/>
  <c r="AG540" i="1" a="1"/>
  <c r="AG540" i="1" s="1"/>
  <c r="AG539" i="1" a="1"/>
  <c r="AG539" i="1" s="1"/>
  <c r="AG538" i="1" a="1"/>
  <c r="AG538" i="1" s="1"/>
  <c r="AG537" i="1" a="1"/>
  <c r="AG537" i="1" s="1"/>
  <c r="AG536" i="1" a="1"/>
  <c r="AG536" i="1" s="1"/>
  <c r="AG535" i="1" a="1"/>
  <c r="AG535" i="1" s="1"/>
  <c r="AG534" i="1" a="1"/>
  <c r="AG534" i="1" s="1"/>
  <c r="AG533" i="1" a="1"/>
  <c r="AG533" i="1" s="1"/>
  <c r="AG532" i="1" a="1"/>
  <c r="AG532" i="1" s="1"/>
  <c r="AG531" i="1" a="1"/>
  <c r="AG531" i="1" s="1"/>
  <c r="AG530" i="1" a="1"/>
  <c r="AG530" i="1" s="1"/>
  <c r="AG529" i="1" a="1"/>
  <c r="AG529" i="1" s="1"/>
  <c r="AG528" i="1" a="1"/>
  <c r="AG528" i="1" s="1"/>
  <c r="AG527" i="1" a="1"/>
  <c r="AG527" i="1" s="1"/>
  <c r="AG526" i="1" a="1"/>
  <c r="AG526" i="1" s="1"/>
  <c r="AG525" i="1" a="1"/>
  <c r="AG525" i="1" s="1"/>
  <c r="AG524" i="1" a="1"/>
  <c r="AG524" i="1" s="1"/>
  <c r="AG523" i="1" a="1"/>
  <c r="AG523" i="1" s="1"/>
  <c r="AG522" i="1" a="1"/>
  <c r="AG522" i="1" s="1"/>
  <c r="AG521" i="1" a="1"/>
  <c r="AG521" i="1" s="1"/>
  <c r="AG520" i="1" a="1"/>
  <c r="AG520" i="1" s="1"/>
  <c r="AG519" i="1" a="1"/>
  <c r="AG519" i="1" s="1"/>
  <c r="AG518" i="1" a="1"/>
  <c r="AG518" i="1" s="1"/>
  <c r="AG517" i="1" a="1"/>
  <c r="AG517" i="1" s="1"/>
  <c r="AG516" i="1" a="1"/>
  <c r="AG516" i="1" s="1"/>
  <c r="AG515" i="1" a="1"/>
  <c r="AG515" i="1" s="1"/>
  <c r="AG514" i="1" a="1"/>
  <c r="AG514" i="1" s="1"/>
  <c r="AG513" i="1" a="1"/>
  <c r="AG513" i="1" s="1"/>
  <c r="AG512" i="1" a="1"/>
  <c r="AG512" i="1" s="1"/>
  <c r="AG511" i="1" a="1"/>
  <c r="AG511" i="1" s="1"/>
  <c r="AG510" i="1" a="1"/>
  <c r="AG510" i="1" s="1"/>
  <c r="AG509" i="1" a="1"/>
  <c r="AG509" i="1" s="1"/>
  <c r="AG508" i="1" a="1"/>
  <c r="AG508" i="1" s="1"/>
  <c r="AG507" i="1" a="1"/>
  <c r="AG507" i="1" s="1"/>
  <c r="AG506" i="1" a="1"/>
  <c r="AG506" i="1" s="1"/>
  <c r="AG505" i="1" a="1"/>
  <c r="AG505" i="1" s="1"/>
  <c r="AG504" i="1" a="1"/>
  <c r="AG504" i="1" s="1"/>
  <c r="AG503" i="1" a="1"/>
  <c r="AG503" i="1" s="1"/>
  <c r="AG502" i="1" a="1"/>
  <c r="AG502" i="1" s="1"/>
  <c r="AG501" i="1" a="1"/>
  <c r="AG501" i="1" s="1"/>
  <c r="AG500" i="1" a="1"/>
  <c r="AG500" i="1" s="1"/>
  <c r="AG499" i="1" a="1"/>
  <c r="AG499" i="1" s="1"/>
  <c r="AG498" i="1" a="1"/>
  <c r="AG498" i="1" s="1"/>
  <c r="AG497" i="1" a="1"/>
  <c r="AG497" i="1" s="1"/>
  <c r="AG496" i="1" a="1"/>
  <c r="AG496" i="1" s="1"/>
  <c r="AG495" i="1" a="1"/>
  <c r="AG495" i="1" s="1"/>
  <c r="AG494" i="1" a="1"/>
  <c r="AG494" i="1" s="1"/>
  <c r="AG493" i="1" a="1"/>
  <c r="AG493" i="1" s="1"/>
  <c r="AG492" i="1" a="1"/>
  <c r="AG492" i="1" s="1"/>
  <c r="AG491" i="1" a="1"/>
  <c r="AG491" i="1" s="1"/>
  <c r="AG490" i="1" a="1"/>
  <c r="AG490" i="1" s="1"/>
  <c r="AG489" i="1" a="1"/>
  <c r="AG489" i="1" s="1"/>
  <c r="AG488" i="1" a="1"/>
  <c r="AG488" i="1" s="1"/>
  <c r="AG487" i="1" a="1"/>
  <c r="AG487" i="1" s="1"/>
  <c r="AG486" i="1" a="1"/>
  <c r="AG486" i="1" s="1"/>
  <c r="AG485" i="1" a="1"/>
  <c r="AG485" i="1" s="1"/>
  <c r="AG484" i="1" a="1"/>
  <c r="AG484" i="1" s="1"/>
  <c r="AG483" i="1" a="1"/>
  <c r="AG483" i="1" s="1"/>
  <c r="AG482" i="1" a="1"/>
  <c r="AG482" i="1" s="1"/>
  <c r="AG481" i="1" a="1"/>
  <c r="AG481" i="1" s="1"/>
  <c r="AG480" i="1" a="1"/>
  <c r="AG480" i="1" s="1"/>
  <c r="AG479" i="1" a="1"/>
  <c r="AG479" i="1" s="1"/>
  <c r="AG478" i="1" a="1"/>
  <c r="AG478" i="1" s="1"/>
  <c r="AG477" i="1" a="1"/>
  <c r="AG477" i="1" s="1"/>
  <c r="AG476" i="1" a="1"/>
  <c r="AG476" i="1" s="1"/>
  <c r="AG475" i="1" a="1"/>
  <c r="AG475" i="1" s="1"/>
  <c r="AG474" i="1" a="1"/>
  <c r="AG474" i="1" s="1"/>
  <c r="AG473" i="1" a="1"/>
  <c r="AG473" i="1" s="1"/>
  <c r="AG472" i="1" a="1"/>
  <c r="AG472" i="1" s="1"/>
  <c r="AG471" i="1" a="1"/>
  <c r="AG471" i="1" s="1"/>
  <c r="AG470" i="1" a="1"/>
  <c r="AG470" i="1" s="1"/>
  <c r="AG469" i="1" a="1"/>
  <c r="AG469" i="1" s="1"/>
  <c r="AG468" i="1" a="1"/>
  <c r="AG468" i="1" s="1"/>
  <c r="AG467" i="1" a="1"/>
  <c r="AG467" i="1" s="1"/>
  <c r="AG466" i="1" a="1"/>
  <c r="AG466" i="1" s="1"/>
  <c r="AG465" i="1" a="1"/>
  <c r="AG465" i="1" s="1"/>
  <c r="AG464" i="1" a="1"/>
  <c r="AG464" i="1" s="1"/>
  <c r="AG463" i="1" a="1"/>
  <c r="AG463" i="1" s="1"/>
  <c r="AG462" i="1" a="1"/>
  <c r="AG462" i="1" s="1"/>
  <c r="AG461" i="1" a="1"/>
  <c r="AG461" i="1" s="1"/>
  <c r="AG460" i="1" a="1"/>
  <c r="AG460" i="1" s="1"/>
  <c r="AG459" i="1" a="1"/>
  <c r="AG459" i="1" s="1"/>
  <c r="AG458" i="1" a="1"/>
  <c r="AG458" i="1" s="1"/>
  <c r="AG457" i="1" a="1"/>
  <c r="AG457" i="1" s="1"/>
  <c r="AG456" i="1" a="1"/>
  <c r="AG456" i="1" s="1"/>
  <c r="AG455" i="1" a="1"/>
  <c r="AG455" i="1" s="1"/>
  <c r="AG454" i="1" a="1"/>
  <c r="AG454" i="1" s="1"/>
  <c r="AG453" i="1" a="1"/>
  <c r="AG453" i="1" s="1"/>
  <c r="AG452" i="1" a="1"/>
  <c r="AG452" i="1" s="1"/>
  <c r="AG451" i="1" a="1"/>
  <c r="AG451" i="1" s="1"/>
  <c r="AG450" i="1" a="1"/>
  <c r="AG450" i="1" s="1"/>
  <c r="AG449" i="1" a="1"/>
  <c r="AG449" i="1" s="1"/>
  <c r="AG448" i="1" a="1"/>
  <c r="AG448" i="1" s="1"/>
  <c r="AG447" i="1" a="1"/>
  <c r="AG447" i="1" s="1"/>
  <c r="AG446" i="1" a="1"/>
  <c r="AG446" i="1" s="1"/>
  <c r="AG445" i="1" a="1"/>
  <c r="AG445" i="1" s="1"/>
  <c r="AG444" i="1" a="1"/>
  <c r="AG444" i="1" s="1"/>
  <c r="AG443" i="1" a="1"/>
  <c r="AG443" i="1" s="1"/>
  <c r="AG442" i="1" a="1"/>
  <c r="AG442" i="1" s="1"/>
  <c r="AG441" i="1" a="1"/>
  <c r="AG441" i="1" s="1"/>
  <c r="AG440" i="1" a="1"/>
  <c r="AG440" i="1" s="1"/>
  <c r="AG439" i="1" a="1"/>
  <c r="AG439" i="1" s="1"/>
  <c r="AG438" i="1" a="1"/>
  <c r="AG438" i="1" s="1"/>
  <c r="AG437" i="1" a="1"/>
  <c r="AG437" i="1" s="1"/>
  <c r="AG436" i="1" a="1"/>
  <c r="AG436" i="1" s="1"/>
  <c r="AG435" i="1" a="1"/>
  <c r="AG435" i="1" s="1"/>
  <c r="AG434" i="1" a="1"/>
  <c r="AG434" i="1" s="1"/>
  <c r="AG433" i="1" a="1"/>
  <c r="AG433" i="1" s="1"/>
  <c r="AG432" i="1" a="1"/>
  <c r="AG432" i="1" s="1"/>
  <c r="AG431" i="1" a="1"/>
  <c r="AG431" i="1" s="1"/>
  <c r="AG430" i="1" a="1"/>
  <c r="AG430" i="1" s="1"/>
  <c r="AG429" i="1" a="1"/>
  <c r="AG429" i="1" s="1"/>
  <c r="AG428" i="1" a="1"/>
  <c r="AG428" i="1" s="1"/>
  <c r="AG427" i="1" a="1"/>
  <c r="AG427" i="1" s="1"/>
  <c r="AG426" i="1" a="1"/>
  <c r="AG426" i="1" s="1"/>
  <c r="AG425" i="1" a="1"/>
  <c r="AG425" i="1" s="1"/>
  <c r="AG424" i="1" a="1"/>
  <c r="AG424" i="1" s="1"/>
  <c r="AG423" i="1" a="1"/>
  <c r="AG423" i="1" s="1"/>
  <c r="AG422" i="1" a="1"/>
  <c r="AG422" i="1" s="1"/>
  <c r="AG421" i="1" a="1"/>
  <c r="AG421" i="1" s="1"/>
  <c r="AG420" i="1" a="1"/>
  <c r="AG420" i="1" s="1"/>
  <c r="AG419" i="1" a="1"/>
  <c r="AG419" i="1" s="1"/>
  <c r="AG418" i="1" a="1"/>
  <c r="AG418" i="1" s="1"/>
  <c r="AG417" i="1" a="1"/>
  <c r="AG417" i="1" s="1"/>
  <c r="AG416" i="1" a="1"/>
  <c r="AG416" i="1" s="1"/>
  <c r="AG415" i="1" a="1"/>
  <c r="AG415" i="1" s="1"/>
  <c r="AG414" i="1" a="1"/>
  <c r="AG414" i="1" s="1"/>
  <c r="AG413" i="1" a="1"/>
  <c r="AG413" i="1" s="1"/>
  <c r="AG412" i="1" a="1"/>
  <c r="AG412" i="1" s="1"/>
  <c r="AG411" i="1" a="1"/>
  <c r="AG411" i="1" s="1"/>
  <c r="AG410" i="1" a="1"/>
  <c r="AG410" i="1" s="1"/>
  <c r="AG409" i="1" a="1"/>
  <c r="AG409" i="1" s="1"/>
  <c r="AG408" i="1" a="1"/>
  <c r="AG408" i="1" s="1"/>
  <c r="AG407" i="1" a="1"/>
  <c r="AG407" i="1" s="1"/>
  <c r="AG406" i="1" a="1"/>
  <c r="AG406" i="1" s="1"/>
  <c r="AG405" i="1" a="1"/>
  <c r="AG405" i="1" s="1"/>
  <c r="AG404" i="1" a="1"/>
  <c r="AG404" i="1" s="1"/>
  <c r="AG403" i="1" a="1"/>
  <c r="AG403" i="1" s="1"/>
  <c r="AG402" i="1" a="1"/>
  <c r="AG402" i="1" s="1"/>
  <c r="AG401" i="1" a="1"/>
  <c r="AG401" i="1" s="1"/>
  <c r="AG400" i="1" a="1"/>
  <c r="AG400" i="1" s="1"/>
  <c r="AG399" i="1" a="1"/>
  <c r="AG399" i="1" s="1"/>
  <c r="AG398" i="1" a="1"/>
  <c r="AG398" i="1" s="1"/>
  <c r="AG397" i="1" a="1"/>
  <c r="AG397" i="1" s="1"/>
  <c r="AG396" i="1" a="1"/>
  <c r="AG396" i="1" s="1"/>
  <c r="AG395" i="1" a="1"/>
  <c r="AG395" i="1" s="1"/>
  <c r="AG394" i="1" a="1"/>
  <c r="AG394" i="1" s="1"/>
  <c r="AG393" i="1" a="1"/>
  <c r="AG393" i="1" s="1"/>
  <c r="AG392" i="1" a="1"/>
  <c r="AG392" i="1" s="1"/>
  <c r="AG391" i="1" a="1"/>
  <c r="AG391" i="1" s="1"/>
  <c r="AG390" i="1" a="1"/>
  <c r="AG390" i="1" s="1"/>
  <c r="AG389" i="1" a="1"/>
  <c r="AG389" i="1" s="1"/>
  <c r="AG388" i="1" a="1"/>
  <c r="AG388" i="1" s="1"/>
  <c r="AG387" i="1" a="1"/>
  <c r="AG387" i="1" s="1"/>
  <c r="AG386" i="1" a="1"/>
  <c r="AG386" i="1" s="1"/>
  <c r="AG385" i="1" a="1"/>
  <c r="AG385" i="1" s="1"/>
  <c r="AG384" i="1" a="1"/>
  <c r="AG384" i="1" s="1"/>
  <c r="AG383" i="1" a="1"/>
  <c r="AG383" i="1" s="1"/>
  <c r="AG382" i="1" a="1"/>
  <c r="AG382" i="1" s="1"/>
  <c r="AG381" i="1" a="1"/>
  <c r="AG381" i="1" s="1"/>
  <c r="AG380" i="1" a="1"/>
  <c r="AG380" i="1" s="1"/>
  <c r="AG379" i="1" a="1"/>
  <c r="AG379" i="1" s="1"/>
  <c r="AG378" i="1" a="1"/>
  <c r="AG378" i="1" s="1"/>
  <c r="AG377" i="1" a="1"/>
  <c r="AG377" i="1" s="1"/>
  <c r="AG376" i="1" a="1"/>
  <c r="AG376" i="1" s="1"/>
  <c r="AG375" i="1" a="1"/>
  <c r="AG375" i="1" s="1"/>
  <c r="AG374" i="1" a="1"/>
  <c r="AG374" i="1" s="1"/>
  <c r="AG373" i="1" a="1"/>
  <c r="AG373" i="1" s="1"/>
  <c r="AG372" i="1" a="1"/>
  <c r="AG372" i="1" s="1"/>
  <c r="AG371" i="1" a="1"/>
  <c r="AG371" i="1" s="1"/>
  <c r="AG370" i="1" a="1"/>
  <c r="AG370" i="1" s="1"/>
  <c r="AG369" i="1" a="1"/>
  <c r="AG369" i="1" s="1"/>
  <c r="AG368" i="1" a="1"/>
  <c r="AG368" i="1" s="1"/>
  <c r="AG367" i="1" a="1"/>
  <c r="AG367" i="1" s="1"/>
  <c r="AG366" i="1" a="1"/>
  <c r="AG366" i="1" s="1"/>
  <c r="AG365" i="1" a="1"/>
  <c r="AG365" i="1" s="1"/>
  <c r="AG364" i="1" a="1"/>
  <c r="AG364" i="1" s="1"/>
  <c r="AG363" i="1" a="1"/>
  <c r="AG363" i="1" s="1"/>
  <c r="AG362" i="1" a="1"/>
  <c r="AG362" i="1" s="1"/>
  <c r="AG361" i="1" a="1"/>
  <c r="AG361" i="1" s="1"/>
  <c r="AG360" i="1" a="1"/>
  <c r="AG360" i="1" s="1"/>
  <c r="AG359" i="1" a="1"/>
  <c r="AG359" i="1" s="1"/>
  <c r="AG358" i="1" a="1"/>
  <c r="AG358" i="1" s="1"/>
  <c r="AG357" i="1" a="1"/>
  <c r="AG357" i="1" s="1"/>
  <c r="AG356" i="1" a="1"/>
  <c r="AG356" i="1" s="1"/>
  <c r="AG355" i="1" a="1"/>
  <c r="AG355" i="1" s="1"/>
  <c r="AG354" i="1" a="1"/>
  <c r="AG354" i="1" s="1"/>
  <c r="AG353" i="1" a="1"/>
  <c r="AG353" i="1" s="1"/>
  <c r="AG352" i="1" a="1"/>
  <c r="AG352" i="1" s="1"/>
  <c r="AG351" i="1" a="1"/>
  <c r="AG351" i="1" s="1"/>
  <c r="AG350" i="1" a="1"/>
  <c r="AG350" i="1" s="1"/>
  <c r="AG349" i="1" a="1"/>
  <c r="AG349" i="1" s="1"/>
  <c r="AG348" i="1" a="1"/>
  <c r="AG348" i="1" s="1"/>
  <c r="AG347" i="1" a="1"/>
  <c r="AG347" i="1" s="1"/>
  <c r="AG346" i="1" a="1"/>
  <c r="AG346" i="1" s="1"/>
  <c r="AG345" i="1" a="1"/>
  <c r="AG345" i="1" s="1"/>
  <c r="AG344" i="1" a="1"/>
  <c r="AG344" i="1" s="1"/>
  <c r="AG343" i="1" a="1"/>
  <c r="AG343" i="1" s="1"/>
  <c r="AG342" i="1" a="1"/>
  <c r="AG342" i="1" s="1"/>
  <c r="AG341" i="1" a="1"/>
  <c r="AG341" i="1" s="1"/>
  <c r="AG340" i="1" a="1"/>
  <c r="AG340" i="1" s="1"/>
  <c r="AG339" i="1" a="1"/>
  <c r="AG339" i="1" s="1"/>
  <c r="AG338" i="1" a="1"/>
  <c r="AG338" i="1" s="1"/>
  <c r="AG337" i="1" a="1"/>
  <c r="AG337" i="1" s="1"/>
  <c r="AG336" i="1" a="1"/>
  <c r="AG336" i="1" s="1"/>
  <c r="AG335" i="1" a="1"/>
  <c r="AG335" i="1" s="1"/>
  <c r="AG334" i="1" a="1"/>
  <c r="AG334" i="1" s="1"/>
  <c r="AG333" i="1" a="1"/>
  <c r="AG333" i="1" s="1"/>
  <c r="AG332" i="1" a="1"/>
  <c r="AG332" i="1" s="1"/>
  <c r="AG331" i="1" a="1"/>
  <c r="AG331" i="1" s="1"/>
  <c r="AG330" i="1" a="1"/>
  <c r="AG330" i="1" s="1"/>
  <c r="AG329" i="1" a="1"/>
  <c r="AG329" i="1" s="1"/>
  <c r="AG328" i="1" a="1"/>
  <c r="AG328" i="1" s="1"/>
  <c r="AG327" i="1" a="1"/>
  <c r="AG327" i="1" s="1"/>
  <c r="AG326" i="1" a="1"/>
  <c r="AG326" i="1" s="1"/>
  <c r="AG325" i="1" a="1"/>
  <c r="AG325" i="1" s="1"/>
  <c r="AG324" i="1" a="1"/>
  <c r="AG324" i="1" s="1"/>
  <c r="AG323" i="1" a="1"/>
  <c r="AG323" i="1" s="1"/>
  <c r="AG322" i="1" a="1"/>
  <c r="AG322" i="1" s="1"/>
  <c r="AG321" i="1" a="1"/>
  <c r="AG321" i="1" s="1"/>
  <c r="AG320" i="1" a="1"/>
  <c r="AG320" i="1" s="1"/>
  <c r="AG319" i="1" a="1"/>
  <c r="AG319" i="1" s="1"/>
  <c r="AG318" i="1" a="1"/>
  <c r="AG318" i="1" s="1"/>
  <c r="AG317" i="1" a="1"/>
  <c r="AG317" i="1" s="1"/>
  <c r="AG316" i="1" a="1"/>
  <c r="AG316" i="1" s="1"/>
  <c r="AG315" i="1" a="1"/>
  <c r="AG315" i="1" s="1"/>
  <c r="AG314" i="1" a="1"/>
  <c r="AG314" i="1" s="1"/>
  <c r="AG313" i="1" a="1"/>
  <c r="AG313" i="1" s="1"/>
  <c r="AG312" i="1" a="1"/>
  <c r="AG312" i="1" s="1"/>
  <c r="AG311" i="1" a="1"/>
  <c r="AG311" i="1" s="1"/>
  <c r="AG310" i="1" a="1"/>
  <c r="AG310" i="1" s="1"/>
  <c r="AG309" i="1" a="1"/>
  <c r="AG309" i="1" s="1"/>
  <c r="AG308" i="1" a="1"/>
  <c r="AG308" i="1" s="1"/>
  <c r="AG307" i="1" a="1"/>
  <c r="AG307" i="1" s="1"/>
  <c r="AG306" i="1" a="1"/>
  <c r="AG306" i="1" s="1"/>
  <c r="AG305" i="1" a="1"/>
  <c r="AG305" i="1" s="1"/>
  <c r="AG304" i="1" a="1"/>
  <c r="AG304" i="1" s="1"/>
  <c r="AG303" i="1" a="1"/>
  <c r="AG303" i="1" s="1"/>
  <c r="AG302" i="1" a="1"/>
  <c r="AG302" i="1" s="1"/>
  <c r="AG301" i="1" a="1"/>
  <c r="AG301" i="1" s="1"/>
  <c r="AG300" i="1" a="1"/>
  <c r="AG300" i="1" s="1"/>
  <c r="AG299" i="1" a="1"/>
  <c r="AG299" i="1" s="1"/>
  <c r="AG298" i="1" a="1"/>
  <c r="AG298" i="1" s="1"/>
  <c r="AG297" i="1" a="1"/>
  <c r="AG297" i="1" s="1"/>
  <c r="AG296" i="1" a="1"/>
  <c r="AG296" i="1" s="1"/>
  <c r="AG295" i="1" a="1"/>
  <c r="AG295" i="1" s="1"/>
  <c r="AG294" i="1" a="1"/>
  <c r="AG294" i="1" s="1"/>
  <c r="AG293" i="1" a="1"/>
  <c r="AG293" i="1" s="1"/>
  <c r="AG292" i="1" a="1"/>
  <c r="AG292" i="1" s="1"/>
  <c r="AG291" i="1" a="1"/>
  <c r="AG291" i="1" s="1"/>
  <c r="AG290" i="1" a="1"/>
  <c r="AG290" i="1" s="1"/>
  <c r="AG289" i="1" a="1"/>
  <c r="AG289" i="1" s="1"/>
  <c r="AG288" i="1" a="1"/>
  <c r="AG288" i="1" s="1"/>
  <c r="AG287" i="1" a="1"/>
  <c r="AG287" i="1" s="1"/>
  <c r="AG286" i="1" a="1"/>
  <c r="AG286" i="1" s="1"/>
  <c r="AG285" i="1" a="1"/>
  <c r="AG285" i="1" s="1"/>
  <c r="AG284" i="1" a="1"/>
  <c r="AG284" i="1" s="1"/>
  <c r="AG283" i="1" a="1"/>
  <c r="AG283" i="1" s="1"/>
  <c r="AG282" i="1" a="1"/>
  <c r="AG282" i="1" s="1"/>
  <c r="AG281" i="1" a="1"/>
  <c r="AG281" i="1" s="1"/>
  <c r="AG280" i="1" a="1"/>
  <c r="AG280" i="1" s="1"/>
  <c r="AG279" i="1" a="1"/>
  <c r="AG279" i="1" s="1"/>
  <c r="AG278" i="1" a="1"/>
  <c r="AG278" i="1" s="1"/>
  <c r="AG277" i="1" a="1"/>
  <c r="AG277" i="1" s="1"/>
  <c r="AG276" i="1" a="1"/>
  <c r="AG276" i="1" s="1"/>
  <c r="AG275" i="1" a="1"/>
  <c r="AG275" i="1" s="1"/>
  <c r="AG274" i="1" a="1"/>
  <c r="AG274" i="1" s="1"/>
  <c r="AG273" i="1" a="1"/>
  <c r="AG273" i="1" s="1"/>
  <c r="AG272" i="1" a="1"/>
  <c r="AG272" i="1" s="1"/>
  <c r="AG271" i="1" a="1"/>
  <c r="AG271" i="1" s="1"/>
  <c r="AG270" i="1" a="1"/>
  <c r="AG270" i="1" s="1"/>
  <c r="AG269" i="1" a="1"/>
  <c r="AG269" i="1" s="1"/>
  <c r="AG268" i="1" a="1"/>
  <c r="AG268" i="1" s="1"/>
  <c r="AG267" i="1" a="1"/>
  <c r="AG267" i="1" s="1"/>
  <c r="AG266" i="1" a="1"/>
  <c r="AG266" i="1" s="1"/>
  <c r="AG265" i="1" a="1"/>
  <c r="AG265" i="1" s="1"/>
  <c r="AG264" i="1" a="1"/>
  <c r="AG264" i="1" s="1"/>
  <c r="AG263" i="1" a="1"/>
  <c r="AG263" i="1" s="1"/>
  <c r="AG262" i="1" a="1"/>
  <c r="AG262" i="1" s="1"/>
  <c r="AG261" i="1" a="1"/>
  <c r="AG261" i="1" s="1"/>
  <c r="AG260" i="1" a="1"/>
  <c r="AG260" i="1" s="1"/>
  <c r="AG259" i="1" a="1"/>
  <c r="AG259" i="1" s="1"/>
  <c r="AG258" i="1" a="1"/>
  <c r="AG258" i="1" s="1"/>
  <c r="AG257" i="1" a="1"/>
  <c r="AG257" i="1" s="1"/>
  <c r="AG256" i="1" a="1"/>
  <c r="AG256" i="1" s="1"/>
  <c r="AG255" i="1" a="1"/>
  <c r="AG255" i="1" s="1"/>
  <c r="AG254" i="1" a="1"/>
  <c r="AG254" i="1" s="1"/>
  <c r="AG253" i="1" a="1"/>
  <c r="AG253" i="1" s="1"/>
  <c r="AG252" i="1" a="1"/>
  <c r="AG252" i="1" s="1"/>
  <c r="AG251" i="1" a="1"/>
  <c r="AG251" i="1" s="1"/>
  <c r="AG250" i="1" a="1"/>
  <c r="AG250" i="1" s="1"/>
  <c r="AG249" i="1" a="1"/>
  <c r="AG249" i="1" s="1"/>
  <c r="AG248" i="1" a="1"/>
  <c r="AG248" i="1" s="1"/>
  <c r="AG247" i="1" a="1"/>
  <c r="AG247" i="1" s="1"/>
  <c r="AG246" i="1" a="1"/>
  <c r="AG246" i="1" s="1"/>
  <c r="AG245" i="1" a="1"/>
  <c r="AG245" i="1" s="1"/>
  <c r="AG244" i="1" a="1"/>
  <c r="AG244" i="1" s="1"/>
  <c r="AG243" i="1" a="1"/>
  <c r="AG243" i="1" s="1"/>
  <c r="AG242" i="1" a="1"/>
  <c r="AG242" i="1" s="1"/>
  <c r="AG241" i="1" a="1"/>
  <c r="AG241" i="1" s="1"/>
  <c r="AG240" i="1" a="1"/>
  <c r="AG240" i="1" s="1"/>
  <c r="AG239" i="1" a="1"/>
  <c r="AG239" i="1" s="1"/>
  <c r="AG238" i="1" a="1"/>
  <c r="AG238" i="1" s="1"/>
  <c r="AG237" i="1" a="1"/>
  <c r="AG237" i="1" s="1"/>
  <c r="AG236" i="1" a="1"/>
  <c r="AG236" i="1" s="1"/>
  <c r="AG235" i="1" a="1"/>
  <c r="AG235" i="1" s="1"/>
  <c r="AG234" i="1" a="1"/>
  <c r="AG234" i="1" s="1"/>
  <c r="AG233" i="1" a="1"/>
  <c r="AG233" i="1" s="1"/>
  <c r="AG232" i="1" a="1"/>
  <c r="AG232" i="1" s="1"/>
  <c r="AG231" i="1" a="1"/>
  <c r="AG231" i="1" s="1"/>
  <c r="AG230" i="1" a="1"/>
  <c r="AG230" i="1" s="1"/>
  <c r="AG229" i="1" a="1"/>
  <c r="AG229" i="1" s="1"/>
  <c r="AG228" i="1" a="1"/>
  <c r="AG228" i="1" s="1"/>
  <c r="AG227" i="1" a="1"/>
  <c r="AG227" i="1" s="1"/>
  <c r="AG226" i="1" a="1"/>
  <c r="AG226" i="1" s="1"/>
  <c r="AG225" i="1" a="1"/>
  <c r="AG225" i="1" s="1"/>
  <c r="AG224" i="1" a="1"/>
  <c r="AG224" i="1" s="1"/>
  <c r="AG223" i="1" a="1"/>
  <c r="AG223" i="1" s="1"/>
  <c r="AG222" i="1" a="1"/>
  <c r="AG222" i="1" s="1"/>
  <c r="AG221" i="1" a="1"/>
  <c r="AG221" i="1" s="1"/>
  <c r="AG220" i="1" a="1"/>
  <c r="AG220" i="1" s="1"/>
  <c r="AG219" i="1" a="1"/>
  <c r="AG219" i="1" s="1"/>
  <c r="AG218" i="1" a="1"/>
  <c r="AG218" i="1" s="1"/>
  <c r="AG217" i="1" a="1"/>
  <c r="AG217" i="1" s="1"/>
  <c r="AG216" i="1" a="1"/>
  <c r="AG216" i="1" s="1"/>
  <c r="AG215" i="1" a="1"/>
  <c r="AG215" i="1" s="1"/>
  <c r="AG214" i="1" a="1"/>
  <c r="AG214" i="1" s="1"/>
  <c r="AG213" i="1" a="1"/>
  <c r="AG213" i="1" s="1"/>
  <c r="AG212" i="1" a="1"/>
  <c r="AG212" i="1" s="1"/>
  <c r="AG211" i="1" a="1"/>
  <c r="AG211" i="1" s="1"/>
  <c r="AG210" i="1" a="1"/>
  <c r="AG210" i="1" s="1"/>
  <c r="AG209" i="1" a="1"/>
  <c r="AG209" i="1" s="1"/>
  <c r="AG208" i="1" a="1"/>
  <c r="AG208" i="1" s="1"/>
  <c r="AG207" i="1" a="1"/>
  <c r="AG207" i="1" s="1"/>
  <c r="AG206" i="1" a="1"/>
  <c r="AG206" i="1" s="1"/>
  <c r="AG205" i="1" a="1"/>
  <c r="AG205" i="1" s="1"/>
  <c r="AG204" i="1" a="1"/>
  <c r="AG204" i="1" s="1"/>
  <c r="AG203" i="1" a="1"/>
  <c r="AG203" i="1" s="1"/>
  <c r="AG202" i="1" a="1"/>
  <c r="AG202" i="1" s="1"/>
  <c r="AG201" i="1" a="1"/>
  <c r="AG201" i="1" s="1"/>
  <c r="AG200" i="1" a="1"/>
  <c r="AG200" i="1" s="1"/>
  <c r="AG199" i="1" a="1"/>
  <c r="AG199" i="1" s="1"/>
  <c r="AG198" i="1" a="1"/>
  <c r="AG198" i="1" s="1"/>
  <c r="AG197" i="1" a="1"/>
  <c r="AG197" i="1" s="1"/>
  <c r="AG196" i="1" a="1"/>
  <c r="AG196" i="1" s="1"/>
  <c r="AG195" i="1" a="1"/>
  <c r="AG195" i="1" s="1"/>
  <c r="AG194" i="1" a="1"/>
  <c r="AG194" i="1" s="1"/>
  <c r="AG193" i="1" a="1"/>
  <c r="AG193" i="1" s="1"/>
  <c r="AG192" i="1" a="1"/>
  <c r="AG192" i="1" s="1"/>
  <c r="AG191" i="1" a="1"/>
  <c r="AG191" i="1" s="1"/>
  <c r="AG190" i="1" a="1"/>
  <c r="AG190" i="1" s="1"/>
  <c r="AG189" i="1" a="1"/>
  <c r="AG189" i="1" s="1"/>
  <c r="AG188" i="1" a="1"/>
  <c r="AG188" i="1" s="1"/>
  <c r="AG187" i="1" a="1"/>
  <c r="AG187" i="1" s="1"/>
  <c r="AG186" i="1" a="1"/>
  <c r="AG186" i="1" s="1"/>
  <c r="AG185" i="1" a="1"/>
  <c r="AG185" i="1" s="1"/>
  <c r="AG184" i="1" a="1"/>
  <c r="AG184" i="1" s="1"/>
  <c r="AG183" i="1" a="1"/>
  <c r="AG183" i="1" s="1"/>
  <c r="AG182" i="1" a="1"/>
  <c r="AG182" i="1" s="1"/>
  <c r="AG181" i="1" a="1"/>
  <c r="AG181" i="1" s="1"/>
  <c r="AG180" i="1" a="1"/>
  <c r="AG180" i="1" s="1"/>
  <c r="AG179" i="1" a="1"/>
  <c r="AG179" i="1" s="1"/>
  <c r="AG178" i="1" a="1"/>
  <c r="AG178" i="1" s="1"/>
  <c r="AG177" i="1" a="1"/>
  <c r="AG177" i="1" s="1"/>
  <c r="AG176" i="1" a="1"/>
  <c r="AG176" i="1" s="1"/>
  <c r="AG175" i="1" a="1"/>
  <c r="AG175" i="1" s="1"/>
  <c r="AG174" i="1" a="1"/>
  <c r="AG174" i="1" s="1"/>
  <c r="AG173" i="1" a="1"/>
  <c r="AG173" i="1" s="1"/>
  <c r="AG172" i="1" a="1"/>
  <c r="AG172" i="1" s="1"/>
  <c r="AG171" i="1" a="1"/>
  <c r="AG171" i="1" s="1"/>
  <c r="AG170" i="1" a="1"/>
  <c r="AG170" i="1" s="1"/>
  <c r="AG169" i="1" a="1"/>
  <c r="AG169" i="1" s="1"/>
  <c r="AG168" i="1" a="1"/>
  <c r="AG168" i="1" s="1"/>
  <c r="AG167" i="1" a="1"/>
  <c r="AG167" i="1" s="1"/>
  <c r="AG166" i="1" a="1"/>
  <c r="AG166" i="1" s="1"/>
  <c r="AG165" i="1" a="1"/>
  <c r="AG165" i="1" s="1"/>
  <c r="AG164" i="1" a="1"/>
  <c r="AG164" i="1" s="1"/>
  <c r="AG163" i="1" a="1"/>
  <c r="AG163" i="1" s="1"/>
  <c r="AG162" i="1" a="1"/>
  <c r="AG162" i="1" s="1"/>
  <c r="AG161" i="1" a="1"/>
  <c r="AG161" i="1" s="1"/>
  <c r="AG160" i="1" a="1"/>
  <c r="AG160" i="1" s="1"/>
  <c r="AG159" i="1" a="1"/>
  <c r="AG159" i="1" s="1"/>
  <c r="AG158" i="1" a="1"/>
  <c r="AG158" i="1" s="1"/>
  <c r="AG157" i="1" a="1"/>
  <c r="AG157" i="1" s="1"/>
  <c r="AG156" i="1" a="1"/>
  <c r="AG156" i="1" s="1"/>
  <c r="AG155" i="1" a="1"/>
  <c r="AG155" i="1" s="1"/>
  <c r="AG154" i="1" a="1"/>
  <c r="AG154" i="1" s="1"/>
  <c r="AG153" i="1" a="1"/>
  <c r="AG153" i="1" s="1"/>
  <c r="AG152" i="1" a="1"/>
  <c r="AG152" i="1" s="1"/>
  <c r="AG151" i="1" a="1"/>
  <c r="AG151" i="1" s="1"/>
  <c r="AG150" i="1" a="1"/>
  <c r="AG150" i="1" s="1"/>
  <c r="AG149" i="1" a="1"/>
  <c r="AG149" i="1" s="1"/>
  <c r="AG148" i="1" a="1"/>
  <c r="AG148" i="1" s="1"/>
  <c r="AG147" i="1" a="1"/>
  <c r="AG147" i="1" s="1"/>
  <c r="AG146" i="1" a="1"/>
  <c r="AG146" i="1" s="1"/>
  <c r="AG145" i="1" a="1"/>
  <c r="AG145" i="1" s="1"/>
  <c r="AG144" i="1" a="1"/>
  <c r="AG144" i="1" s="1"/>
  <c r="AG143" i="1" a="1"/>
  <c r="AG143" i="1" s="1"/>
  <c r="AG142" i="1" a="1"/>
  <c r="AG142" i="1" s="1"/>
  <c r="AG141" i="1" a="1"/>
  <c r="AG141" i="1" s="1"/>
  <c r="AG140" i="1" a="1"/>
  <c r="AG140" i="1" s="1"/>
  <c r="AG139" i="1" a="1"/>
  <c r="AG139" i="1" s="1"/>
  <c r="AG138" i="1" a="1"/>
  <c r="AG138" i="1" s="1"/>
  <c r="AG137" i="1" a="1"/>
  <c r="AG137" i="1" s="1"/>
  <c r="AG136" i="1" a="1"/>
  <c r="AG136" i="1" s="1"/>
  <c r="AG135" i="1" a="1"/>
  <c r="AG135" i="1" s="1"/>
  <c r="AG134" i="1" a="1"/>
  <c r="AG134" i="1" s="1"/>
  <c r="AG133" i="1" a="1"/>
  <c r="AG133" i="1" s="1"/>
  <c r="AG132" i="1" a="1"/>
  <c r="AG132" i="1" s="1"/>
  <c r="AG131" i="1" a="1"/>
  <c r="AG131" i="1" s="1"/>
  <c r="AG130" i="1" a="1"/>
  <c r="AG130" i="1" s="1"/>
  <c r="AG129" i="1" a="1"/>
  <c r="AG129" i="1" s="1"/>
  <c r="AG128" i="1" a="1"/>
  <c r="AG128" i="1" s="1"/>
  <c r="AG127" i="1" a="1"/>
  <c r="AG127" i="1" s="1"/>
  <c r="AG126" i="1" a="1"/>
  <c r="AG126" i="1" s="1"/>
  <c r="AG125" i="1" a="1"/>
  <c r="AG125" i="1" s="1"/>
  <c r="AG124" i="1" a="1"/>
  <c r="AG124" i="1" s="1"/>
  <c r="AG123" i="1" a="1"/>
  <c r="AG123" i="1" s="1"/>
  <c r="AG122" i="1" a="1"/>
  <c r="AG122" i="1" s="1"/>
  <c r="AG121" i="1" a="1"/>
  <c r="AG121" i="1" s="1"/>
  <c r="AG120" i="1" a="1"/>
  <c r="AG120" i="1" s="1"/>
  <c r="AG119" i="1" a="1"/>
  <c r="AG119" i="1" s="1"/>
  <c r="AG118" i="1" a="1"/>
  <c r="AG118" i="1" s="1"/>
  <c r="AG117" i="1" a="1"/>
  <c r="AG117" i="1" s="1"/>
  <c r="AG116" i="1" a="1"/>
  <c r="AG116" i="1" s="1"/>
  <c r="AG115" i="1" a="1"/>
  <c r="AG115" i="1" s="1"/>
  <c r="AG114" i="1" a="1"/>
  <c r="AG114" i="1" s="1"/>
  <c r="AG113" i="1" a="1"/>
  <c r="AG113" i="1" s="1"/>
  <c r="AG112" i="1" a="1"/>
  <c r="AG112" i="1" s="1"/>
  <c r="AG111" i="1" a="1"/>
  <c r="AG111" i="1" s="1"/>
  <c r="AG110" i="1" a="1"/>
  <c r="AG110" i="1" s="1"/>
  <c r="AG109" i="1" a="1"/>
  <c r="AG109" i="1" s="1"/>
  <c r="AG108" i="1" a="1"/>
  <c r="AG108" i="1" s="1"/>
  <c r="AG107" i="1" a="1"/>
  <c r="AG107" i="1" s="1"/>
  <c r="AG106" i="1" a="1"/>
  <c r="AG106" i="1" s="1"/>
  <c r="AG105" i="1" a="1"/>
  <c r="AG105" i="1" s="1"/>
  <c r="AG104" i="1" a="1"/>
  <c r="AG104" i="1" s="1"/>
  <c r="AG103" i="1" a="1"/>
  <c r="AG103" i="1" s="1"/>
  <c r="AG102" i="1" a="1"/>
  <c r="AG102" i="1" s="1"/>
  <c r="AG101" i="1" a="1"/>
  <c r="AG101" i="1" s="1"/>
  <c r="AG100" i="1" a="1"/>
  <c r="AG100" i="1" s="1"/>
  <c r="AG99" i="1" a="1"/>
  <c r="AG99" i="1" s="1"/>
  <c r="AG98" i="1" a="1"/>
  <c r="AG98" i="1" s="1"/>
  <c r="AG97" i="1" a="1"/>
  <c r="AG97" i="1" s="1"/>
  <c r="AG96" i="1" a="1"/>
  <c r="AG96" i="1" s="1"/>
  <c r="AG95" i="1" a="1"/>
  <c r="AG95" i="1" s="1"/>
  <c r="AG94" i="1" a="1"/>
  <c r="AG94" i="1" s="1"/>
  <c r="AG93" i="1" a="1"/>
  <c r="AG93" i="1" s="1"/>
  <c r="AG92" i="1" a="1"/>
  <c r="AG92" i="1" s="1"/>
  <c r="AG91" i="1" a="1"/>
  <c r="AG91" i="1" s="1"/>
  <c r="AG90" i="1" a="1"/>
  <c r="AG90" i="1" s="1"/>
  <c r="AG89" i="1" a="1"/>
  <c r="AG89" i="1" s="1"/>
  <c r="AG88" i="1" a="1"/>
  <c r="AG88" i="1" s="1"/>
  <c r="AG87" i="1" a="1"/>
  <c r="AG87" i="1" s="1"/>
  <c r="AG86" i="1" a="1"/>
  <c r="AG86" i="1" s="1"/>
  <c r="AG85" i="1" a="1"/>
  <c r="AG85" i="1" s="1"/>
  <c r="AG84" i="1" a="1"/>
  <c r="AG84" i="1" s="1"/>
  <c r="AG83" i="1" a="1"/>
  <c r="AG83" i="1" s="1"/>
  <c r="AG82" i="1" a="1"/>
  <c r="AG82" i="1" s="1"/>
  <c r="AG81" i="1" a="1"/>
  <c r="AG81" i="1" s="1"/>
  <c r="AG80" i="1" a="1"/>
  <c r="AG80" i="1" s="1"/>
  <c r="AG79" i="1" a="1"/>
  <c r="AG79" i="1" s="1"/>
  <c r="AG78" i="1" a="1"/>
  <c r="AG78" i="1" s="1"/>
  <c r="AG77" i="1" a="1"/>
  <c r="AG77" i="1" s="1"/>
  <c r="AG76" i="1" a="1"/>
  <c r="AG76" i="1" s="1"/>
  <c r="AG75" i="1" a="1"/>
  <c r="AG75" i="1" s="1"/>
  <c r="AG74" i="1" a="1"/>
  <c r="AG74" i="1" s="1"/>
  <c r="AG73" i="1" a="1"/>
  <c r="AG73" i="1" s="1"/>
  <c r="AG72" i="1" a="1"/>
  <c r="AG72" i="1" s="1"/>
  <c r="AG71" i="1" a="1"/>
  <c r="AG71" i="1" s="1"/>
  <c r="AG70" i="1" a="1"/>
  <c r="AG70" i="1" s="1"/>
  <c r="AG69" i="1" a="1"/>
  <c r="AG69" i="1" s="1"/>
  <c r="AG68" i="1" a="1"/>
  <c r="AG68" i="1" s="1"/>
  <c r="AG67" i="1" a="1"/>
  <c r="AG67" i="1" s="1"/>
  <c r="AG66" i="1" a="1"/>
  <c r="AG66" i="1" s="1"/>
  <c r="AG65" i="1" a="1"/>
  <c r="AG65" i="1" s="1"/>
  <c r="AG64" i="1" a="1"/>
  <c r="AG64" i="1" s="1"/>
  <c r="AG63" i="1" a="1"/>
  <c r="AG63" i="1" s="1"/>
  <c r="AG62" i="1" a="1"/>
  <c r="AG62" i="1" s="1"/>
  <c r="AG61" i="1" a="1"/>
  <c r="AG61" i="1" s="1"/>
  <c r="AG60" i="1" a="1"/>
  <c r="AG60" i="1" s="1"/>
  <c r="AG59" i="1" a="1"/>
  <c r="AG59" i="1" s="1"/>
  <c r="AG58" i="1" a="1"/>
  <c r="AG58" i="1" s="1"/>
  <c r="AG57" i="1" a="1"/>
  <c r="AG57" i="1" s="1"/>
  <c r="AG56" i="1" a="1"/>
  <c r="AG56" i="1" s="1"/>
  <c r="AG55" i="1" a="1"/>
  <c r="AG55" i="1" s="1"/>
  <c r="AG54" i="1" a="1"/>
  <c r="AG54" i="1" s="1"/>
  <c r="AG53" i="1" a="1"/>
  <c r="AG53" i="1" s="1"/>
  <c r="AG52" i="1" a="1"/>
  <c r="AG52" i="1" s="1"/>
  <c r="AG51" i="1" a="1"/>
  <c r="AG51" i="1" s="1"/>
  <c r="AG50" i="1" a="1"/>
  <c r="AG50" i="1" s="1"/>
  <c r="AG49" i="1" a="1"/>
  <c r="AG49" i="1" s="1"/>
  <c r="AG48" i="1" a="1"/>
  <c r="AG48" i="1" s="1"/>
  <c r="AG47" i="1" a="1"/>
  <c r="AG47" i="1" s="1"/>
  <c r="AG46" i="1" a="1"/>
  <c r="AG46" i="1" s="1"/>
  <c r="AG45" i="1" a="1"/>
  <c r="AG45" i="1" s="1"/>
  <c r="AG44" i="1" a="1"/>
  <c r="AG44" i="1" s="1"/>
  <c r="AG43" i="1" a="1"/>
  <c r="AG43" i="1" s="1"/>
  <c r="AG42" i="1" a="1"/>
  <c r="AG42" i="1" s="1"/>
  <c r="AG41" i="1" a="1"/>
  <c r="AG41" i="1" s="1"/>
  <c r="AG40" i="1" a="1"/>
  <c r="AG40" i="1" s="1"/>
  <c r="AG39" i="1" a="1"/>
  <c r="AG39" i="1" s="1"/>
  <c r="AG38" i="1" a="1"/>
  <c r="AG38" i="1" s="1"/>
  <c r="AG37" i="1" a="1"/>
  <c r="AG37" i="1" s="1"/>
  <c r="AG36" i="1" a="1"/>
  <c r="AG36" i="1" s="1"/>
  <c r="AG35" i="1" a="1"/>
  <c r="AG35" i="1" s="1"/>
  <c r="AG34" i="1" a="1"/>
  <c r="AG34" i="1" s="1"/>
  <c r="AG33" i="1" a="1"/>
  <c r="AG33" i="1" s="1"/>
  <c r="AG32" i="1" a="1"/>
  <c r="AG32" i="1" s="1"/>
  <c r="AG31" i="1" a="1"/>
  <c r="AG31" i="1" s="1"/>
  <c r="AG30" i="1" a="1"/>
  <c r="AG30" i="1" s="1"/>
  <c r="AG29" i="1" a="1"/>
  <c r="AG29" i="1" s="1"/>
  <c r="AG28" i="1" a="1"/>
  <c r="AG28" i="1" s="1"/>
  <c r="AG27" i="1" a="1"/>
  <c r="AG27" i="1" s="1"/>
  <c r="AG26" i="1" a="1"/>
  <c r="AG26" i="1" s="1"/>
  <c r="AG25" i="1" a="1"/>
  <c r="AG25" i="1" s="1"/>
  <c r="AG24" i="1" a="1"/>
  <c r="AG24" i="1" s="1"/>
  <c r="AG23" i="1" a="1"/>
  <c r="AG23" i="1" s="1"/>
  <c r="AG22" i="1" a="1"/>
  <c r="AG22" i="1" s="1"/>
  <c r="AG21" i="1" a="1"/>
  <c r="AG21" i="1" s="1"/>
  <c r="AG20" i="1" a="1"/>
  <c r="AG20" i="1" s="1"/>
  <c r="AG19" i="1" a="1"/>
  <c r="AG19" i="1" s="1"/>
  <c r="AG18" i="1" a="1"/>
  <c r="AG18" i="1" s="1"/>
  <c r="AG17" i="1" a="1"/>
  <c r="AG17" i="1" s="1"/>
  <c r="AG16" i="1" a="1"/>
  <c r="AG16" i="1" s="1"/>
  <c r="AG15" i="1" a="1"/>
  <c r="AG15" i="1" s="1"/>
  <c r="AG14" i="1" a="1"/>
  <c r="AG14" i="1" s="1"/>
  <c r="AG13" i="1" a="1"/>
  <c r="AG13" i="1" s="1"/>
  <c r="AG12" i="1" a="1"/>
  <c r="AG12" i="1" s="1"/>
  <c r="AG11" i="1" a="1"/>
  <c r="AG11" i="1" s="1"/>
  <c r="AG10" i="1" a="1"/>
  <c r="AG10" i="1" s="1"/>
  <c r="AG9" i="1" a="1"/>
  <c r="AG9" i="1" s="1"/>
  <c r="AG8" i="1" a="1"/>
  <c r="AG8" i="1" s="1"/>
  <c r="AG7" i="1" a="1"/>
  <c r="AG7" i="1" s="1"/>
  <c r="AG6" i="1" a="1"/>
  <c r="AG6" i="1" s="1"/>
  <c r="AG5" i="1" a="1"/>
  <c r="AG5" i="1" s="1"/>
  <c r="AG4" i="1" a="1"/>
  <c r="AG4" i="1" s="1"/>
  <c r="AG3" i="1" a="1"/>
  <c r="AG3" i="1" s="1"/>
  <c r="AG2" i="1" a="1"/>
  <c r="AG2" i="1" s="1"/>
  <c r="AF1471" i="1"/>
  <c r="AF1470" i="1"/>
  <c r="AF1469" i="1"/>
  <c r="AF1468" i="1"/>
  <c r="AF1467" i="1"/>
  <c r="AF1466" i="1"/>
  <c r="AF1465" i="1"/>
  <c r="AF1464" i="1"/>
  <c r="AF1463" i="1"/>
  <c r="AF1462" i="1"/>
  <c r="AF1461" i="1"/>
  <c r="AF1460" i="1"/>
  <c r="AF1459" i="1"/>
  <c r="AF1458" i="1"/>
  <c r="AF1457" i="1"/>
  <c r="AF1456" i="1"/>
  <c r="AF1455" i="1"/>
  <c r="AF1454" i="1"/>
  <c r="AF1453" i="1"/>
  <c r="AF1452" i="1"/>
  <c r="AF1451" i="1"/>
  <c r="AF1450" i="1"/>
  <c r="AF1449" i="1"/>
  <c r="AF1448" i="1"/>
  <c r="AF1447" i="1"/>
  <c r="AF1446" i="1"/>
  <c r="AF1445" i="1"/>
  <c r="AF1444" i="1"/>
  <c r="AF1443" i="1"/>
  <c r="AF1442" i="1"/>
  <c r="AF1441" i="1"/>
  <c r="AF1440" i="1"/>
  <c r="AF1439" i="1"/>
  <c r="AF1438" i="1"/>
  <c r="AF1437" i="1"/>
  <c r="AF1436" i="1"/>
  <c r="AF1435" i="1"/>
  <c r="AF1434" i="1"/>
  <c r="AF1433" i="1"/>
  <c r="AF1432" i="1"/>
  <c r="AF1431" i="1"/>
  <c r="AF1430" i="1"/>
  <c r="AF1429" i="1"/>
  <c r="AF1428" i="1"/>
  <c r="AF1427" i="1"/>
  <c r="AF1426" i="1"/>
  <c r="AF1425" i="1"/>
  <c r="AF1424" i="1"/>
  <c r="AF1423" i="1"/>
  <c r="AF1422" i="1"/>
  <c r="AF1421" i="1"/>
  <c r="AF1420" i="1"/>
  <c r="AF1419" i="1"/>
  <c r="AF1418" i="1"/>
  <c r="AF1417" i="1"/>
  <c r="AF1416" i="1"/>
  <c r="AF1415" i="1"/>
  <c r="AF1414" i="1"/>
  <c r="AF1413" i="1"/>
  <c r="AF1412" i="1"/>
  <c r="AF1411" i="1"/>
  <c r="AF1410" i="1"/>
  <c r="AF1409" i="1"/>
  <c r="AF1408" i="1"/>
  <c r="AF1407" i="1"/>
  <c r="AF1406" i="1"/>
  <c r="AF1405" i="1"/>
  <c r="AF1404" i="1"/>
  <c r="AF1403" i="1"/>
  <c r="AF1402" i="1"/>
  <c r="AF1401" i="1"/>
  <c r="AF1400" i="1"/>
  <c r="AF1399" i="1"/>
  <c r="AF1398" i="1"/>
  <c r="AF1397" i="1"/>
  <c r="AF1396" i="1"/>
  <c r="AF1395" i="1"/>
  <c r="AF1394" i="1"/>
  <c r="AF1393" i="1"/>
  <c r="AF1392" i="1"/>
  <c r="AF1391" i="1"/>
  <c r="AF1390" i="1"/>
  <c r="AF1389" i="1"/>
  <c r="AF1388" i="1"/>
  <c r="AF1387" i="1"/>
  <c r="AF1386" i="1"/>
  <c r="AF1385" i="1"/>
  <c r="AF1384" i="1"/>
  <c r="AF1383" i="1"/>
  <c r="AF1382" i="1"/>
  <c r="AF1381" i="1"/>
  <c r="AF1380" i="1"/>
  <c r="AF1379" i="1"/>
  <c r="AF1378" i="1"/>
  <c r="AF1377" i="1"/>
  <c r="AF1376" i="1"/>
  <c r="AF1375" i="1"/>
  <c r="AF1374" i="1"/>
  <c r="AF1373" i="1"/>
  <c r="AF1372" i="1"/>
  <c r="AF1371" i="1"/>
  <c r="AF1370" i="1"/>
  <c r="AF1369" i="1"/>
  <c r="AF1368" i="1"/>
  <c r="AF1367" i="1"/>
  <c r="AF1366" i="1"/>
  <c r="AF1365" i="1"/>
  <c r="AF1364" i="1"/>
  <c r="AF1363" i="1"/>
  <c r="AF1362" i="1"/>
  <c r="AF1361" i="1"/>
  <c r="AF1360" i="1"/>
  <c r="AF1359" i="1"/>
  <c r="AF1358" i="1"/>
  <c r="AF1357" i="1"/>
  <c r="AF1356" i="1"/>
  <c r="AF1355" i="1"/>
  <c r="AF1354" i="1"/>
  <c r="AF1353" i="1"/>
  <c r="AF1352" i="1"/>
  <c r="AF1351" i="1"/>
  <c r="AF1350" i="1"/>
  <c r="AF1349" i="1"/>
  <c r="AF1348" i="1"/>
  <c r="AF1347" i="1"/>
  <c r="AF1346" i="1"/>
  <c r="AF1345" i="1"/>
  <c r="AF1344" i="1"/>
  <c r="AF1343" i="1"/>
  <c r="AF1342" i="1"/>
  <c r="AF1341" i="1"/>
  <c r="AF1340" i="1"/>
  <c r="AF1339" i="1"/>
  <c r="AF1338" i="1"/>
  <c r="AF1337" i="1"/>
  <c r="AF1336" i="1"/>
  <c r="AF1335" i="1"/>
  <c r="AF1334" i="1"/>
  <c r="AF1333" i="1"/>
  <c r="AF1332" i="1"/>
  <c r="AF1331" i="1"/>
  <c r="AF1330" i="1"/>
  <c r="AF1329" i="1"/>
  <c r="AF1328" i="1"/>
  <c r="AF1327" i="1"/>
  <c r="AF1326" i="1"/>
  <c r="AF1325" i="1"/>
  <c r="AF1324" i="1"/>
  <c r="AF1323" i="1"/>
  <c r="AF1322" i="1"/>
  <c r="AF1321" i="1"/>
  <c r="AF1320" i="1"/>
  <c r="AF1319" i="1"/>
  <c r="AF1318" i="1"/>
  <c r="AF1317" i="1"/>
  <c r="AF1316" i="1"/>
  <c r="AF1315" i="1"/>
  <c r="AF1314" i="1"/>
  <c r="AF1313" i="1"/>
  <c r="AF1312" i="1"/>
  <c r="AF1311" i="1"/>
  <c r="AF1310" i="1"/>
  <c r="AF1309" i="1"/>
  <c r="AF1308" i="1"/>
  <c r="AF1307" i="1"/>
  <c r="AF1306" i="1"/>
  <c r="AF1305" i="1"/>
  <c r="AF1304" i="1"/>
  <c r="AF1303" i="1"/>
  <c r="AF1302" i="1"/>
  <c r="AF1301" i="1"/>
  <c r="AF1300" i="1"/>
  <c r="AF1299" i="1"/>
  <c r="AF1298" i="1"/>
  <c r="AF1297" i="1"/>
  <c r="AF1296" i="1"/>
  <c r="AF1295" i="1"/>
  <c r="AF1294" i="1"/>
  <c r="AF1293" i="1"/>
  <c r="AF1292" i="1"/>
  <c r="AF1291" i="1"/>
  <c r="AF1290" i="1"/>
  <c r="AF1289" i="1"/>
  <c r="AF1288" i="1"/>
  <c r="AF1287" i="1"/>
  <c r="AF1286" i="1"/>
  <c r="AF1285" i="1"/>
  <c r="AF1284" i="1"/>
  <c r="AF1283" i="1"/>
  <c r="AF1282" i="1"/>
  <c r="AF1281" i="1"/>
  <c r="AF1280" i="1"/>
  <c r="AF1279" i="1"/>
  <c r="AF1278" i="1"/>
  <c r="AF1277" i="1"/>
  <c r="AF1276" i="1"/>
  <c r="AF1275" i="1"/>
  <c r="AF1274" i="1"/>
  <c r="AF1273" i="1"/>
  <c r="AF1272" i="1"/>
  <c r="AF1271" i="1"/>
  <c r="AF1270" i="1"/>
  <c r="AF1269" i="1"/>
  <c r="AF1268" i="1"/>
  <c r="AF1267" i="1"/>
  <c r="AF1266" i="1"/>
  <c r="AF1265" i="1"/>
  <c r="AF1264" i="1"/>
  <c r="AF1263" i="1"/>
  <c r="AF1262" i="1"/>
  <c r="AF1261" i="1"/>
  <c r="AF1260" i="1"/>
  <c r="AF1259" i="1"/>
  <c r="AF1258" i="1"/>
  <c r="AF1257" i="1"/>
  <c r="AF1256" i="1"/>
  <c r="AF1255" i="1"/>
  <c r="AF1254" i="1"/>
  <c r="AF1253" i="1"/>
  <c r="AF1252" i="1"/>
  <c r="AF1251" i="1"/>
  <c r="AF1250" i="1"/>
  <c r="AF1249" i="1"/>
  <c r="AF1248" i="1"/>
  <c r="AF1247" i="1"/>
  <c r="AF1246" i="1"/>
  <c r="AF1245" i="1"/>
  <c r="AF1244" i="1"/>
  <c r="AF1243" i="1"/>
  <c r="AF1242" i="1"/>
  <c r="AF1241" i="1"/>
  <c r="AF1240" i="1"/>
  <c r="AF1239" i="1"/>
  <c r="AF1238" i="1"/>
  <c r="AF1237" i="1"/>
  <c r="AF1236" i="1"/>
  <c r="AF1235" i="1"/>
  <c r="AF1234" i="1"/>
  <c r="AF1233" i="1"/>
  <c r="AF1232" i="1"/>
  <c r="AF1231" i="1"/>
  <c r="AF1230" i="1"/>
  <c r="AF1229" i="1"/>
  <c r="AF1228" i="1"/>
  <c r="AF1227" i="1"/>
  <c r="AF1226" i="1"/>
  <c r="AF1225" i="1"/>
  <c r="AF1224" i="1"/>
  <c r="AF1223" i="1"/>
  <c r="AF1222" i="1"/>
  <c r="AF1221" i="1"/>
  <c r="AF1220" i="1"/>
  <c r="AF1219" i="1"/>
  <c r="AF1218" i="1"/>
  <c r="AF1217" i="1"/>
  <c r="AF1216" i="1"/>
  <c r="AF1215" i="1"/>
  <c r="AF1214" i="1"/>
  <c r="AF1213" i="1"/>
  <c r="AF1212" i="1"/>
  <c r="AF1211" i="1"/>
  <c r="AF1210" i="1"/>
  <c r="AF1209" i="1"/>
  <c r="AF1208" i="1"/>
  <c r="AF1207" i="1"/>
  <c r="AF1206" i="1"/>
  <c r="AF1205" i="1"/>
  <c r="AF1204" i="1"/>
  <c r="AF1203" i="1"/>
  <c r="AF1202" i="1"/>
  <c r="AF1201" i="1"/>
  <c r="AF1200" i="1"/>
  <c r="AF1199" i="1"/>
  <c r="AF1198" i="1"/>
  <c r="AF1197" i="1"/>
  <c r="AF1196" i="1"/>
  <c r="AF1195" i="1"/>
  <c r="AF1194" i="1"/>
  <c r="AF1193" i="1"/>
  <c r="AF1192" i="1"/>
  <c r="AF1191" i="1"/>
  <c r="AF1190" i="1"/>
  <c r="AF1189" i="1"/>
  <c r="AF1188" i="1"/>
  <c r="AF1187" i="1"/>
  <c r="AF1186" i="1"/>
  <c r="AF1185" i="1"/>
  <c r="AF1184" i="1"/>
  <c r="AF1183" i="1"/>
  <c r="AF1182" i="1"/>
  <c r="AF1181" i="1"/>
  <c r="AF1180" i="1"/>
  <c r="AF1179" i="1"/>
  <c r="AF1178" i="1"/>
  <c r="AF1177" i="1"/>
  <c r="AF1176" i="1"/>
  <c r="AF1175" i="1"/>
  <c r="AF1174" i="1"/>
  <c r="AF1173" i="1"/>
  <c r="AF1172" i="1"/>
  <c r="AF1171" i="1"/>
  <c r="AF1170" i="1"/>
  <c r="AF1169" i="1"/>
  <c r="AF1168" i="1"/>
  <c r="AF1167" i="1"/>
  <c r="AF1166" i="1"/>
  <c r="AF1165" i="1"/>
  <c r="AF1164" i="1"/>
  <c r="AF1163" i="1"/>
  <c r="AF1162" i="1"/>
  <c r="AF1161" i="1"/>
  <c r="AF1160" i="1"/>
  <c r="AF1159" i="1"/>
  <c r="AF1158" i="1"/>
  <c r="AF1157" i="1"/>
  <c r="AF1156" i="1"/>
  <c r="AF1155" i="1"/>
  <c r="AF1154" i="1"/>
  <c r="AF1153" i="1"/>
  <c r="AF1152" i="1"/>
  <c r="AF1151" i="1"/>
  <c r="AF1150" i="1"/>
  <c r="AF1149" i="1"/>
  <c r="AF1148" i="1"/>
  <c r="AF1147" i="1"/>
  <c r="AF1146" i="1"/>
  <c r="AF1145" i="1"/>
  <c r="AF1144" i="1"/>
  <c r="AF1143" i="1"/>
  <c r="AF1142" i="1"/>
  <c r="AF1141" i="1"/>
  <c r="AF1140" i="1"/>
  <c r="AF1139" i="1"/>
  <c r="AF1138" i="1"/>
  <c r="AF1137" i="1"/>
  <c r="AF1136" i="1"/>
  <c r="AF1135" i="1"/>
  <c r="AF1134" i="1"/>
  <c r="AF1133" i="1"/>
  <c r="AF1132" i="1"/>
  <c r="AF1131" i="1"/>
  <c r="AF1130" i="1"/>
  <c r="AF1129" i="1"/>
  <c r="AF1128" i="1"/>
  <c r="AF1127" i="1"/>
  <c r="AF1126" i="1"/>
  <c r="AF1125" i="1"/>
  <c r="AF1124" i="1"/>
  <c r="AF1123" i="1"/>
  <c r="AF1122" i="1"/>
  <c r="AF1121" i="1"/>
  <c r="AF1120" i="1"/>
  <c r="AF1119" i="1"/>
  <c r="AF1118" i="1"/>
  <c r="AF1117" i="1"/>
  <c r="AF1116" i="1"/>
  <c r="AF1115" i="1"/>
  <c r="AF1114" i="1"/>
  <c r="AF1113" i="1"/>
  <c r="AF1112" i="1"/>
  <c r="AF1111" i="1"/>
  <c r="AF1110" i="1"/>
  <c r="AF1109" i="1"/>
  <c r="AF1108" i="1"/>
  <c r="AF1107" i="1"/>
  <c r="AF1106" i="1"/>
  <c r="AF1105" i="1"/>
  <c r="AF1104" i="1"/>
  <c r="AF1103" i="1"/>
  <c r="AF1102" i="1"/>
  <c r="AF1101" i="1"/>
  <c r="AF1100" i="1"/>
  <c r="AF1099" i="1"/>
  <c r="AF1098" i="1"/>
  <c r="AF1097" i="1"/>
  <c r="AF1096" i="1"/>
  <c r="AF1095" i="1"/>
  <c r="AF1094" i="1"/>
  <c r="AF1093" i="1"/>
  <c r="AF1092" i="1"/>
  <c r="AF1091" i="1"/>
  <c r="AF1090" i="1"/>
  <c r="AF1089" i="1"/>
  <c r="AF1088" i="1"/>
  <c r="AF1087" i="1"/>
  <c r="AF1086" i="1"/>
  <c r="AF1085" i="1"/>
  <c r="AF1084" i="1"/>
  <c r="AF1083" i="1"/>
  <c r="AF1082" i="1"/>
  <c r="AF1081" i="1"/>
  <c r="AF1080" i="1"/>
  <c r="AF1079" i="1"/>
  <c r="AF1078" i="1"/>
  <c r="AF1077" i="1"/>
  <c r="AF1076" i="1"/>
  <c r="AF1075" i="1"/>
  <c r="AF1074" i="1"/>
  <c r="AF1073" i="1"/>
  <c r="AF1072" i="1"/>
  <c r="AF1071" i="1"/>
  <c r="AF1070" i="1"/>
  <c r="AF1069" i="1"/>
  <c r="AF1068" i="1"/>
  <c r="AF1067" i="1"/>
  <c r="AF1066" i="1"/>
  <c r="AF1065" i="1"/>
  <c r="AF1064" i="1"/>
  <c r="AF1063" i="1"/>
  <c r="AF1062" i="1"/>
  <c r="AF1061" i="1"/>
  <c r="AF1060" i="1"/>
  <c r="AF1059" i="1"/>
  <c r="AF1058" i="1"/>
  <c r="AF1057" i="1"/>
  <c r="AF1056" i="1"/>
  <c r="AF1055" i="1"/>
  <c r="AF1054" i="1"/>
  <c r="AF1053" i="1"/>
  <c r="AF1052" i="1"/>
  <c r="AF1051" i="1"/>
  <c r="AF1050" i="1"/>
  <c r="AF1049" i="1"/>
  <c r="AF1048" i="1"/>
  <c r="AF1047" i="1"/>
  <c r="AF1046" i="1"/>
  <c r="AF1045" i="1"/>
  <c r="AF1044" i="1"/>
  <c r="AF1043" i="1"/>
  <c r="AF1042" i="1"/>
  <c r="AF1041" i="1"/>
  <c r="AF1040" i="1"/>
  <c r="AF1039" i="1"/>
  <c r="AF1038" i="1"/>
  <c r="AF1037" i="1"/>
  <c r="AF1036" i="1"/>
  <c r="AF1035" i="1"/>
  <c r="AF1034" i="1"/>
  <c r="AF1033" i="1"/>
  <c r="AF1032" i="1"/>
  <c r="AF1031" i="1"/>
  <c r="AF1030" i="1"/>
  <c r="AF1029" i="1"/>
  <c r="AF1028" i="1"/>
  <c r="AF1027" i="1"/>
  <c r="AF1026" i="1"/>
  <c r="AF1025" i="1"/>
  <c r="AF1024" i="1"/>
  <c r="AF1023" i="1"/>
  <c r="AF1022" i="1"/>
  <c r="AF1021" i="1"/>
  <c r="AF1020" i="1"/>
  <c r="AF1019" i="1"/>
  <c r="AF1018" i="1"/>
  <c r="AF1017" i="1"/>
  <c r="AF1016" i="1"/>
  <c r="AF1015" i="1"/>
  <c r="AF1014" i="1"/>
  <c r="AF1013" i="1"/>
  <c r="AF1012" i="1"/>
  <c r="AF1011" i="1"/>
  <c r="AF1010" i="1"/>
  <c r="AF1009" i="1"/>
  <c r="AF1008" i="1"/>
  <c r="AF1007" i="1"/>
  <c r="AF1006" i="1"/>
  <c r="AF1005" i="1"/>
  <c r="AF1004" i="1"/>
  <c r="AF1003" i="1"/>
  <c r="AF1002" i="1"/>
  <c r="AF1001" i="1"/>
  <c r="AF1000" i="1"/>
  <c r="AF999" i="1"/>
  <c r="AF998" i="1"/>
  <c r="AF997" i="1"/>
  <c r="AF996" i="1"/>
  <c r="AF995" i="1"/>
  <c r="AF994" i="1"/>
  <c r="AF993" i="1"/>
  <c r="AF992" i="1"/>
  <c r="AF991" i="1"/>
  <c r="AF990" i="1"/>
  <c r="AF989" i="1"/>
  <c r="AF988" i="1"/>
  <c r="AF987" i="1"/>
  <c r="AF986" i="1"/>
  <c r="AF985" i="1"/>
  <c r="AF984" i="1"/>
  <c r="AF983" i="1"/>
  <c r="AF982" i="1"/>
  <c r="AF981" i="1"/>
  <c r="AF980" i="1"/>
  <c r="AF979" i="1"/>
  <c r="AF978" i="1"/>
  <c r="AF977" i="1"/>
  <c r="AF976" i="1"/>
  <c r="AF975" i="1"/>
  <c r="AF974" i="1"/>
  <c r="AF973" i="1"/>
  <c r="AF972" i="1"/>
  <c r="AF971" i="1"/>
  <c r="AF970" i="1"/>
  <c r="AF969" i="1"/>
  <c r="AF968" i="1"/>
  <c r="AF967" i="1"/>
  <c r="AF966" i="1"/>
  <c r="AF965" i="1"/>
  <c r="AF964" i="1"/>
  <c r="AF963" i="1"/>
  <c r="AF962" i="1"/>
  <c r="AF961" i="1"/>
  <c r="AF960" i="1"/>
  <c r="AF959" i="1"/>
  <c r="AF958" i="1"/>
  <c r="AF957" i="1"/>
  <c r="AF956" i="1"/>
  <c r="AF955" i="1"/>
  <c r="AF954" i="1"/>
  <c r="AF953" i="1"/>
  <c r="AF952" i="1"/>
  <c r="AF951" i="1"/>
  <c r="AF950" i="1"/>
  <c r="AF949" i="1"/>
  <c r="AF948" i="1"/>
  <c r="AF947" i="1"/>
  <c r="AF946" i="1"/>
  <c r="AF945" i="1"/>
  <c r="AF944" i="1"/>
  <c r="AF943" i="1"/>
  <c r="AF942" i="1"/>
  <c r="AF941" i="1"/>
  <c r="AF940" i="1"/>
  <c r="AF939" i="1"/>
  <c r="AF938" i="1"/>
  <c r="AF937" i="1"/>
  <c r="AF936" i="1"/>
  <c r="AF935" i="1"/>
  <c r="AF934" i="1"/>
  <c r="AF933" i="1"/>
  <c r="AF932" i="1"/>
  <c r="AF931" i="1"/>
  <c r="AF930" i="1"/>
  <c r="AF929" i="1"/>
  <c r="AF928" i="1"/>
  <c r="AF927" i="1"/>
  <c r="AF926" i="1"/>
  <c r="AF925" i="1"/>
  <c r="AF924" i="1"/>
  <c r="AF923" i="1"/>
  <c r="AF922" i="1"/>
  <c r="AF921" i="1"/>
  <c r="AF920" i="1"/>
  <c r="AF919" i="1"/>
  <c r="AF918" i="1"/>
  <c r="AF917" i="1"/>
  <c r="AF916" i="1"/>
  <c r="AF915" i="1"/>
  <c r="AF914" i="1"/>
  <c r="AF913" i="1"/>
  <c r="AF912" i="1"/>
  <c r="AF911" i="1"/>
  <c r="AF910" i="1"/>
  <c r="AF909" i="1"/>
  <c r="AF908" i="1"/>
  <c r="AF907" i="1"/>
  <c r="AF906" i="1"/>
  <c r="AF905" i="1"/>
  <c r="AF904" i="1"/>
  <c r="AF903" i="1"/>
  <c r="AF902" i="1"/>
  <c r="AF901" i="1"/>
  <c r="AF900" i="1"/>
  <c r="AF899" i="1"/>
  <c r="AF898" i="1"/>
  <c r="AF897" i="1"/>
  <c r="AF896" i="1"/>
  <c r="AF895" i="1"/>
  <c r="AF894" i="1"/>
  <c r="AF893" i="1"/>
  <c r="AF892" i="1"/>
  <c r="AF891" i="1"/>
  <c r="AF890" i="1"/>
  <c r="AF889" i="1"/>
  <c r="AF888" i="1"/>
  <c r="AF887" i="1"/>
  <c r="AF886" i="1"/>
  <c r="AF885" i="1"/>
  <c r="AF884" i="1"/>
  <c r="AF883" i="1"/>
  <c r="AF882" i="1"/>
  <c r="AF881" i="1"/>
  <c r="AF880" i="1"/>
  <c r="AF879" i="1"/>
  <c r="AF878" i="1"/>
  <c r="AF877" i="1"/>
  <c r="AF876" i="1"/>
  <c r="AF875" i="1"/>
  <c r="AF874" i="1"/>
  <c r="AF873" i="1"/>
  <c r="AF872" i="1"/>
  <c r="AF871" i="1"/>
  <c r="AF870" i="1"/>
  <c r="AF869" i="1"/>
  <c r="AF868" i="1"/>
  <c r="AF867" i="1"/>
  <c r="AF866" i="1"/>
  <c r="AF865" i="1"/>
  <c r="AF864" i="1"/>
  <c r="AF863" i="1"/>
  <c r="AF862" i="1"/>
  <c r="AF861" i="1"/>
  <c r="AF860" i="1"/>
  <c r="AF859" i="1"/>
  <c r="AF858" i="1"/>
  <c r="AF857" i="1"/>
  <c r="AF856" i="1"/>
  <c r="AF855" i="1"/>
  <c r="AF854" i="1"/>
  <c r="AF853" i="1"/>
  <c r="AF852" i="1"/>
  <c r="AF851" i="1"/>
  <c r="AF850" i="1"/>
  <c r="AF849" i="1"/>
  <c r="AF848" i="1"/>
  <c r="AF847" i="1"/>
  <c r="AF846" i="1"/>
  <c r="AF845" i="1"/>
  <c r="AF844" i="1"/>
  <c r="AF843" i="1"/>
  <c r="AF842" i="1"/>
  <c r="AF841" i="1"/>
  <c r="AF840" i="1"/>
  <c r="AF839" i="1"/>
  <c r="AF838" i="1"/>
  <c r="AF837" i="1"/>
  <c r="AF836" i="1"/>
  <c r="AF835" i="1"/>
  <c r="AF834" i="1"/>
  <c r="AF833" i="1"/>
  <c r="AF832" i="1"/>
  <c r="AF831" i="1"/>
  <c r="AF830" i="1"/>
  <c r="AF829" i="1"/>
  <c r="AF828" i="1"/>
  <c r="AF827" i="1"/>
  <c r="AF826" i="1"/>
  <c r="AF825" i="1"/>
  <c r="AF824" i="1"/>
  <c r="AF823" i="1"/>
  <c r="AF822" i="1"/>
  <c r="AF821" i="1"/>
  <c r="AF820" i="1"/>
  <c r="AF819" i="1"/>
  <c r="AF818" i="1"/>
  <c r="AF817" i="1"/>
  <c r="AF816" i="1"/>
  <c r="AF815" i="1"/>
  <c r="AF814" i="1"/>
  <c r="AF813" i="1"/>
  <c r="AF812" i="1"/>
  <c r="AF811" i="1"/>
  <c r="AF810" i="1"/>
  <c r="AF809" i="1"/>
  <c r="AF808" i="1"/>
  <c r="AF807" i="1"/>
  <c r="AF806" i="1"/>
  <c r="AF805" i="1"/>
  <c r="AF804" i="1"/>
  <c r="AF803" i="1"/>
  <c r="AF802" i="1"/>
  <c r="AF801" i="1"/>
  <c r="AF800" i="1"/>
  <c r="AF799" i="1"/>
  <c r="AF798" i="1"/>
  <c r="AF797" i="1"/>
  <c r="AF796" i="1"/>
  <c r="AF795" i="1"/>
  <c r="AF794" i="1"/>
  <c r="AF793" i="1"/>
  <c r="AF792" i="1"/>
  <c r="AF791" i="1"/>
  <c r="AF790" i="1"/>
  <c r="AF789" i="1"/>
  <c r="AF788" i="1"/>
  <c r="AF787" i="1"/>
  <c r="AF786" i="1"/>
  <c r="AF785" i="1"/>
  <c r="AF784" i="1"/>
  <c r="AF783" i="1"/>
  <c r="AF782" i="1"/>
  <c r="AF781" i="1"/>
  <c r="AF780" i="1"/>
  <c r="AF779" i="1"/>
  <c r="AF778" i="1"/>
  <c r="AF777" i="1"/>
  <c r="AF776" i="1"/>
  <c r="AF775" i="1"/>
  <c r="AF774" i="1"/>
  <c r="AF773" i="1"/>
  <c r="AF772" i="1"/>
  <c r="AF771" i="1"/>
  <c r="AF770" i="1"/>
  <c r="AF769" i="1"/>
  <c r="AF768" i="1"/>
  <c r="AF767" i="1"/>
  <c r="AF766" i="1"/>
  <c r="AF765" i="1"/>
  <c r="AF764" i="1"/>
  <c r="AF763" i="1"/>
  <c r="AF762" i="1"/>
  <c r="AF761" i="1"/>
  <c r="AF760" i="1"/>
  <c r="AF759" i="1"/>
  <c r="AF758" i="1"/>
  <c r="AF757" i="1"/>
  <c r="AF756" i="1"/>
  <c r="AF755" i="1"/>
  <c r="AF754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8" i="1"/>
  <c r="AF737" i="1"/>
  <c r="AF736" i="1"/>
  <c r="AF735" i="1"/>
  <c r="AF734" i="1"/>
  <c r="AF733" i="1"/>
  <c r="AF732" i="1"/>
  <c r="AF731" i="1"/>
  <c r="AF730" i="1"/>
  <c r="AF729" i="1"/>
  <c r="AF728" i="1"/>
  <c r="AF727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708" i="1"/>
  <c r="AF707" i="1"/>
  <c r="AF706" i="1"/>
  <c r="AF705" i="1"/>
  <c r="AF704" i="1"/>
  <c r="AF703" i="1"/>
  <c r="AF702" i="1"/>
  <c r="AF701" i="1"/>
  <c r="AF700" i="1"/>
  <c r="AF699" i="1"/>
  <c r="AF698" i="1"/>
  <c r="AF697" i="1"/>
  <c r="AF696" i="1"/>
  <c r="AF695" i="1"/>
  <c r="AF694" i="1"/>
  <c r="AF693" i="1"/>
  <c r="AF692" i="1"/>
  <c r="AF691" i="1"/>
  <c r="AF690" i="1"/>
  <c r="AF689" i="1"/>
  <c r="AF688" i="1"/>
  <c r="AF687" i="1"/>
  <c r="AF686" i="1"/>
  <c r="AF685" i="1"/>
  <c r="AF684" i="1"/>
  <c r="AF683" i="1"/>
  <c r="AF682" i="1"/>
  <c r="AF681" i="1"/>
  <c r="AF680" i="1"/>
  <c r="AF679" i="1"/>
  <c r="AF678" i="1"/>
  <c r="AF677" i="1"/>
  <c r="AF676" i="1"/>
  <c r="AF675" i="1"/>
  <c r="AF674" i="1"/>
  <c r="AF673" i="1"/>
  <c r="AF672" i="1"/>
  <c r="AF671" i="1"/>
  <c r="AF670" i="1"/>
  <c r="AF669" i="1"/>
  <c r="AF668" i="1"/>
  <c r="AF667" i="1"/>
  <c r="AF666" i="1"/>
  <c r="AF665" i="1"/>
  <c r="AF664" i="1"/>
  <c r="AF663" i="1"/>
  <c r="AF662" i="1"/>
  <c r="AF661" i="1"/>
  <c r="AF660" i="1"/>
  <c r="AF659" i="1"/>
  <c r="AF658" i="1"/>
  <c r="AF657" i="1"/>
  <c r="AF656" i="1"/>
  <c r="AF655" i="1"/>
  <c r="AF654" i="1"/>
  <c r="AF653" i="1"/>
  <c r="AF652" i="1"/>
  <c r="AF651" i="1"/>
  <c r="AF650" i="1"/>
  <c r="AF649" i="1"/>
  <c r="AF648" i="1"/>
  <c r="AF647" i="1"/>
  <c r="AF646" i="1"/>
  <c r="AF645" i="1"/>
  <c r="AF644" i="1"/>
  <c r="AF643" i="1"/>
  <c r="AF642" i="1"/>
  <c r="AF641" i="1"/>
  <c r="AF640" i="1"/>
  <c r="AF639" i="1"/>
  <c r="AF638" i="1"/>
  <c r="AF637" i="1"/>
  <c r="AF636" i="1"/>
  <c r="AF635" i="1"/>
  <c r="AF634" i="1"/>
  <c r="AF633" i="1"/>
  <c r="AF632" i="1"/>
  <c r="AF631" i="1"/>
  <c r="AF630" i="1"/>
  <c r="AF629" i="1"/>
  <c r="AF628" i="1"/>
  <c r="AF627" i="1"/>
  <c r="AF626" i="1"/>
  <c r="AF625" i="1"/>
  <c r="AF624" i="1"/>
  <c r="AF623" i="1"/>
  <c r="AF622" i="1"/>
  <c r="AF621" i="1"/>
  <c r="AF620" i="1"/>
  <c r="AF619" i="1"/>
  <c r="AF618" i="1"/>
  <c r="AF617" i="1"/>
  <c r="AF616" i="1"/>
  <c r="AF615" i="1"/>
  <c r="AF614" i="1"/>
  <c r="AF613" i="1"/>
  <c r="AF612" i="1"/>
  <c r="AF611" i="1"/>
  <c r="AF610" i="1"/>
  <c r="AF609" i="1"/>
  <c r="AF608" i="1"/>
  <c r="AF607" i="1"/>
  <c r="AF606" i="1"/>
  <c r="AF605" i="1"/>
  <c r="AF604" i="1"/>
  <c r="AF603" i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9" i="1"/>
  <c r="AF588" i="1"/>
  <c r="AF587" i="1"/>
  <c r="AF586" i="1"/>
  <c r="AF585" i="1"/>
  <c r="AF584" i="1"/>
  <c r="AF583" i="1"/>
  <c r="AF582" i="1"/>
  <c r="AF581" i="1"/>
  <c r="AF580" i="1"/>
  <c r="AF579" i="1"/>
  <c r="AF578" i="1"/>
  <c r="AF577" i="1"/>
  <c r="AF576" i="1"/>
  <c r="AF575" i="1"/>
  <c r="AF574" i="1"/>
  <c r="AF573" i="1"/>
  <c r="AF572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6" i="1"/>
  <c r="AF555" i="1"/>
  <c r="AF554" i="1"/>
  <c r="AF553" i="1"/>
  <c r="AF552" i="1"/>
  <c r="AF551" i="1"/>
  <c r="AF550" i="1"/>
  <c r="AF549" i="1"/>
  <c r="AF548" i="1"/>
  <c r="AF547" i="1"/>
  <c r="AF546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8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7" i="1"/>
  <c r="AF426" i="1"/>
  <c r="AF425" i="1"/>
  <c r="AF424" i="1"/>
  <c r="AF423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8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9" i="1"/>
  <c r="AE1438" i="1"/>
  <c r="AE1437" i="1"/>
  <c r="AE1436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416" i="1"/>
  <c r="AE1415" i="1"/>
  <c r="AE1414" i="1"/>
  <c r="AE1413" i="1"/>
  <c r="AE1412" i="1"/>
  <c r="AE1411" i="1"/>
  <c r="AE1410" i="1"/>
  <c r="AE1409" i="1"/>
  <c r="AE1408" i="1"/>
  <c r="AE1407" i="1"/>
  <c r="AE1406" i="1"/>
  <c r="AE1405" i="1"/>
  <c r="AE1404" i="1"/>
  <c r="AE1403" i="1"/>
  <c r="AE1402" i="1"/>
  <c r="AE1401" i="1"/>
  <c r="AE1400" i="1"/>
  <c r="AE1399" i="1"/>
  <c r="AE1398" i="1"/>
  <c r="AE1397" i="1"/>
  <c r="AE1396" i="1"/>
  <c r="AE1395" i="1"/>
  <c r="AE1394" i="1"/>
  <c r="AE1393" i="1"/>
  <c r="AE1392" i="1"/>
  <c r="AE1391" i="1"/>
  <c r="AE1390" i="1"/>
  <c r="AE1389" i="1"/>
  <c r="AE1388" i="1"/>
  <c r="AE1387" i="1"/>
  <c r="AE1386" i="1"/>
  <c r="AE1385" i="1"/>
  <c r="AE1384" i="1"/>
  <c r="AE1383" i="1"/>
  <c r="AE1382" i="1"/>
  <c r="AE1381" i="1"/>
  <c r="AE1380" i="1"/>
  <c r="AE1379" i="1"/>
  <c r="AE1378" i="1"/>
  <c r="AE1377" i="1"/>
  <c r="AE1376" i="1"/>
  <c r="AE1375" i="1"/>
  <c r="AE1374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50" i="1"/>
  <c r="AE1349" i="1"/>
  <c r="AE1348" i="1"/>
  <c r="AE1347" i="1"/>
  <c r="AE1346" i="1"/>
  <c r="AE1345" i="1"/>
  <c r="AE1344" i="1"/>
  <c r="AE1343" i="1"/>
  <c r="AE1342" i="1"/>
  <c r="AE1341" i="1"/>
  <c r="AE1340" i="1"/>
  <c r="AE1339" i="1"/>
  <c r="AE1338" i="1"/>
  <c r="AE1337" i="1"/>
  <c r="AE1336" i="1"/>
  <c r="AE1335" i="1"/>
  <c r="AE1334" i="1"/>
  <c r="AE1333" i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310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275" i="1"/>
  <c r="AE1274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9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23" i="1"/>
  <c r="AE1222" i="1"/>
  <c r="AE1221" i="1"/>
  <c r="AE1220" i="1"/>
  <c r="AE1219" i="1"/>
  <c r="AE1218" i="1"/>
  <c r="AE1217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21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84" i="1"/>
  <c r="AE1083" i="1"/>
  <c r="AE1082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<sst xmlns="http://schemas.openxmlformats.org/spreadsheetml/2006/main" count="39943" uniqueCount="1602">
  <si>
    <t>Age Distribution</t>
  </si>
  <si>
    <t>AgeBand</t>
  </si>
  <si>
    <t>Count of Name</t>
  </si>
  <si>
    <t>&lt;25</t>
  </si>
  <si>
    <t>25–29</t>
  </si>
  <si>
    <t>30–39</t>
  </si>
  <si>
    <t>40–49</t>
  </si>
  <si>
    <t>50+</t>
  </si>
  <si>
    <t>Grand Total</t>
  </si>
  <si>
    <t>Gender Ratio</t>
  </si>
  <si>
    <t>Gender</t>
  </si>
  <si>
    <t>Female</t>
  </si>
  <si>
    <t>Male</t>
  </si>
  <si>
    <t>Marital Status Trends</t>
  </si>
  <si>
    <t>MaritalStatus</t>
  </si>
  <si>
    <t>Divorced</t>
  </si>
  <si>
    <t>Single</t>
  </si>
  <si>
    <t>Married</t>
  </si>
  <si>
    <t>Department wise people</t>
  </si>
  <si>
    <t>Department</t>
  </si>
  <si>
    <t>Human Resources</t>
  </si>
  <si>
    <t>Research &amp; Development</t>
  </si>
  <si>
    <t>Sales</t>
  </si>
  <si>
    <t>Education vs Salary</t>
  </si>
  <si>
    <t>Education</t>
  </si>
  <si>
    <t>Average of MonthlyIncome</t>
  </si>
  <si>
    <t>Below College</t>
  </si>
  <si>
    <t>College</t>
  </si>
  <si>
    <t>Bachelor's Degree</t>
  </si>
  <si>
    <t>Master's Degree</t>
  </si>
  <si>
    <t>Doctorate</t>
  </si>
  <si>
    <t>Education Field Distribution</t>
  </si>
  <si>
    <t>EducationField</t>
  </si>
  <si>
    <t>Life Sciences</t>
  </si>
  <si>
    <t>Marketing</t>
  </si>
  <si>
    <t>Medical</t>
  </si>
  <si>
    <t>Other</t>
  </si>
  <si>
    <t>Technical Degree</t>
  </si>
  <si>
    <t>Education Level vs Job Satifaction</t>
  </si>
  <si>
    <t>Count of JobSatisfaction</t>
  </si>
  <si>
    <t>JobSatisfaction</t>
  </si>
  <si>
    <t>High</t>
  </si>
  <si>
    <t>Low</t>
  </si>
  <si>
    <t>Medium</t>
  </si>
  <si>
    <t>Very High</t>
  </si>
  <si>
    <t>Departmen wise Attrition rate</t>
  </si>
  <si>
    <t>Count of Attrition</t>
  </si>
  <si>
    <t>Attrition</t>
  </si>
  <si>
    <t>No</t>
  </si>
  <si>
    <t>Yes</t>
  </si>
  <si>
    <t>Job Role vs Monthly Income</t>
  </si>
  <si>
    <t>JobRole</t>
  </si>
  <si>
    <t>Healthcare Representative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</si>
  <si>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</si>
  <si>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</si>
  <si>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</si>
  <si>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</si>
  <si>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</si>
  <si>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</si>
  <si>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</si>
  <si>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JobLevel vs Performance</t>
  </si>
  <si>
    <t>Count of PerformanceRating</t>
  </si>
  <si>
    <t>PerformanceRating</t>
  </si>
  <si>
    <t>JobLevel</t>
  </si>
  <si>
    <t>Excellent</t>
  </si>
  <si>
    <t>Outstanding</t>
  </si>
  <si>
    <t>Entry Level</t>
  </si>
  <si>
    <t>Executive</t>
  </si>
  <si>
    <t>Junior</t>
  </si>
  <si>
    <t>Mid Level</t>
  </si>
  <si>
    <t>Senior Manager</t>
  </si>
  <si>
    <t>Income Vs Attrition</t>
  </si>
  <si>
    <t>OverTime frequency</t>
  </si>
  <si>
    <t>Count of OverTime</t>
  </si>
  <si>
    <t>OverTime</t>
  </si>
  <si>
    <t>WorkLifeBalance VS Attrition</t>
  </si>
  <si>
    <t>WorkLifeBalance</t>
  </si>
  <si>
    <t>Bad</t>
  </si>
  <si>
    <t>Best</t>
  </si>
  <si>
    <t>Better</t>
  </si>
  <si>
    <t>Good</t>
  </si>
  <si>
    <t>JobSatisfaction breakdown</t>
  </si>
  <si>
    <t>Count of JobLevel</t>
  </si>
  <si>
    <t>Total Working Years VS Job Level</t>
  </si>
  <si>
    <t>Sum of TotalWorkingYears</t>
  </si>
  <si>
    <t>PerformanceRating vs. Salary</t>
  </si>
  <si>
    <t>Performance vs. OverTime</t>
  </si>
  <si>
    <t>Name</t>
  </si>
  <si>
    <t>Age</t>
  </si>
  <si>
    <t>BusinessTravel</t>
  </si>
  <si>
    <t>StockOptionLevel</t>
  </si>
  <si>
    <t>MonthlyIncome</t>
  </si>
  <si>
    <t>MonthlyRate</t>
  </si>
  <si>
    <t>DailyRate</t>
  </si>
  <si>
    <t>HourlyRate</t>
  </si>
  <si>
    <t>PercentSalaryHike</t>
  </si>
  <si>
    <t>RelationshipSatisfaction</t>
  </si>
  <si>
    <t>EnvironmentSatisfaction</t>
  </si>
  <si>
    <t>JobInvolvement</t>
  </si>
  <si>
    <t>TotalWorkingYears</t>
  </si>
  <si>
    <t>YearsAtCompany</t>
  </si>
  <si>
    <t>YearsInCurrentRole</t>
  </si>
  <si>
    <t>YearsSinceLastPromotion</t>
  </si>
  <si>
    <t>NumCompaniesWorked</t>
  </si>
  <si>
    <t>DistanceFromHome</t>
  </si>
  <si>
    <t>Attrition_Flag</t>
  </si>
  <si>
    <t>OverTime_Flag</t>
  </si>
  <si>
    <t>TenureBand</t>
  </si>
  <si>
    <t>IncomeBand</t>
  </si>
  <si>
    <t>JobSatNum</t>
  </si>
  <si>
    <t>OverallSat</t>
  </si>
  <si>
    <t>Amanda Collins</t>
  </si>
  <si>
    <t>Travel_Rarely</t>
  </si>
  <si>
    <t>No Stock Options</t>
  </si>
  <si>
    <t>Amanda Cruz</t>
  </si>
  <si>
    <t>Amanda Edwards</t>
  </si>
  <si>
    <t>Non-Travel</t>
  </si>
  <si>
    <t>Amanda Flores</t>
  </si>
  <si>
    <t>Basic</t>
  </si>
  <si>
    <t>Amanda Gomez</t>
  </si>
  <si>
    <t>Amanda Hall</t>
  </si>
  <si>
    <t>Amanda James</t>
  </si>
  <si>
    <t>Amanda Lewis</t>
  </si>
  <si>
    <t>Amanda Morris</t>
  </si>
  <si>
    <t>Amanda Nguyen</t>
  </si>
  <si>
    <t>Amanda Ortiz</t>
  </si>
  <si>
    <t>Amanda Perez</t>
  </si>
  <si>
    <t>Amanda Reyes</t>
  </si>
  <si>
    <t>Travel_Frequently</t>
  </si>
  <si>
    <t>Amanda Thomas</t>
  </si>
  <si>
    <t>Amanda Thompson</t>
  </si>
  <si>
    <t>Amy Baker</t>
  </si>
  <si>
    <t>Amy Davis</t>
  </si>
  <si>
    <t>Amy Hill</t>
  </si>
  <si>
    <t>Amy Johnson</t>
  </si>
  <si>
    <t>Amy King</t>
  </si>
  <si>
    <t>Amy Lee</t>
  </si>
  <si>
    <t>Amy Lopez</t>
  </si>
  <si>
    <t>Amy Moore</t>
  </si>
  <si>
    <t>Amy Nguyen</t>
  </si>
  <si>
    <t>Amy Ortiz</t>
  </si>
  <si>
    <t>Amy Perez</t>
  </si>
  <si>
    <t>Amy Sanchez</t>
  </si>
  <si>
    <t>Andrew Bennett</t>
  </si>
  <si>
    <t>Andrew Brooks</t>
  </si>
  <si>
    <t>Andrew Collins</t>
  </si>
  <si>
    <t>Andrew Cruz</t>
  </si>
  <si>
    <t>Andrew Green</t>
  </si>
  <si>
    <t>Andrew Hernandez</t>
  </si>
  <si>
    <t>Andrew Hill</t>
  </si>
  <si>
    <t>Andrew James</t>
  </si>
  <si>
    <t>Andrew Jones</t>
  </si>
  <si>
    <t>Andrew Lee</t>
  </si>
  <si>
    <t>Andrew Martin</t>
  </si>
  <si>
    <t>Andrew Morales</t>
  </si>
  <si>
    <t>Andrew Nguyen</t>
  </si>
  <si>
    <t>Angela Anderson</t>
  </si>
  <si>
    <t>Angela Cook</t>
  </si>
  <si>
    <t>Angela Diaz</t>
  </si>
  <si>
    <t>Angela Edwards</t>
  </si>
  <si>
    <t>Angela Gray</t>
  </si>
  <si>
    <t>Angela Gutierrez</t>
  </si>
  <si>
    <t>Angela Harris</t>
  </si>
  <si>
    <t>Angela Hernandez</t>
  </si>
  <si>
    <t>Angela Jackson</t>
  </si>
  <si>
    <t>Angela James</t>
  </si>
  <si>
    <t>Angela Johnson</t>
  </si>
  <si>
    <t>Angela Jones</t>
  </si>
  <si>
    <t>Angela Kelly</t>
  </si>
  <si>
    <t>Angela Lopez</t>
  </si>
  <si>
    <t>Angela Martin</t>
  </si>
  <si>
    <t>High Value</t>
  </si>
  <si>
    <t>Angela Morales</t>
  </si>
  <si>
    <t>Angela Nelson</t>
  </si>
  <si>
    <t>Angela Roberts</t>
  </si>
  <si>
    <t>Angela Robinson</t>
  </si>
  <si>
    <t>Angela Sanchez</t>
  </si>
  <si>
    <t>Angela Scott</t>
  </si>
  <si>
    <t>Angela Thomas</t>
  </si>
  <si>
    <t>Angela Thompson</t>
  </si>
  <si>
    <t>Angela Torres</t>
  </si>
  <si>
    <t>Angela Ward</t>
  </si>
  <si>
    <t>Angela Watson</t>
  </si>
  <si>
    <t>Anna Bennett</t>
  </si>
  <si>
    <t>Anna Campbell</t>
  </si>
  <si>
    <t>Anna Carter</t>
  </si>
  <si>
    <t>Anna Collins</t>
  </si>
  <si>
    <t>Anna Cooper</t>
  </si>
  <si>
    <t>Anna Flores</t>
  </si>
  <si>
    <t>Anna Garcia</t>
  </si>
  <si>
    <t>Anna King</t>
  </si>
  <si>
    <t>Anna Moore</t>
  </si>
  <si>
    <t>Anna Morgan</t>
  </si>
  <si>
    <t>Anna Perez</t>
  </si>
  <si>
    <t>Anna Richardson</t>
  </si>
  <si>
    <t>Anna Robinson</t>
  </si>
  <si>
    <t>Anna Sanchez</t>
  </si>
  <si>
    <t>Anna Taylor</t>
  </si>
  <si>
    <t>Anna Torres</t>
  </si>
  <si>
    <t>Anna Ward</t>
  </si>
  <si>
    <t>Anna Williams</t>
  </si>
  <si>
    <t>Anna Wright</t>
  </si>
  <si>
    <t>Anthony Brooks</t>
  </si>
  <si>
    <t>Anthony Brown</t>
  </si>
  <si>
    <t>Anthony Carter</t>
  </si>
  <si>
    <t>Anthony Collins</t>
  </si>
  <si>
    <t>Anthony Cox</t>
  </si>
  <si>
    <t>Anthony Flores</t>
  </si>
  <si>
    <t>Anthony Harris</t>
  </si>
  <si>
    <t>Anthony Hernandez</t>
  </si>
  <si>
    <t>Anthony Howard</t>
  </si>
  <si>
    <t>Anthony Jackson</t>
  </si>
  <si>
    <t>Anthony Lee</t>
  </si>
  <si>
    <t>Anthony Phillips</t>
  </si>
  <si>
    <t>Anthony Scott</t>
  </si>
  <si>
    <t>Anthony Turner</t>
  </si>
  <si>
    <t>Anthony Wilson</t>
  </si>
  <si>
    <t>Ashley Bailey</t>
  </si>
  <si>
    <t>Ashley Bennett</t>
  </si>
  <si>
    <t>Ashley Brown</t>
  </si>
  <si>
    <t>Ashley Cook</t>
  </si>
  <si>
    <t>Ashley Cox</t>
  </si>
  <si>
    <t>Ashley Diaz</t>
  </si>
  <si>
    <t>Ashley Edwards</t>
  </si>
  <si>
    <t>Ashley Hall</t>
  </si>
  <si>
    <t>Ashley Jones</t>
  </si>
  <si>
    <t>Ashley Kelly</t>
  </si>
  <si>
    <t>Ashley King</t>
  </si>
  <si>
    <t>Ashley Mendoza</t>
  </si>
  <si>
    <t>Ashley Morgan</t>
  </si>
  <si>
    <t>Ashley Morris</t>
  </si>
  <si>
    <t>Ashley Reyes</t>
  </si>
  <si>
    <t>Ashley Rivera</t>
  </si>
  <si>
    <t>Ashley Robinson</t>
  </si>
  <si>
    <t>Ashley Stewart</t>
  </si>
  <si>
    <t>Ashley Ward</t>
  </si>
  <si>
    <t>Ashley Watson</t>
  </si>
  <si>
    <t>Barbara Cook</t>
  </si>
  <si>
    <t>Barbara Gutierrez</t>
  </si>
  <si>
    <t>Barbara Lee</t>
  </si>
  <si>
    <t>Barbara Lewis</t>
  </si>
  <si>
    <t>Barbara Martin</t>
  </si>
  <si>
    <t>Barbara Nelson</t>
  </si>
  <si>
    <t>Barbara Phillips</t>
  </si>
  <si>
    <t>Barbara Ramirez</t>
  </si>
  <si>
    <t>Barbara Ramos</t>
  </si>
  <si>
    <t>Barbara Reed</t>
  </si>
  <si>
    <t>Barbara Robinson</t>
  </si>
  <si>
    <t>Barbara Rodriguez</t>
  </si>
  <si>
    <t>Barbara Sanchez</t>
  </si>
  <si>
    <t>Barbara Stewart</t>
  </si>
  <si>
    <t>Barbara Torres</t>
  </si>
  <si>
    <t>Barbara Turner</t>
  </si>
  <si>
    <t>Barbara Ward</t>
  </si>
  <si>
    <t>Barbara Young</t>
  </si>
  <si>
    <t>Benjamin Adams</t>
  </si>
  <si>
    <t>Benjamin Baker</t>
  </si>
  <si>
    <t>Benjamin Brooks</t>
  </si>
  <si>
    <t>Benjamin Cooper</t>
  </si>
  <si>
    <t>Benjamin Cox</t>
  </si>
  <si>
    <t>Benjamin Evans</t>
  </si>
  <si>
    <t>Benjamin Flores</t>
  </si>
  <si>
    <t>Benjamin Gonzalez</t>
  </si>
  <si>
    <t>Benjamin Green</t>
  </si>
  <si>
    <t>Benjamin Harris</t>
  </si>
  <si>
    <t>Benjamin Howard</t>
  </si>
  <si>
    <t>Benjamin Jackson</t>
  </si>
  <si>
    <t>Benjamin Mendoza</t>
  </si>
  <si>
    <t>Benjamin Murphy</t>
  </si>
  <si>
    <t>Benjamin Nelson</t>
  </si>
  <si>
    <t>Benjamin Perez</t>
  </si>
  <si>
    <t>Benjamin Peterson</t>
  </si>
  <si>
    <t>Benjamin Ramirez</t>
  </si>
  <si>
    <t>Benjamin Thomas</t>
  </si>
  <si>
    <t>Benjamin Thompson</t>
  </si>
  <si>
    <t>Benjamin White</t>
  </si>
  <si>
    <t>Betty Bailey</t>
  </si>
  <si>
    <t>Betty Collins</t>
  </si>
  <si>
    <t>Betty Cook</t>
  </si>
  <si>
    <t>Betty Cooper</t>
  </si>
  <si>
    <t>Betty Cox</t>
  </si>
  <si>
    <t>Betty Diaz</t>
  </si>
  <si>
    <t>Betty Gonzalez</t>
  </si>
  <si>
    <t>Betty Green</t>
  </si>
  <si>
    <t>Betty Lee</t>
  </si>
  <si>
    <t>Betty Lewis</t>
  </si>
  <si>
    <t>Betty Miller</t>
  </si>
  <si>
    <t>Betty Mitchell</t>
  </si>
  <si>
    <t>Betty Nelson</t>
  </si>
  <si>
    <t>Betty Reed</t>
  </si>
  <si>
    <t>Betty Reyes</t>
  </si>
  <si>
    <t>Betty Richardson</t>
  </si>
  <si>
    <t>Betty Robinson</t>
  </si>
  <si>
    <t>Betty Torres</t>
  </si>
  <si>
    <t>Betty Walker</t>
  </si>
  <si>
    <t>Betty Young</t>
  </si>
  <si>
    <t>Brandon Brooks</t>
  </si>
  <si>
    <t>Brandon Chavez</t>
  </si>
  <si>
    <t>Brandon Clark</t>
  </si>
  <si>
    <t>Brandon Cox</t>
  </si>
  <si>
    <t>Brandon Davis</t>
  </si>
  <si>
    <t>Brandon Jackson</t>
  </si>
  <si>
    <t>Brandon Kelly</t>
  </si>
  <si>
    <t>Brandon King</t>
  </si>
  <si>
    <t>Brandon Lee</t>
  </si>
  <si>
    <t>Brandon Morales</t>
  </si>
  <si>
    <t>Brandon Nelson</t>
  </si>
  <si>
    <t>Brandon Ramirez</t>
  </si>
  <si>
    <t>Brandon Reed</t>
  </si>
  <si>
    <t>Brandon Scott</t>
  </si>
  <si>
    <t>Brandon Watson</t>
  </si>
  <si>
    <t>Brandon White</t>
  </si>
  <si>
    <t>Brandon Young</t>
  </si>
  <si>
    <t>Brenda Baker</t>
  </si>
  <si>
    <t>Brenda Bennett</t>
  </si>
  <si>
    <t>Brenda Brooks</t>
  </si>
  <si>
    <t>Brenda Brown</t>
  </si>
  <si>
    <t>Brenda Carter</t>
  </si>
  <si>
    <t>Brenda Gonzalez</t>
  </si>
  <si>
    <t>Brenda Johnson</t>
  </si>
  <si>
    <t>Brenda King</t>
  </si>
  <si>
    <t>Brenda Martin</t>
  </si>
  <si>
    <t>Brenda Mendoza</t>
  </si>
  <si>
    <t>Brenda Morales</t>
  </si>
  <si>
    <t>Brenda Morgan</t>
  </si>
  <si>
    <t>Brenda Morris</t>
  </si>
  <si>
    <t>Brenda Reed</t>
  </si>
  <si>
    <t>Brenda Roberts</t>
  </si>
  <si>
    <t>Brenda Robinson</t>
  </si>
  <si>
    <t>Brenda Rodriguez</t>
  </si>
  <si>
    <t>Brenda Sanchez</t>
  </si>
  <si>
    <t>Brenda Thomas</t>
  </si>
  <si>
    <t>Brenda Torres</t>
  </si>
  <si>
    <t>Brian Bailey</t>
  </si>
  <si>
    <t>Brian Clark</t>
  </si>
  <si>
    <t>Brian Collins</t>
  </si>
  <si>
    <t>Brian Cook</t>
  </si>
  <si>
    <t>Brian Cooper</t>
  </si>
  <si>
    <t>Brian Flores</t>
  </si>
  <si>
    <t>Brian Gomez</t>
  </si>
  <si>
    <t>Brian Hall</t>
  </si>
  <si>
    <t>Brian King</t>
  </si>
  <si>
    <t>Brian Martinez</t>
  </si>
  <si>
    <t>Brian Miller</t>
  </si>
  <si>
    <t>Brian Ortiz</t>
  </si>
  <si>
    <t>Brian Ramos</t>
  </si>
  <si>
    <t>Brian Rivera</t>
  </si>
  <si>
    <t>Brian Turner</t>
  </si>
  <si>
    <t>Brian Ward</t>
  </si>
  <si>
    <t>Brian Wilson</t>
  </si>
  <si>
    <t>Brian Young</t>
  </si>
  <si>
    <t>Carol Bailey</t>
  </si>
  <si>
    <t>Carol Brown</t>
  </si>
  <si>
    <t>Carol Cook</t>
  </si>
  <si>
    <t>Carol Gomez</t>
  </si>
  <si>
    <t>Carol Harris</t>
  </si>
  <si>
    <t>Carol Jackson</t>
  </si>
  <si>
    <t>Carol James</t>
  </si>
  <si>
    <t>Carol Johnson</t>
  </si>
  <si>
    <t>Carol King</t>
  </si>
  <si>
    <t>Carol Martin</t>
  </si>
  <si>
    <t>Carol Moore</t>
  </si>
  <si>
    <t>Carol Nelson</t>
  </si>
  <si>
    <t>Carol Phillips</t>
  </si>
  <si>
    <t>Carol Ramirez</t>
  </si>
  <si>
    <t>Carol Ramos</t>
  </si>
  <si>
    <t>Carol Roberts</t>
  </si>
  <si>
    <t>Carol Scott</t>
  </si>
  <si>
    <t>Carol Walker</t>
  </si>
  <si>
    <t>Carol Ward</t>
  </si>
  <si>
    <t>Carol Wood</t>
  </si>
  <si>
    <t>Charles Anderson</t>
  </si>
  <si>
    <t>Charles Campbell</t>
  </si>
  <si>
    <t>Charles Cooper</t>
  </si>
  <si>
    <t>Charles Cox</t>
  </si>
  <si>
    <t>Charles Edwards</t>
  </si>
  <si>
    <t>Charles Gonzalez</t>
  </si>
  <si>
    <t>Charles Harris</t>
  </si>
  <si>
    <t>Charles Hernandez</t>
  </si>
  <si>
    <t>Charles Kim</t>
  </si>
  <si>
    <t>Charles Lee</t>
  </si>
  <si>
    <t>Charles Mitchell</t>
  </si>
  <si>
    <t>Charles Morgan</t>
  </si>
  <si>
    <t>Charles Ortiz</t>
  </si>
  <si>
    <t>Charles Peterson</t>
  </si>
  <si>
    <t>Charles Ramos</t>
  </si>
  <si>
    <t>Charles Thompson</t>
  </si>
  <si>
    <t>Charles Torres</t>
  </si>
  <si>
    <t>Charles Watson</t>
  </si>
  <si>
    <t>Christine Allen</t>
  </si>
  <si>
    <t>Christine Baker</t>
  </si>
  <si>
    <t>Christine Chavez</t>
  </si>
  <si>
    <t>Christine Edwards</t>
  </si>
  <si>
    <t>Christine Evans</t>
  </si>
  <si>
    <t>Christine Flores</t>
  </si>
  <si>
    <t>Christine Garcia</t>
  </si>
  <si>
    <t>Christine Gray</t>
  </si>
  <si>
    <t>Christine James</t>
  </si>
  <si>
    <t>Christine Miller</t>
  </si>
  <si>
    <t>Christine Morris</t>
  </si>
  <si>
    <t>Christine Nguyen</t>
  </si>
  <si>
    <t>Christine Robinson</t>
  </si>
  <si>
    <t>Christine Walker</t>
  </si>
  <si>
    <t>Christine Young</t>
  </si>
  <si>
    <t>Christopher Adams</t>
  </si>
  <si>
    <t>Christopher Carter</t>
  </si>
  <si>
    <t>Christopher Cruz</t>
  </si>
  <si>
    <t>Christopher Evans</t>
  </si>
  <si>
    <t>Christopher Hall</t>
  </si>
  <si>
    <t>Christopher King</t>
  </si>
  <si>
    <t>Christopher Martinez</t>
  </si>
  <si>
    <t>Christopher Mitchell</t>
  </si>
  <si>
    <t>Christopher Morgan</t>
  </si>
  <si>
    <t>Christopher Parker</t>
  </si>
  <si>
    <t>Christopher Peterson</t>
  </si>
  <si>
    <t>Christopher Ramos</t>
  </si>
  <si>
    <t>Christopher Reed</t>
  </si>
  <si>
    <t>Christopher Rodriguez</t>
  </si>
  <si>
    <t>Christopher Williams</t>
  </si>
  <si>
    <t>Christopher Wood</t>
  </si>
  <si>
    <t>Cynthia Anderson</t>
  </si>
  <si>
    <t>Cynthia Campbell</t>
  </si>
  <si>
    <t>Cynthia Chavez</t>
  </si>
  <si>
    <t>Cynthia Cox</t>
  </si>
  <si>
    <t>Cynthia Evans</t>
  </si>
  <si>
    <t>Cynthia Flores</t>
  </si>
  <si>
    <t>Cynthia Jackson</t>
  </si>
  <si>
    <t>Cynthia Johnson</t>
  </si>
  <si>
    <t>Cynthia Jones</t>
  </si>
  <si>
    <t>Cynthia Kim</t>
  </si>
  <si>
    <t>Cynthia Martin</t>
  </si>
  <si>
    <t>Cynthia Moore</t>
  </si>
  <si>
    <t>Cynthia Morris</t>
  </si>
  <si>
    <t>Cynthia Murphy</t>
  </si>
  <si>
    <t>Cynthia Ramos</t>
  </si>
  <si>
    <t>Cynthia Richardson</t>
  </si>
  <si>
    <t>Cynthia Rivera</t>
  </si>
  <si>
    <t>Cynthia Rodriguez</t>
  </si>
  <si>
    <t>Cynthia Rogers</t>
  </si>
  <si>
    <t>Cynthia Smith</t>
  </si>
  <si>
    <t>Daniel Adams</t>
  </si>
  <si>
    <t>Daniel Allen</t>
  </si>
  <si>
    <t>Daniel Bennett</t>
  </si>
  <si>
    <t>Daniel Brooks</t>
  </si>
  <si>
    <t>Daniel Gonzalez</t>
  </si>
  <si>
    <t>Daniel Harris</t>
  </si>
  <si>
    <t>Daniel James</t>
  </si>
  <si>
    <t>Daniel Kelly</t>
  </si>
  <si>
    <t>Daniel Lopez</t>
  </si>
  <si>
    <t>Daniel Martinez</t>
  </si>
  <si>
    <t>Daniel Mitchell</t>
  </si>
  <si>
    <t>Daniel Morgan</t>
  </si>
  <si>
    <t>Daniel Murphy</t>
  </si>
  <si>
    <t>Daniel Ortiz</t>
  </si>
  <si>
    <t>Daniel Robinson</t>
  </si>
  <si>
    <t>Daniel Torres</t>
  </si>
  <si>
    <t>Daniel White</t>
  </si>
  <si>
    <t>Daniel Williams</t>
  </si>
  <si>
    <t>David Adams</t>
  </si>
  <si>
    <t>David Bailey</t>
  </si>
  <si>
    <t>David Carter</t>
  </si>
  <si>
    <t>David Cooper</t>
  </si>
  <si>
    <t>David Gonzalez</t>
  </si>
  <si>
    <t>David Green</t>
  </si>
  <si>
    <t>David Martin</t>
  </si>
  <si>
    <t>David Nguyen</t>
  </si>
  <si>
    <t>David Phillips</t>
  </si>
  <si>
    <t>David Ramos</t>
  </si>
  <si>
    <t>David Reyes</t>
  </si>
  <si>
    <t>David Richardson</t>
  </si>
  <si>
    <t>David Wilson</t>
  </si>
  <si>
    <t>Deborah Adams</t>
  </si>
  <si>
    <t>Deborah Carter</t>
  </si>
  <si>
    <t>Deborah Collins</t>
  </si>
  <si>
    <t>Deborah Cox</t>
  </si>
  <si>
    <t>Deborah Kelly</t>
  </si>
  <si>
    <t>Deborah Nelson</t>
  </si>
  <si>
    <t>Deborah Phillips</t>
  </si>
  <si>
    <t>Deborah Wright</t>
  </si>
  <si>
    <t>Deborah Young</t>
  </si>
  <si>
    <t>Debra Anderson</t>
  </si>
  <si>
    <t>Debra Bailey</t>
  </si>
  <si>
    <t>Debra Brooks</t>
  </si>
  <si>
    <t>Debra Campbell</t>
  </si>
  <si>
    <t>Debra Diaz</t>
  </si>
  <si>
    <t>Debra Edwards</t>
  </si>
  <si>
    <t>Debra James</t>
  </si>
  <si>
    <t>Debra Jones</t>
  </si>
  <si>
    <t>Debra Lopez</t>
  </si>
  <si>
    <t>Debra Mitchell</t>
  </si>
  <si>
    <t>Debra Nguyen</t>
  </si>
  <si>
    <t>Debra Parker</t>
  </si>
  <si>
    <t>Debra Ramos</t>
  </si>
  <si>
    <t>Debra Roberts</t>
  </si>
  <si>
    <t>Debra Smith</t>
  </si>
  <si>
    <t>Debra Stewart</t>
  </si>
  <si>
    <t>Debra Watson</t>
  </si>
  <si>
    <t>Debra White</t>
  </si>
  <si>
    <t>Debra Wright</t>
  </si>
  <si>
    <t>Donald Bailey</t>
  </si>
  <si>
    <t>Donald Brown</t>
  </si>
  <si>
    <t>Donald Carter</t>
  </si>
  <si>
    <t>Donald Diaz</t>
  </si>
  <si>
    <t>Donald Garcia</t>
  </si>
  <si>
    <t>Donald Gomez</t>
  </si>
  <si>
    <t>Donald Harris</t>
  </si>
  <si>
    <t>Donald Kelly</t>
  </si>
  <si>
    <t>Donald Reed</t>
  </si>
  <si>
    <t>Donald Reyes</t>
  </si>
  <si>
    <t>Donald Roberts</t>
  </si>
  <si>
    <t>Donald Robinson</t>
  </si>
  <si>
    <t>Donald Rogers</t>
  </si>
  <si>
    <t>Donald Wood</t>
  </si>
  <si>
    <t>Donna Adams</t>
  </si>
  <si>
    <t>Donna Allen</t>
  </si>
  <si>
    <t>Donna Anderson</t>
  </si>
  <si>
    <t>Donna Baker</t>
  </si>
  <si>
    <t>Donna Carter</t>
  </si>
  <si>
    <t>Donna Clark</t>
  </si>
  <si>
    <t>Donna Cook</t>
  </si>
  <si>
    <t>Donna Cox</t>
  </si>
  <si>
    <t>Donna Garcia</t>
  </si>
  <si>
    <t>Donna Green</t>
  </si>
  <si>
    <t>Donna Johnson</t>
  </si>
  <si>
    <t>Donna Jones</t>
  </si>
  <si>
    <t>Donna Morales</t>
  </si>
  <si>
    <t>Donna Morris</t>
  </si>
  <si>
    <t>Donna Murphy</t>
  </si>
  <si>
    <t>Donna Nguyen</t>
  </si>
  <si>
    <t>Donna Roberts</t>
  </si>
  <si>
    <t>Donna Thompson</t>
  </si>
  <si>
    <t>Donna Walker</t>
  </si>
  <si>
    <t>Donna Wright</t>
  </si>
  <si>
    <t>Dorothy Anderson</t>
  </si>
  <si>
    <t>Dorothy Bailey</t>
  </si>
  <si>
    <t>Dorothy Bennett</t>
  </si>
  <si>
    <t>Dorothy Collins</t>
  </si>
  <si>
    <t>Dorothy Cruz</t>
  </si>
  <si>
    <t>Dorothy Edwards</t>
  </si>
  <si>
    <t>Dorothy Green</t>
  </si>
  <si>
    <t>Dorothy King</t>
  </si>
  <si>
    <t>Dorothy Lee</t>
  </si>
  <si>
    <t>Dorothy Martin</t>
  </si>
  <si>
    <t>Dorothy Martinez</t>
  </si>
  <si>
    <t>Dorothy Mitchell</t>
  </si>
  <si>
    <t>Dorothy Morales</t>
  </si>
  <si>
    <t>Dorothy Parker</t>
  </si>
  <si>
    <t>Dorothy Perez</t>
  </si>
  <si>
    <t>Dorothy Peterson</t>
  </si>
  <si>
    <t>Dorothy Reed</t>
  </si>
  <si>
    <t>Dorothy Torres</t>
  </si>
  <si>
    <t>Dorothy Wright</t>
  </si>
  <si>
    <t>Edward Adams</t>
  </si>
  <si>
    <t>Edward Anderson</t>
  </si>
  <si>
    <t>Edward Campbell</t>
  </si>
  <si>
    <t>Edward Clark</t>
  </si>
  <si>
    <t>Edward Gutierrez</t>
  </si>
  <si>
    <t>Edward Harris</t>
  </si>
  <si>
    <t>Edward Hill</t>
  </si>
  <si>
    <t>Edward Nguyen</t>
  </si>
  <si>
    <t>Edward Reed</t>
  </si>
  <si>
    <t>Edward Reyes</t>
  </si>
  <si>
    <t>Edward Rivera</t>
  </si>
  <si>
    <t>Edward Smith</t>
  </si>
  <si>
    <t>Edward Williams</t>
  </si>
  <si>
    <t>Edward Young</t>
  </si>
  <si>
    <t>Elizabeth Adams</t>
  </si>
  <si>
    <t>Elizabeth Bailey</t>
  </si>
  <si>
    <t>Elizabeth Carter</t>
  </si>
  <si>
    <t>Elizabeth Edwards</t>
  </si>
  <si>
    <t>Elizabeth Garcia</t>
  </si>
  <si>
    <t>Elizabeth Hall</t>
  </si>
  <si>
    <t>Elizabeth Hernandez</t>
  </si>
  <si>
    <t>Elizabeth Jackson</t>
  </si>
  <si>
    <t>Elizabeth James</t>
  </si>
  <si>
    <t>Elizabeth Lee</t>
  </si>
  <si>
    <t>Elizabeth Martin</t>
  </si>
  <si>
    <t>Elizabeth Miller</t>
  </si>
  <si>
    <t>Elizabeth Mitchell</t>
  </si>
  <si>
    <t>Elizabeth Nguyen</t>
  </si>
  <si>
    <t>Elizabeth Phillips</t>
  </si>
  <si>
    <t>Elizabeth Rivera</t>
  </si>
  <si>
    <t>Elizabeth Roberts</t>
  </si>
  <si>
    <t>Elizabeth Robinson</t>
  </si>
  <si>
    <t>Elizabeth Rodriguez</t>
  </si>
  <si>
    <t>Elizabeth Watson</t>
  </si>
  <si>
    <t>Elizabeth White</t>
  </si>
  <si>
    <t>Emily Adams</t>
  </si>
  <si>
    <t>Emily Allen</t>
  </si>
  <si>
    <t>Emily Brown</t>
  </si>
  <si>
    <t>Emily Chavez</t>
  </si>
  <si>
    <t>Emily Cooper</t>
  </si>
  <si>
    <t>Emily Gutierrez</t>
  </si>
  <si>
    <t>Emily Hall</t>
  </si>
  <si>
    <t>Emily Harris</t>
  </si>
  <si>
    <t>Emily Jones</t>
  </si>
  <si>
    <t>Emily Kelly</t>
  </si>
  <si>
    <t>Emily King</t>
  </si>
  <si>
    <t>Emily Lee</t>
  </si>
  <si>
    <t>Emily Lewis</t>
  </si>
  <si>
    <t>Emily Lopez</t>
  </si>
  <si>
    <t>Emily Martinez</t>
  </si>
  <si>
    <t>Emily Mendoza</t>
  </si>
  <si>
    <t>Emily Morgan</t>
  </si>
  <si>
    <t>Emily Ortiz</t>
  </si>
  <si>
    <t>Emily Reyes</t>
  </si>
  <si>
    <t>Emily Rodriguez</t>
  </si>
  <si>
    <t>Emily Stewart</t>
  </si>
  <si>
    <t>Emily Torres</t>
  </si>
  <si>
    <t>Emily Walker</t>
  </si>
  <si>
    <t>Emily Wood</t>
  </si>
  <si>
    <t>Emily Wright</t>
  </si>
  <si>
    <t>Emma Anderson</t>
  </si>
  <si>
    <t>Emma Campbell</t>
  </si>
  <si>
    <t>Emma Collins</t>
  </si>
  <si>
    <t>Emma Diaz</t>
  </si>
  <si>
    <t>Emma Green</t>
  </si>
  <si>
    <t>Emma Howard</t>
  </si>
  <si>
    <t>Emma Jackson</t>
  </si>
  <si>
    <t>Emma Johnson</t>
  </si>
  <si>
    <t>Emma Lee</t>
  </si>
  <si>
    <t>Emma Moore</t>
  </si>
  <si>
    <t>Emma Morales</t>
  </si>
  <si>
    <t>Emma Peterson</t>
  </si>
  <si>
    <t>Emma Rogers</t>
  </si>
  <si>
    <t>Emma Ward</t>
  </si>
  <si>
    <t>Eric Cooper</t>
  </si>
  <si>
    <t>Eric Davis</t>
  </si>
  <si>
    <t>Eric Diaz</t>
  </si>
  <si>
    <t>Eric Evans</t>
  </si>
  <si>
    <t>Eric Garcia</t>
  </si>
  <si>
    <t>Eric Gonzalez</t>
  </si>
  <si>
    <t>Eric Gray</t>
  </si>
  <si>
    <t>Eric Gutierrez</t>
  </si>
  <si>
    <t>Eric Hall</t>
  </si>
  <si>
    <t>Eric Johnson</t>
  </si>
  <si>
    <t>Eric Jones</t>
  </si>
  <si>
    <t>Eric King</t>
  </si>
  <si>
    <t>Eric Morales</t>
  </si>
  <si>
    <t>Eric Murphy</t>
  </si>
  <si>
    <t>Eric Peterson</t>
  </si>
  <si>
    <t>Eric Phillips</t>
  </si>
  <si>
    <t>Eric Reed</t>
  </si>
  <si>
    <t>Eric Richardson</t>
  </si>
  <si>
    <t>Eric Rogers</t>
  </si>
  <si>
    <t>Eric Ward</t>
  </si>
  <si>
    <t>Eric Wright</t>
  </si>
  <si>
    <t>Frank Adams</t>
  </si>
  <si>
    <t>Frank Baker</t>
  </si>
  <si>
    <t>Frank Lewis</t>
  </si>
  <si>
    <t>Frank Mendoza</t>
  </si>
  <si>
    <t>Frank Miller</t>
  </si>
  <si>
    <t>Frank Moore</t>
  </si>
  <si>
    <t>Frank Morales</t>
  </si>
  <si>
    <t>Frank Nguyen</t>
  </si>
  <si>
    <t>Frank Rogers</t>
  </si>
  <si>
    <t>Frank Smith</t>
  </si>
  <si>
    <t>Frank Turner</t>
  </si>
  <si>
    <t>Frank Wood</t>
  </si>
  <si>
    <t>Frank Wright</t>
  </si>
  <si>
    <t>Gary Adams</t>
  </si>
  <si>
    <t>Gary Clark</t>
  </si>
  <si>
    <t>Gary Cox</t>
  </si>
  <si>
    <t>Gary Flores</t>
  </si>
  <si>
    <t>Gary Gutierrez</t>
  </si>
  <si>
    <t>Gary Johnson</t>
  </si>
  <si>
    <t>Gary Kelly</t>
  </si>
  <si>
    <t>Gary Lewis</t>
  </si>
  <si>
    <t>Gary Nelson</t>
  </si>
  <si>
    <t>Gary Reed</t>
  </si>
  <si>
    <t>Gary Smith</t>
  </si>
  <si>
    <t>Gary Torres</t>
  </si>
  <si>
    <t>Gary Williams</t>
  </si>
  <si>
    <t>Gary Wood</t>
  </si>
  <si>
    <t>Gary Young</t>
  </si>
  <si>
    <t>George Adams</t>
  </si>
  <si>
    <t>George Baker</t>
  </si>
  <si>
    <t>George Cox</t>
  </si>
  <si>
    <t>George Kelly</t>
  </si>
  <si>
    <t>George Lopez</t>
  </si>
  <si>
    <t>George Martinez</t>
  </si>
  <si>
    <t>George Mitchell</t>
  </si>
  <si>
    <t>George Nelson</t>
  </si>
  <si>
    <t>George Perez</t>
  </si>
  <si>
    <t>George Peterson</t>
  </si>
  <si>
    <t>George Reed</t>
  </si>
  <si>
    <t>George Reyes</t>
  </si>
  <si>
    <t>George Richardson</t>
  </si>
  <si>
    <t>George Roberts</t>
  </si>
  <si>
    <t>George Thompson</t>
  </si>
  <si>
    <t>Gregory Brown</t>
  </si>
  <si>
    <t>Gregory Collins</t>
  </si>
  <si>
    <t>Gregory Cook</t>
  </si>
  <si>
    <t>Gregory Cooper</t>
  </si>
  <si>
    <t>Gregory Cox</t>
  </si>
  <si>
    <t>Gregory Diaz</t>
  </si>
  <si>
    <t>Gregory Gray</t>
  </si>
  <si>
    <t>Gregory Green</t>
  </si>
  <si>
    <t>Gregory Harris</t>
  </si>
  <si>
    <t>Gregory Howard</t>
  </si>
  <si>
    <t>Gregory Jackson</t>
  </si>
  <si>
    <t>Gregory Lopez</t>
  </si>
  <si>
    <t>Gregory Martinez</t>
  </si>
  <si>
    <t>Gregory Mendoza</t>
  </si>
  <si>
    <t>Gregory Murphy</t>
  </si>
  <si>
    <t>Gregory Nelson</t>
  </si>
  <si>
    <t>Gregory Ortiz</t>
  </si>
  <si>
    <t>Gregory Parker</t>
  </si>
  <si>
    <t>Gregory Peterson</t>
  </si>
  <si>
    <t>Gregory Phillips</t>
  </si>
  <si>
    <t>Gregory Rivera</t>
  </si>
  <si>
    <t>Gregory Stewart</t>
  </si>
  <si>
    <t>Gregory Torres</t>
  </si>
  <si>
    <t>Gregory White</t>
  </si>
  <si>
    <t>Gregory Young</t>
  </si>
  <si>
    <t>Helen Davis</t>
  </si>
  <si>
    <t>Helen Edwards</t>
  </si>
  <si>
    <t>Helen Harris</t>
  </si>
  <si>
    <t>Helen Miller</t>
  </si>
  <si>
    <t>Helen Morris</t>
  </si>
  <si>
    <t>Helen Reed</t>
  </si>
  <si>
    <t>Helen Reyes</t>
  </si>
  <si>
    <t>Helen Rodriguez</t>
  </si>
  <si>
    <t>Helen Sanchez</t>
  </si>
  <si>
    <t>Helen Taylor</t>
  </si>
  <si>
    <t>Helen Thomas</t>
  </si>
  <si>
    <t>Helen Torres</t>
  </si>
  <si>
    <t>Helen Watson</t>
  </si>
  <si>
    <t>Helen Wilson</t>
  </si>
  <si>
    <t>Helen Wright</t>
  </si>
  <si>
    <t>Jacob Bennett</t>
  </si>
  <si>
    <t>Jacob Brooks</t>
  </si>
  <si>
    <t>Jacob Davis</t>
  </si>
  <si>
    <t>Jacob Flores</t>
  </si>
  <si>
    <t>Jacob Gray</t>
  </si>
  <si>
    <t>Jacob James</t>
  </si>
  <si>
    <t>Jacob Martinez</t>
  </si>
  <si>
    <t>Jacob Nelson</t>
  </si>
  <si>
    <t>Jacob Ramirez</t>
  </si>
  <si>
    <t>Jacob Reed</t>
  </si>
  <si>
    <t>Jacob Rogers</t>
  </si>
  <si>
    <t>Jacob Torres</t>
  </si>
  <si>
    <t>Jacob Young</t>
  </si>
  <si>
    <t>James Anderson</t>
  </si>
  <si>
    <t>James Cox</t>
  </si>
  <si>
    <t>James Davis</t>
  </si>
  <si>
    <t>James Green</t>
  </si>
  <si>
    <t>James Hall</t>
  </si>
  <si>
    <t>James Harris</t>
  </si>
  <si>
    <t>James Hill</t>
  </si>
  <si>
    <t>James Kim</t>
  </si>
  <si>
    <t>James Lewis</t>
  </si>
  <si>
    <t>James Ortiz</t>
  </si>
  <si>
    <t>James Phillips</t>
  </si>
  <si>
    <t>James Ramos</t>
  </si>
  <si>
    <t>James Reed</t>
  </si>
  <si>
    <t>James Sanchez</t>
  </si>
  <si>
    <t>James Stewart</t>
  </si>
  <si>
    <t>James Wilson</t>
  </si>
  <si>
    <t>James Wood</t>
  </si>
  <si>
    <t>James Wright</t>
  </si>
  <si>
    <t>James Young</t>
  </si>
  <si>
    <t>Jason Adams</t>
  </si>
  <si>
    <t>Jason Clark</t>
  </si>
  <si>
    <t>Jason Collins</t>
  </si>
  <si>
    <t>Jason Cooper</t>
  </si>
  <si>
    <t>Jason Cruz</t>
  </si>
  <si>
    <t>Jason Evans</t>
  </si>
  <si>
    <t>Jason Hall</t>
  </si>
  <si>
    <t>Jason Harris</t>
  </si>
  <si>
    <t>Jason Jackson</t>
  </si>
  <si>
    <t>Jason Kim</t>
  </si>
  <si>
    <t>Jason King</t>
  </si>
  <si>
    <t>Jason Mitchell</t>
  </si>
  <si>
    <t>Jason Murphy</t>
  </si>
  <si>
    <t>Jason Peterson</t>
  </si>
  <si>
    <t>Jason Phillips</t>
  </si>
  <si>
    <t>Jason Ramos</t>
  </si>
  <si>
    <t>Jason Robinson</t>
  </si>
  <si>
    <t>Jason Rodriguez</t>
  </si>
  <si>
    <t>Jason Rogers</t>
  </si>
  <si>
    <t>Jeffrey Allen</t>
  </si>
  <si>
    <t>Jeffrey Bailey</t>
  </si>
  <si>
    <t>Jeffrey Cook</t>
  </si>
  <si>
    <t>Jeffrey Cooper</t>
  </si>
  <si>
    <t>Jeffrey Evans</t>
  </si>
  <si>
    <t>Jeffrey Flores</t>
  </si>
  <si>
    <t>Jeffrey Green</t>
  </si>
  <si>
    <t>Jeffrey Hall</t>
  </si>
  <si>
    <t>Jeffrey Jones</t>
  </si>
  <si>
    <t>Jeffrey Lewis</t>
  </si>
  <si>
    <t>Jeffrey Martin</t>
  </si>
  <si>
    <t>Jeffrey Martinez</t>
  </si>
  <si>
    <t>Jeffrey Moore</t>
  </si>
  <si>
    <t>Jeffrey Morgan</t>
  </si>
  <si>
    <t>Jeffrey Peterson</t>
  </si>
  <si>
    <t>Jeffrey Reed</t>
  </si>
  <si>
    <t>Jeffrey Reyes</t>
  </si>
  <si>
    <t>Jeffrey Roberts</t>
  </si>
  <si>
    <t>Jeffrey Robinson</t>
  </si>
  <si>
    <t>Jennifer Cruz</t>
  </si>
  <si>
    <t>Jennifer Garcia</t>
  </si>
  <si>
    <t>Jennifer Gonzalez</t>
  </si>
  <si>
    <t>Jennifer Green</t>
  </si>
  <si>
    <t>Jennifer Harris</t>
  </si>
  <si>
    <t>Jennifer Mendoza</t>
  </si>
  <si>
    <t>Jennifer Moore</t>
  </si>
  <si>
    <t>Jennifer Nguyen</t>
  </si>
  <si>
    <t>Jennifer Phillips</t>
  </si>
  <si>
    <t>Jennifer Ramirez</t>
  </si>
  <si>
    <t>Jennifer Robinson</t>
  </si>
  <si>
    <t>Jennifer Rogers</t>
  </si>
  <si>
    <t>Jennifer Thomas</t>
  </si>
  <si>
    <t>Jennifer Turner</t>
  </si>
  <si>
    <t>Jennifer Ward</t>
  </si>
  <si>
    <t>Jessica Adams</t>
  </si>
  <si>
    <t>Jessica Bennett</t>
  </si>
  <si>
    <t>Jessica Brooks</t>
  </si>
  <si>
    <t>Jessica Cruz</t>
  </si>
  <si>
    <t>Jessica Gonzalez</t>
  </si>
  <si>
    <t>Jessica Hall</t>
  </si>
  <si>
    <t>Jessica Morales</t>
  </si>
  <si>
    <t>Jessica Peterson</t>
  </si>
  <si>
    <t>Jessica Rivera</t>
  </si>
  <si>
    <t>Jessica Rogers</t>
  </si>
  <si>
    <t>Jessica Stewart</t>
  </si>
  <si>
    <t>Jessica Watson</t>
  </si>
  <si>
    <t>Jessica White</t>
  </si>
  <si>
    <t>Jessica Wright</t>
  </si>
  <si>
    <t>John Adams</t>
  </si>
  <si>
    <t>John Allen</t>
  </si>
  <si>
    <t>John Bailey</t>
  </si>
  <si>
    <t>John Carter</t>
  </si>
  <si>
    <t>John Edwards</t>
  </si>
  <si>
    <t>John Garcia</t>
  </si>
  <si>
    <t>John Gomez</t>
  </si>
  <si>
    <t>John Gray</t>
  </si>
  <si>
    <t>John Green</t>
  </si>
  <si>
    <t>John Gutierrez</t>
  </si>
  <si>
    <t>John Hernandez</t>
  </si>
  <si>
    <t>John Jackson</t>
  </si>
  <si>
    <t>John James</t>
  </si>
  <si>
    <t>John Johnson</t>
  </si>
  <si>
    <t>John Kim</t>
  </si>
  <si>
    <t>John Miller</t>
  </si>
  <si>
    <t>John Moore</t>
  </si>
  <si>
    <t>John Parker</t>
  </si>
  <si>
    <t>John Perez</t>
  </si>
  <si>
    <t>John Smith</t>
  </si>
  <si>
    <t>John Thomas</t>
  </si>
  <si>
    <t>John Thompson</t>
  </si>
  <si>
    <t>John Turner</t>
  </si>
  <si>
    <t>John Wilson</t>
  </si>
  <si>
    <t>Jonathan Bennett</t>
  </si>
  <si>
    <t>Jonathan Edwards</t>
  </si>
  <si>
    <t>Jonathan Gomez</t>
  </si>
  <si>
    <t>Jonathan Gonzalez</t>
  </si>
  <si>
    <t>Jonathan Gutierrez</t>
  </si>
  <si>
    <t>Jonathan Harris</t>
  </si>
  <si>
    <t>Jonathan James</t>
  </si>
  <si>
    <t>Jonathan Johnson</t>
  </si>
  <si>
    <t>Jonathan Jones</t>
  </si>
  <si>
    <t>Jonathan Kelly</t>
  </si>
  <si>
    <t>Jonathan Martinez</t>
  </si>
  <si>
    <t>Jonathan Murphy</t>
  </si>
  <si>
    <t>Jonathan Parker</t>
  </si>
  <si>
    <t>Jonathan Ramirez</t>
  </si>
  <si>
    <t>Jonathan Torres</t>
  </si>
  <si>
    <t>Jonathan Turner</t>
  </si>
  <si>
    <t>Jonathan Williams</t>
  </si>
  <si>
    <t>Joseph Brooks</t>
  </si>
  <si>
    <t>Joseph Chavez</t>
  </si>
  <si>
    <t>Joseph Collins</t>
  </si>
  <si>
    <t>Joseph Cox</t>
  </si>
  <si>
    <t>Joseph Edwards</t>
  </si>
  <si>
    <t>Joseph Evans</t>
  </si>
  <si>
    <t>Joseph Gomez</t>
  </si>
  <si>
    <t>Joseph Hall</t>
  </si>
  <si>
    <t>Joseph Martin</t>
  </si>
  <si>
    <t>Joseph Martinez</t>
  </si>
  <si>
    <t>Joseph Parker</t>
  </si>
  <si>
    <t>Joseph Richardson</t>
  </si>
  <si>
    <t>Joseph Rivera</t>
  </si>
  <si>
    <t>Joseph Rogers</t>
  </si>
  <si>
    <t>Joseph Sanchez</t>
  </si>
  <si>
    <t>Joseph Walker</t>
  </si>
  <si>
    <t>Joseph Watson</t>
  </si>
  <si>
    <t>Joshua Allen</t>
  </si>
  <si>
    <t>Joshua Brooks</t>
  </si>
  <si>
    <t>Joshua Brown</t>
  </si>
  <si>
    <t>Joshua Cooper</t>
  </si>
  <si>
    <t>Joshua Garcia</t>
  </si>
  <si>
    <t>Joshua Howard</t>
  </si>
  <si>
    <t>Joshua Jackson</t>
  </si>
  <si>
    <t>Joshua Kim</t>
  </si>
  <si>
    <t>Joshua Martin</t>
  </si>
  <si>
    <t>Joshua Mendoza</t>
  </si>
  <si>
    <t>Joshua Morales</t>
  </si>
  <si>
    <t>Joshua Nelson</t>
  </si>
  <si>
    <t>Joshua Ramirez</t>
  </si>
  <si>
    <t>Joshua Robinson</t>
  </si>
  <si>
    <t>Joshua Sanchez</t>
  </si>
  <si>
    <t>Joshua Taylor</t>
  </si>
  <si>
    <t>Justin Bennett</t>
  </si>
  <si>
    <t>Justin Chavez</t>
  </si>
  <si>
    <t>Justin Davis</t>
  </si>
  <si>
    <t>Justin Flores</t>
  </si>
  <si>
    <t>Justin Hernandez</t>
  </si>
  <si>
    <t>Justin James</t>
  </si>
  <si>
    <t>Justin Martinez</t>
  </si>
  <si>
    <t>Justin Mendoza</t>
  </si>
  <si>
    <t>Justin Morales</t>
  </si>
  <si>
    <t>Justin Nelson</t>
  </si>
  <si>
    <t>Justin Reed</t>
  </si>
  <si>
    <t>Justin Sanchez</t>
  </si>
  <si>
    <t>Justin Stewart</t>
  </si>
  <si>
    <t>Justin Thompson</t>
  </si>
  <si>
    <t>Justin Walker</t>
  </si>
  <si>
    <t>Karen Brown</t>
  </si>
  <si>
    <t>Karen Clark</t>
  </si>
  <si>
    <t>Karen Gonzalez</t>
  </si>
  <si>
    <t>Karen Gray</t>
  </si>
  <si>
    <t>Karen Gutierrez</t>
  </si>
  <si>
    <t>Karen Hernandez</t>
  </si>
  <si>
    <t>Karen Jackson</t>
  </si>
  <si>
    <t>Karen Kelly</t>
  </si>
  <si>
    <t>Karen Kim</t>
  </si>
  <si>
    <t>Karen Lewis</t>
  </si>
  <si>
    <t>Karen Miller</t>
  </si>
  <si>
    <t>Karen Morales</t>
  </si>
  <si>
    <t>Karen Murphy</t>
  </si>
  <si>
    <t>Karen Parker</t>
  </si>
  <si>
    <t>Karen Ramos</t>
  </si>
  <si>
    <t>Karen Reyes</t>
  </si>
  <si>
    <t>Karen Sanchez</t>
  </si>
  <si>
    <t>Karen Thomas</t>
  </si>
  <si>
    <t>Karen Ward</t>
  </si>
  <si>
    <t>Katherine Brooks</t>
  </si>
  <si>
    <t>Katherine Cruz</t>
  </si>
  <si>
    <t>Katherine Evans</t>
  </si>
  <si>
    <t>Katherine Gray</t>
  </si>
  <si>
    <t>Katherine James</t>
  </si>
  <si>
    <t>Katherine Murphy</t>
  </si>
  <si>
    <t>Katherine Ramos</t>
  </si>
  <si>
    <t>Katherine Richardson</t>
  </si>
  <si>
    <t>Katherine Robinson</t>
  </si>
  <si>
    <t>Katherine Sanchez</t>
  </si>
  <si>
    <t>Katherine Torres</t>
  </si>
  <si>
    <t>Katherine Walker</t>
  </si>
  <si>
    <t>Kathleen Allen</t>
  </si>
  <si>
    <t>Kathleen Bailey</t>
  </si>
  <si>
    <t>Kathleen Brown</t>
  </si>
  <si>
    <t>Kathleen Cook</t>
  </si>
  <si>
    <t>Kathleen Cooper</t>
  </si>
  <si>
    <t>Kathleen Cox</t>
  </si>
  <si>
    <t>Kathleen Davis</t>
  </si>
  <si>
    <t>Kathleen Evans</t>
  </si>
  <si>
    <t>Kathleen Gomez</t>
  </si>
  <si>
    <t>Kathleen Gutierrez</t>
  </si>
  <si>
    <t>Kathleen Hall</t>
  </si>
  <si>
    <t>Kathleen Howard</t>
  </si>
  <si>
    <t>Kathleen Jackson</t>
  </si>
  <si>
    <t>Kathleen Jones</t>
  </si>
  <si>
    <t>Kathleen King</t>
  </si>
  <si>
    <t>Kathleen Morris</t>
  </si>
  <si>
    <t>Kathleen Phillips</t>
  </si>
  <si>
    <t>Kathleen Ramirez</t>
  </si>
  <si>
    <t>Kathleen Scott</t>
  </si>
  <si>
    <t>Kathleen Torres</t>
  </si>
  <si>
    <t>Kathleen Watson</t>
  </si>
  <si>
    <t>Kathleen Young</t>
  </si>
  <si>
    <t>Kenneth Brown</t>
  </si>
  <si>
    <t>Kenneth Gonzalez</t>
  </si>
  <si>
    <t>Kenneth Howard</t>
  </si>
  <si>
    <t>Kenneth Lewis</t>
  </si>
  <si>
    <t>Kenneth Morales</t>
  </si>
  <si>
    <t>Kenneth Peterson</t>
  </si>
  <si>
    <t>Kenneth Phillips</t>
  </si>
  <si>
    <t>Kenneth Ramirez</t>
  </si>
  <si>
    <t>Kenneth Thomas</t>
  </si>
  <si>
    <t>Kenneth Watson</t>
  </si>
  <si>
    <t>Kenneth Wilson</t>
  </si>
  <si>
    <t>Kevin Bailey</t>
  </si>
  <si>
    <t>Kevin Cox</t>
  </si>
  <si>
    <t>Kevin Edwards</t>
  </si>
  <si>
    <t>Kevin Harris</t>
  </si>
  <si>
    <t>Kevin King</t>
  </si>
  <si>
    <t>Kevin Mitchell</t>
  </si>
  <si>
    <t>Kevin Moore</t>
  </si>
  <si>
    <t>Kevin Murphy</t>
  </si>
  <si>
    <t>Kevin Peterson</t>
  </si>
  <si>
    <t>Kevin Ramos</t>
  </si>
  <si>
    <t>Kevin Smith</t>
  </si>
  <si>
    <t>Kevin Torres</t>
  </si>
  <si>
    <t>Kevin Walker</t>
  </si>
  <si>
    <t>Kevin Watson</t>
  </si>
  <si>
    <t>Kevin Williams</t>
  </si>
  <si>
    <t>Kevin Wilson</t>
  </si>
  <si>
    <t>Kevin Wood</t>
  </si>
  <si>
    <t>Kevin Wright</t>
  </si>
  <si>
    <t>Kimberly Bailey</t>
  </si>
  <si>
    <t>Kimberly Cook</t>
  </si>
  <si>
    <t>Kimberly Garcia</t>
  </si>
  <si>
    <t>Kimberly James</t>
  </si>
  <si>
    <t>Kimberly Lewis</t>
  </si>
  <si>
    <t>Kimberly Lopez</t>
  </si>
  <si>
    <t>Kimberly Mitchell</t>
  </si>
  <si>
    <t>Kimberly Peterson</t>
  </si>
  <si>
    <t>Kimberly Ramos</t>
  </si>
  <si>
    <t>Kimberly Roberts</t>
  </si>
  <si>
    <t>Kimberly Turner</t>
  </si>
  <si>
    <t>Kimberly Walker</t>
  </si>
  <si>
    <t>Kimberly Young</t>
  </si>
  <si>
    <t>Larry Campbell</t>
  </si>
  <si>
    <t>Larry Davis</t>
  </si>
  <si>
    <t>Larry Gonzalez</t>
  </si>
  <si>
    <t>Larry Moore</t>
  </si>
  <si>
    <t>Larry Ortiz</t>
  </si>
  <si>
    <t>Larry Perez</t>
  </si>
  <si>
    <t>Larry Peterson</t>
  </si>
  <si>
    <t>Larry Reed</t>
  </si>
  <si>
    <t>Larry Roberts</t>
  </si>
  <si>
    <t>Larry Rogers</t>
  </si>
  <si>
    <t>Larry Thompson</t>
  </si>
  <si>
    <t>Larry Williams</t>
  </si>
  <si>
    <t>Laura Adams</t>
  </si>
  <si>
    <t>Laura Allen</t>
  </si>
  <si>
    <t>Laura Brown</t>
  </si>
  <si>
    <t>Laura Collins</t>
  </si>
  <si>
    <t>Laura Davis</t>
  </si>
  <si>
    <t>Laura Howard</t>
  </si>
  <si>
    <t>Laura King</t>
  </si>
  <si>
    <t>Laura Lopez</t>
  </si>
  <si>
    <t>Laura Martinez</t>
  </si>
  <si>
    <t>Laura Moore</t>
  </si>
  <si>
    <t>Laura Morris</t>
  </si>
  <si>
    <t>Laura Phillips</t>
  </si>
  <si>
    <t>Laura Taylor</t>
  </si>
  <si>
    <t>Laura Torres</t>
  </si>
  <si>
    <t>Laura Watson</t>
  </si>
  <si>
    <t>Laura Wilson</t>
  </si>
  <si>
    <t>Linda Bailey</t>
  </si>
  <si>
    <t>Linda Campbell</t>
  </si>
  <si>
    <t>Linda Carter</t>
  </si>
  <si>
    <t>Linda Cox</t>
  </si>
  <si>
    <t>Linda Diaz</t>
  </si>
  <si>
    <t>Linda Garcia</t>
  </si>
  <si>
    <t>Linda Gomez</t>
  </si>
  <si>
    <t>Linda Johnson</t>
  </si>
  <si>
    <t>Linda Morris</t>
  </si>
  <si>
    <t>Linda Murphy</t>
  </si>
  <si>
    <t>Linda Phillips</t>
  </si>
  <si>
    <t>Linda Richardson</t>
  </si>
  <si>
    <t>Linda Thomas</t>
  </si>
  <si>
    <t>Linda Williams</t>
  </si>
  <si>
    <t>Lisa Baker</t>
  </si>
  <si>
    <t>Lisa Flores</t>
  </si>
  <si>
    <t>Lisa Gray</t>
  </si>
  <si>
    <t>Lisa Howard</t>
  </si>
  <si>
    <t>Lisa Johnson</t>
  </si>
  <si>
    <t>Lisa Lee</t>
  </si>
  <si>
    <t>Lisa Miller</t>
  </si>
  <si>
    <t>Lisa Richardson</t>
  </si>
  <si>
    <t>Lisa Scott</t>
  </si>
  <si>
    <t>Lisa Ward</t>
  </si>
  <si>
    <t>Lisa White</t>
  </si>
  <si>
    <t>Margaret Adams</t>
  </si>
  <si>
    <t>Margaret Baker</t>
  </si>
  <si>
    <t>Margaret Campbell</t>
  </si>
  <si>
    <t>Margaret Collins</t>
  </si>
  <si>
    <t>Margaret Cox</t>
  </si>
  <si>
    <t>Margaret Jones</t>
  </si>
  <si>
    <t>Margaret Lopez</t>
  </si>
  <si>
    <t>Margaret Mendoza</t>
  </si>
  <si>
    <t>Margaret Murphy</t>
  </si>
  <si>
    <t>Margaret Phillips</t>
  </si>
  <si>
    <t>Margaret Ramos</t>
  </si>
  <si>
    <t>Margaret Reyes</t>
  </si>
  <si>
    <t>Margaret Rogers</t>
  </si>
  <si>
    <t>Margaret Sanchez</t>
  </si>
  <si>
    <t>Margaret Scott</t>
  </si>
  <si>
    <t>Mark Campbell</t>
  </si>
  <si>
    <t>Mark Chavez</t>
  </si>
  <si>
    <t>Mark Cox</t>
  </si>
  <si>
    <t>Mark Cruz</t>
  </si>
  <si>
    <t>Mark Evans</t>
  </si>
  <si>
    <t>Mark Garcia</t>
  </si>
  <si>
    <t>Mark Howard</t>
  </si>
  <si>
    <t>Mark Johnson</t>
  </si>
  <si>
    <t>Mark Lewis</t>
  </si>
  <si>
    <t>Mark Martinez</t>
  </si>
  <si>
    <t>Mark Mendoza</t>
  </si>
  <si>
    <t>Mark Morales</t>
  </si>
  <si>
    <t>Mark Parker</t>
  </si>
  <si>
    <t>Mark Rogers</t>
  </si>
  <si>
    <t>Mark Thomas</t>
  </si>
  <si>
    <t>Mark Young</t>
  </si>
  <si>
    <t>Mary Baker</t>
  </si>
  <si>
    <t>Mary Bennett</t>
  </si>
  <si>
    <t>Mary Brooks</t>
  </si>
  <si>
    <t>Mary Clark</t>
  </si>
  <si>
    <t>Mary Cook</t>
  </si>
  <si>
    <t>Mary Cooper</t>
  </si>
  <si>
    <t>Mary Flores</t>
  </si>
  <si>
    <t>Mary Hall</t>
  </si>
  <si>
    <t>Mary Kim</t>
  </si>
  <si>
    <t>Mary Mendoza</t>
  </si>
  <si>
    <t>Mary Morales</t>
  </si>
  <si>
    <t>Mary Morris</t>
  </si>
  <si>
    <t>Mary Parker</t>
  </si>
  <si>
    <t>Mary Rodriguez</t>
  </si>
  <si>
    <t>Mary Rogers</t>
  </si>
  <si>
    <t>Mary Sanchez</t>
  </si>
  <si>
    <t>Mary Scott</t>
  </si>
  <si>
    <t>Mary Taylor</t>
  </si>
  <si>
    <t>Mary Ward</t>
  </si>
  <si>
    <t>Mary Watson</t>
  </si>
  <si>
    <t>Mary Wilson</t>
  </si>
  <si>
    <t>Mary Young</t>
  </si>
  <si>
    <t>Matthew Anderson</t>
  </si>
  <si>
    <t>Matthew Bailey</t>
  </si>
  <si>
    <t>Matthew Baker</t>
  </si>
  <si>
    <t>Matthew Cook</t>
  </si>
  <si>
    <t>Matthew Cox</t>
  </si>
  <si>
    <t>Matthew Davis</t>
  </si>
  <si>
    <t>Matthew Garcia</t>
  </si>
  <si>
    <t>Matthew Hernandez</t>
  </si>
  <si>
    <t>Matthew Johnson</t>
  </si>
  <si>
    <t>Matthew Jones</t>
  </si>
  <si>
    <t>Matthew King</t>
  </si>
  <si>
    <t>Matthew Lopez</t>
  </si>
  <si>
    <t>Matthew Mendoza</t>
  </si>
  <si>
    <t>Matthew Murphy</t>
  </si>
  <si>
    <t>Matthew Ramos</t>
  </si>
  <si>
    <t>Matthew Richardson</t>
  </si>
  <si>
    <t>Matthew Stewart</t>
  </si>
  <si>
    <t>Matthew Thomas</t>
  </si>
  <si>
    <t>Matthew Watson</t>
  </si>
  <si>
    <t>Melissa Anderson</t>
  </si>
  <si>
    <t>Melissa Bennett</t>
  </si>
  <si>
    <t>Melissa Campbell</t>
  </si>
  <si>
    <t>Melissa Harris</t>
  </si>
  <si>
    <t>Melissa Kim</t>
  </si>
  <si>
    <t>Melissa Lee</t>
  </si>
  <si>
    <t>Melissa Lewis</t>
  </si>
  <si>
    <t>Melissa Martin</t>
  </si>
  <si>
    <t>Melissa Miller</t>
  </si>
  <si>
    <t>Melissa Murphy</t>
  </si>
  <si>
    <t>Melissa Rodriguez</t>
  </si>
  <si>
    <t>Melissa Thompson</t>
  </si>
  <si>
    <t>Michael Allen</t>
  </si>
  <si>
    <t>Michael Bennett</t>
  </si>
  <si>
    <t>Michael Brown</t>
  </si>
  <si>
    <t>Michael Chavez</t>
  </si>
  <si>
    <t>Michael Collins</t>
  </si>
  <si>
    <t>Michael Cook</t>
  </si>
  <si>
    <t>Michael Johnson</t>
  </si>
  <si>
    <t>Michael Lee</t>
  </si>
  <si>
    <t>Michael Martinez</t>
  </si>
  <si>
    <t>Michael Moore</t>
  </si>
  <si>
    <t>Michael Nelson</t>
  </si>
  <si>
    <t>Michael Turner</t>
  </si>
  <si>
    <t>Michelle Clark</t>
  </si>
  <si>
    <t>Michelle Green</t>
  </si>
  <si>
    <t>Michelle Kim</t>
  </si>
  <si>
    <t>Michelle Moore</t>
  </si>
  <si>
    <t>Michelle Nguyen</t>
  </si>
  <si>
    <t>Michelle Perez</t>
  </si>
  <si>
    <t>Michelle Phillips</t>
  </si>
  <si>
    <t>Michelle Richardson</t>
  </si>
  <si>
    <t>Michelle Rivera</t>
  </si>
  <si>
    <t>Michelle Robinson</t>
  </si>
  <si>
    <t>Michelle Taylor</t>
  </si>
  <si>
    <t>Nancy Baker</t>
  </si>
  <si>
    <t>Nancy Bennett</t>
  </si>
  <si>
    <t>Nancy Campbell</t>
  </si>
  <si>
    <t>Nancy Collins</t>
  </si>
  <si>
    <t>Nancy Davis</t>
  </si>
  <si>
    <t>Nancy Edwards</t>
  </si>
  <si>
    <t>Nancy Green</t>
  </si>
  <si>
    <t>Nancy Hernandez</t>
  </si>
  <si>
    <t>Nancy Howard</t>
  </si>
  <si>
    <t>Nancy Kim</t>
  </si>
  <si>
    <t>Nancy Martinez</t>
  </si>
  <si>
    <t>Nancy Mendoza</t>
  </si>
  <si>
    <t>Nancy Nguyen</t>
  </si>
  <si>
    <t>Nancy Perez</t>
  </si>
  <si>
    <t>Nancy Reed</t>
  </si>
  <si>
    <t>Nancy Reyes</t>
  </si>
  <si>
    <t>Nancy Smith</t>
  </si>
  <si>
    <t>Nancy Thomas</t>
  </si>
  <si>
    <t>Nancy Thompson</t>
  </si>
  <si>
    <t>Nancy Torres</t>
  </si>
  <si>
    <t>Nancy Walker</t>
  </si>
  <si>
    <t>Nicholas Bailey</t>
  </si>
  <si>
    <t>Nicholas Baker</t>
  </si>
  <si>
    <t>Nicholas Brooks</t>
  </si>
  <si>
    <t>Nicholas Brown</t>
  </si>
  <si>
    <t>Nicholas Carter</t>
  </si>
  <si>
    <t>Nicholas Chavez</t>
  </si>
  <si>
    <t>Nicholas Cook</t>
  </si>
  <si>
    <t>Nicholas Diaz</t>
  </si>
  <si>
    <t>Nicholas Green</t>
  </si>
  <si>
    <t>Nicholas Hernandez</t>
  </si>
  <si>
    <t>Nicholas Hill</t>
  </si>
  <si>
    <t>Nicholas Jones</t>
  </si>
  <si>
    <t>Nicholas Lewis</t>
  </si>
  <si>
    <t>Nicholas Morris</t>
  </si>
  <si>
    <t>Nicholas Ortiz</t>
  </si>
  <si>
    <t>Nicholas Parker</t>
  </si>
  <si>
    <t>Nicholas Phillips</t>
  </si>
  <si>
    <t>Nicholas Ramirez</t>
  </si>
  <si>
    <t>Nicholas Rivera</t>
  </si>
  <si>
    <t>Nicholas Rogers</t>
  </si>
  <si>
    <t>Nicholas Walker</t>
  </si>
  <si>
    <t>Nicholas White</t>
  </si>
  <si>
    <t>Nicole Anderson</t>
  </si>
  <si>
    <t>Nicole Bailey</t>
  </si>
  <si>
    <t>Nicole Brown</t>
  </si>
  <si>
    <t>Nicole Harris</t>
  </si>
  <si>
    <t>Nicole Lopez</t>
  </si>
  <si>
    <t>Nicole Martinez</t>
  </si>
  <si>
    <t>Nicole Mitchell</t>
  </si>
  <si>
    <t>Nicole Nguyen</t>
  </si>
  <si>
    <t>Nicole Perez</t>
  </si>
  <si>
    <t>Nicole Ramos</t>
  </si>
  <si>
    <t>Nicole Richardson</t>
  </si>
  <si>
    <t>Nicole Rodriguez</t>
  </si>
  <si>
    <t>Nicole Smith</t>
  </si>
  <si>
    <t>Nicole Stewart</t>
  </si>
  <si>
    <t>Nicole Taylor</t>
  </si>
  <si>
    <t>Nicole Torres</t>
  </si>
  <si>
    <t>Nicole Williams</t>
  </si>
  <si>
    <t>Pamela Cook</t>
  </si>
  <si>
    <t>Pamela Harris</t>
  </si>
  <si>
    <t>Pamela Howard</t>
  </si>
  <si>
    <t>Pamela Kim</t>
  </si>
  <si>
    <t>Pamela King</t>
  </si>
  <si>
    <t>Pamela Moore</t>
  </si>
  <si>
    <t>Pamela Peterson</t>
  </si>
  <si>
    <t>Pamela Ramirez</t>
  </si>
  <si>
    <t>Pamela Robinson</t>
  </si>
  <si>
    <t>Pamela Taylor</t>
  </si>
  <si>
    <t>Pamela Thompson</t>
  </si>
  <si>
    <t>Patricia Anderson</t>
  </si>
  <si>
    <t>Patricia Brown</t>
  </si>
  <si>
    <t>Patricia Carter</t>
  </si>
  <si>
    <t>Patricia Cooper</t>
  </si>
  <si>
    <t>Patricia Cruz</t>
  </si>
  <si>
    <t>Patricia Hernandez</t>
  </si>
  <si>
    <t>Patricia Parker</t>
  </si>
  <si>
    <t>Patricia Peterson</t>
  </si>
  <si>
    <t>Patricia Ramos</t>
  </si>
  <si>
    <t>Patricia Wilson</t>
  </si>
  <si>
    <t>Patricia Young</t>
  </si>
  <si>
    <t>Paul Collins</t>
  </si>
  <si>
    <t>Paul Cruz</t>
  </si>
  <si>
    <t>Paul Diaz</t>
  </si>
  <si>
    <t>Paul Edwards</t>
  </si>
  <si>
    <t>Paul Garcia</t>
  </si>
  <si>
    <t>Paul Hernandez</t>
  </si>
  <si>
    <t>Paul Howard</t>
  </si>
  <si>
    <t>Paul Kelly</t>
  </si>
  <si>
    <t>Paul King</t>
  </si>
  <si>
    <t>Paul Lee</t>
  </si>
  <si>
    <t>Paul Lopez</t>
  </si>
  <si>
    <t>Paul Moore</t>
  </si>
  <si>
    <t>Paul Morris</t>
  </si>
  <si>
    <t>Paul Taylor</t>
  </si>
  <si>
    <t>Paul Thomas</t>
  </si>
  <si>
    <t>Paul Young</t>
  </si>
  <si>
    <t>Raymond Bailey</t>
  </si>
  <si>
    <t>Raymond Baker</t>
  </si>
  <si>
    <t>Raymond Brown</t>
  </si>
  <si>
    <t>Raymond Carter</t>
  </si>
  <si>
    <t>Raymond Cooper</t>
  </si>
  <si>
    <t>Raymond Harris</t>
  </si>
  <si>
    <t>Raymond James</t>
  </si>
  <si>
    <t>Raymond Johnson</t>
  </si>
  <si>
    <t>Raymond Kelly</t>
  </si>
  <si>
    <t>Raymond Kim</t>
  </si>
  <si>
    <t>Raymond Ortiz</t>
  </si>
  <si>
    <t>Raymond Rogers</t>
  </si>
  <si>
    <t>Raymond Torres</t>
  </si>
  <si>
    <t>Raymond Walker</t>
  </si>
  <si>
    <t>Raymond Wright</t>
  </si>
  <si>
    <t>Rebecca Anderson</t>
  </si>
  <si>
    <t>Rebecca Bailey</t>
  </si>
  <si>
    <t>Rebecca Carter</t>
  </si>
  <si>
    <t>Rebecca Cruz</t>
  </si>
  <si>
    <t>Rebecca Gutierrez</t>
  </si>
  <si>
    <t>Rebecca Hernandez</t>
  </si>
  <si>
    <t>Rebecca Hill</t>
  </si>
  <si>
    <t>Rebecca Kelly</t>
  </si>
  <si>
    <t>Rebecca Kim</t>
  </si>
  <si>
    <t>Rebecca Lewis</t>
  </si>
  <si>
    <t>Rebecca Martin</t>
  </si>
  <si>
    <t>Rebecca Morales</t>
  </si>
  <si>
    <t>Rebecca Murphy</t>
  </si>
  <si>
    <t>Rebecca Nelson</t>
  </si>
  <si>
    <t>Rebecca Ortiz</t>
  </si>
  <si>
    <t>Rebecca Roberts</t>
  </si>
  <si>
    <t>Rebecca Robinson</t>
  </si>
  <si>
    <t>Rebecca Rogers</t>
  </si>
  <si>
    <t>Rebecca Sanchez</t>
  </si>
  <si>
    <t>Rebecca Scott</t>
  </si>
  <si>
    <t>Rebecca Smith</t>
  </si>
  <si>
    <t>Rebecca Taylor</t>
  </si>
  <si>
    <t>Rebecca Thomas</t>
  </si>
  <si>
    <t>Rebecca Williams</t>
  </si>
  <si>
    <t>Rebecca Wood</t>
  </si>
  <si>
    <t>Richard Anderson</t>
  </si>
  <si>
    <t>Richard Gomez</t>
  </si>
  <si>
    <t>Richard Hill</t>
  </si>
  <si>
    <t>Richard James</t>
  </si>
  <si>
    <t>Richard Johnson</t>
  </si>
  <si>
    <t>Richard Mitchell</t>
  </si>
  <si>
    <t>Richard Moore</t>
  </si>
  <si>
    <t>Richard Nguyen</t>
  </si>
  <si>
    <t>Richard Phillips</t>
  </si>
  <si>
    <t>Richard Ramirez</t>
  </si>
  <si>
    <t>Richard Rogers</t>
  </si>
  <si>
    <t>Robert Baker</t>
  </si>
  <si>
    <t>Robert Brown</t>
  </si>
  <si>
    <t>Robert Carter</t>
  </si>
  <si>
    <t>Robert Cook</t>
  </si>
  <si>
    <t>Robert Cruz</t>
  </si>
  <si>
    <t>Robert Edwards</t>
  </si>
  <si>
    <t>Robert Gomez</t>
  </si>
  <si>
    <t>Robert James</t>
  </si>
  <si>
    <t>Robert Jones</t>
  </si>
  <si>
    <t>Robert Kim</t>
  </si>
  <si>
    <t>Robert Lee</t>
  </si>
  <si>
    <t>Robert Martinez</t>
  </si>
  <si>
    <t>Robert Parker</t>
  </si>
  <si>
    <t>Robert Thompson</t>
  </si>
  <si>
    <t>Robert White</t>
  </si>
  <si>
    <t>Robert Williams</t>
  </si>
  <si>
    <t>Robert Wright</t>
  </si>
  <si>
    <t>Ronald Adams</t>
  </si>
  <si>
    <t>Ronald Baker</t>
  </si>
  <si>
    <t>Ronald Garcia</t>
  </si>
  <si>
    <t>Ronald Gutierrez</t>
  </si>
  <si>
    <t>Ronald Hall</t>
  </si>
  <si>
    <t>Ronald Harris</t>
  </si>
  <si>
    <t>Ronald Jackson</t>
  </si>
  <si>
    <t>Ronald Jones</t>
  </si>
  <si>
    <t>Ronald Mitchell</t>
  </si>
  <si>
    <t>Ronald Ramos</t>
  </si>
  <si>
    <t>Ronald Robinson</t>
  </si>
  <si>
    <t>Ronald Thomas</t>
  </si>
  <si>
    <t>Ronald Thompson</t>
  </si>
  <si>
    <t>Ronald Torres</t>
  </si>
  <si>
    <t>Ronald Williams</t>
  </si>
  <si>
    <t>Ryan Adams</t>
  </si>
  <si>
    <t>Ryan Brooks</t>
  </si>
  <si>
    <t>Ryan Cook</t>
  </si>
  <si>
    <t>Ryan Cruz</t>
  </si>
  <si>
    <t>Ryan Edwards</t>
  </si>
  <si>
    <t>Ryan Gonzalez</t>
  </si>
  <si>
    <t>Ryan Gutierrez</t>
  </si>
  <si>
    <t>Ryan Harris</t>
  </si>
  <si>
    <t>Ryan Hernandez</t>
  </si>
  <si>
    <t>Ryan James</t>
  </si>
  <si>
    <t>Ryan Mitchell</t>
  </si>
  <si>
    <t>Ryan Morales</t>
  </si>
  <si>
    <t>Ryan Reyes</t>
  </si>
  <si>
    <t>Ryan Richardson</t>
  </si>
  <si>
    <t>Ryan Sanchez</t>
  </si>
  <si>
    <t>Ryan Scott</t>
  </si>
  <si>
    <t>Ryan Thomas</t>
  </si>
  <si>
    <t>Ryan Thompson</t>
  </si>
  <si>
    <t>Ryan Turner</t>
  </si>
  <si>
    <t>Ryan Walker</t>
  </si>
  <si>
    <t>Ryan White</t>
  </si>
  <si>
    <t>Ryan Wood</t>
  </si>
  <si>
    <t>Ryan Wright</t>
  </si>
  <si>
    <t>Ryan Young</t>
  </si>
  <si>
    <t>Samantha Adams</t>
  </si>
  <si>
    <t>Samantha Cook</t>
  </si>
  <si>
    <t>Samantha Davis</t>
  </si>
  <si>
    <t>Samantha Gonzalez</t>
  </si>
  <si>
    <t>Samantha Hernandez</t>
  </si>
  <si>
    <t>Samantha Hill</t>
  </si>
  <si>
    <t>Samantha Howard</t>
  </si>
  <si>
    <t>Samantha Kelly</t>
  </si>
  <si>
    <t>Samantha Miller</t>
  </si>
  <si>
    <t>Samantha Nelson</t>
  </si>
  <si>
    <t>Samantha Ortiz</t>
  </si>
  <si>
    <t>Samantha Robinson</t>
  </si>
  <si>
    <t>Samantha White</t>
  </si>
  <si>
    <t>Samantha Wood</t>
  </si>
  <si>
    <t>Sandra Adams</t>
  </si>
  <si>
    <t>Sandra Brown</t>
  </si>
  <si>
    <t>Sandra Clark</t>
  </si>
  <si>
    <t>Sandra Collins</t>
  </si>
  <si>
    <t>Sandra Cox</t>
  </si>
  <si>
    <t>Sandra Howard</t>
  </si>
  <si>
    <t>Sandra Jackson</t>
  </si>
  <si>
    <t>Sandra Lee</t>
  </si>
  <si>
    <t>Sandra Lopez</t>
  </si>
  <si>
    <t>Sandra Martin</t>
  </si>
  <si>
    <t>Sandra Ortiz</t>
  </si>
  <si>
    <t>Sandra Parker</t>
  </si>
  <si>
    <t>Sandra Rivera</t>
  </si>
  <si>
    <t>Sandra Smith</t>
  </si>
  <si>
    <t>Sandra Walker</t>
  </si>
  <si>
    <t>Sandra Watson</t>
  </si>
  <si>
    <t>Sarah Adams</t>
  </si>
  <si>
    <t>Sarah Allen</t>
  </si>
  <si>
    <t>Sarah Brooks</t>
  </si>
  <si>
    <t>Sarah Carter</t>
  </si>
  <si>
    <t>Sarah Collins</t>
  </si>
  <si>
    <t>Sarah Cook</t>
  </si>
  <si>
    <t>Sarah Green</t>
  </si>
  <si>
    <t>Sarah Howard</t>
  </si>
  <si>
    <t>Sarah Kelly</t>
  </si>
  <si>
    <t>Sarah Moore</t>
  </si>
  <si>
    <t>Sarah Perez</t>
  </si>
  <si>
    <t>Sarah Reed</t>
  </si>
  <si>
    <t>Sarah Turner</t>
  </si>
  <si>
    <t>Scott Adams</t>
  </si>
  <si>
    <t>Scott Allen</t>
  </si>
  <si>
    <t>Scott Bailey</t>
  </si>
  <si>
    <t>Scott Campbell</t>
  </si>
  <si>
    <t>Scott Carter</t>
  </si>
  <si>
    <t>Scott Clark</t>
  </si>
  <si>
    <t>Scott Cruz</t>
  </si>
  <si>
    <t>Scott Diaz</t>
  </si>
  <si>
    <t>Scott Edwards</t>
  </si>
  <si>
    <t>Scott Evans</t>
  </si>
  <si>
    <t>Scott Gomez</t>
  </si>
  <si>
    <t>Scott Green</t>
  </si>
  <si>
    <t>Scott Hill</t>
  </si>
  <si>
    <t>Scott Kim</t>
  </si>
  <si>
    <t>Scott Lopez</t>
  </si>
  <si>
    <t>Scott Nelson</t>
  </si>
  <si>
    <t>Scott Ramos</t>
  </si>
  <si>
    <t>Scott Scott</t>
  </si>
  <si>
    <t>Scott Taylor</t>
  </si>
  <si>
    <t>Scott Torres</t>
  </si>
  <si>
    <t>Scott Turner</t>
  </si>
  <si>
    <t>Scott White</t>
  </si>
  <si>
    <t>Scott Williams</t>
  </si>
  <si>
    <t>Sharon Anderson</t>
  </si>
  <si>
    <t>Sharon Bailey</t>
  </si>
  <si>
    <t>Sharon Baker</t>
  </si>
  <si>
    <t>Sharon Brown</t>
  </si>
  <si>
    <t>Sharon Carter</t>
  </si>
  <si>
    <t>Sharon Edwards</t>
  </si>
  <si>
    <t>Sharon Evans</t>
  </si>
  <si>
    <t>Sharon Gray</t>
  </si>
  <si>
    <t>Sharon Gutierrez</t>
  </si>
  <si>
    <t>Sharon Howard</t>
  </si>
  <si>
    <t>Sharon James</t>
  </si>
  <si>
    <t>Sharon Kim</t>
  </si>
  <si>
    <t>Sharon Nguyen</t>
  </si>
  <si>
    <t>Sharon Peterson</t>
  </si>
  <si>
    <t>Sharon Ramos</t>
  </si>
  <si>
    <t>Sharon Sanchez</t>
  </si>
  <si>
    <t>Sharon Ward</t>
  </si>
  <si>
    <t>Sharon Williams</t>
  </si>
  <si>
    <t>Sharon Young</t>
  </si>
  <si>
    <t>Shirley Baker</t>
  </si>
  <si>
    <t>Shirley Campbell</t>
  </si>
  <si>
    <t>Shirley Cooper</t>
  </si>
  <si>
    <t>Shirley Cruz</t>
  </si>
  <si>
    <t>Shirley James</t>
  </si>
  <si>
    <t>Shirley Johnson</t>
  </si>
  <si>
    <t>Shirley Jones</t>
  </si>
  <si>
    <t>Shirley Lewis</t>
  </si>
  <si>
    <t>Shirley Lopez</t>
  </si>
  <si>
    <t>Shirley Mitchell</t>
  </si>
  <si>
    <t>Shirley Morris</t>
  </si>
  <si>
    <t>Shirley Perez</t>
  </si>
  <si>
    <t>Shirley Peterson</t>
  </si>
  <si>
    <t>Shirley Ramirez</t>
  </si>
  <si>
    <t>Shirley Ramos</t>
  </si>
  <si>
    <t>Shirley Reed</t>
  </si>
  <si>
    <t>Shirley Rodriguez</t>
  </si>
  <si>
    <t>Shirley Taylor</t>
  </si>
  <si>
    <t>Shirley Turner</t>
  </si>
  <si>
    <t>Stephanie Adams</t>
  </si>
  <si>
    <t>Stephanie Baker</t>
  </si>
  <si>
    <t>Stephanie Bennett</t>
  </si>
  <si>
    <t>Stephanie Chavez</t>
  </si>
  <si>
    <t>Stephanie Gomez</t>
  </si>
  <si>
    <t>Stephanie Gray</t>
  </si>
  <si>
    <t>Stephanie Hall</t>
  </si>
  <si>
    <t>Stephanie Hill</t>
  </si>
  <si>
    <t>Stephanie Howard</t>
  </si>
  <si>
    <t>Stephanie Jones</t>
  </si>
  <si>
    <t>Stephanie Moore</t>
  </si>
  <si>
    <t>Stephanie Ortiz</t>
  </si>
  <si>
    <t>Stephanie Perez</t>
  </si>
  <si>
    <t>Stephanie Peterson</t>
  </si>
  <si>
    <t>Stephanie Richardson</t>
  </si>
  <si>
    <t>Stephanie Smith</t>
  </si>
  <si>
    <t>Stephanie Wilson</t>
  </si>
  <si>
    <t>Stephen Campbell</t>
  </si>
  <si>
    <t>Stephen Cook</t>
  </si>
  <si>
    <t>Stephen Cooper</t>
  </si>
  <si>
    <t>Stephen Hall</t>
  </si>
  <si>
    <t>Stephen Harris</t>
  </si>
  <si>
    <t>Stephen Jackson</t>
  </si>
  <si>
    <t>Stephen Martin</t>
  </si>
  <si>
    <t>Stephen Mitchell</t>
  </si>
  <si>
    <t>Stephen Nelson</t>
  </si>
  <si>
    <t>Stephen Ortiz</t>
  </si>
  <si>
    <t>Stephen Rodriguez</t>
  </si>
  <si>
    <t>Stephen Taylor</t>
  </si>
  <si>
    <t>Stephen Thomas</t>
  </si>
  <si>
    <t>Stephen Torres</t>
  </si>
  <si>
    <t>Stephen Walker</t>
  </si>
  <si>
    <t>Stephen Wilson</t>
  </si>
  <si>
    <t>Stephen Young</t>
  </si>
  <si>
    <t>Steven Cooper</t>
  </si>
  <si>
    <t>Steven Gray</t>
  </si>
  <si>
    <t>Steven Harris</t>
  </si>
  <si>
    <t>Steven King</t>
  </si>
  <si>
    <t>Steven Lewis</t>
  </si>
  <si>
    <t>Steven Peterson</t>
  </si>
  <si>
    <t>Steven Taylor</t>
  </si>
  <si>
    <t>Steven Thomas</t>
  </si>
  <si>
    <t>Steven Torres</t>
  </si>
  <si>
    <t>Steven Walker</t>
  </si>
  <si>
    <t>Steven White</t>
  </si>
  <si>
    <t>Steven Williams</t>
  </si>
  <si>
    <t>Susan Campbell</t>
  </si>
  <si>
    <t>Susan Collins</t>
  </si>
  <si>
    <t>Susan Evans</t>
  </si>
  <si>
    <t>Susan Jackson</t>
  </si>
  <si>
    <t>Susan Kelly</t>
  </si>
  <si>
    <t>Susan Kim</t>
  </si>
  <si>
    <t>Susan Lewis</t>
  </si>
  <si>
    <t>Susan Parker</t>
  </si>
  <si>
    <t>Susan Perez</t>
  </si>
  <si>
    <t>Susan Ramos</t>
  </si>
  <si>
    <t>Susan Turner</t>
  </si>
  <si>
    <t>Susan Ward</t>
  </si>
  <si>
    <t>Susan Williams</t>
  </si>
  <si>
    <t>Thomas Garcia</t>
  </si>
  <si>
    <t>Thomas Howard</t>
  </si>
  <si>
    <t>Thomas Johnson</t>
  </si>
  <si>
    <t>Thomas Lewis</t>
  </si>
  <si>
    <t>Thomas Martinez</t>
  </si>
  <si>
    <t>Thomas Morris</t>
  </si>
  <si>
    <t>Thomas Murphy</t>
  </si>
  <si>
    <t>Thomas Turner</t>
  </si>
  <si>
    <t>Timothy Allen</t>
  </si>
  <si>
    <t>Timothy Anderson</t>
  </si>
  <si>
    <t>Timothy Bailey</t>
  </si>
  <si>
    <t>Timothy Carter</t>
  </si>
  <si>
    <t>Timothy Davis</t>
  </si>
  <si>
    <t>Timothy Gutierrez</t>
  </si>
  <si>
    <t>Timothy Hall</t>
  </si>
  <si>
    <t>Timothy Hernandez</t>
  </si>
  <si>
    <t>Timothy Lopez</t>
  </si>
  <si>
    <t>Timothy Peterson</t>
  </si>
  <si>
    <t>Timothy Reed</t>
  </si>
  <si>
    <t>Timothy Richardson</t>
  </si>
  <si>
    <t>Timothy Scott</t>
  </si>
  <si>
    <t>Timothy Smith</t>
  </si>
  <si>
    <t>Timothy Thomas</t>
  </si>
  <si>
    <t>Timothy Wright</t>
  </si>
  <si>
    <t>William Adams</t>
  </si>
  <si>
    <t>William Cox</t>
  </si>
  <si>
    <t>William Cruz</t>
  </si>
  <si>
    <t>William Diaz</t>
  </si>
  <si>
    <t>William Evans</t>
  </si>
  <si>
    <t>William Gomez</t>
  </si>
  <si>
    <t>William Johnson</t>
  </si>
  <si>
    <t>William Lee</t>
  </si>
  <si>
    <t>William Lopez</t>
  </si>
  <si>
    <t>William Mitchell</t>
  </si>
  <si>
    <t>William Moore</t>
  </si>
  <si>
    <t>William Murphy</t>
  </si>
  <si>
    <t>William Ortiz</t>
  </si>
  <si>
    <t>William Perez</t>
  </si>
  <si>
    <t>William Rogers</t>
  </si>
  <si>
    <t>William Sanchez</t>
  </si>
  <si>
    <t>William Scott</t>
  </si>
  <si>
    <t>William Thomas</t>
  </si>
  <si>
    <t>William Torres</t>
  </si>
  <si>
    <t>William Watson</t>
  </si>
  <si>
    <t>William Wright</t>
  </si>
  <si>
    <t>William Young</t>
  </si>
  <si>
    <t>EmployeeNumber</t>
  </si>
  <si>
    <t>EmployeeCount</t>
  </si>
  <si>
    <t>Over18</t>
  </si>
  <si>
    <t>StandardHours</t>
  </si>
  <si>
    <t>TrainingTimesLastYear</t>
  </si>
  <si>
    <t>YearsWithCurrManager</t>
  </si>
  <si>
    <t>Y</t>
  </si>
  <si>
    <t>Final EDA Analysis</t>
  </si>
  <si>
    <t>Demographic Insights</t>
  </si>
  <si>
    <t>Education relation with Skills</t>
  </si>
  <si>
    <t>Role and Department Analysis</t>
  </si>
  <si>
    <t>Employee Satisfaction</t>
  </si>
  <si>
    <t>Compensation Perks</t>
  </si>
  <si>
    <t>Performance</t>
  </si>
  <si>
    <t>Experience &amp;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</si>
</sst>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scheme val="minor"/>
    </font>
    <font>
      <b/>
      <u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48"/>
      <color theme="1"/>
      <name val="Calibri"/>
      <family val="2"/>
      <scheme val="minor"/>
    </font>
    <font>
      <b/>
      <u/>
      <sz val="72"/>
      <color theme="1"/>
      <name val="Calibri"/>
      <family val="2"/>
      <scheme val="minor"/>
    </font>
    <font>
      <u/>
      <sz val="7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18" fillId="0" borderId="0" xfId="0" applyFont="1" applyBorder="1" applyAlignment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0" fillId="0" borderId="10" xfId="0" pivotButton="1" applyBorder="1"/>
    <xf numFmtId="0" fontId="0" fillId="0" borderId="10" xfId="0" applyBorder="1"/>
    <xf numFmtId="0" fontId="0" fillId="0" borderId="10" xfId="0" applyNumberFormat="1" applyBorder="1"/>
    <xf numFmtId="0" fontId="0" fillId="0" borderId="0" xfId="0" applyAlignment="1"/>
    <xf numFmtId="0" fontId="22" fillId="0" borderId="0" xfId="0" applyFont="1" applyBorder="1" applyAlignment="1">
      <alignment vertical="center"/>
    </xf>
    <xf numFmtId="0" fontId="16" fillId="0" borderId="0" xfId="0" applyFont="1"/>
    <xf numFmtId="0" fontId="0" fillId="0" borderId="0" xfId="0" applyNumberFormat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5" fillId="0" borderId="0" xfId="0" applyFont="1" applyBorder="1" applyAlignment="1">
      <alignment vertical="center"/>
    </xf>
    <xf numFmtId="0" fontId="25" fillId="0" borderId="21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7" fillId="0" borderId="20" xfId="0" applyFont="1" applyBorder="1" applyAlignment="1">
      <alignment horizontal="center" vertical="center"/>
    </xf>
    <xf numFmtId="0" fontId="0" fillId="0" borderId="21" xfId="0" applyBorder="1" applyAlignment="1"/>
    <xf numFmtId="0" fontId="26" fillId="0" borderId="23" xfId="0" applyFont="1" applyBorder="1" applyAlignment="1">
      <alignment vertical="center"/>
    </xf>
    <xf numFmtId="0" fontId="0" fillId="0" borderId="24" xfId="0" applyBorder="1" applyAlignme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alignment wrapText="1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Insights!Age Distribution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Insights'!$A$4:$A$9</c:f>
              <c:strCache>
                <c:ptCount val="5"/>
                <c:pt idx="0">
                  <c:v>&lt;25</c:v>
                </c:pt>
                <c:pt idx="1">
                  <c:v>25–29</c:v>
                </c:pt>
                <c:pt idx="2">
                  <c:v>30–39</c:v>
                </c:pt>
                <c:pt idx="3">
                  <c:v>40–49</c:v>
                </c:pt>
                <c:pt idx="4">
                  <c:v>50+</c:v>
                </c:pt>
              </c:strCache>
            </c:strRef>
          </c:cat>
          <c:val>
            <c:numRef>
              <c:f>'Demographic Insights'!$B$4:$B$9</c:f>
              <c:numCache>
                <c:formatCode>General</c:formatCode>
                <c:ptCount val="5"/>
                <c:pt idx="0">
                  <c:v>97</c:v>
                </c:pt>
                <c:pt idx="1">
                  <c:v>229</c:v>
                </c:pt>
                <c:pt idx="2">
                  <c:v>622</c:v>
                </c:pt>
                <c:pt idx="3">
                  <c:v>349</c:v>
                </c:pt>
                <c:pt idx="4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9-462B-A9A9-59A5BB1E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0016775"/>
        <c:axId val="731956232"/>
      </c:barChart>
      <c:catAx>
        <c:axId val="730016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956232"/>
        <c:crosses val="autoZero"/>
        <c:auto val="1"/>
        <c:lblAlgn val="ctr"/>
        <c:lblOffset val="100"/>
        <c:noMultiLvlLbl val="0"/>
      </c:catAx>
      <c:valAx>
        <c:axId val="73195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16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Insights'!$A$27:$A$29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'Demographic Insights'!$B$27:$B$29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60-4C95-AFF9-605D9DC22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2886919"/>
        <c:axId val="1437148679"/>
      </c:barChart>
      <c:catAx>
        <c:axId val="742886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48679"/>
        <c:crosses val="autoZero"/>
        <c:auto val="1"/>
        <c:lblAlgn val="ctr"/>
        <c:lblOffset val="100"/>
        <c:noMultiLvlLbl val="0"/>
      </c:catAx>
      <c:valAx>
        <c:axId val="1437148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86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 Status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Insights'!$A$40:$A$43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'Demographic Insights'!$B$40:$B$43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B-44A0-AD14-D03B4AEAD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72744"/>
        <c:axId val="2128673800"/>
      </c:barChart>
      <c:catAx>
        <c:axId val="210437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73800"/>
        <c:crosses val="autoZero"/>
        <c:auto val="1"/>
        <c:lblAlgn val="ctr"/>
        <c:lblOffset val="100"/>
        <c:noMultiLvlLbl val="0"/>
      </c:catAx>
      <c:valAx>
        <c:axId val="21286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7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wise 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Insights'!$B$56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'Demographic Insights'!$A$57:$A$60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'Demographic Insights'!$B$57:$B$60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F-4061-B061-DC780FEC0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703239"/>
        <c:axId val="716705287"/>
      </c:barChart>
      <c:catAx>
        <c:axId val="716703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05287"/>
        <c:crosses val="autoZero"/>
        <c:auto val="1"/>
        <c:lblAlgn val="ctr"/>
        <c:lblOffset val="100"/>
        <c:noMultiLvlLbl val="0"/>
      </c:catAx>
      <c:valAx>
        <c:axId val="716705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03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skills.!Education on Salary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impact on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'Education relation with skills.'!$B$5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skills.'!$A$6:$A$11</c:f>
              <c:strCache>
                <c:ptCount val="5"/>
                <c:pt idx="0">
                  <c:v>Below College</c:v>
                </c:pt>
                <c:pt idx="1">
                  <c:v>College</c:v>
                </c:pt>
                <c:pt idx="2">
                  <c:v>Bachelor's Degree</c:v>
                </c:pt>
                <c:pt idx="3">
                  <c:v>Master's Degree</c:v>
                </c:pt>
                <c:pt idx="4">
                  <c:v>Doctorate</c:v>
                </c:pt>
              </c:strCache>
            </c:strRef>
          </c:cat>
          <c:val>
            <c:numRef>
              <c:f>'Education relation with skills.'!$B$6:$B$11</c:f>
              <c:numCache>
                <c:formatCode>General</c:formatCode>
                <c:ptCount val="5"/>
                <c:pt idx="0">
                  <c:v>5640.5705882352941</c:v>
                </c:pt>
                <c:pt idx="1">
                  <c:v>6226.6453900709221</c:v>
                </c:pt>
                <c:pt idx="2">
                  <c:v>6517.2639860139861</c:v>
                </c:pt>
                <c:pt idx="3">
                  <c:v>6832.4020100502512</c:v>
                </c:pt>
                <c:pt idx="4">
                  <c:v>8277.6458333333339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A-4186-91CD-62B567AEC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8035335"/>
        <c:axId val="488037383"/>
      </c:barChart>
      <c:catAx>
        <c:axId val="488035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7383"/>
        <c:crosses val="autoZero"/>
        <c:auto val="1"/>
        <c:lblAlgn val="ctr"/>
        <c:lblOffset val="100"/>
        <c:noMultiLvlLbl val="0"/>
      </c:catAx>
      <c:valAx>
        <c:axId val="48803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5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Field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'Education relation with skills.'!$B$18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skills.'!$A$19:$A$25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relation with skills.'!$B$19:$B$25</c:f>
              <c:numCache>
                <c:formatCode>General</c:formatCode>
                <c:ptCount val="6"/>
                <c:pt idx="0">
                  <c:v>7241.1481481481478</c:v>
                </c:pt>
                <c:pt idx="1">
                  <c:v>6463.288778877888</c:v>
                </c:pt>
                <c:pt idx="2">
                  <c:v>7348.5849056603774</c:v>
                </c:pt>
                <c:pt idx="3">
                  <c:v>6510.0366379310344</c:v>
                </c:pt>
                <c:pt idx="4">
                  <c:v>6071.5487804878048</c:v>
                </c:pt>
                <c:pt idx="5">
                  <c:v>5758.30303030303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9-448D-8A23-B67F3621D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143752"/>
        <c:axId val="947950087"/>
      </c:barChart>
      <c:catAx>
        <c:axId val="74614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50087"/>
        <c:crosses val="autoZero"/>
        <c:auto val="1"/>
        <c:lblAlgn val="ctr"/>
        <c:lblOffset val="100"/>
        <c:noMultiLvlLbl val="0"/>
      </c:catAx>
      <c:valAx>
        <c:axId val="94795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4375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vs Job Satifaction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relation with skills.'!$B$31:$B$32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skills.'!$B$33:$B$38</c:f>
              <c:numCache>
                <c:formatCode>General</c:formatCode>
                <c:ptCount val="5"/>
                <c:pt idx="0">
                  <c:v>161</c:v>
                </c:pt>
                <c:pt idx="1">
                  <c:v>56</c:v>
                </c:pt>
                <c:pt idx="2">
                  <c:v>83</c:v>
                </c:pt>
                <c:pt idx="3">
                  <c:v>15</c:v>
                </c:pt>
                <c:pt idx="4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5-4896-92BB-961662610892}"/>
            </c:ext>
          </c:extLst>
        </c:ser>
        <c:ser>
          <c:idx val="1"/>
          <c:order val="1"/>
          <c:tx>
            <c:strRef>
              <c:f>'Education relation with skills.'!$C$31:$C$32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skills.'!$C$33:$C$38</c:f>
              <c:numCache>
                <c:formatCode>General</c:formatCode>
                <c:ptCount val="5"/>
                <c:pt idx="0">
                  <c:v>118</c:v>
                </c:pt>
                <c:pt idx="1">
                  <c:v>32</c:v>
                </c:pt>
                <c:pt idx="2">
                  <c:v>52</c:v>
                </c:pt>
                <c:pt idx="3">
                  <c:v>13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35-4896-92BB-961662610892}"/>
            </c:ext>
          </c:extLst>
        </c:ser>
        <c:ser>
          <c:idx val="2"/>
          <c:order val="2"/>
          <c:tx>
            <c:strRef>
              <c:f>'Education relation with skills.'!$D$31:$D$32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skills.'!$D$33:$D$38</c:f>
              <c:numCache>
                <c:formatCode>General</c:formatCode>
                <c:ptCount val="5"/>
                <c:pt idx="0">
                  <c:v>128</c:v>
                </c:pt>
                <c:pt idx="1">
                  <c:v>26</c:v>
                </c:pt>
                <c:pt idx="2">
                  <c:v>54</c:v>
                </c:pt>
                <c:pt idx="3">
                  <c:v>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5-4896-92BB-961662610892}"/>
            </c:ext>
          </c:extLst>
        </c:ser>
        <c:ser>
          <c:idx val="3"/>
          <c:order val="3"/>
          <c:tx>
            <c:strRef>
              <c:f>'Education relation with skills.'!$E$31:$E$32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skills.'!$E$33:$E$38</c:f>
              <c:numCache>
                <c:formatCode>General</c:formatCode>
                <c:ptCount val="5"/>
                <c:pt idx="0">
                  <c:v>165</c:v>
                </c:pt>
                <c:pt idx="1">
                  <c:v>56</c:v>
                </c:pt>
                <c:pt idx="2">
                  <c:v>93</c:v>
                </c:pt>
                <c:pt idx="3">
                  <c:v>15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35-4896-92BB-961662610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496776"/>
        <c:axId val="366499336"/>
      </c:barChart>
      <c:catAx>
        <c:axId val="36649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9336"/>
        <c:crosses val="autoZero"/>
        <c:auto val="1"/>
        <c:lblAlgn val="ctr"/>
        <c:lblOffset val="100"/>
        <c:noMultiLvlLbl val="0"/>
      </c:catAx>
      <c:valAx>
        <c:axId val="36649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 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'Role and Department Analysis'!$B$3:$B$4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'Role and Department Analysis'!$B$5:$B$8</c:f>
              <c:numCache>
                <c:formatCode>General</c:formatCode>
                <c:ptCount val="3"/>
                <c:pt idx="0">
                  <c:v>51</c:v>
                </c:pt>
                <c:pt idx="1">
                  <c:v>828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6-4A4A-BCF2-C147D4BA5BF7}"/>
            </c:ext>
          </c:extLst>
        </c:ser>
        <c:ser>
          <c:idx val="1"/>
          <c:order val="1"/>
          <c:tx>
            <c:strRef>
              <c:f>'Role and Department Analysis'!$C$3:$C$4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'Role and Department Analysis'!$A$5:$A$8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'Role and Department Analysis'!$C$5:$C$8</c:f>
              <c:numCache>
                <c:formatCode>General</c:formatCode>
                <c:ptCount val="3"/>
                <c:pt idx="0">
                  <c:v>12</c:v>
                </c:pt>
                <c:pt idx="1">
                  <c:v>133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6-4A4A-BCF2-C147D4BA5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351559"/>
        <c:axId val="699353607"/>
      </c:barChart>
      <c:catAx>
        <c:axId val="699351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3607"/>
        <c:crosses val="autoZero"/>
        <c:auto val="1"/>
        <c:lblAlgn val="ctr"/>
        <c:lblOffset val="100"/>
        <c:noMultiLvlLbl val="0"/>
      </c:catAx>
      <c:valAx>
        <c:axId val="699353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15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Role vs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'Role and Department Analysis'!$B$22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'Role and Department Analysis'!$B$23:$B$32</c:f>
              <c:numCache>
                <c:formatCode>General</c:formatCode>
                <c:ptCount val="9"/>
                <c:pt idx="0">
                  <c:v>7528.7633587786258</c:v>
                </c:pt>
                <c:pt idx="1">
                  <c:v>4235.75</c:v>
                </c:pt>
                <c:pt idx="2">
                  <c:v>3237.169884169884</c:v>
                </c:pt>
                <c:pt idx="3">
                  <c:v>17181.676470588234</c:v>
                </c:pt>
                <c:pt idx="4">
                  <c:v>7295.1379310344828</c:v>
                </c:pt>
                <c:pt idx="5">
                  <c:v>16033.55</c:v>
                </c:pt>
                <c:pt idx="6">
                  <c:v>3239.972602739726</c:v>
                </c:pt>
                <c:pt idx="7">
                  <c:v>6924.2791411042945</c:v>
                </c:pt>
                <c:pt idx="8">
                  <c:v>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C-4243-8EA9-85D056564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717256"/>
        <c:axId val="1969725960"/>
      </c:barChart>
      <c:catAx>
        <c:axId val="196971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25960"/>
        <c:crosses val="autoZero"/>
        <c:auto val="1"/>
        <c:lblAlgn val="ctr"/>
        <c:lblOffset val="100"/>
        <c:noMultiLvlLbl val="0"/>
      </c:catAx>
      <c:valAx>
        <c:axId val="19697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172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Joblevel VS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'Role and Department Analysis'!$B$39:$B$40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Analysis'!$A$41:$A$46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'Role and Department Analysis'!$B$41:$B$46</c:f>
              <c:numCache>
                <c:formatCode>General</c:formatCode>
                <c:ptCount val="5"/>
                <c:pt idx="0">
                  <c:v>456</c:v>
                </c:pt>
                <c:pt idx="1">
                  <c:v>62</c:v>
                </c:pt>
                <c:pt idx="2">
                  <c:v>453</c:v>
                </c:pt>
                <c:pt idx="3">
                  <c:v>185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5-4B4F-8310-446F88B5BCBE}"/>
            </c:ext>
          </c:extLst>
        </c:ser>
        <c:ser>
          <c:idx val="1"/>
          <c:order val="1"/>
          <c:tx>
            <c:strRef>
              <c:f>'Role and Department Analysis'!$C$39:$C$40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'Role and Department Analysis'!$A$41:$A$46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'Role and Department Analysis'!$C$41:$C$46</c:f>
              <c:numCache>
                <c:formatCode>General</c:formatCode>
                <c:ptCount val="5"/>
                <c:pt idx="0">
                  <c:v>88</c:v>
                </c:pt>
                <c:pt idx="1">
                  <c:v>7</c:v>
                </c:pt>
                <c:pt idx="2">
                  <c:v>80</c:v>
                </c:pt>
                <c:pt idx="3">
                  <c:v>33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5-4B4F-8310-446F88B5B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7849607"/>
        <c:axId val="457385991"/>
      </c:barChart>
      <c:catAx>
        <c:axId val="557849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85991"/>
        <c:crosses val="autoZero"/>
        <c:auto val="1"/>
        <c:lblAlgn val="ctr"/>
        <c:lblOffset val="100"/>
        <c:noMultiLvlLbl val="0"/>
      </c:catAx>
      <c:valAx>
        <c:axId val="457385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49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[WA_Fn-UseC_-HR-Employee-Attrition.xlsx]Compensation and perks!PivotTable9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'Compensation and perks'!$B$3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'Compensation and perks'!$A$4:$A$6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'Compensation and perks'!$B$4:$B$6</c:f>
              <c:numCache>
                <c:formatCode>General</c:formatCode>
                <c:ptCount val="2"/>
                <c:pt idx="0">
                  <c:v>6832.7396593673966</c:v>
                </c:pt>
                <c:pt idx="1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8-4E5A-94DB-F47518748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39336"/>
        <c:axId val="305809416"/>
      </c:barChart>
      <c:catAx>
        <c:axId val="23113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09416"/>
        <c:crosses val="autoZero"/>
        <c:auto val="1"/>
        <c:lblAlgn val="ctr"/>
        <c:lblOffset val="100"/>
        <c:noMultiLvlLbl val="0"/>
      </c:catAx>
      <c:valAx>
        <c:axId val="30580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3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[WA_Fn-UseC_-HR-Employee-Attrition.xlsx]Compensation and perks!PivotTable10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OverTime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'Compensation and perks'!$B$20:$B$21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'Compensation and perks'!$A$22:$A$25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'Compensation and perks'!$B$22:$B$25</c:f>
              <c:numCache>
                <c:formatCode>General</c:formatCode>
                <c:ptCount val="3"/>
                <c:pt idx="0">
                  <c:v>46</c:v>
                </c:pt>
                <c:pt idx="1">
                  <c:v>690</c:v>
                </c:pt>
                <c:pt idx="2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D-4CA7-8540-D597570398E4}"/>
            </c:ext>
          </c:extLst>
        </c:ser>
        <c:ser>
          <c:idx val="1"/>
          <c:order val="1"/>
          <c:tx>
            <c:strRef>
              <c:f>'Compensation and perks'!$C$20:$C$21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'Compensation and perks'!$A$22:$A$25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'Compensation and perks'!$C$22:$C$25</c:f>
              <c:numCache>
                <c:formatCode>General</c:formatCode>
                <c:ptCount val="3"/>
                <c:pt idx="0">
                  <c:v>17</c:v>
                </c:pt>
                <c:pt idx="1">
                  <c:v>271</c:v>
                </c:pt>
                <c:pt idx="2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D-4CA7-8540-D59757039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167816"/>
        <c:axId val="1550714888"/>
      </c:barChart>
      <c:catAx>
        <c:axId val="74616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4888"/>
        <c:crosses val="autoZero"/>
        <c:auto val="1"/>
        <c:lblAlgn val="ctr"/>
        <c:lblOffset val="100"/>
        <c:noMultiLvlLbl val="0"/>
      </c:catAx>
      <c:valAx>
        <c:axId val="155071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6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[WA_Fn-UseC_-HR-Employee-Attrition.xlsx]Employee Satifaction!PivotTable11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'Employee Satifaction'!$B$4:$B$5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'Employee Satifaction'!$A$6:$A$10</c:f>
              <c:strCache>
                <c:ptCount val="4"/>
                <c:pt idx="0">
                  <c:v>Bad</c:v>
                </c:pt>
                <c:pt idx="1">
                  <c:v>Best</c:v>
                </c:pt>
                <c:pt idx="2">
                  <c:v>Better</c:v>
                </c:pt>
                <c:pt idx="3">
                  <c:v>Good</c:v>
                </c:pt>
              </c:strCache>
            </c:strRef>
          </c:cat>
          <c:val>
            <c:numRef>
              <c:f>'Employee Satifaction'!$B$6:$B$10</c:f>
              <c:numCache>
                <c:formatCode>General</c:formatCode>
                <c:ptCount val="4"/>
                <c:pt idx="0">
                  <c:v>55</c:v>
                </c:pt>
                <c:pt idx="1">
                  <c:v>126</c:v>
                </c:pt>
                <c:pt idx="2">
                  <c:v>766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A-44CA-82F6-58D1FF919DC1}"/>
            </c:ext>
          </c:extLst>
        </c:ser>
        <c:ser>
          <c:idx val="1"/>
          <c:order val="1"/>
          <c:tx>
            <c:strRef>
              <c:f>'Employee Satifaction'!$C$4:$C$5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'Employee Satifaction'!$A$6:$A$10</c:f>
              <c:strCache>
                <c:ptCount val="4"/>
                <c:pt idx="0">
                  <c:v>Bad</c:v>
                </c:pt>
                <c:pt idx="1">
                  <c:v>Best</c:v>
                </c:pt>
                <c:pt idx="2">
                  <c:v>Better</c:v>
                </c:pt>
                <c:pt idx="3">
                  <c:v>Good</c:v>
                </c:pt>
              </c:strCache>
            </c:strRef>
          </c:cat>
          <c:val>
            <c:numRef>
              <c:f>'Employee Satifaction'!$C$6:$C$10</c:f>
              <c:numCache>
                <c:formatCode>General</c:formatCode>
                <c:ptCount val="4"/>
                <c:pt idx="0">
                  <c:v>25</c:v>
                </c:pt>
                <c:pt idx="1">
                  <c:v>27</c:v>
                </c:pt>
                <c:pt idx="2">
                  <c:v>127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A-44CA-82F6-58D1FF919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711687"/>
        <c:axId val="2108934151"/>
      </c:barChart>
      <c:catAx>
        <c:axId val="1920711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34151"/>
        <c:crosses val="autoZero"/>
        <c:auto val="1"/>
        <c:lblAlgn val="ctr"/>
        <c:lblOffset val="100"/>
        <c:noMultiLvlLbl val="0"/>
      </c:catAx>
      <c:valAx>
        <c:axId val="210893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11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[WA_Fn-UseC_-HR-Employee-Attrition.xlsx]Employee Satifaction!PivotTable12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'Employee Satifaction'!$B$21:$B$22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Satifaction'!$B$23:$B$32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75</c:v>
                </c:pt>
                <c:pt idx="3">
                  <c:v>27</c:v>
                </c:pt>
                <c:pt idx="4">
                  <c:v>49</c:v>
                </c:pt>
                <c:pt idx="5">
                  <c:v>27</c:v>
                </c:pt>
                <c:pt idx="6">
                  <c:v>90</c:v>
                </c:pt>
                <c:pt idx="7">
                  <c:v>91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B-4D4B-A6B8-C2AC341CDF7B}"/>
            </c:ext>
          </c:extLst>
        </c:ser>
        <c:ser>
          <c:idx val="1"/>
          <c:order val="1"/>
          <c:tx>
            <c:strRef>
              <c:f>'Employee Satifaction'!$C$21:$C$22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Satifaction'!$C$23:$C$32</c:f>
              <c:numCache>
                <c:formatCode>General</c:formatCode>
                <c:ptCount val="9"/>
                <c:pt idx="0">
                  <c:v>26</c:v>
                </c:pt>
                <c:pt idx="1">
                  <c:v>10</c:v>
                </c:pt>
                <c:pt idx="2">
                  <c:v>56</c:v>
                </c:pt>
                <c:pt idx="3">
                  <c:v>21</c:v>
                </c:pt>
                <c:pt idx="4">
                  <c:v>26</c:v>
                </c:pt>
                <c:pt idx="5">
                  <c:v>15</c:v>
                </c:pt>
                <c:pt idx="6">
                  <c:v>54</c:v>
                </c:pt>
                <c:pt idx="7">
                  <c:v>69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B-4D4B-A6B8-C2AC341CDF7B}"/>
            </c:ext>
          </c:extLst>
        </c:ser>
        <c:ser>
          <c:idx val="2"/>
          <c:order val="2"/>
          <c:tx>
            <c:strRef>
              <c:f>'Employee Satifaction'!$D$21:$D$22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Satifaction'!$D$23:$D$32</c:f>
              <c:numCache>
                <c:formatCode>General</c:formatCode>
                <c:ptCount val="9"/>
                <c:pt idx="0">
                  <c:v>19</c:v>
                </c:pt>
                <c:pt idx="1">
                  <c:v>16</c:v>
                </c:pt>
                <c:pt idx="2">
                  <c:v>48</c:v>
                </c:pt>
                <c:pt idx="3">
                  <c:v>21</c:v>
                </c:pt>
                <c:pt idx="4">
                  <c:v>32</c:v>
                </c:pt>
                <c:pt idx="5">
                  <c:v>16</c:v>
                </c:pt>
                <c:pt idx="6">
                  <c:v>53</c:v>
                </c:pt>
                <c:pt idx="7">
                  <c:v>54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5B-4D4B-A6B8-C2AC341CDF7B}"/>
            </c:ext>
          </c:extLst>
        </c:ser>
        <c:ser>
          <c:idx val="3"/>
          <c:order val="3"/>
          <c:tx>
            <c:strRef>
              <c:f>'Employee Satifaction'!$E$21:$E$22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Satifaction'!$E$23:$E$32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80</c:v>
                </c:pt>
                <c:pt idx="3">
                  <c:v>33</c:v>
                </c:pt>
                <c:pt idx="4">
                  <c:v>38</c:v>
                </c:pt>
                <c:pt idx="5">
                  <c:v>22</c:v>
                </c:pt>
                <c:pt idx="6">
                  <c:v>95</c:v>
                </c:pt>
                <c:pt idx="7">
                  <c:v>112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5B-4D4B-A6B8-C2AC341CD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8731912"/>
        <c:axId val="1988733960"/>
      </c:barChart>
      <c:catAx>
        <c:axId val="198873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33960"/>
        <c:crosses val="autoZero"/>
        <c:auto val="1"/>
        <c:lblAlgn val="ctr"/>
        <c:lblOffset val="100"/>
        <c:noMultiLvlLbl val="0"/>
      </c:catAx>
      <c:valAx>
        <c:axId val="19887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3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[WA_Fn-UseC_-HR-Employee-Attrition.xlsx]Experience &amp; Growth!PivotTable14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Working Years VS Job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'Experience &amp; Growth'!$B$4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'Experience &amp; Growth'!$A$5:$A$10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'Experience &amp; Growth'!$B$5:$B$10</c:f>
              <c:numCache>
                <c:formatCode>General</c:formatCode>
                <c:ptCount val="5"/>
                <c:pt idx="0">
                  <c:v>3207</c:v>
                </c:pt>
                <c:pt idx="1">
                  <c:v>1820</c:v>
                </c:pt>
                <c:pt idx="2">
                  <c:v>5558</c:v>
                </c:pt>
                <c:pt idx="3">
                  <c:v>3296</c:v>
                </c:pt>
                <c:pt idx="4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F-424F-AFB3-0A0E2CC4A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55464"/>
        <c:axId val="46364168"/>
      </c:barChart>
      <c:catAx>
        <c:axId val="4635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4168"/>
        <c:crosses val="autoZero"/>
        <c:auto val="1"/>
        <c:lblAlgn val="ctr"/>
        <c:lblOffset val="100"/>
        <c:noMultiLvlLbl val="0"/>
      </c:catAx>
      <c:valAx>
        <c:axId val="4636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[WA_Fn-UseC_-HR-Employee-Attrition.xlsx]Performance!PivotTable15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PerformanceRating vs.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Performance!$A$5:$A$7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Performance!$B$5:$B$7</c:f>
              <c:numCache>
                <c:formatCode>General</c:formatCode>
                <c:ptCount val="2"/>
                <c:pt idx="0">
                  <c:v>6537.2741157556275</c:v>
                </c:pt>
                <c:pt idx="1">
                  <c:v>6313.8938053097345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6-4631-9D27-B19EC7308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176391"/>
        <c:axId val="1700178439"/>
      </c:barChart>
      <c:catAx>
        <c:axId val="1700176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78439"/>
        <c:crosses val="autoZero"/>
        <c:auto val="1"/>
        <c:lblAlgn val="ctr"/>
        <c:lblOffset val="100"/>
        <c:noMultiLvlLbl val="0"/>
      </c:catAx>
      <c:valAx>
        <c:axId val="1700178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76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[WA_Fn-UseC_-HR-Employee-Attrition.xlsx]Performance!PivotTable16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vs. OverTime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Performance!$B$20:$B$21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Performance!$A$22:$A$24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Performance!$B$22:$B$24</c:f>
              <c:numCache>
                <c:formatCode>General</c:formatCode>
                <c:ptCount val="2"/>
                <c:pt idx="0">
                  <c:v>893</c:v>
                </c:pt>
                <c:pt idx="1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7-44A2-98C0-28120610BF73}"/>
            </c:ext>
          </c:extLst>
        </c:ser>
        <c:ser>
          <c:idx val="1"/>
          <c:order val="1"/>
          <c:tx>
            <c:strRef>
              <c:f>Performance!$C$20:$C$21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Performance!$A$22:$A$24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Performance!$C$22:$C$24</c:f>
              <c:numCache>
                <c:formatCode>General</c:formatCode>
                <c:ptCount val="2"/>
                <c:pt idx="0">
                  <c:v>351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7-44A2-98C0-28120610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7690888"/>
        <c:axId val="717702664"/>
      </c:barChart>
      <c:catAx>
        <c:axId val="71769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02664"/>
        <c:crosses val="autoZero"/>
        <c:auto val="1"/>
        <c:lblAlgn val="ctr"/>
        <c:lblOffset val="100"/>
        <c:noMultiLvlLbl val="0"/>
      </c:catAx>
      <c:valAx>
        <c:axId val="71770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wise 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Insights'!$B$56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'Demographic Insights'!$A$57:$A$60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'Demographic Insights'!$B$57:$B$60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5-4FCB-A971-4D784ADEE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703239"/>
        <c:axId val="716705287"/>
      </c:barChart>
      <c:catAx>
        <c:axId val="716703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05287"/>
        <c:crosses val="autoZero"/>
        <c:auto val="1"/>
        <c:lblAlgn val="ctr"/>
        <c:lblOffset val="100"/>
        <c:noMultiLvlLbl val="0"/>
      </c:catAx>
      <c:valAx>
        <c:axId val="716705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03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Insights!Age Distribution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Insights'!$A$4:$A$9</c:f>
              <c:strCache>
                <c:ptCount val="5"/>
                <c:pt idx="0">
                  <c:v>&lt;25</c:v>
                </c:pt>
                <c:pt idx="1">
                  <c:v>25–29</c:v>
                </c:pt>
                <c:pt idx="2">
                  <c:v>30–39</c:v>
                </c:pt>
                <c:pt idx="3">
                  <c:v>40–49</c:v>
                </c:pt>
                <c:pt idx="4">
                  <c:v>50+</c:v>
                </c:pt>
              </c:strCache>
            </c:strRef>
          </c:cat>
          <c:val>
            <c:numRef>
              <c:f>'Demographic Insights'!$B$4:$B$9</c:f>
              <c:numCache>
                <c:formatCode>General</c:formatCode>
                <c:ptCount val="5"/>
                <c:pt idx="0">
                  <c:v>97</c:v>
                </c:pt>
                <c:pt idx="1">
                  <c:v>229</c:v>
                </c:pt>
                <c:pt idx="2">
                  <c:v>622</c:v>
                </c:pt>
                <c:pt idx="3">
                  <c:v>349</c:v>
                </c:pt>
                <c:pt idx="4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1-460D-A95C-7BF25BE9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0016775"/>
        <c:axId val="731956232"/>
      </c:barChart>
      <c:catAx>
        <c:axId val="730016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956232"/>
        <c:crosses val="autoZero"/>
        <c:auto val="1"/>
        <c:lblAlgn val="ctr"/>
        <c:lblOffset val="100"/>
        <c:noMultiLvlLbl val="0"/>
      </c:catAx>
      <c:valAx>
        <c:axId val="73195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16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Insights'!$A$27:$A$29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'Demographic Insights'!$B$27:$B$29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C-4E9D-A5EC-1284A5CBA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2886919"/>
        <c:axId val="1437148679"/>
      </c:barChart>
      <c:catAx>
        <c:axId val="742886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48679"/>
        <c:crosses val="autoZero"/>
        <c:auto val="1"/>
        <c:lblAlgn val="ctr"/>
        <c:lblOffset val="100"/>
        <c:noMultiLvlLbl val="0"/>
      </c:catAx>
      <c:valAx>
        <c:axId val="1437148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86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[WA_Fn-UseC_-HR-Employee-Attrition.xlsx]Demographic Insights!PivotTable5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 Status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'Demographic Insights'!$B$39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Insights'!$A$40:$A$43</c:f>
              <c:strCache>
                <c:ptCount val="3"/>
                <c:pt idx="0">
                  <c:v>Divorced</c:v>
                </c:pt>
                <c:pt idx="1">
                  <c:v>Single</c:v>
                </c:pt>
                <c:pt idx="2">
                  <c:v>Married</c:v>
                </c:pt>
              </c:strCache>
            </c:strRef>
          </c:cat>
          <c:val>
            <c:numRef>
              <c:f>'Demographic Insights'!$B$40:$B$43</c:f>
              <c:numCache>
                <c:formatCode>General</c:formatCode>
                <c:ptCount val="3"/>
                <c:pt idx="0">
                  <c:v>327</c:v>
                </c:pt>
                <c:pt idx="1">
                  <c:v>470</c:v>
                </c:pt>
                <c:pt idx="2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7-4089-9774-4A8DB95A0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72744"/>
        <c:axId val="2128673800"/>
      </c:barChart>
      <c:catAx>
        <c:axId val="210437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73800"/>
        <c:crosses val="autoZero"/>
        <c:auto val="1"/>
        <c:lblAlgn val="ctr"/>
        <c:lblOffset val="100"/>
        <c:noMultiLvlLbl val="0"/>
      </c:catAx>
      <c:valAx>
        <c:axId val="21286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72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skills.!Education on Salary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impact on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'Education relation with skills.'!$B$5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skills.'!$A$6:$A$11</c:f>
              <c:strCache>
                <c:ptCount val="5"/>
                <c:pt idx="0">
                  <c:v>Below College</c:v>
                </c:pt>
                <c:pt idx="1">
                  <c:v>College</c:v>
                </c:pt>
                <c:pt idx="2">
                  <c:v>Bachelor's Degree</c:v>
                </c:pt>
                <c:pt idx="3">
                  <c:v>Master's Degree</c:v>
                </c:pt>
                <c:pt idx="4">
                  <c:v>Doctorate</c:v>
                </c:pt>
              </c:strCache>
            </c:strRef>
          </c:cat>
          <c:val>
            <c:numRef>
              <c:f>'Education relation with skills.'!$B$6:$B$11</c:f>
              <c:numCache>
                <c:formatCode>General</c:formatCode>
                <c:ptCount val="5"/>
                <c:pt idx="0">
                  <c:v>5640.5705882352941</c:v>
                </c:pt>
                <c:pt idx="1">
                  <c:v>6226.6453900709221</c:v>
                </c:pt>
                <c:pt idx="2">
                  <c:v>6517.2639860139861</c:v>
                </c:pt>
                <c:pt idx="3">
                  <c:v>6832.4020100502512</c:v>
                </c:pt>
                <c:pt idx="4">
                  <c:v>8277.6458333333339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9-45E6-8BA2-5017366D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8035335"/>
        <c:axId val="488037383"/>
      </c:barChart>
      <c:catAx>
        <c:axId val="488035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7383"/>
        <c:crosses val="autoZero"/>
        <c:auto val="1"/>
        <c:lblAlgn val="ctr"/>
        <c:lblOffset val="100"/>
        <c:noMultiLvlLbl val="0"/>
      </c:catAx>
      <c:valAx>
        <c:axId val="48803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5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Field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'Education relation with skills.'!$B$18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skills.'!$A$19:$A$25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relation with skills.'!$B$19:$B$25</c:f>
              <c:numCache>
                <c:formatCode>General</c:formatCode>
                <c:ptCount val="6"/>
                <c:pt idx="0">
                  <c:v>7241.1481481481478</c:v>
                </c:pt>
                <c:pt idx="1">
                  <c:v>6463.288778877888</c:v>
                </c:pt>
                <c:pt idx="2">
                  <c:v>7348.5849056603774</c:v>
                </c:pt>
                <c:pt idx="3">
                  <c:v>6510.0366379310344</c:v>
                </c:pt>
                <c:pt idx="4">
                  <c:v>6071.5487804878048</c:v>
                </c:pt>
                <c:pt idx="5">
                  <c:v>5758.30303030303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1-456F-86CE-D33542837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143752"/>
        <c:axId val="947950087"/>
      </c:barChart>
      <c:catAx>
        <c:axId val="74614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50087"/>
        <c:crosses val="autoZero"/>
        <c:auto val="1"/>
        <c:lblAlgn val="ctr"/>
        <c:lblOffset val="100"/>
        <c:noMultiLvlLbl val="0"/>
      </c:catAx>
      <c:valAx>
        <c:axId val="94795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4375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[WA_Fn-UseC_-HR-Employee-Attrition.xlsx]Education relation with skills.!PivotTable2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vs Job Satifaction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relation with skills.'!$B$31:$B$32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skills.'!$B$33:$B$38</c:f>
              <c:numCache>
                <c:formatCode>General</c:formatCode>
                <c:ptCount val="5"/>
                <c:pt idx="0">
                  <c:v>161</c:v>
                </c:pt>
                <c:pt idx="1">
                  <c:v>56</c:v>
                </c:pt>
                <c:pt idx="2">
                  <c:v>83</c:v>
                </c:pt>
                <c:pt idx="3">
                  <c:v>15</c:v>
                </c:pt>
                <c:pt idx="4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A-4C0D-B7B7-A4C47F2677E2}"/>
            </c:ext>
          </c:extLst>
        </c:ser>
        <c:ser>
          <c:idx val="1"/>
          <c:order val="1"/>
          <c:tx>
            <c:strRef>
              <c:f>'Education relation with skills.'!$C$31:$C$32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skills.'!$C$33:$C$38</c:f>
              <c:numCache>
                <c:formatCode>General</c:formatCode>
                <c:ptCount val="5"/>
                <c:pt idx="0">
                  <c:v>118</c:v>
                </c:pt>
                <c:pt idx="1">
                  <c:v>32</c:v>
                </c:pt>
                <c:pt idx="2">
                  <c:v>52</c:v>
                </c:pt>
                <c:pt idx="3">
                  <c:v>13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A-4C0D-B7B7-A4C47F2677E2}"/>
            </c:ext>
          </c:extLst>
        </c:ser>
        <c:ser>
          <c:idx val="2"/>
          <c:order val="2"/>
          <c:tx>
            <c:strRef>
              <c:f>'Education relation with skills.'!$D$31:$D$32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skills.'!$D$33:$D$38</c:f>
              <c:numCache>
                <c:formatCode>General</c:formatCode>
                <c:ptCount val="5"/>
                <c:pt idx="0">
                  <c:v>128</c:v>
                </c:pt>
                <c:pt idx="1">
                  <c:v>26</c:v>
                </c:pt>
                <c:pt idx="2">
                  <c:v>54</c:v>
                </c:pt>
                <c:pt idx="3">
                  <c:v>5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A-4C0D-B7B7-A4C47F2677E2}"/>
            </c:ext>
          </c:extLst>
        </c:ser>
        <c:ser>
          <c:idx val="3"/>
          <c:order val="3"/>
          <c:tx>
            <c:strRef>
              <c:f>'Education relation with skills.'!$E$31:$E$32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'Education relation with skills.'!$A$33:$A$38</c:f>
              <c:strCache>
                <c:ptCount val="5"/>
                <c:pt idx="0">
                  <c:v>Bachelor's Degree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Doctorate</c:v>
                </c:pt>
                <c:pt idx="4">
                  <c:v>Master's Degree</c:v>
                </c:pt>
              </c:strCache>
            </c:strRef>
          </c:cat>
          <c:val>
            <c:numRef>
              <c:f>'Education relation with skills.'!$E$33:$E$38</c:f>
              <c:numCache>
                <c:formatCode>General</c:formatCode>
                <c:ptCount val="5"/>
                <c:pt idx="0">
                  <c:v>165</c:v>
                </c:pt>
                <c:pt idx="1">
                  <c:v>56</c:v>
                </c:pt>
                <c:pt idx="2">
                  <c:v>93</c:v>
                </c:pt>
                <c:pt idx="3">
                  <c:v>15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CA-4C0D-B7B7-A4C47F26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496776"/>
        <c:axId val="366499336"/>
      </c:barChart>
      <c:catAx>
        <c:axId val="36649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9336"/>
        <c:crosses val="autoZero"/>
        <c:auto val="1"/>
        <c:lblAlgn val="ctr"/>
        <c:lblOffset val="100"/>
        <c:noMultiLvlLbl val="0"/>
      </c:catAx>
      <c:valAx>
        <c:axId val="36649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6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[WA_Fn-UseC_-HR-Employee-Attrition.xlsx]Employee Satifaction!PivotTable12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JobSatisfaction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'Employee Satifaction'!$B$21:$B$22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Satifaction'!$B$23:$B$32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75</c:v>
                </c:pt>
                <c:pt idx="3">
                  <c:v>27</c:v>
                </c:pt>
                <c:pt idx="4">
                  <c:v>49</c:v>
                </c:pt>
                <c:pt idx="5">
                  <c:v>27</c:v>
                </c:pt>
                <c:pt idx="6">
                  <c:v>90</c:v>
                </c:pt>
                <c:pt idx="7">
                  <c:v>91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872-AB8C-7D4C803B292B}"/>
            </c:ext>
          </c:extLst>
        </c:ser>
        <c:ser>
          <c:idx val="1"/>
          <c:order val="1"/>
          <c:tx>
            <c:strRef>
              <c:f>'Employee Satifaction'!$C$21:$C$22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Satifaction'!$C$23:$C$32</c:f>
              <c:numCache>
                <c:formatCode>General</c:formatCode>
                <c:ptCount val="9"/>
                <c:pt idx="0">
                  <c:v>26</c:v>
                </c:pt>
                <c:pt idx="1">
                  <c:v>10</c:v>
                </c:pt>
                <c:pt idx="2">
                  <c:v>56</c:v>
                </c:pt>
                <c:pt idx="3">
                  <c:v>21</c:v>
                </c:pt>
                <c:pt idx="4">
                  <c:v>26</c:v>
                </c:pt>
                <c:pt idx="5">
                  <c:v>15</c:v>
                </c:pt>
                <c:pt idx="6">
                  <c:v>54</c:v>
                </c:pt>
                <c:pt idx="7">
                  <c:v>69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A-4872-AB8C-7D4C803B292B}"/>
            </c:ext>
          </c:extLst>
        </c:ser>
        <c:ser>
          <c:idx val="2"/>
          <c:order val="2"/>
          <c:tx>
            <c:strRef>
              <c:f>'Employee Satifaction'!$D$21:$D$22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Satifaction'!$D$23:$D$32</c:f>
              <c:numCache>
                <c:formatCode>General</c:formatCode>
                <c:ptCount val="9"/>
                <c:pt idx="0">
                  <c:v>19</c:v>
                </c:pt>
                <c:pt idx="1">
                  <c:v>16</c:v>
                </c:pt>
                <c:pt idx="2">
                  <c:v>48</c:v>
                </c:pt>
                <c:pt idx="3">
                  <c:v>21</c:v>
                </c:pt>
                <c:pt idx="4">
                  <c:v>32</c:v>
                </c:pt>
                <c:pt idx="5">
                  <c:v>16</c:v>
                </c:pt>
                <c:pt idx="6">
                  <c:v>53</c:v>
                </c:pt>
                <c:pt idx="7">
                  <c:v>54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A-4872-AB8C-7D4C803B292B}"/>
            </c:ext>
          </c:extLst>
        </c:ser>
        <c:ser>
          <c:idx val="3"/>
          <c:order val="3"/>
          <c:tx>
            <c:strRef>
              <c:f>'Employee Satifaction'!$E$21:$E$22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'Employee Satifaction'!$A$23:$A$32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 Satifaction'!$E$23:$E$32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80</c:v>
                </c:pt>
                <c:pt idx="3">
                  <c:v>33</c:v>
                </c:pt>
                <c:pt idx="4">
                  <c:v>38</c:v>
                </c:pt>
                <c:pt idx="5">
                  <c:v>22</c:v>
                </c:pt>
                <c:pt idx="6">
                  <c:v>95</c:v>
                </c:pt>
                <c:pt idx="7">
                  <c:v>112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A-4872-AB8C-7D4C803B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8731912"/>
        <c:axId val="1988733960"/>
      </c:barChart>
      <c:catAx>
        <c:axId val="198873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33960"/>
        <c:crosses val="autoZero"/>
        <c:auto val="1"/>
        <c:lblAlgn val="ctr"/>
        <c:lblOffset val="100"/>
        <c:noMultiLvlLbl val="0"/>
      </c:catAx>
      <c:valAx>
        <c:axId val="19887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31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[WA_Fn-UseC_-HR-Employee-Attrition.xlsx]Employee Satifaction!PivotTable11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WorkLifeBalance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'Employee Satifaction'!$B$4:$B$5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'Employee Satifaction'!$A$6:$A$10</c:f>
              <c:strCache>
                <c:ptCount val="4"/>
                <c:pt idx="0">
                  <c:v>Bad</c:v>
                </c:pt>
                <c:pt idx="1">
                  <c:v>Best</c:v>
                </c:pt>
                <c:pt idx="2">
                  <c:v>Better</c:v>
                </c:pt>
                <c:pt idx="3">
                  <c:v>Good</c:v>
                </c:pt>
              </c:strCache>
            </c:strRef>
          </c:cat>
          <c:val>
            <c:numRef>
              <c:f>'Employee Satifaction'!$B$6:$B$10</c:f>
              <c:numCache>
                <c:formatCode>General</c:formatCode>
                <c:ptCount val="4"/>
                <c:pt idx="0">
                  <c:v>55</c:v>
                </c:pt>
                <c:pt idx="1">
                  <c:v>126</c:v>
                </c:pt>
                <c:pt idx="2">
                  <c:v>766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3-495F-A000-CB93ED0DFDEA}"/>
            </c:ext>
          </c:extLst>
        </c:ser>
        <c:ser>
          <c:idx val="1"/>
          <c:order val="1"/>
          <c:tx>
            <c:strRef>
              <c:f>'Employee Satifaction'!$C$4:$C$5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'Employee Satifaction'!$A$6:$A$10</c:f>
              <c:strCache>
                <c:ptCount val="4"/>
                <c:pt idx="0">
                  <c:v>Bad</c:v>
                </c:pt>
                <c:pt idx="1">
                  <c:v>Best</c:v>
                </c:pt>
                <c:pt idx="2">
                  <c:v>Better</c:v>
                </c:pt>
                <c:pt idx="3">
                  <c:v>Good</c:v>
                </c:pt>
              </c:strCache>
            </c:strRef>
          </c:cat>
          <c:val>
            <c:numRef>
              <c:f>'Employee Satifaction'!$C$6:$C$10</c:f>
              <c:numCache>
                <c:formatCode>General</c:formatCode>
                <c:ptCount val="4"/>
                <c:pt idx="0">
                  <c:v>25</c:v>
                </c:pt>
                <c:pt idx="1">
                  <c:v>27</c:v>
                </c:pt>
                <c:pt idx="2">
                  <c:v>127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3-495F-A000-CB93ED0D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711687"/>
        <c:axId val="2108934151"/>
      </c:barChart>
      <c:catAx>
        <c:axId val="1920711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34151"/>
        <c:crosses val="autoZero"/>
        <c:auto val="1"/>
        <c:lblAlgn val="ctr"/>
        <c:lblOffset val="100"/>
        <c:noMultiLvlLbl val="0"/>
      </c:catAx>
      <c:valAx>
        <c:axId val="210893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116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 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'Role and Department Analysis'!$B$3:$B$4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'Role and Department Analysis'!$B$5:$B$8</c:f>
              <c:numCache>
                <c:formatCode>General</c:formatCode>
                <c:ptCount val="3"/>
                <c:pt idx="0">
                  <c:v>51</c:v>
                </c:pt>
                <c:pt idx="1">
                  <c:v>828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6-4B03-A960-D0D285951959}"/>
            </c:ext>
          </c:extLst>
        </c:ser>
        <c:ser>
          <c:idx val="1"/>
          <c:order val="1"/>
          <c:tx>
            <c:strRef>
              <c:f>'Role and Department Analysis'!$C$3:$C$4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'Role and Department Analysis'!$A$5:$A$8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'Role and Department Analysis'!$C$5:$C$8</c:f>
              <c:numCache>
                <c:formatCode>General</c:formatCode>
                <c:ptCount val="3"/>
                <c:pt idx="0">
                  <c:v>12</c:v>
                </c:pt>
                <c:pt idx="1">
                  <c:v>133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6-4B03-A960-D0D28595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351559"/>
        <c:axId val="699353607"/>
      </c:barChart>
      <c:catAx>
        <c:axId val="699351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3607"/>
        <c:crosses val="autoZero"/>
        <c:auto val="1"/>
        <c:lblAlgn val="ctr"/>
        <c:lblOffset val="100"/>
        <c:noMultiLvlLbl val="0"/>
      </c:catAx>
      <c:valAx>
        <c:axId val="699353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515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Role vs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'Role and Department Analysis'!$B$22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Analysis'!$A$23:$A$32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'Role and Department Analysis'!$B$23:$B$32</c:f>
              <c:numCache>
                <c:formatCode>General</c:formatCode>
                <c:ptCount val="9"/>
                <c:pt idx="0">
                  <c:v>7528.7633587786258</c:v>
                </c:pt>
                <c:pt idx="1">
                  <c:v>4235.75</c:v>
                </c:pt>
                <c:pt idx="2">
                  <c:v>3237.169884169884</c:v>
                </c:pt>
                <c:pt idx="3">
                  <c:v>17181.676470588234</c:v>
                </c:pt>
                <c:pt idx="4">
                  <c:v>7295.1379310344828</c:v>
                </c:pt>
                <c:pt idx="5">
                  <c:v>16033.55</c:v>
                </c:pt>
                <c:pt idx="6">
                  <c:v>3239.972602739726</c:v>
                </c:pt>
                <c:pt idx="7">
                  <c:v>6924.2791411042945</c:v>
                </c:pt>
                <c:pt idx="8">
                  <c:v>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6-4721-B4BB-AB716C34C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717256"/>
        <c:axId val="1969725960"/>
      </c:barChart>
      <c:catAx>
        <c:axId val="196971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25960"/>
        <c:crosses val="autoZero"/>
        <c:auto val="1"/>
        <c:lblAlgn val="ctr"/>
        <c:lblOffset val="100"/>
        <c:noMultiLvlLbl val="0"/>
      </c:catAx>
      <c:valAx>
        <c:axId val="19697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172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[WA_Fn-UseC_-HR-Employee-Attrition.xlsx]Role and Department Analysis!PivotTable8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Joblevel VS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'Role and Department Analysis'!$B$39:$B$40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'Role and Department Analysis'!$A$41:$A$46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'Role and Department Analysis'!$B$41:$B$46</c:f>
              <c:numCache>
                <c:formatCode>General</c:formatCode>
                <c:ptCount val="5"/>
                <c:pt idx="0">
                  <c:v>456</c:v>
                </c:pt>
                <c:pt idx="1">
                  <c:v>62</c:v>
                </c:pt>
                <c:pt idx="2">
                  <c:v>453</c:v>
                </c:pt>
                <c:pt idx="3">
                  <c:v>185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8-4BBE-86A9-5B95FA8A2B63}"/>
            </c:ext>
          </c:extLst>
        </c:ser>
        <c:ser>
          <c:idx val="1"/>
          <c:order val="1"/>
          <c:tx>
            <c:strRef>
              <c:f>'Role and Department Analysis'!$C$39:$C$40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'Role and Department Analysis'!$A$41:$A$46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'Role and Department Analysis'!$C$41:$C$46</c:f>
              <c:numCache>
                <c:formatCode>General</c:formatCode>
                <c:ptCount val="5"/>
                <c:pt idx="0">
                  <c:v>88</c:v>
                </c:pt>
                <c:pt idx="1">
                  <c:v>7</c:v>
                </c:pt>
                <c:pt idx="2">
                  <c:v>80</c:v>
                </c:pt>
                <c:pt idx="3">
                  <c:v>33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8-4BBE-86A9-5B95FA8A2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7849607"/>
        <c:axId val="457385991"/>
      </c:barChart>
      <c:catAx>
        <c:axId val="557849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85991"/>
        <c:crosses val="autoZero"/>
        <c:auto val="1"/>
        <c:lblAlgn val="ctr"/>
        <c:lblOffset val="100"/>
        <c:noMultiLvlLbl val="0"/>
      </c:catAx>
      <c:valAx>
        <c:axId val="457385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49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[WA_Fn-UseC_-HR-Employee-Attrition.xlsx]Compensation and perks!PivotTable9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'Compensation and perks'!$B$3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'Compensation and perks'!$A$4:$A$6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'Compensation and perks'!$B$4:$B$6</c:f>
              <c:numCache>
                <c:formatCode>General</c:formatCode>
                <c:ptCount val="2"/>
                <c:pt idx="0">
                  <c:v>6832.7396593673966</c:v>
                </c:pt>
                <c:pt idx="1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3-4D23-8B14-55B48CE39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39336"/>
        <c:axId val="305809416"/>
      </c:barChart>
      <c:catAx>
        <c:axId val="23113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09416"/>
        <c:crosses val="autoZero"/>
        <c:auto val="1"/>
        <c:lblAlgn val="ctr"/>
        <c:lblOffset val="100"/>
        <c:noMultiLvlLbl val="0"/>
      </c:catAx>
      <c:valAx>
        <c:axId val="30580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39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[WA_Fn-UseC_-HR-Employee-Attrition.xlsx]Compensation and perks!PivotTable10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OverTime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'Compensation and perks'!$B$20:$B$21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'Compensation and perks'!$A$22:$A$25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'Compensation and perks'!$B$22:$B$25</c:f>
              <c:numCache>
                <c:formatCode>General</c:formatCode>
                <c:ptCount val="3"/>
                <c:pt idx="0">
                  <c:v>46</c:v>
                </c:pt>
                <c:pt idx="1">
                  <c:v>690</c:v>
                </c:pt>
                <c:pt idx="2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B-4D3D-B5AB-FC2393F11823}"/>
            </c:ext>
          </c:extLst>
        </c:ser>
        <c:ser>
          <c:idx val="1"/>
          <c:order val="1"/>
          <c:tx>
            <c:strRef>
              <c:f>'Compensation and perks'!$C$20:$C$21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'Compensation and perks'!$A$22:$A$25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'Compensation and perks'!$C$22:$C$25</c:f>
              <c:numCache>
                <c:formatCode>General</c:formatCode>
                <c:ptCount val="3"/>
                <c:pt idx="0">
                  <c:v>17</c:v>
                </c:pt>
                <c:pt idx="1">
                  <c:v>271</c:v>
                </c:pt>
                <c:pt idx="2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B-4D3D-B5AB-FC2393F11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167816"/>
        <c:axId val="1550714888"/>
      </c:barChart>
      <c:catAx>
        <c:axId val="74616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14888"/>
        <c:crosses val="autoZero"/>
        <c:auto val="1"/>
        <c:lblAlgn val="ctr"/>
        <c:lblOffset val="100"/>
        <c:noMultiLvlLbl val="0"/>
      </c:catAx>
      <c:valAx>
        <c:axId val="155071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67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[WA_Fn-UseC_-HR-Employee-Attrition.xlsx]Performance!PivotTable15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PerformanceRating vs.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Performance!$A$5:$A$7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Performance!$B$5:$B$7</c:f>
              <c:numCache>
                <c:formatCode>General</c:formatCode>
                <c:ptCount val="2"/>
                <c:pt idx="0">
                  <c:v>6537.2741157556275</c:v>
                </c:pt>
                <c:pt idx="1">
                  <c:v>6313.8938053097345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7-49A4-856B-1BADB761D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176391"/>
        <c:axId val="1700178439"/>
      </c:barChart>
      <c:catAx>
        <c:axId val="1700176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78439"/>
        <c:crosses val="autoZero"/>
        <c:auto val="1"/>
        <c:lblAlgn val="ctr"/>
        <c:lblOffset val="100"/>
        <c:noMultiLvlLbl val="0"/>
      </c:catAx>
      <c:valAx>
        <c:axId val="1700178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76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[WA_Fn-UseC_-HR-Employee-Attrition.xlsx]Performance!PivotTable16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vs. OverTime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Performance!$B$20:$B$21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Performance!$A$22:$A$24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Performance!$B$22:$B$24</c:f>
              <c:numCache>
                <c:formatCode>General</c:formatCode>
                <c:ptCount val="2"/>
                <c:pt idx="0">
                  <c:v>893</c:v>
                </c:pt>
                <c:pt idx="1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D-4702-929E-250A5B332FDE}"/>
            </c:ext>
          </c:extLst>
        </c:ser>
        <c:ser>
          <c:idx val="1"/>
          <c:order val="1"/>
          <c:tx>
            <c:strRef>
              <c:f>Performance!$C$20:$C$21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Performance!$A$22:$A$24</c:f>
              <c:strCache>
                <c:ptCount val="2"/>
                <c:pt idx="0">
                  <c:v>Excellent</c:v>
                </c:pt>
                <c:pt idx="1">
                  <c:v>Outstanding</c:v>
                </c:pt>
              </c:strCache>
            </c:strRef>
          </c:cat>
          <c:val>
            <c:numRef>
              <c:f>Performance!$C$22:$C$24</c:f>
              <c:numCache>
                <c:formatCode>General</c:formatCode>
                <c:ptCount val="2"/>
                <c:pt idx="0">
                  <c:v>351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D-4702-929E-250A5B332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7690888"/>
        <c:axId val="717702664"/>
      </c:barChart>
      <c:catAx>
        <c:axId val="71769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02664"/>
        <c:crosses val="autoZero"/>
        <c:auto val="1"/>
        <c:lblAlgn val="ctr"/>
        <c:lblOffset val="100"/>
        <c:noMultiLvlLbl val="0"/>
      </c:catAx>
      <c:valAx>
        <c:axId val="71770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0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[WA_Fn-UseC_-HR-Employee-Attrition.xlsx]Experience &amp; Growth!PivotTable14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4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Working Years VS Job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'Experience &amp; Growth'!$B$4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'Experience &amp; Growth'!$A$5:$A$10</c:f>
              <c:strCache>
                <c:ptCount val="5"/>
                <c:pt idx="0">
                  <c:v>Entry Level</c:v>
                </c:pt>
                <c:pt idx="1">
                  <c:v>Executive</c:v>
                </c:pt>
                <c:pt idx="2">
                  <c:v>Junior</c:v>
                </c:pt>
                <c:pt idx="3">
                  <c:v>Mid Level</c:v>
                </c:pt>
                <c:pt idx="4">
                  <c:v>Senior Manager</c:v>
                </c:pt>
              </c:strCache>
            </c:strRef>
          </c:cat>
          <c:val>
            <c:numRef>
              <c:f>'Experience &amp; Growth'!$B$5:$B$10</c:f>
              <c:numCache>
                <c:formatCode>General</c:formatCode>
                <c:ptCount val="5"/>
                <c:pt idx="0">
                  <c:v>3207</c:v>
                </c:pt>
                <c:pt idx="1">
                  <c:v>1820</c:v>
                </c:pt>
                <c:pt idx="2">
                  <c:v>5558</c:v>
                </c:pt>
                <c:pt idx="3">
                  <c:v>3296</c:v>
                </c:pt>
                <c:pt idx="4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B-47EC-AE17-D8926CFA7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55464"/>
        <c:axId val="46364168"/>
      </c:barChart>
      <c:catAx>
        <c:axId val="4635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4168"/>
        <c:crosses val="autoZero"/>
        <c:auto val="1"/>
        <c:lblAlgn val="ctr"/>
        <c:lblOffset val="100"/>
        <c:noMultiLvlLbl val="0"/>
      </c:catAx>
      <c:valAx>
        <c:axId val="4636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5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13" Type="http://schemas.openxmlformats.org/officeDocument/2006/relationships/chart" Target="../charts/chart30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12" Type="http://schemas.openxmlformats.org/officeDocument/2006/relationships/chart" Target="../charts/chart29.xml"/><Relationship Id="rId17" Type="http://schemas.openxmlformats.org/officeDocument/2006/relationships/chart" Target="../charts/chart34.xml"/><Relationship Id="rId2" Type="http://schemas.openxmlformats.org/officeDocument/2006/relationships/chart" Target="../charts/chart19.xml"/><Relationship Id="rId16" Type="http://schemas.openxmlformats.org/officeDocument/2006/relationships/chart" Target="../charts/chart33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5" Type="http://schemas.openxmlformats.org/officeDocument/2006/relationships/chart" Target="../charts/chart3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Relationship Id="rId1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57150</xdr:rowOff>
    </xdr:from>
    <xdr:to>
      <xdr:col>10</xdr:col>
      <xdr:colOff>476250</xdr:colOff>
      <xdr:row>16</xdr:row>
      <xdr:rowOff>47625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793998B2-0AE5-3FDD-C4C3-A65F467C6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21</xdr:row>
      <xdr:rowOff>180975</xdr:rowOff>
    </xdr:from>
    <xdr:to>
      <xdr:col>6</xdr:col>
      <xdr:colOff>371475</xdr:colOff>
      <xdr:row>33</xdr:row>
      <xdr:rowOff>133350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C101CBB8-47EF-2D25-2D3B-3E8ADD5AC79E}"/>
            </a:ext>
            <a:ext uri="{147F2762-F138-4A5C-976F-8EAC2B608ADB}">
              <a16:predDERef xmlns:a16="http://schemas.microsoft.com/office/drawing/2014/main" pred="{793998B2-0AE5-3FDD-C4C3-A65F467C6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36</xdr:row>
      <xdr:rowOff>19050</xdr:rowOff>
    </xdr:from>
    <xdr:to>
      <xdr:col>9</xdr:col>
      <xdr:colOff>114300</xdr:colOff>
      <xdr:row>50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5217A5-903C-3027-474B-5BA41BF0B998}"/>
            </a:ext>
            <a:ext uri="{147F2762-F138-4A5C-976F-8EAC2B608ADB}">
              <a16:predDERef xmlns:a16="http://schemas.microsoft.com/office/drawing/2014/main" pred="{C101CBB8-47EF-2D25-2D3B-3E8ADD5AC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200025</xdr:colOff>
      <xdr:row>54</xdr:row>
      <xdr:rowOff>142875</xdr:rowOff>
    </xdr:from>
    <xdr:to>
      <xdr:col>9</xdr:col>
      <xdr:colOff>161925</xdr:colOff>
      <xdr:row>69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115F2-5889-A5A5-F927-52792CDE745E}"/>
            </a:ext>
            <a:ext uri="{147F2762-F138-4A5C-976F-8EAC2B608ADB}">
              <a16:predDERef xmlns:a16="http://schemas.microsoft.com/office/drawing/2014/main" pred="{615217A5-903C-3027-474B-5BA41BF0B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28575</xdr:rowOff>
    </xdr:from>
    <xdr:to>
      <xdr:col>7</xdr:col>
      <xdr:colOff>600075</xdr:colOff>
      <xdr:row>11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3BACE-800F-89C5-35A8-0F5AD9184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15</xdr:row>
      <xdr:rowOff>0</xdr:rowOff>
    </xdr:from>
    <xdr:to>
      <xdr:col>8</xdr:col>
      <xdr:colOff>333375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F4D196-0857-BF95-5202-A3F1367FC9CD}"/>
            </a:ext>
            <a:ext uri="{147F2762-F138-4A5C-976F-8EAC2B608ADB}">
              <a16:predDERef xmlns:a16="http://schemas.microsoft.com/office/drawing/2014/main" pred="{6BD3BACE-800F-89C5-35A8-0F5AD9184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38</xdr:row>
      <xdr:rowOff>104775</xdr:rowOff>
    </xdr:from>
    <xdr:to>
      <xdr:col>6</xdr:col>
      <xdr:colOff>19050</xdr:colOff>
      <xdr:row>57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26C9AD-8311-0A69-00A8-2D1636C3A77C}"/>
            </a:ext>
            <a:ext uri="{147F2762-F138-4A5C-976F-8EAC2B608ADB}">
              <a16:predDERef xmlns:a16="http://schemas.microsoft.com/office/drawing/2014/main" pred="{94F4D196-0857-BF95-5202-A3F1367FC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57150</xdr:rowOff>
    </xdr:from>
    <xdr:to>
      <xdr:col>8</xdr:col>
      <xdr:colOff>400050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07779-BE9A-58FB-BE18-799DC252A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18</xdr:row>
      <xdr:rowOff>152400</xdr:rowOff>
    </xdr:from>
    <xdr:to>
      <xdr:col>6</xdr:col>
      <xdr:colOff>466725</xdr:colOff>
      <xdr:row>32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56D634-006F-0463-7DA0-E3A477F86163}"/>
            </a:ext>
            <a:ext uri="{147F2762-F138-4A5C-976F-8EAC2B608ADB}">
              <a16:predDERef xmlns:a16="http://schemas.microsoft.com/office/drawing/2014/main" pred="{E9207779-BE9A-58FB-BE18-799DC252A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266700</xdr:colOff>
      <xdr:row>35</xdr:row>
      <xdr:rowOff>133350</xdr:rowOff>
    </xdr:from>
    <xdr:to>
      <xdr:col>9</xdr:col>
      <xdr:colOff>9525</xdr:colOff>
      <xdr:row>50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821A6E-D354-33FB-55E1-D6BC3C12FA6B}"/>
            </a:ext>
            <a:ext uri="{147F2762-F138-4A5C-976F-8EAC2B608ADB}">
              <a16:predDERef xmlns:a16="http://schemas.microsoft.com/office/drawing/2014/main" pred="{D156D634-006F-0463-7DA0-E3A477F86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66675</xdr:rowOff>
    </xdr:from>
    <xdr:to>
      <xdr:col>8</xdr:col>
      <xdr:colOff>590550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3505E-9C79-045D-FF2C-C1ACE9C0E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16</xdr:row>
      <xdr:rowOff>161925</xdr:rowOff>
    </xdr:from>
    <xdr:to>
      <xdr:col>11</xdr:col>
      <xdr:colOff>514350</xdr:colOff>
      <xdr:row>31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C73AC-C340-BA17-277D-EF8861B264E9}"/>
            </a:ext>
            <a:ext uri="{147F2762-F138-4A5C-976F-8EAC2B608ADB}">
              <a16:predDERef xmlns:a16="http://schemas.microsoft.com/office/drawing/2014/main" pred="{19F3505E-9C79-045D-FF2C-C1ACE9C0E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57150</xdr:rowOff>
    </xdr:from>
    <xdr:to>
      <xdr:col>11</xdr:col>
      <xdr:colOff>533400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B5244-7751-7844-0699-F729F9B7B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17</xdr:row>
      <xdr:rowOff>171450</xdr:rowOff>
    </xdr:from>
    <xdr:to>
      <xdr:col>14</xdr:col>
      <xdr:colOff>238125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00FD7B-FCB7-E8A0-A68D-AFF5F4402C99}"/>
            </a:ext>
            <a:ext uri="{147F2762-F138-4A5C-976F-8EAC2B608ADB}">
              <a16:predDERef xmlns:a16="http://schemas.microsoft.com/office/drawing/2014/main" pred="{58CB5244-7751-7844-0699-F729F9B7B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47625</xdr:rowOff>
    </xdr:from>
    <xdr:to>
      <xdr:col>6</xdr:col>
      <xdr:colOff>1304925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FF60C-12C7-EE92-B2D8-9E42B6AB8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152400</xdr:rowOff>
    </xdr:from>
    <xdr:to>
      <xdr:col>9</xdr:col>
      <xdr:colOff>504825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70855-F132-4BA3-62F1-F304FA87F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16</xdr:row>
      <xdr:rowOff>171450</xdr:rowOff>
    </xdr:from>
    <xdr:to>
      <xdr:col>10</xdr:col>
      <xdr:colOff>533400</xdr:colOff>
      <xdr:row>31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D83932-FA9E-16BD-0457-EAD9EEA3E950}"/>
            </a:ext>
            <a:ext uri="{147F2762-F138-4A5C-976F-8EAC2B608ADB}">
              <a16:predDERef xmlns:a16="http://schemas.microsoft.com/office/drawing/2014/main" pred="{05F70855-F132-4BA3-62F1-F304FA87F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58</xdr:row>
      <xdr:rowOff>19050</xdr:rowOff>
    </xdr:from>
    <xdr:to>
      <xdr:col>21</xdr:col>
      <xdr:colOff>571500</xdr:colOff>
      <xdr:row>93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94353-B625-4F13-82FF-BECDF38C18CF}"/>
            </a:ext>
            <a:ext uri="{147F2762-F138-4A5C-976F-8EAC2B608ADB}">
              <a16:predDERef xmlns:a16="http://schemas.microsoft.com/office/drawing/2014/main" pred="{615217A5-903C-3027-474B-5BA41BF0B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9525</xdr:rowOff>
    </xdr:from>
    <xdr:to>
      <xdr:col>12</xdr:col>
      <xdr:colOff>600075</xdr:colOff>
      <xdr:row>58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D38EAD-1E5F-404D-9788-88B28A2341FD}"/>
            </a:ext>
            <a:ext uri="{147F2762-F138-4A5C-976F-8EAC2B608ADB}">
              <a16:predDERef xmlns:a16="http://schemas.microsoft.com/office/drawing/2014/main" pred="{8E394353-B625-4F13-82FF-BECDF38C1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600075</xdr:colOff>
      <xdr:row>19</xdr:row>
      <xdr:rowOff>0</xdr:rowOff>
    </xdr:from>
    <xdr:to>
      <xdr:col>21</xdr:col>
      <xdr:colOff>542925</xdr:colOff>
      <xdr:row>58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4B5E3A-BBE8-48AA-8390-BA12A4958D46}"/>
            </a:ext>
            <a:ext uri="{147F2762-F138-4A5C-976F-8EAC2B608ADB}">
              <a16:predDERef xmlns:a16="http://schemas.microsoft.com/office/drawing/2014/main" pred="{DED38EAD-1E5F-404D-9788-88B28A234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58</xdr:row>
      <xdr:rowOff>9525</xdr:rowOff>
    </xdr:from>
    <xdr:to>
      <xdr:col>11</xdr:col>
      <xdr:colOff>571500</xdr:colOff>
      <xdr:row>93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687AF0-FDEC-4042-9C9F-B37AD3CD4BC0}"/>
            </a:ext>
            <a:ext uri="{147F2762-F138-4A5C-976F-8EAC2B608ADB}">
              <a16:predDERef xmlns:a16="http://schemas.microsoft.com/office/drawing/2014/main" pred="{3D4B5E3A-BBE8-48AA-8390-BA12A4958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19050</xdr:colOff>
      <xdr:row>19</xdr:row>
      <xdr:rowOff>0</xdr:rowOff>
    </xdr:from>
    <xdr:to>
      <xdr:col>35</xdr:col>
      <xdr:colOff>476250</xdr:colOff>
      <xdr:row>52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5A6471-9776-4433-B6EA-2BC1C91E623B}"/>
            </a:ext>
            <a:ext uri="{147F2762-F138-4A5C-976F-8EAC2B608ADB}">
              <a16:predDERef xmlns:a16="http://schemas.microsoft.com/office/drawing/2014/main" pred="{99687AF0-FDEC-4042-9C9F-B37AD3CD4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476250</xdr:colOff>
      <xdr:row>19</xdr:row>
      <xdr:rowOff>9525</xdr:rowOff>
    </xdr:from>
    <xdr:to>
      <xdr:col>47</xdr:col>
      <xdr:colOff>581025</xdr:colOff>
      <xdr:row>52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63B8CA-A1F6-4102-A54C-66A0766E354B}"/>
            </a:ext>
            <a:ext uri="{147F2762-F138-4A5C-976F-8EAC2B608ADB}">
              <a16:predDERef xmlns:a16="http://schemas.microsoft.com/office/drawing/2014/main" pred="{295A6471-9776-4433-B6EA-2BC1C91E6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9525</xdr:colOff>
      <xdr:row>52</xdr:row>
      <xdr:rowOff>47625</xdr:rowOff>
    </xdr:from>
    <xdr:to>
      <xdr:col>47</xdr:col>
      <xdr:colOff>590550</xdr:colOff>
      <xdr:row>93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2C6E77-9F28-4CD3-8510-D453C089184A}"/>
            </a:ext>
            <a:ext uri="{147F2762-F138-4A5C-976F-8EAC2B608ADB}">
              <a16:predDERef xmlns:a16="http://schemas.microsoft.com/office/drawing/2014/main" pred="{FC63B8CA-A1F6-4102-A54C-66A0766E3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131</xdr:row>
      <xdr:rowOff>123825</xdr:rowOff>
    </xdr:from>
    <xdr:to>
      <xdr:col>21</xdr:col>
      <xdr:colOff>571500</xdr:colOff>
      <xdr:row>171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B55A17-9003-4E08-835B-8EC172A6C810}"/>
            </a:ext>
            <a:ext uri="{147F2762-F138-4A5C-976F-8EAC2B608ADB}">
              <a16:predDERef xmlns:a16="http://schemas.microsoft.com/office/drawing/2014/main" pred="{102C6E77-9F28-4CD3-8510-D453C0891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103</xdr:row>
      <xdr:rowOff>180975</xdr:rowOff>
    </xdr:from>
    <xdr:to>
      <xdr:col>21</xdr:col>
      <xdr:colOff>581025</xdr:colOff>
      <xdr:row>131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23E3A15-BF9B-40D9-A216-8DB3EC7E3DD2}"/>
            </a:ext>
            <a:ext uri="{147F2762-F138-4A5C-976F-8EAC2B608ADB}">
              <a16:predDERef xmlns:a16="http://schemas.microsoft.com/office/drawing/2014/main" pred="{4EB55A17-9003-4E08-835B-8EC172A6C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19050</xdr:colOff>
      <xdr:row>19</xdr:row>
      <xdr:rowOff>9525</xdr:rowOff>
    </xdr:from>
    <xdr:to>
      <xdr:col>57</xdr:col>
      <xdr:colOff>561975</xdr:colOff>
      <xdr:row>58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20F6AD-91B5-4CB5-8C37-0F1257745AB6}"/>
            </a:ext>
            <a:ext uri="{147F2762-F138-4A5C-976F-8EAC2B608ADB}">
              <a16:predDERef xmlns:a16="http://schemas.microsoft.com/office/drawing/2014/main" pred="{223E3A15-BF9B-40D9-A216-8DB3EC7E3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28575</xdr:colOff>
      <xdr:row>58</xdr:row>
      <xdr:rowOff>161925</xdr:rowOff>
    </xdr:from>
    <xdr:to>
      <xdr:col>72</xdr:col>
      <xdr:colOff>0</xdr:colOff>
      <xdr:row>93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9ED1390-CA6D-484A-B0E4-75E36F12BAC1}"/>
            </a:ext>
            <a:ext uri="{147F2762-F138-4A5C-976F-8EAC2B608ADB}">
              <a16:predDERef xmlns:a16="http://schemas.microsoft.com/office/drawing/2014/main" pred="{8120F6AD-91B5-4CB5-8C37-0F1257745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57</xdr:col>
      <xdr:colOff>571500</xdr:colOff>
      <xdr:row>19</xdr:row>
      <xdr:rowOff>9525</xdr:rowOff>
    </xdr:from>
    <xdr:to>
      <xdr:col>71</xdr:col>
      <xdr:colOff>571500</xdr:colOff>
      <xdr:row>58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2F25E0-2C5D-42CE-98A0-41A71C8C4211}"/>
            </a:ext>
            <a:ext uri="{147F2762-F138-4A5C-976F-8EAC2B608ADB}">
              <a16:predDERef xmlns:a16="http://schemas.microsoft.com/office/drawing/2014/main" pred="{89ED1390-CA6D-484A-B0E4-75E36F12B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19050</xdr:colOff>
      <xdr:row>103</xdr:row>
      <xdr:rowOff>180975</xdr:rowOff>
    </xdr:from>
    <xdr:to>
      <xdr:col>34</xdr:col>
      <xdr:colOff>581025</xdr:colOff>
      <xdr:row>135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DFB434-8252-4719-9B0E-8DAC9CBBA963}"/>
            </a:ext>
            <a:ext uri="{147F2762-F138-4A5C-976F-8EAC2B608ADB}">
              <a16:predDERef xmlns:a16="http://schemas.microsoft.com/office/drawing/2014/main" pred="{782F25E0-2C5D-42CE-98A0-41A71C8C4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28575</xdr:colOff>
      <xdr:row>135</xdr:row>
      <xdr:rowOff>38100</xdr:rowOff>
    </xdr:from>
    <xdr:to>
      <xdr:col>34</xdr:col>
      <xdr:colOff>590550</xdr:colOff>
      <xdr:row>171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1F82103-0C27-4406-931A-F36C848980D7}"/>
            </a:ext>
            <a:ext uri="{147F2762-F138-4A5C-976F-8EAC2B608ADB}">
              <a16:predDERef xmlns:a16="http://schemas.microsoft.com/office/drawing/2014/main" pred="{75DFB434-8252-4719-9B0E-8DAC9CBBA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9525</xdr:colOff>
      <xdr:row>103</xdr:row>
      <xdr:rowOff>180975</xdr:rowOff>
    </xdr:from>
    <xdr:to>
      <xdr:col>47</xdr:col>
      <xdr:colOff>590550</xdr:colOff>
      <xdr:row>136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64BDB4D-4ADD-4991-A041-2BA739902993}"/>
            </a:ext>
            <a:ext uri="{147F2762-F138-4A5C-976F-8EAC2B608ADB}">
              <a16:predDERef xmlns:a16="http://schemas.microsoft.com/office/drawing/2014/main" pred="{31F82103-0C27-4406-931A-F36C84898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36</xdr:col>
      <xdr:colOff>9525</xdr:colOff>
      <xdr:row>136</xdr:row>
      <xdr:rowOff>180975</xdr:rowOff>
    </xdr:from>
    <xdr:to>
      <xdr:col>47</xdr:col>
      <xdr:colOff>590550</xdr:colOff>
      <xdr:row>171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9EEDCEF-6537-4F95-8D51-30060A84B405}"/>
            </a:ext>
            <a:ext uri="{147F2762-F138-4A5C-976F-8EAC2B608ADB}">
              <a16:predDERef xmlns:a16="http://schemas.microsoft.com/office/drawing/2014/main" pred="{B64BDB4D-4ADD-4991-A041-2BA739902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49</xdr:col>
      <xdr:colOff>9525</xdr:colOff>
      <xdr:row>104</xdr:row>
      <xdr:rowOff>0</xdr:rowOff>
    </xdr:from>
    <xdr:to>
      <xdr:col>71</xdr:col>
      <xdr:colOff>571500</xdr:colOff>
      <xdr:row>171</xdr:row>
      <xdr:rowOff>104775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751ABBE-0021-4111-8D9B-172326689701}"/>
            </a:ext>
            <a:ext uri="{147F2762-F138-4A5C-976F-8EAC2B608ADB}">
              <a16:predDERef xmlns:a16="http://schemas.microsoft.com/office/drawing/2014/main" pred="{F9EEDCEF-6537-4F95-8D51-30060A84B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3.865316319447" createdVersion="8" refreshedVersion="8" minRefreshableVersion="3" recordCount="1470" xr:uid="{F6218DC8-1418-44E0-84AB-F6981F3B0490}">
  <cacheSource type="worksheet">
    <worksheetSource name="tblHR"/>
  </cacheSource>
  <cacheFields count="37">
    <cacheField name="Name" numFmtId="0">
      <sharedItems/>
    </cacheField>
    <cacheField name="Age" numFmtId="0">
      <sharedItems containsSemiMixedTypes="0" containsString="0" containsNumber="1" containsInteger="1" minValue="18" maxValue="60" count="43">
        <n v="25"/>
        <n v="49"/>
        <n v="36"/>
        <n v="58"/>
        <n v="19"/>
        <n v="56"/>
        <n v="41"/>
        <n v="54"/>
        <n v="35"/>
        <n v="34"/>
        <n v="31"/>
        <n v="26"/>
        <n v="38"/>
        <n v="40"/>
        <n v="29"/>
        <n v="24"/>
        <n v="28"/>
        <n v="45"/>
        <n v="22"/>
        <n v="42"/>
        <n v="37"/>
        <n v="52"/>
        <n v="27"/>
        <n v="47"/>
        <n v="48"/>
        <n v="59"/>
        <n v="32"/>
        <n v="39"/>
        <n v="55"/>
        <n v="33"/>
        <n v="30"/>
        <n v="46"/>
        <n v="53"/>
        <n v="20"/>
        <n v="21"/>
        <n v="50"/>
        <n v="44"/>
        <n v="23"/>
        <n v="18"/>
        <n v="43"/>
        <n v="51"/>
        <n v="60"/>
        <n v="57"/>
      </sharedItems>
    </cacheField>
    <cacheField name="Gender" numFmtId="0">
      <sharedItems count="2">
        <s v="Female"/>
        <s v="Male"/>
      </sharedItems>
    </cacheField>
    <cacheField name="MaritalStatus" numFmtId="0">
      <sharedItems count="3">
        <s v="Married"/>
        <s v="Single"/>
        <s v="Divorced"/>
      </sharedItems>
    </cacheField>
    <cacheField name="Education" numFmtId="0">
      <sharedItems count="5">
        <s v="Bachelor's Degree"/>
        <s v="Master's Degree"/>
        <s v="College"/>
        <s v="Doctorate"/>
        <s v="Below College"/>
      </sharedItems>
    </cacheField>
    <cacheField name="EducationField" numFmtId="0">
      <sharedItems count="6">
        <s v="Human Resources"/>
        <s v="Marketing"/>
        <s v="Life Sciences"/>
        <s v="Technical Degree"/>
        <s v="Other"/>
        <s v="Medical"/>
      </sharedItems>
    </cacheField>
    <cacheField name="Department" numFmtId="0">
      <sharedItems count="3">
        <s v="Human Resources"/>
        <s v="Sales"/>
        <s v="Research &amp; Development"/>
      </sharedItems>
    </cacheField>
    <cacheField name="JobRole" numFmtId="0">
      <sharedItems count="9">
        <s v="Human Resources"/>
        <s v="Sales Executive"/>
        <s v="Manufacturing Director"/>
        <s v="Healthcare Representative"/>
        <s v="Sales Representative"/>
        <s v="Manager"/>
        <s v="Research Scientist"/>
        <s v="Research Director"/>
        <s v="Laboratory Technician"/>
      </sharedItems>
    </cacheField>
    <cacheField name="JobLevel" numFmtId="0">
      <sharedItems count="5">
        <s v="Entry Level"/>
        <s v="Mid Level"/>
        <s v="Junior"/>
        <s v="Senior Manager"/>
        <s v="Executive"/>
      </sharedItems>
    </cacheField>
    <cacheField name="BusinessTravel" numFmtId="0">
      <sharedItems/>
    </cacheField>
    <cacheField name="StockOptionLevel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DailyRate" numFmtId="0">
      <sharedItems containsSemiMixedTypes="0" containsString="0" containsNumber="1" containsInteger="1" minValue="102" maxValue="1499"/>
    </cacheField>
    <cacheField name="HourlyRate" numFmtId="0">
      <sharedItems containsSemiMixedTypes="0" containsString="0" containsNumber="1" containsInteger="1" minValue="30" maxValue="100"/>
    </cacheField>
    <cacheField name="PercentSalaryHike" numFmtId="0">
      <sharedItems containsSemiMixedTypes="0" containsString="0" containsNumber="1" containsInteger="1" minValue="11" maxValue="25"/>
    </cacheField>
    <cacheField name="JobSatisfaction" numFmtId="0">
      <sharedItems count="4">
        <s v="Medium"/>
        <s v="Very High"/>
        <s v="High"/>
        <s v="Low"/>
      </sharedItems>
    </cacheField>
    <cacheField name="RelationshipSatisfaction" numFmtId="0">
      <sharedItems/>
    </cacheField>
    <cacheField name="EnvironmentSatisfaction" numFmtId="0">
      <sharedItems/>
    </cacheField>
    <cacheField name="WorkLifeBalance" numFmtId="0">
      <sharedItems count="4">
        <s v="Better"/>
        <s v="Best"/>
        <s v="Bad"/>
        <s v="Good"/>
      </sharedItems>
    </cacheField>
    <cacheField name="JobInvolvement" numFmtId="0">
      <sharedItems/>
    </cacheField>
    <cacheField name="TotalWorkingYears" numFmtId="0">
      <sharedItems containsSemiMixedTypes="0" containsString="0" containsNumber="1" containsInteger="1" minValue="0" maxValue="40"/>
    </cacheField>
    <cacheField name="YearsAtCompany" numFmtId="0">
      <sharedItems containsSemiMixedTypes="0" containsString="0" containsNumber="1" containsInteger="1" minValue="0" maxValue="40" count="37">
        <n v="2"/>
        <n v="9"/>
        <n v="11"/>
        <n v="6"/>
        <n v="1"/>
        <n v="19"/>
        <n v="3"/>
        <n v="5"/>
        <n v="8"/>
        <n v="7"/>
        <n v="10"/>
        <n v="21"/>
        <n v="4"/>
        <n v="17"/>
        <n v="20"/>
        <n v="16"/>
        <n v="33"/>
        <n v="14"/>
        <n v="0"/>
        <n v="22"/>
        <n v="12"/>
        <n v="15"/>
        <n v="36"/>
        <n v="18"/>
        <n v="13"/>
        <n v="24"/>
        <n v="25"/>
        <n v="26"/>
        <n v="34"/>
        <n v="29"/>
        <n v="23"/>
        <n v="31"/>
        <n v="27"/>
        <n v="32"/>
        <n v="30"/>
        <n v="37"/>
        <n v="40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NumCompaniesWorked" numFmtId="0">
      <sharedItems containsSemiMixedTypes="0" containsString="0" containsNumber="1" containsInteger="1" minValue="0" maxValue="9"/>
    </cacheField>
    <cacheField name="Attrition" numFmtId="0">
      <sharedItems count="2">
        <s v="No"/>
        <s v="Yes"/>
      </sharedItems>
    </cacheField>
    <cacheField name="PerformanceRating" numFmtId="0">
      <sharedItems count="2">
        <s v="Excellent"/>
        <s v="Outstanding"/>
      </sharedItems>
    </cacheField>
    <cacheField name="OverTime" numFmtId="0">
      <sharedItems count="2">
        <s v="No"/>
        <s v="Yes"/>
      </sharedItems>
    </cacheField>
    <cacheField name="DistanceFromHome" numFmtId="0">
      <sharedItems containsSemiMixedTypes="0" containsString="0" containsNumber="1" containsInteger="1" minValue="1" maxValue="29"/>
    </cacheField>
    <cacheField name="Attrition_Flag" numFmtId="0">
      <sharedItems containsSemiMixedTypes="0" containsString="0" containsNumber="1" containsInteger="1" minValue="0" maxValue="1"/>
    </cacheField>
    <cacheField name="OverTime_Flag" numFmtId="0">
      <sharedItems containsSemiMixedTypes="0" containsString="0" containsNumber="1" containsInteger="1" minValue="0" maxValue="1"/>
    </cacheField>
    <cacheField name="AgeBand" numFmtId="0">
      <sharedItems count="5">
        <s v="25–29"/>
        <s v="40–49"/>
        <s v="30–39"/>
        <s v="50+"/>
        <s v="&lt;25"/>
      </sharedItems>
    </cacheField>
    <cacheField name="TenureBand" numFmtId="0">
      <sharedItems/>
    </cacheField>
    <cacheField name="IncomeBand" numFmtId="0">
      <sharedItems/>
    </cacheField>
    <cacheField name="JobSatNum" numFmtId="0">
      <sharedItems containsSemiMixedTypes="0" containsString="0" containsNumber="1" containsInteger="1" minValue="1" maxValue="4"/>
    </cacheField>
    <cacheField name="OverallSat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s v="Amanda Collins"/>
    <x v="0"/>
    <x v="0"/>
    <x v="0"/>
    <x v="0"/>
    <x v="0"/>
    <x v="0"/>
    <x v="0"/>
    <x v="0"/>
    <s v="Travel_Rarely"/>
    <s v="No Stock Options"/>
    <n v="2187"/>
    <n v="19655"/>
    <n v="309"/>
    <n v="82"/>
    <n v="14"/>
    <x v="0"/>
    <s v="High"/>
    <s v="High"/>
    <x v="0"/>
    <s v="High"/>
    <n v="6"/>
    <x v="0"/>
    <n v="0"/>
    <n v="1"/>
    <n v="4"/>
    <x v="0"/>
    <x v="0"/>
    <x v="0"/>
    <n v="2"/>
    <n v="0"/>
    <n v="0"/>
    <x v="0"/>
    <s v="2–4"/>
    <s v="Low"/>
    <n v="2"/>
    <n v="2"/>
  </r>
  <r>
    <s v="Amanda Cruz"/>
    <x v="1"/>
    <x v="0"/>
    <x v="0"/>
    <x v="0"/>
    <x v="1"/>
    <x v="1"/>
    <x v="1"/>
    <x v="1"/>
    <s v="Travel_Rarely"/>
    <s v="Medium"/>
    <n v="7654"/>
    <n v="5860"/>
    <n v="1184"/>
    <n v="43"/>
    <n v="18"/>
    <x v="1"/>
    <s v="Low"/>
    <s v="High"/>
    <x v="1"/>
    <s v="High"/>
    <n v="9"/>
    <x v="1"/>
    <n v="8"/>
    <n v="7"/>
    <n v="1"/>
    <x v="1"/>
    <x v="0"/>
    <x v="0"/>
    <n v="11"/>
    <n v="1"/>
    <n v="0"/>
    <x v="1"/>
    <s v="5–9"/>
    <s v="High"/>
    <n v="4"/>
    <n v="4"/>
  </r>
  <r>
    <s v="Amanda Edwards"/>
    <x v="2"/>
    <x v="1"/>
    <x v="1"/>
    <x v="1"/>
    <x v="2"/>
    <x v="2"/>
    <x v="2"/>
    <x v="2"/>
    <s v="Non-Travel"/>
    <s v="No Stock Options"/>
    <n v="7779"/>
    <n v="23238"/>
    <n v="217"/>
    <n v="78"/>
    <n v="20"/>
    <x v="1"/>
    <s v="Low"/>
    <s v="Low"/>
    <x v="0"/>
    <s v="High"/>
    <n v="18"/>
    <x v="2"/>
    <n v="9"/>
    <n v="0"/>
    <n v="2"/>
    <x v="0"/>
    <x v="1"/>
    <x v="0"/>
    <n v="18"/>
    <n v="0"/>
    <n v="0"/>
    <x v="2"/>
    <s v="10–14"/>
    <s v="High"/>
    <n v="4"/>
    <n v="4"/>
  </r>
  <r>
    <s v="Amanda Flores"/>
    <x v="3"/>
    <x v="0"/>
    <x v="2"/>
    <x v="0"/>
    <x v="3"/>
    <x v="2"/>
    <x v="3"/>
    <x v="1"/>
    <s v="Travel_Rarely"/>
    <s v="Basic"/>
    <n v="10552"/>
    <n v="9255"/>
    <n v="1272"/>
    <n v="37"/>
    <n v="13"/>
    <x v="0"/>
    <s v="Very High"/>
    <s v="High"/>
    <x v="0"/>
    <s v="Medium"/>
    <n v="24"/>
    <x v="3"/>
    <n v="0"/>
    <n v="0"/>
    <n v="2"/>
    <x v="0"/>
    <x v="0"/>
    <x v="1"/>
    <n v="5"/>
    <n v="0"/>
    <n v="1"/>
    <x v="3"/>
    <s v="5–9"/>
    <s v="High"/>
    <n v="2"/>
    <n v="2"/>
  </r>
  <r>
    <s v="Amanda Gomez"/>
    <x v="4"/>
    <x v="1"/>
    <x v="1"/>
    <x v="0"/>
    <x v="4"/>
    <x v="1"/>
    <x v="4"/>
    <x v="0"/>
    <s v="Travel_Rarely"/>
    <s v="No Stock Options"/>
    <n v="2121"/>
    <n v="9947"/>
    <n v="419"/>
    <n v="37"/>
    <n v="13"/>
    <x v="0"/>
    <s v="Medium"/>
    <s v="Very High"/>
    <x v="1"/>
    <s v="Medium"/>
    <n v="1"/>
    <x v="4"/>
    <n v="0"/>
    <n v="0"/>
    <n v="1"/>
    <x v="1"/>
    <x v="0"/>
    <x v="1"/>
    <n v="21"/>
    <n v="1"/>
    <n v="1"/>
    <x v="4"/>
    <s v="0–1"/>
    <s v="Low"/>
    <n v="2"/>
    <n v="2"/>
  </r>
  <r>
    <s v="Amanda Hall"/>
    <x v="5"/>
    <x v="1"/>
    <x v="0"/>
    <x v="0"/>
    <x v="2"/>
    <x v="2"/>
    <x v="2"/>
    <x v="3"/>
    <s v="Travel_Rarely"/>
    <s v="Basic"/>
    <n v="13402"/>
    <n v="18235"/>
    <n v="1369"/>
    <n v="68"/>
    <n v="12"/>
    <x v="0"/>
    <s v="Low"/>
    <s v="Very High"/>
    <x v="0"/>
    <s v="High"/>
    <n v="33"/>
    <x v="5"/>
    <n v="16"/>
    <n v="15"/>
    <n v="4"/>
    <x v="0"/>
    <x v="0"/>
    <x v="1"/>
    <n v="23"/>
    <n v="0"/>
    <n v="1"/>
    <x v="3"/>
    <s v="15+"/>
    <s v="Very High"/>
    <n v="2"/>
    <n v="2"/>
  </r>
  <r>
    <s v="Amanda James"/>
    <x v="6"/>
    <x v="0"/>
    <x v="1"/>
    <x v="2"/>
    <x v="5"/>
    <x v="2"/>
    <x v="2"/>
    <x v="2"/>
    <s v="Travel_Rarely"/>
    <s v="No Stock Options"/>
    <n v="5003"/>
    <n v="23371"/>
    <n v="549"/>
    <n v="42"/>
    <n v="14"/>
    <x v="2"/>
    <s v="Medium"/>
    <s v="Very High"/>
    <x v="0"/>
    <s v="High"/>
    <n v="8"/>
    <x v="0"/>
    <n v="2"/>
    <n v="2"/>
    <n v="6"/>
    <x v="0"/>
    <x v="0"/>
    <x v="0"/>
    <n v="7"/>
    <n v="0"/>
    <n v="0"/>
    <x v="1"/>
    <s v="2–4"/>
    <s v="Mid"/>
    <n v="3"/>
    <n v="3"/>
  </r>
  <r>
    <s v="Amanda Lewis"/>
    <x v="7"/>
    <x v="1"/>
    <x v="0"/>
    <x v="1"/>
    <x v="5"/>
    <x v="0"/>
    <x v="0"/>
    <x v="1"/>
    <s v="Travel_Rarely"/>
    <s v="Basic"/>
    <n v="10725"/>
    <n v="6729"/>
    <n v="397"/>
    <n v="88"/>
    <n v="15"/>
    <x v="0"/>
    <s v="High"/>
    <s v="High"/>
    <x v="1"/>
    <s v="High"/>
    <n v="16"/>
    <x v="1"/>
    <n v="7"/>
    <n v="7"/>
    <n v="2"/>
    <x v="0"/>
    <x v="0"/>
    <x v="0"/>
    <n v="19"/>
    <n v="0"/>
    <n v="0"/>
    <x v="3"/>
    <s v="5–9"/>
    <s v="High"/>
    <n v="2"/>
    <n v="2"/>
  </r>
  <r>
    <s v="Amanda Morris"/>
    <x v="8"/>
    <x v="0"/>
    <x v="0"/>
    <x v="2"/>
    <x v="4"/>
    <x v="2"/>
    <x v="2"/>
    <x v="2"/>
    <s v="Travel_Rarely"/>
    <s v="No Stock Options"/>
    <n v="4788"/>
    <n v="25388"/>
    <n v="219"/>
    <n v="44"/>
    <n v="11"/>
    <x v="0"/>
    <s v="Very High"/>
    <s v="Very High"/>
    <x v="0"/>
    <s v="Medium"/>
    <n v="4"/>
    <x v="6"/>
    <n v="2"/>
    <n v="0"/>
    <n v="0"/>
    <x v="0"/>
    <x v="0"/>
    <x v="1"/>
    <n v="16"/>
    <n v="0"/>
    <n v="1"/>
    <x v="2"/>
    <s v="2–4"/>
    <s v="Mid"/>
    <n v="2"/>
    <n v="2"/>
  </r>
  <r>
    <s v="Amanda Nguyen"/>
    <x v="2"/>
    <x v="1"/>
    <x v="0"/>
    <x v="0"/>
    <x v="2"/>
    <x v="0"/>
    <x v="0"/>
    <x v="0"/>
    <s v="Travel_Rarely"/>
    <s v="No Stock Options"/>
    <n v="2342"/>
    <n v="8635"/>
    <n v="1278"/>
    <n v="77"/>
    <n v="21"/>
    <x v="3"/>
    <s v="High"/>
    <s v="Low"/>
    <x v="0"/>
    <s v="Medium"/>
    <n v="6"/>
    <x v="7"/>
    <n v="4"/>
    <n v="0"/>
    <n v="0"/>
    <x v="0"/>
    <x v="1"/>
    <x v="0"/>
    <n v="8"/>
    <n v="0"/>
    <n v="0"/>
    <x v="2"/>
    <s v="5–9"/>
    <s v="Low"/>
    <n v="1"/>
    <n v="1"/>
  </r>
  <r>
    <s v="Amanda Ortiz"/>
    <x v="9"/>
    <x v="0"/>
    <x v="2"/>
    <x v="0"/>
    <x v="3"/>
    <x v="1"/>
    <x v="4"/>
    <x v="0"/>
    <s v="Travel_Rarely"/>
    <s v="Medium"/>
    <n v="2579"/>
    <n v="2912"/>
    <n v="204"/>
    <n v="31"/>
    <n v="18"/>
    <x v="2"/>
    <s v="Very High"/>
    <s v="High"/>
    <x v="0"/>
    <s v="High"/>
    <n v="8"/>
    <x v="8"/>
    <n v="2"/>
    <n v="0"/>
    <n v="1"/>
    <x v="0"/>
    <x v="0"/>
    <x v="1"/>
    <n v="14"/>
    <n v="0"/>
    <n v="1"/>
    <x v="2"/>
    <s v="5–9"/>
    <s v="Low"/>
    <n v="3"/>
    <n v="3"/>
  </r>
  <r>
    <s v="Amanda Perez"/>
    <x v="10"/>
    <x v="1"/>
    <x v="2"/>
    <x v="1"/>
    <x v="5"/>
    <x v="1"/>
    <x v="1"/>
    <x v="2"/>
    <s v="Travel_Rarely"/>
    <s v="No Stock Options"/>
    <n v="4233"/>
    <n v="11512"/>
    <n v="1365"/>
    <n v="46"/>
    <n v="17"/>
    <x v="3"/>
    <s v="High"/>
    <s v="Medium"/>
    <x v="2"/>
    <s v="High"/>
    <n v="9"/>
    <x v="6"/>
    <n v="1"/>
    <n v="1"/>
    <n v="2"/>
    <x v="1"/>
    <x v="0"/>
    <x v="0"/>
    <n v="13"/>
    <n v="1"/>
    <n v="0"/>
    <x v="2"/>
    <s v="2–4"/>
    <s v="Mid"/>
    <n v="1"/>
    <n v="1"/>
  </r>
  <r>
    <s v="Amanda Reyes"/>
    <x v="11"/>
    <x v="0"/>
    <x v="2"/>
    <x v="1"/>
    <x v="2"/>
    <x v="0"/>
    <x v="0"/>
    <x v="0"/>
    <s v="Travel_Frequently"/>
    <s v="Basic"/>
    <n v="2741"/>
    <n v="22808"/>
    <n v="426"/>
    <n v="58"/>
    <n v="11"/>
    <x v="2"/>
    <s v="Medium"/>
    <s v="Medium"/>
    <x v="3"/>
    <s v="High"/>
    <n v="8"/>
    <x v="9"/>
    <n v="7"/>
    <n v="1"/>
    <n v="0"/>
    <x v="1"/>
    <x v="0"/>
    <x v="1"/>
    <n v="17"/>
    <n v="1"/>
    <n v="1"/>
    <x v="0"/>
    <s v="5–9"/>
    <s v="Low"/>
    <n v="3"/>
    <n v="3"/>
  </r>
  <r>
    <s v="Amanda Thomas"/>
    <x v="7"/>
    <x v="0"/>
    <x v="1"/>
    <x v="0"/>
    <x v="0"/>
    <x v="0"/>
    <x v="5"/>
    <x v="3"/>
    <s v="Non-Travel"/>
    <s v="No Stock Options"/>
    <n v="17328"/>
    <n v="13871"/>
    <n v="142"/>
    <n v="30"/>
    <n v="12"/>
    <x v="1"/>
    <s v="High"/>
    <s v="Very High"/>
    <x v="0"/>
    <s v="Very High"/>
    <n v="23"/>
    <x v="7"/>
    <n v="3"/>
    <n v="4"/>
    <n v="2"/>
    <x v="0"/>
    <x v="0"/>
    <x v="1"/>
    <n v="26"/>
    <n v="0"/>
    <n v="1"/>
    <x v="3"/>
    <s v="5–9"/>
    <s v="Very High"/>
    <n v="4"/>
    <n v="4"/>
  </r>
  <r>
    <s v="Amanda Thompson"/>
    <x v="9"/>
    <x v="1"/>
    <x v="1"/>
    <x v="1"/>
    <x v="2"/>
    <x v="1"/>
    <x v="1"/>
    <x v="2"/>
    <s v="Travel_Rarely"/>
    <s v="No Stock Options"/>
    <n v="5337"/>
    <n v="19921"/>
    <n v="258"/>
    <n v="74"/>
    <n v="12"/>
    <x v="1"/>
    <s v="Very High"/>
    <s v="Very High"/>
    <x v="0"/>
    <s v="Very High"/>
    <n v="10"/>
    <x v="10"/>
    <n v="7"/>
    <n v="5"/>
    <n v="1"/>
    <x v="0"/>
    <x v="0"/>
    <x v="0"/>
    <n v="21"/>
    <n v="0"/>
    <n v="0"/>
    <x v="2"/>
    <s v="10–14"/>
    <s v="Mid"/>
    <n v="4"/>
    <n v="4"/>
  </r>
  <r>
    <s v="Amy Baker"/>
    <x v="12"/>
    <x v="0"/>
    <x v="1"/>
    <x v="3"/>
    <x v="3"/>
    <x v="2"/>
    <x v="6"/>
    <x v="2"/>
    <s v="Travel_Rarely"/>
    <s v="No Stock Options"/>
    <n v="4317"/>
    <n v="2302"/>
    <n v="364"/>
    <n v="32"/>
    <n v="20"/>
    <x v="2"/>
    <s v="Medium"/>
    <s v="Very High"/>
    <x v="0"/>
    <s v="High"/>
    <n v="19"/>
    <x v="6"/>
    <n v="2"/>
    <n v="2"/>
    <n v="3"/>
    <x v="0"/>
    <x v="1"/>
    <x v="1"/>
    <n v="3"/>
    <n v="0"/>
    <n v="1"/>
    <x v="2"/>
    <s v="2–4"/>
    <s v="Mid"/>
    <n v="3"/>
    <n v="3"/>
  </r>
  <r>
    <s v="Amy Davis"/>
    <x v="13"/>
    <x v="1"/>
    <x v="2"/>
    <x v="2"/>
    <x v="5"/>
    <x v="2"/>
    <x v="7"/>
    <x v="4"/>
    <s v="Travel_Rarely"/>
    <s v="Basic"/>
    <n v="19436"/>
    <n v="5949"/>
    <n v="1416"/>
    <n v="49"/>
    <n v="19"/>
    <x v="2"/>
    <s v="Very High"/>
    <s v="Low"/>
    <x v="0"/>
    <s v="High"/>
    <n v="22"/>
    <x v="11"/>
    <n v="7"/>
    <n v="3"/>
    <n v="0"/>
    <x v="0"/>
    <x v="0"/>
    <x v="0"/>
    <n v="2"/>
    <n v="0"/>
    <n v="0"/>
    <x v="1"/>
    <s v="15+"/>
    <s v="Very High"/>
    <n v="3"/>
    <n v="3"/>
  </r>
  <r>
    <s v="Amy Hill"/>
    <x v="5"/>
    <x v="0"/>
    <x v="2"/>
    <x v="1"/>
    <x v="3"/>
    <x v="2"/>
    <x v="5"/>
    <x v="4"/>
    <s v="Travel_Rarely"/>
    <s v="Basic"/>
    <n v="19943"/>
    <n v="18575"/>
    <n v="718"/>
    <n v="92"/>
    <n v="13"/>
    <x v="3"/>
    <s v="Very High"/>
    <s v="Very High"/>
    <x v="0"/>
    <s v="High"/>
    <n v="28"/>
    <x v="7"/>
    <n v="2"/>
    <n v="4"/>
    <n v="4"/>
    <x v="0"/>
    <x v="0"/>
    <x v="0"/>
    <n v="4"/>
    <n v="0"/>
    <n v="0"/>
    <x v="3"/>
    <s v="5–9"/>
    <s v="Very High"/>
    <n v="1"/>
    <n v="1"/>
  </r>
  <r>
    <s v="Amy Johnson"/>
    <x v="12"/>
    <x v="1"/>
    <x v="1"/>
    <x v="0"/>
    <x v="2"/>
    <x v="1"/>
    <x v="4"/>
    <x v="0"/>
    <s v="Travel_Rarely"/>
    <s v="No Stock Options"/>
    <n v="2858"/>
    <n v="11473"/>
    <n v="1404"/>
    <n v="59"/>
    <n v="14"/>
    <x v="3"/>
    <s v="Low"/>
    <s v="Low"/>
    <x v="3"/>
    <s v="Medium"/>
    <n v="20"/>
    <x v="4"/>
    <n v="0"/>
    <n v="0"/>
    <n v="4"/>
    <x v="0"/>
    <x v="0"/>
    <x v="0"/>
    <n v="1"/>
    <n v="0"/>
    <n v="0"/>
    <x v="2"/>
    <s v="0–1"/>
    <s v="Low"/>
    <n v="1"/>
    <n v="1"/>
  </r>
  <r>
    <s v="Amy King"/>
    <x v="6"/>
    <x v="0"/>
    <x v="2"/>
    <x v="0"/>
    <x v="2"/>
    <x v="2"/>
    <x v="6"/>
    <x v="2"/>
    <s v="Travel_Frequently"/>
    <s v="Medium"/>
    <n v="5467"/>
    <n v="13953"/>
    <n v="1200"/>
    <n v="75"/>
    <n v="14"/>
    <x v="1"/>
    <s v="Low"/>
    <s v="Very High"/>
    <x v="3"/>
    <s v="High"/>
    <n v="12"/>
    <x v="3"/>
    <n v="2"/>
    <n v="3"/>
    <n v="3"/>
    <x v="0"/>
    <x v="0"/>
    <x v="1"/>
    <n v="22"/>
    <n v="0"/>
    <n v="1"/>
    <x v="1"/>
    <s v="5–9"/>
    <s v="Mid"/>
    <n v="4"/>
    <n v="4"/>
  </r>
  <r>
    <s v="Amy Lee"/>
    <x v="13"/>
    <x v="1"/>
    <x v="0"/>
    <x v="2"/>
    <x v="5"/>
    <x v="1"/>
    <x v="1"/>
    <x v="2"/>
    <s v="Travel_Rarely"/>
    <s v="No Stock Options"/>
    <n v="5473"/>
    <n v="19345"/>
    <n v="1342"/>
    <n v="47"/>
    <n v="12"/>
    <x v="3"/>
    <s v="Very High"/>
    <s v="Low"/>
    <x v="1"/>
    <s v="High"/>
    <n v="9"/>
    <x v="8"/>
    <n v="4"/>
    <n v="7"/>
    <n v="0"/>
    <x v="0"/>
    <x v="0"/>
    <x v="0"/>
    <n v="9"/>
    <n v="0"/>
    <n v="0"/>
    <x v="1"/>
    <s v="5–9"/>
    <s v="Mid"/>
    <n v="1"/>
    <n v="1"/>
  </r>
  <r>
    <s v="Amy Lopez"/>
    <x v="12"/>
    <x v="1"/>
    <x v="0"/>
    <x v="2"/>
    <x v="2"/>
    <x v="2"/>
    <x v="8"/>
    <x v="0"/>
    <s v="Travel_Frequently"/>
    <s v="Basic"/>
    <n v="1702"/>
    <n v="12106"/>
    <n v="1490"/>
    <n v="42"/>
    <n v="23"/>
    <x v="1"/>
    <s v="High"/>
    <s v="Very High"/>
    <x v="0"/>
    <s v="High"/>
    <n v="1"/>
    <x v="4"/>
    <n v="0"/>
    <n v="0"/>
    <n v="1"/>
    <x v="0"/>
    <x v="1"/>
    <x v="1"/>
    <n v="2"/>
    <n v="0"/>
    <n v="1"/>
    <x v="2"/>
    <s v="0–1"/>
    <s v="Low"/>
    <n v="4"/>
    <n v="4"/>
  </r>
  <r>
    <s v="Amy Moore"/>
    <x v="8"/>
    <x v="1"/>
    <x v="0"/>
    <x v="1"/>
    <x v="4"/>
    <x v="2"/>
    <x v="8"/>
    <x v="0"/>
    <s v="Travel_Frequently"/>
    <s v="Basic"/>
    <n v="2376"/>
    <n v="26537"/>
    <n v="636"/>
    <n v="47"/>
    <n v="13"/>
    <x v="1"/>
    <s v="Medium"/>
    <s v="Very High"/>
    <x v="1"/>
    <s v="Medium"/>
    <n v="2"/>
    <x v="0"/>
    <n v="2"/>
    <n v="2"/>
    <n v="1"/>
    <x v="0"/>
    <x v="0"/>
    <x v="0"/>
    <n v="4"/>
    <n v="0"/>
    <n v="0"/>
    <x v="2"/>
    <s v="2–4"/>
    <s v="Low"/>
    <n v="4"/>
    <n v="4"/>
  </r>
  <r>
    <s v="Amy Nguyen"/>
    <x v="10"/>
    <x v="0"/>
    <x v="0"/>
    <x v="4"/>
    <x v="5"/>
    <x v="2"/>
    <x v="6"/>
    <x v="0"/>
    <s v="Travel_Rarely"/>
    <s v="Basic"/>
    <n v="3929"/>
    <n v="6984"/>
    <n v="140"/>
    <n v="95"/>
    <n v="23"/>
    <x v="1"/>
    <s v="High"/>
    <s v="High"/>
    <x v="0"/>
    <s v="High"/>
    <n v="7"/>
    <x v="12"/>
    <n v="2"/>
    <n v="0"/>
    <n v="8"/>
    <x v="0"/>
    <x v="1"/>
    <x v="1"/>
    <n v="12"/>
    <n v="0"/>
    <n v="1"/>
    <x v="2"/>
    <s v="2–4"/>
    <s v="Mid"/>
    <n v="4"/>
    <n v="4"/>
  </r>
  <r>
    <s v="Amy Ortiz"/>
    <x v="14"/>
    <x v="0"/>
    <x v="1"/>
    <x v="1"/>
    <x v="5"/>
    <x v="2"/>
    <x v="6"/>
    <x v="0"/>
    <s v="Travel_Rarely"/>
    <s v="No Stock Options"/>
    <n v="3785"/>
    <n v="8489"/>
    <n v="468"/>
    <n v="73"/>
    <n v="14"/>
    <x v="3"/>
    <s v="Medium"/>
    <s v="Very High"/>
    <x v="2"/>
    <s v="Medium"/>
    <n v="5"/>
    <x v="7"/>
    <n v="4"/>
    <n v="0"/>
    <n v="1"/>
    <x v="0"/>
    <x v="0"/>
    <x v="0"/>
    <n v="28"/>
    <n v="0"/>
    <n v="0"/>
    <x v="0"/>
    <s v="5–9"/>
    <s v="Mid"/>
    <n v="1"/>
    <n v="1"/>
  </r>
  <r>
    <s v="Amy Perez"/>
    <x v="9"/>
    <x v="1"/>
    <x v="1"/>
    <x v="4"/>
    <x v="5"/>
    <x v="2"/>
    <x v="6"/>
    <x v="0"/>
    <s v="Travel_Rarely"/>
    <s v="No Stock Options"/>
    <n v="2960"/>
    <n v="17102"/>
    <n v="699"/>
    <n v="83"/>
    <n v="11"/>
    <x v="3"/>
    <s v="High"/>
    <s v="Medium"/>
    <x v="0"/>
    <s v="High"/>
    <n v="8"/>
    <x v="12"/>
    <n v="2"/>
    <n v="1"/>
    <n v="2"/>
    <x v="1"/>
    <x v="0"/>
    <x v="0"/>
    <n v="6"/>
    <n v="1"/>
    <n v="0"/>
    <x v="2"/>
    <s v="2–4"/>
    <s v="Low"/>
    <n v="1"/>
    <n v="1"/>
  </r>
  <r>
    <s v="Amy Sanchez"/>
    <x v="15"/>
    <x v="1"/>
    <x v="0"/>
    <x v="0"/>
    <x v="5"/>
    <x v="0"/>
    <x v="0"/>
    <x v="0"/>
    <s v="Travel_Frequently"/>
    <s v="Basic"/>
    <n v="2145"/>
    <n v="2097"/>
    <n v="897"/>
    <n v="59"/>
    <n v="14"/>
    <x v="1"/>
    <s v="Very High"/>
    <s v="Low"/>
    <x v="0"/>
    <s v="High"/>
    <n v="3"/>
    <x v="0"/>
    <n v="2"/>
    <n v="2"/>
    <n v="0"/>
    <x v="0"/>
    <x v="0"/>
    <x v="0"/>
    <n v="10"/>
    <n v="0"/>
    <n v="0"/>
    <x v="4"/>
    <s v="2–4"/>
    <s v="Low"/>
    <n v="4"/>
    <n v="4"/>
  </r>
  <r>
    <s v="Andrew Bennett"/>
    <x v="16"/>
    <x v="0"/>
    <x v="1"/>
    <x v="2"/>
    <x v="2"/>
    <x v="2"/>
    <x v="6"/>
    <x v="0"/>
    <s v="Travel_Rarely"/>
    <s v="No Stock Options"/>
    <n v="3310"/>
    <n v="4488"/>
    <n v="1117"/>
    <n v="66"/>
    <n v="21"/>
    <x v="1"/>
    <s v="Very High"/>
    <s v="Very High"/>
    <x v="0"/>
    <s v="High"/>
    <n v="5"/>
    <x v="7"/>
    <n v="3"/>
    <n v="0"/>
    <n v="1"/>
    <x v="0"/>
    <x v="1"/>
    <x v="0"/>
    <n v="8"/>
    <n v="0"/>
    <n v="0"/>
    <x v="0"/>
    <s v="5–9"/>
    <s v="Mid"/>
    <n v="4"/>
    <n v="4"/>
  </r>
  <r>
    <s v="Andrew Brooks"/>
    <x v="17"/>
    <x v="1"/>
    <x v="2"/>
    <x v="0"/>
    <x v="2"/>
    <x v="2"/>
    <x v="8"/>
    <x v="2"/>
    <s v="Travel_Rarely"/>
    <s v="Basic"/>
    <n v="2348"/>
    <n v="10901"/>
    <n v="194"/>
    <n v="60"/>
    <n v="18"/>
    <x v="0"/>
    <s v="High"/>
    <s v="Medium"/>
    <x v="2"/>
    <s v="High"/>
    <n v="20"/>
    <x v="13"/>
    <n v="9"/>
    <n v="0"/>
    <n v="8"/>
    <x v="0"/>
    <x v="0"/>
    <x v="0"/>
    <n v="9"/>
    <n v="0"/>
    <n v="0"/>
    <x v="1"/>
    <s v="15+"/>
    <s v="Low"/>
    <n v="2"/>
    <n v="2"/>
  </r>
  <r>
    <s v="Andrew Collins"/>
    <x v="12"/>
    <x v="0"/>
    <x v="2"/>
    <x v="2"/>
    <x v="2"/>
    <x v="1"/>
    <x v="1"/>
    <x v="2"/>
    <s v="Travel_Rarely"/>
    <s v="Basic"/>
    <n v="6893"/>
    <n v="19461"/>
    <n v="1009"/>
    <n v="31"/>
    <n v="15"/>
    <x v="3"/>
    <s v="Very High"/>
    <s v="Medium"/>
    <x v="0"/>
    <s v="High"/>
    <n v="11"/>
    <x v="9"/>
    <n v="7"/>
    <n v="1"/>
    <n v="3"/>
    <x v="0"/>
    <x v="0"/>
    <x v="0"/>
    <n v="2"/>
    <n v="0"/>
    <n v="0"/>
    <x v="2"/>
    <s v="5–9"/>
    <s v="Mid"/>
    <n v="1"/>
    <n v="1"/>
  </r>
  <r>
    <s v="Andrew Cruz"/>
    <x v="18"/>
    <x v="1"/>
    <x v="1"/>
    <x v="2"/>
    <x v="2"/>
    <x v="2"/>
    <x v="6"/>
    <x v="0"/>
    <s v="Travel_Rarely"/>
    <s v="No Stock Options"/>
    <n v="3375"/>
    <n v="17624"/>
    <n v="581"/>
    <n v="63"/>
    <n v="12"/>
    <x v="2"/>
    <s v="Very High"/>
    <s v="Very High"/>
    <x v="1"/>
    <s v="High"/>
    <n v="4"/>
    <x v="6"/>
    <n v="2"/>
    <n v="1"/>
    <n v="0"/>
    <x v="0"/>
    <x v="0"/>
    <x v="0"/>
    <n v="1"/>
    <n v="0"/>
    <n v="0"/>
    <x v="4"/>
    <s v="2–4"/>
    <s v="Mid"/>
    <n v="3"/>
    <n v="3"/>
  </r>
  <r>
    <s v="Andrew Green"/>
    <x v="17"/>
    <x v="0"/>
    <x v="2"/>
    <x v="2"/>
    <x v="2"/>
    <x v="1"/>
    <x v="1"/>
    <x v="2"/>
    <s v="Travel_Rarely"/>
    <s v="Basic"/>
    <n v="5006"/>
    <n v="6319"/>
    <n v="1268"/>
    <n v="30"/>
    <n v="11"/>
    <x v="3"/>
    <s v="Low"/>
    <s v="High"/>
    <x v="1"/>
    <s v="High"/>
    <n v="9"/>
    <x v="7"/>
    <n v="4"/>
    <n v="0"/>
    <n v="4"/>
    <x v="0"/>
    <x v="0"/>
    <x v="1"/>
    <n v="4"/>
    <n v="0"/>
    <n v="1"/>
    <x v="1"/>
    <s v="5–9"/>
    <s v="Mid"/>
    <n v="1"/>
    <n v="1"/>
  </r>
  <r>
    <s v="Andrew Hernandez"/>
    <x v="19"/>
    <x v="0"/>
    <x v="0"/>
    <x v="0"/>
    <x v="0"/>
    <x v="0"/>
    <x v="5"/>
    <x v="3"/>
    <s v="Travel_Rarely"/>
    <s v="Basic"/>
    <n v="16799"/>
    <n v="16616"/>
    <n v="1147"/>
    <n v="31"/>
    <n v="14"/>
    <x v="3"/>
    <s v="High"/>
    <s v="High"/>
    <x v="0"/>
    <s v="High"/>
    <n v="21"/>
    <x v="14"/>
    <n v="7"/>
    <n v="0"/>
    <n v="0"/>
    <x v="0"/>
    <x v="0"/>
    <x v="0"/>
    <n v="10"/>
    <n v="0"/>
    <n v="0"/>
    <x v="1"/>
    <s v="15+"/>
    <s v="Very High"/>
    <n v="1"/>
    <n v="1"/>
  </r>
  <r>
    <s v="Andrew Hill"/>
    <x v="8"/>
    <x v="1"/>
    <x v="0"/>
    <x v="4"/>
    <x v="2"/>
    <x v="1"/>
    <x v="4"/>
    <x v="0"/>
    <s v="Travel_Rarely"/>
    <s v="Basic"/>
    <n v="2404"/>
    <n v="16192"/>
    <n v="660"/>
    <n v="76"/>
    <n v="13"/>
    <x v="2"/>
    <s v="Low"/>
    <s v="Very High"/>
    <x v="0"/>
    <s v="High"/>
    <n v="1"/>
    <x v="4"/>
    <n v="0"/>
    <n v="0"/>
    <n v="1"/>
    <x v="0"/>
    <x v="0"/>
    <x v="0"/>
    <n v="7"/>
    <n v="0"/>
    <n v="0"/>
    <x v="2"/>
    <s v="0–1"/>
    <s v="Low"/>
    <n v="3"/>
    <n v="3"/>
  </r>
  <r>
    <s v="Andrew James"/>
    <x v="13"/>
    <x v="0"/>
    <x v="0"/>
    <x v="1"/>
    <x v="2"/>
    <x v="1"/>
    <x v="5"/>
    <x v="4"/>
    <s v="Travel_Rarely"/>
    <s v="No Stock Options"/>
    <n v="18041"/>
    <n v="13022"/>
    <n v="1398"/>
    <n v="79"/>
    <n v="14"/>
    <x v="2"/>
    <s v="Very High"/>
    <s v="High"/>
    <x v="0"/>
    <s v="High"/>
    <n v="21"/>
    <x v="14"/>
    <n v="15"/>
    <n v="1"/>
    <n v="0"/>
    <x v="0"/>
    <x v="0"/>
    <x v="0"/>
    <n v="2"/>
    <n v="0"/>
    <n v="0"/>
    <x v="1"/>
    <s v="15+"/>
    <s v="Very High"/>
    <n v="3"/>
    <n v="3"/>
  </r>
  <r>
    <s v="Andrew Jones"/>
    <x v="17"/>
    <x v="1"/>
    <x v="0"/>
    <x v="0"/>
    <x v="4"/>
    <x v="1"/>
    <x v="1"/>
    <x v="2"/>
    <s v="Travel_Rarely"/>
    <s v="Basic"/>
    <n v="4805"/>
    <n v="16177"/>
    <n v="561"/>
    <n v="61"/>
    <n v="19"/>
    <x v="0"/>
    <s v="Medium"/>
    <s v="Very High"/>
    <x v="1"/>
    <s v="High"/>
    <n v="9"/>
    <x v="8"/>
    <n v="7"/>
    <n v="3"/>
    <n v="0"/>
    <x v="0"/>
    <x v="0"/>
    <x v="0"/>
    <n v="2"/>
    <n v="0"/>
    <n v="0"/>
    <x v="1"/>
    <s v="5–9"/>
    <s v="Mid"/>
    <n v="2"/>
    <n v="2"/>
  </r>
  <r>
    <s v="Andrew Lee"/>
    <x v="20"/>
    <x v="0"/>
    <x v="0"/>
    <x v="0"/>
    <x v="2"/>
    <x v="2"/>
    <x v="7"/>
    <x v="1"/>
    <s v="Travel_Rarely"/>
    <s v="Basic"/>
    <n v="13744"/>
    <n v="15471"/>
    <n v="161"/>
    <n v="42"/>
    <n v="25"/>
    <x v="1"/>
    <s v="Low"/>
    <s v="High"/>
    <x v="0"/>
    <s v="Very High"/>
    <n v="16"/>
    <x v="15"/>
    <n v="11"/>
    <n v="6"/>
    <n v="1"/>
    <x v="0"/>
    <x v="1"/>
    <x v="1"/>
    <n v="10"/>
    <n v="0"/>
    <n v="1"/>
    <x v="2"/>
    <s v="15+"/>
    <s v="Very High"/>
    <n v="4"/>
    <n v="4"/>
  </r>
  <r>
    <s v="Andrew Martin"/>
    <x v="21"/>
    <x v="1"/>
    <x v="0"/>
    <x v="1"/>
    <x v="2"/>
    <x v="2"/>
    <x v="5"/>
    <x v="4"/>
    <s v="Travel_Rarely"/>
    <s v="Basic"/>
    <n v="19999"/>
    <n v="5678"/>
    <n v="699"/>
    <n v="65"/>
    <n v="14"/>
    <x v="2"/>
    <s v="Low"/>
    <s v="High"/>
    <x v="0"/>
    <s v="Medium"/>
    <n v="34"/>
    <x v="16"/>
    <n v="18"/>
    <n v="11"/>
    <n v="0"/>
    <x v="0"/>
    <x v="0"/>
    <x v="0"/>
    <n v="1"/>
    <n v="0"/>
    <n v="0"/>
    <x v="3"/>
    <s v="15+"/>
    <s v="Very High"/>
    <n v="3"/>
    <n v="3"/>
  </r>
  <r>
    <s v="Andrew Morales"/>
    <x v="22"/>
    <x v="1"/>
    <x v="1"/>
    <x v="1"/>
    <x v="5"/>
    <x v="2"/>
    <x v="6"/>
    <x v="0"/>
    <s v="Travel_Rarely"/>
    <s v="No Stock Options"/>
    <n v="2045"/>
    <n v="15174"/>
    <n v="1115"/>
    <n v="54"/>
    <n v="13"/>
    <x v="1"/>
    <s v="Very High"/>
    <s v="Low"/>
    <x v="0"/>
    <s v="Medium"/>
    <n v="5"/>
    <x v="12"/>
    <n v="2"/>
    <n v="1"/>
    <n v="0"/>
    <x v="0"/>
    <x v="0"/>
    <x v="0"/>
    <n v="3"/>
    <n v="0"/>
    <n v="0"/>
    <x v="0"/>
    <s v="2–4"/>
    <s v="Low"/>
    <n v="4"/>
    <n v="4"/>
  </r>
  <r>
    <s v="Andrew Nguyen"/>
    <x v="23"/>
    <x v="1"/>
    <x v="0"/>
    <x v="1"/>
    <x v="2"/>
    <x v="2"/>
    <x v="5"/>
    <x v="1"/>
    <s v="Non-Travel"/>
    <s v="Basic"/>
    <n v="11849"/>
    <n v="10268"/>
    <n v="666"/>
    <n v="88"/>
    <n v="12"/>
    <x v="0"/>
    <s v="Very High"/>
    <s v="Low"/>
    <x v="3"/>
    <s v="High"/>
    <n v="10"/>
    <x v="10"/>
    <n v="7"/>
    <n v="9"/>
    <n v="1"/>
    <x v="1"/>
    <x v="0"/>
    <x v="1"/>
    <n v="29"/>
    <n v="1"/>
    <n v="1"/>
    <x v="1"/>
    <s v="10–14"/>
    <s v="High"/>
    <n v="2"/>
    <n v="2"/>
  </r>
  <r>
    <s v="Angela Anderson"/>
    <x v="24"/>
    <x v="0"/>
    <x v="0"/>
    <x v="2"/>
    <x v="5"/>
    <x v="1"/>
    <x v="4"/>
    <x v="0"/>
    <s v="Travel_Frequently"/>
    <s v="Medium"/>
    <n v="2655"/>
    <n v="11740"/>
    <n v="708"/>
    <n v="95"/>
    <n v="11"/>
    <x v="2"/>
    <s v="High"/>
    <s v="Very High"/>
    <x v="0"/>
    <s v="High"/>
    <n v="19"/>
    <x v="1"/>
    <n v="7"/>
    <n v="7"/>
    <n v="2"/>
    <x v="1"/>
    <x v="0"/>
    <x v="1"/>
    <n v="7"/>
    <n v="1"/>
    <n v="1"/>
    <x v="1"/>
    <s v="5–9"/>
    <s v="Low"/>
    <n v="3"/>
    <n v="3"/>
  </r>
  <r>
    <s v="Angela Cook"/>
    <x v="10"/>
    <x v="1"/>
    <x v="0"/>
    <x v="1"/>
    <x v="5"/>
    <x v="2"/>
    <x v="2"/>
    <x v="2"/>
    <s v="Travel_Rarely"/>
    <s v="Medium"/>
    <n v="6179"/>
    <n v="21057"/>
    <n v="330"/>
    <n v="98"/>
    <n v="15"/>
    <x v="2"/>
    <s v="Very High"/>
    <s v="Very High"/>
    <x v="3"/>
    <s v="High"/>
    <n v="10"/>
    <x v="10"/>
    <n v="2"/>
    <n v="6"/>
    <n v="1"/>
    <x v="1"/>
    <x v="0"/>
    <x v="1"/>
    <n v="22"/>
    <n v="1"/>
    <n v="1"/>
    <x v="2"/>
    <s v="10–14"/>
    <s v="Mid"/>
    <n v="3"/>
    <n v="3"/>
  </r>
  <r>
    <s v="Angela Diaz"/>
    <x v="7"/>
    <x v="0"/>
    <x v="0"/>
    <x v="2"/>
    <x v="2"/>
    <x v="2"/>
    <x v="6"/>
    <x v="2"/>
    <s v="Travel_Rarely"/>
    <s v="Medium"/>
    <n v="2897"/>
    <n v="22474"/>
    <n v="155"/>
    <n v="67"/>
    <n v="11"/>
    <x v="2"/>
    <s v="High"/>
    <s v="Low"/>
    <x v="3"/>
    <s v="High"/>
    <n v="9"/>
    <x v="12"/>
    <n v="3"/>
    <n v="2"/>
    <n v="3"/>
    <x v="0"/>
    <x v="0"/>
    <x v="0"/>
    <n v="9"/>
    <n v="0"/>
    <n v="0"/>
    <x v="3"/>
    <s v="2–4"/>
    <s v="Low"/>
    <n v="3"/>
    <n v="3"/>
  </r>
  <r>
    <s v="Angela Edwards"/>
    <x v="8"/>
    <x v="1"/>
    <x v="2"/>
    <x v="1"/>
    <x v="2"/>
    <x v="1"/>
    <x v="1"/>
    <x v="1"/>
    <s v="Travel_Rarely"/>
    <s v="Basic"/>
    <n v="7823"/>
    <n v="6812"/>
    <n v="882"/>
    <n v="92"/>
    <n v="13"/>
    <x v="1"/>
    <s v="Medium"/>
    <s v="Very High"/>
    <x v="0"/>
    <s v="High"/>
    <n v="12"/>
    <x v="10"/>
    <n v="9"/>
    <n v="0"/>
    <n v="6"/>
    <x v="0"/>
    <x v="0"/>
    <x v="0"/>
    <n v="3"/>
    <n v="0"/>
    <n v="0"/>
    <x v="2"/>
    <s v="10–14"/>
    <s v="High"/>
    <n v="4"/>
    <n v="4"/>
  </r>
  <r>
    <s v="Angela Gray"/>
    <x v="8"/>
    <x v="1"/>
    <x v="0"/>
    <x v="2"/>
    <x v="5"/>
    <x v="2"/>
    <x v="3"/>
    <x v="1"/>
    <s v="Non-Travel"/>
    <s v="Basic"/>
    <n v="9884"/>
    <n v="8302"/>
    <n v="1097"/>
    <n v="79"/>
    <n v="13"/>
    <x v="3"/>
    <s v="High"/>
    <s v="High"/>
    <x v="0"/>
    <s v="Medium"/>
    <n v="10"/>
    <x v="12"/>
    <n v="0"/>
    <n v="2"/>
    <n v="2"/>
    <x v="0"/>
    <x v="0"/>
    <x v="1"/>
    <n v="11"/>
    <n v="0"/>
    <n v="1"/>
    <x v="2"/>
    <s v="2–4"/>
    <s v="High"/>
    <n v="1"/>
    <n v="1"/>
  </r>
  <r>
    <s v="Angela Gutierrez"/>
    <x v="25"/>
    <x v="1"/>
    <x v="1"/>
    <x v="1"/>
    <x v="5"/>
    <x v="2"/>
    <x v="2"/>
    <x v="1"/>
    <s v="Travel_Rarely"/>
    <s v="No Stock Options"/>
    <n v="10512"/>
    <n v="20002"/>
    <n v="1429"/>
    <n v="67"/>
    <n v="12"/>
    <x v="1"/>
    <s v="Very High"/>
    <s v="Very High"/>
    <x v="3"/>
    <s v="High"/>
    <n v="25"/>
    <x v="1"/>
    <n v="7"/>
    <n v="5"/>
    <n v="6"/>
    <x v="0"/>
    <x v="0"/>
    <x v="0"/>
    <n v="18"/>
    <n v="0"/>
    <n v="0"/>
    <x v="3"/>
    <s v="5–9"/>
    <s v="High"/>
    <n v="4"/>
    <n v="4"/>
  </r>
  <r>
    <s v="Angela Harris"/>
    <x v="20"/>
    <x v="1"/>
    <x v="0"/>
    <x v="2"/>
    <x v="1"/>
    <x v="1"/>
    <x v="1"/>
    <x v="2"/>
    <s v="Travel_Rarely"/>
    <s v="Medium"/>
    <n v="4189"/>
    <n v="8800"/>
    <n v="589"/>
    <n v="46"/>
    <n v="14"/>
    <x v="0"/>
    <s v="Low"/>
    <s v="Medium"/>
    <x v="0"/>
    <s v="Medium"/>
    <n v="5"/>
    <x v="7"/>
    <n v="2"/>
    <n v="0"/>
    <n v="1"/>
    <x v="0"/>
    <x v="0"/>
    <x v="0"/>
    <n v="9"/>
    <n v="0"/>
    <n v="0"/>
    <x v="2"/>
    <s v="5–9"/>
    <s v="Mid"/>
    <n v="2"/>
    <n v="2"/>
  </r>
  <r>
    <s v="Angela Hernandez"/>
    <x v="22"/>
    <x v="1"/>
    <x v="1"/>
    <x v="0"/>
    <x v="1"/>
    <x v="1"/>
    <x v="1"/>
    <x v="2"/>
    <s v="Travel_Rarely"/>
    <s v="No Stock Options"/>
    <n v="4105"/>
    <n v="5099"/>
    <n v="954"/>
    <n v="44"/>
    <n v="14"/>
    <x v="1"/>
    <s v="Low"/>
    <s v="Very High"/>
    <x v="0"/>
    <s v="High"/>
    <n v="7"/>
    <x v="9"/>
    <n v="7"/>
    <n v="0"/>
    <n v="1"/>
    <x v="0"/>
    <x v="0"/>
    <x v="0"/>
    <n v="9"/>
    <n v="0"/>
    <n v="0"/>
    <x v="0"/>
    <s v="5–9"/>
    <s v="Mid"/>
    <n v="4"/>
    <n v="4"/>
  </r>
  <r>
    <s v="Angela Jackson"/>
    <x v="26"/>
    <x v="1"/>
    <x v="1"/>
    <x v="0"/>
    <x v="1"/>
    <x v="1"/>
    <x v="1"/>
    <x v="2"/>
    <s v="Travel_Rarely"/>
    <s v="No Stock Options"/>
    <n v="5396"/>
    <n v="21703"/>
    <n v="929"/>
    <n v="55"/>
    <n v="12"/>
    <x v="1"/>
    <s v="Very High"/>
    <s v="Very High"/>
    <x v="3"/>
    <s v="High"/>
    <n v="10"/>
    <x v="10"/>
    <n v="7"/>
    <n v="0"/>
    <n v="1"/>
    <x v="0"/>
    <x v="0"/>
    <x v="0"/>
    <n v="10"/>
    <n v="0"/>
    <n v="0"/>
    <x v="2"/>
    <s v="10–14"/>
    <s v="Mid"/>
    <n v="4"/>
    <n v="4"/>
  </r>
  <r>
    <s v="Angela James"/>
    <x v="27"/>
    <x v="1"/>
    <x v="0"/>
    <x v="4"/>
    <x v="5"/>
    <x v="2"/>
    <x v="3"/>
    <x v="1"/>
    <s v="Travel_Rarely"/>
    <s v="Basic"/>
    <n v="9991"/>
    <n v="21457"/>
    <n v="613"/>
    <n v="42"/>
    <n v="15"/>
    <x v="3"/>
    <s v="Low"/>
    <s v="Very High"/>
    <x v="0"/>
    <s v="Medium"/>
    <n v="9"/>
    <x v="9"/>
    <n v="7"/>
    <n v="1"/>
    <n v="4"/>
    <x v="0"/>
    <x v="0"/>
    <x v="0"/>
    <n v="6"/>
    <n v="0"/>
    <n v="0"/>
    <x v="2"/>
    <s v="5–9"/>
    <s v="High"/>
    <n v="1"/>
    <n v="1"/>
  </r>
  <r>
    <s v="Angela Johnson"/>
    <x v="16"/>
    <x v="0"/>
    <x v="1"/>
    <x v="2"/>
    <x v="1"/>
    <x v="1"/>
    <x v="1"/>
    <x v="2"/>
    <s v="Travel_Rarely"/>
    <s v="No Stock Options"/>
    <n v="9854"/>
    <n v="23352"/>
    <n v="1475"/>
    <n v="84"/>
    <n v="11"/>
    <x v="2"/>
    <s v="Very High"/>
    <s v="Very High"/>
    <x v="0"/>
    <s v="High"/>
    <n v="6"/>
    <x v="0"/>
    <n v="0"/>
    <n v="2"/>
    <n v="3"/>
    <x v="1"/>
    <x v="0"/>
    <x v="1"/>
    <n v="13"/>
    <n v="1"/>
    <n v="1"/>
    <x v="0"/>
    <s v="2–4"/>
    <s v="High"/>
    <n v="3"/>
    <n v="3"/>
  </r>
  <r>
    <s v="Angela Jones"/>
    <x v="28"/>
    <x v="1"/>
    <x v="0"/>
    <x v="2"/>
    <x v="2"/>
    <x v="1"/>
    <x v="1"/>
    <x v="1"/>
    <s v="Travel_Rarely"/>
    <s v="Basic"/>
    <n v="10239"/>
    <n v="18092"/>
    <n v="111"/>
    <n v="70"/>
    <n v="14"/>
    <x v="1"/>
    <s v="Very High"/>
    <s v="Low"/>
    <x v="0"/>
    <s v="High"/>
    <n v="24"/>
    <x v="4"/>
    <n v="0"/>
    <n v="1"/>
    <n v="3"/>
    <x v="0"/>
    <x v="0"/>
    <x v="0"/>
    <n v="1"/>
    <n v="0"/>
    <n v="0"/>
    <x v="3"/>
    <s v="0–1"/>
    <s v="High"/>
    <n v="4"/>
    <n v="4"/>
  </r>
  <r>
    <s v="Angela Kelly"/>
    <x v="29"/>
    <x v="1"/>
    <x v="1"/>
    <x v="0"/>
    <x v="2"/>
    <x v="2"/>
    <x v="6"/>
    <x v="0"/>
    <s v="Travel_Rarely"/>
    <s v="No Stock Options"/>
    <n v="2500"/>
    <n v="10515"/>
    <n v="134"/>
    <n v="90"/>
    <n v="14"/>
    <x v="1"/>
    <s v="Low"/>
    <s v="High"/>
    <x v="1"/>
    <s v="High"/>
    <n v="4"/>
    <x v="6"/>
    <n v="1"/>
    <n v="0"/>
    <n v="0"/>
    <x v="0"/>
    <x v="0"/>
    <x v="0"/>
    <n v="2"/>
    <n v="0"/>
    <n v="0"/>
    <x v="2"/>
    <s v="2–4"/>
    <s v="Low"/>
    <n v="4"/>
    <n v="4"/>
  </r>
  <r>
    <s v="Angela Lopez"/>
    <x v="29"/>
    <x v="0"/>
    <x v="1"/>
    <x v="0"/>
    <x v="1"/>
    <x v="1"/>
    <x v="4"/>
    <x v="0"/>
    <s v="Travel_Rarely"/>
    <s v="No Stock Options"/>
    <n v="2851"/>
    <n v="9150"/>
    <n v="350"/>
    <n v="34"/>
    <n v="13"/>
    <x v="2"/>
    <s v="Medium"/>
    <s v="Very High"/>
    <x v="0"/>
    <s v="High"/>
    <n v="1"/>
    <x v="4"/>
    <n v="0"/>
    <n v="0"/>
    <n v="1"/>
    <x v="1"/>
    <x v="0"/>
    <x v="1"/>
    <n v="5"/>
    <n v="1"/>
    <n v="1"/>
    <x v="2"/>
    <s v="0–1"/>
    <s v="Low"/>
    <n v="3"/>
    <n v="3"/>
  </r>
  <r>
    <s v="Angela Martin"/>
    <x v="30"/>
    <x v="0"/>
    <x v="0"/>
    <x v="2"/>
    <x v="2"/>
    <x v="2"/>
    <x v="7"/>
    <x v="1"/>
    <s v="Travel_Rarely"/>
    <s v="High Value"/>
    <n v="11416"/>
    <n v="17802"/>
    <n v="153"/>
    <n v="73"/>
    <n v="12"/>
    <x v="3"/>
    <s v="High"/>
    <s v="Medium"/>
    <x v="3"/>
    <s v="Very High"/>
    <n v="9"/>
    <x v="8"/>
    <n v="7"/>
    <n v="1"/>
    <n v="0"/>
    <x v="0"/>
    <x v="0"/>
    <x v="1"/>
    <n v="8"/>
    <n v="0"/>
    <n v="1"/>
    <x v="2"/>
    <s v="5–9"/>
    <s v="High"/>
    <n v="1"/>
    <n v="1"/>
  </r>
  <r>
    <s v="Angela Morales"/>
    <x v="22"/>
    <x v="1"/>
    <x v="2"/>
    <x v="0"/>
    <x v="4"/>
    <x v="2"/>
    <x v="8"/>
    <x v="0"/>
    <s v="Travel_Rarely"/>
    <s v="Medium"/>
    <n v="4066"/>
    <n v="16290"/>
    <n v="1302"/>
    <n v="67"/>
    <n v="11"/>
    <x v="3"/>
    <s v="Low"/>
    <s v="Very High"/>
    <x v="0"/>
    <s v="Medium"/>
    <n v="7"/>
    <x v="9"/>
    <n v="7"/>
    <n v="0"/>
    <n v="1"/>
    <x v="0"/>
    <x v="0"/>
    <x v="0"/>
    <n v="19"/>
    <n v="0"/>
    <n v="0"/>
    <x v="0"/>
    <s v="5–9"/>
    <s v="Mid"/>
    <n v="1"/>
    <n v="1"/>
  </r>
  <r>
    <s v="Angela Nelson"/>
    <x v="10"/>
    <x v="1"/>
    <x v="0"/>
    <x v="1"/>
    <x v="1"/>
    <x v="1"/>
    <x v="1"/>
    <x v="2"/>
    <s v="Travel_Frequently"/>
    <s v="No Stock Options"/>
    <n v="5617"/>
    <n v="21075"/>
    <n v="754"/>
    <n v="63"/>
    <n v="11"/>
    <x v="1"/>
    <s v="High"/>
    <s v="Low"/>
    <x v="0"/>
    <s v="High"/>
    <n v="10"/>
    <x v="10"/>
    <n v="7"/>
    <n v="0"/>
    <n v="1"/>
    <x v="1"/>
    <x v="0"/>
    <x v="1"/>
    <n v="26"/>
    <n v="1"/>
    <n v="1"/>
    <x v="2"/>
    <s v="10–14"/>
    <s v="Mid"/>
    <n v="4"/>
    <n v="4"/>
  </r>
  <r>
    <s v="Angela Roberts"/>
    <x v="12"/>
    <x v="1"/>
    <x v="0"/>
    <x v="0"/>
    <x v="2"/>
    <x v="1"/>
    <x v="1"/>
    <x v="2"/>
    <s v="Travel_Rarely"/>
    <s v="Basic"/>
    <n v="9924"/>
    <n v="12355"/>
    <n v="1245"/>
    <n v="80"/>
    <n v="11"/>
    <x v="0"/>
    <s v="Very High"/>
    <s v="High"/>
    <x v="0"/>
    <s v="High"/>
    <n v="10"/>
    <x v="1"/>
    <n v="8"/>
    <n v="7"/>
    <n v="0"/>
    <x v="0"/>
    <x v="0"/>
    <x v="0"/>
    <n v="14"/>
    <n v="0"/>
    <n v="0"/>
    <x v="2"/>
    <s v="5–9"/>
    <s v="High"/>
    <n v="2"/>
    <n v="2"/>
  </r>
  <r>
    <s v="Angela Robinson"/>
    <x v="31"/>
    <x v="0"/>
    <x v="0"/>
    <x v="4"/>
    <x v="5"/>
    <x v="2"/>
    <x v="3"/>
    <x v="1"/>
    <s v="Travel_Frequently"/>
    <s v="No Stock Options"/>
    <n v="10527"/>
    <n v="8984"/>
    <n v="1034"/>
    <n v="86"/>
    <n v="11"/>
    <x v="2"/>
    <s v="Very High"/>
    <s v="Low"/>
    <x v="3"/>
    <s v="High"/>
    <n v="28"/>
    <x v="0"/>
    <n v="2"/>
    <n v="1"/>
    <n v="5"/>
    <x v="0"/>
    <x v="0"/>
    <x v="0"/>
    <n v="18"/>
    <n v="0"/>
    <n v="0"/>
    <x v="1"/>
    <s v="2–4"/>
    <s v="High"/>
    <n v="3"/>
    <n v="3"/>
  </r>
  <r>
    <s v="Angela Sanchez"/>
    <x v="19"/>
    <x v="1"/>
    <x v="2"/>
    <x v="1"/>
    <x v="2"/>
    <x v="2"/>
    <x v="6"/>
    <x v="2"/>
    <s v="Travel_Rarely"/>
    <s v="Basic"/>
    <n v="5410"/>
    <n v="11189"/>
    <n v="557"/>
    <n v="35"/>
    <n v="17"/>
    <x v="3"/>
    <s v="High"/>
    <s v="Very High"/>
    <x v="3"/>
    <s v="High"/>
    <n v="9"/>
    <x v="12"/>
    <n v="3"/>
    <n v="1"/>
    <n v="6"/>
    <x v="0"/>
    <x v="0"/>
    <x v="1"/>
    <n v="18"/>
    <n v="0"/>
    <n v="1"/>
    <x v="1"/>
    <s v="2–4"/>
    <s v="Mid"/>
    <n v="1"/>
    <n v="1"/>
  </r>
  <r>
    <s v="Angela Scott"/>
    <x v="8"/>
    <x v="0"/>
    <x v="1"/>
    <x v="0"/>
    <x v="1"/>
    <x v="1"/>
    <x v="1"/>
    <x v="1"/>
    <s v="Travel_Frequently"/>
    <s v="No Stock Options"/>
    <n v="8789"/>
    <n v="9096"/>
    <n v="944"/>
    <n v="92"/>
    <n v="14"/>
    <x v="2"/>
    <s v="Low"/>
    <s v="High"/>
    <x v="1"/>
    <s v="High"/>
    <n v="10"/>
    <x v="10"/>
    <n v="7"/>
    <n v="0"/>
    <n v="1"/>
    <x v="0"/>
    <x v="0"/>
    <x v="0"/>
    <n v="1"/>
    <n v="0"/>
    <n v="0"/>
    <x v="2"/>
    <s v="10–14"/>
    <s v="High"/>
    <n v="3"/>
    <n v="3"/>
  </r>
  <r>
    <s v="Angela Thomas"/>
    <x v="8"/>
    <x v="0"/>
    <x v="0"/>
    <x v="1"/>
    <x v="2"/>
    <x v="1"/>
    <x v="1"/>
    <x v="2"/>
    <s v="Travel_Rarely"/>
    <s v="No Stock Options"/>
    <n v="5204"/>
    <n v="13586"/>
    <n v="1224"/>
    <n v="55"/>
    <n v="11"/>
    <x v="1"/>
    <s v="Very High"/>
    <s v="High"/>
    <x v="0"/>
    <s v="High"/>
    <n v="10"/>
    <x v="10"/>
    <n v="8"/>
    <n v="0"/>
    <n v="1"/>
    <x v="0"/>
    <x v="0"/>
    <x v="1"/>
    <n v="7"/>
    <n v="0"/>
    <n v="1"/>
    <x v="2"/>
    <s v="10–14"/>
    <s v="Mid"/>
    <n v="4"/>
    <n v="4"/>
  </r>
  <r>
    <s v="Angela Thompson"/>
    <x v="9"/>
    <x v="1"/>
    <x v="1"/>
    <x v="1"/>
    <x v="1"/>
    <x v="1"/>
    <x v="1"/>
    <x v="2"/>
    <s v="Non-Travel"/>
    <s v="No Stock Options"/>
    <n v="4568"/>
    <n v="10034"/>
    <n v="1065"/>
    <n v="72"/>
    <n v="20"/>
    <x v="2"/>
    <s v="High"/>
    <s v="Medium"/>
    <x v="0"/>
    <s v="High"/>
    <n v="10"/>
    <x v="1"/>
    <n v="5"/>
    <n v="8"/>
    <n v="0"/>
    <x v="0"/>
    <x v="1"/>
    <x v="0"/>
    <n v="23"/>
    <n v="0"/>
    <n v="0"/>
    <x v="2"/>
    <s v="5–9"/>
    <s v="Mid"/>
    <n v="3"/>
    <n v="3"/>
  </r>
  <r>
    <s v="Angela Torres"/>
    <x v="0"/>
    <x v="0"/>
    <x v="0"/>
    <x v="0"/>
    <x v="2"/>
    <x v="2"/>
    <x v="2"/>
    <x v="2"/>
    <s v="Travel_Rarely"/>
    <s v="Medium"/>
    <n v="4898"/>
    <n v="7505"/>
    <n v="685"/>
    <n v="62"/>
    <n v="12"/>
    <x v="2"/>
    <s v="Very High"/>
    <s v="Low"/>
    <x v="0"/>
    <s v="High"/>
    <n v="5"/>
    <x v="12"/>
    <n v="2"/>
    <n v="1"/>
    <n v="0"/>
    <x v="0"/>
    <x v="0"/>
    <x v="0"/>
    <n v="1"/>
    <n v="0"/>
    <n v="0"/>
    <x v="0"/>
    <s v="2–4"/>
    <s v="Mid"/>
    <n v="3"/>
    <n v="3"/>
  </r>
  <r>
    <s v="Angela Ward"/>
    <x v="1"/>
    <x v="1"/>
    <x v="1"/>
    <x v="2"/>
    <x v="2"/>
    <x v="2"/>
    <x v="8"/>
    <x v="2"/>
    <s v="Travel_Frequently"/>
    <s v="No Stock Options"/>
    <n v="4284"/>
    <n v="22710"/>
    <n v="1475"/>
    <n v="97"/>
    <n v="20"/>
    <x v="3"/>
    <s v="Low"/>
    <s v="Low"/>
    <x v="0"/>
    <s v="Medium"/>
    <n v="20"/>
    <x v="12"/>
    <n v="3"/>
    <n v="1"/>
    <n v="3"/>
    <x v="1"/>
    <x v="1"/>
    <x v="0"/>
    <n v="28"/>
    <n v="1"/>
    <n v="0"/>
    <x v="1"/>
    <s v="2–4"/>
    <s v="Mid"/>
    <n v="1"/>
    <n v="1"/>
  </r>
  <r>
    <s v="Angela Watson"/>
    <x v="16"/>
    <x v="1"/>
    <x v="0"/>
    <x v="2"/>
    <x v="2"/>
    <x v="1"/>
    <x v="1"/>
    <x v="2"/>
    <s v="Travel_Frequently"/>
    <s v="Basic"/>
    <n v="6834"/>
    <n v="19255"/>
    <n v="783"/>
    <n v="42"/>
    <n v="12"/>
    <x v="1"/>
    <s v="High"/>
    <s v="High"/>
    <x v="0"/>
    <s v="Medium"/>
    <n v="7"/>
    <x v="9"/>
    <n v="7"/>
    <n v="0"/>
    <n v="1"/>
    <x v="0"/>
    <x v="0"/>
    <x v="1"/>
    <n v="1"/>
    <n v="0"/>
    <n v="1"/>
    <x v="0"/>
    <s v="5–9"/>
    <s v="Mid"/>
    <n v="4"/>
    <n v="4"/>
  </r>
  <r>
    <s v="Anna Bennett"/>
    <x v="25"/>
    <x v="1"/>
    <x v="0"/>
    <x v="0"/>
    <x v="2"/>
    <x v="2"/>
    <x v="6"/>
    <x v="0"/>
    <s v="Travel_Rarely"/>
    <s v="Basic"/>
    <n v="2177"/>
    <n v="8456"/>
    <n v="142"/>
    <n v="70"/>
    <n v="17"/>
    <x v="1"/>
    <s v="Low"/>
    <s v="High"/>
    <x v="0"/>
    <s v="Medium"/>
    <n v="7"/>
    <x v="4"/>
    <n v="0"/>
    <n v="0"/>
    <n v="3"/>
    <x v="0"/>
    <x v="0"/>
    <x v="0"/>
    <n v="3"/>
    <n v="0"/>
    <n v="0"/>
    <x v="3"/>
    <s v="0–1"/>
    <s v="Low"/>
    <n v="4"/>
    <n v="4"/>
  </r>
  <r>
    <s v="Anna Campbell"/>
    <x v="9"/>
    <x v="1"/>
    <x v="0"/>
    <x v="1"/>
    <x v="2"/>
    <x v="2"/>
    <x v="8"/>
    <x v="2"/>
    <s v="Travel_Frequently"/>
    <s v="Basic"/>
    <n v="5346"/>
    <n v="6208"/>
    <n v="234"/>
    <n v="93"/>
    <n v="17"/>
    <x v="3"/>
    <s v="High"/>
    <s v="Very High"/>
    <x v="3"/>
    <s v="High"/>
    <n v="11"/>
    <x v="9"/>
    <n v="1"/>
    <n v="0"/>
    <n v="4"/>
    <x v="1"/>
    <x v="0"/>
    <x v="0"/>
    <n v="9"/>
    <n v="1"/>
    <n v="0"/>
    <x v="2"/>
    <s v="5–9"/>
    <s v="Mid"/>
    <n v="1"/>
    <n v="1"/>
  </r>
  <r>
    <s v="Anna Carter"/>
    <x v="20"/>
    <x v="1"/>
    <x v="2"/>
    <x v="1"/>
    <x v="1"/>
    <x v="1"/>
    <x v="1"/>
    <x v="2"/>
    <s v="Travel_Rarely"/>
    <s v="Medium"/>
    <n v="6334"/>
    <n v="24558"/>
    <n v="342"/>
    <n v="66"/>
    <n v="19"/>
    <x v="2"/>
    <s v="Very High"/>
    <s v="Very High"/>
    <x v="0"/>
    <s v="Medium"/>
    <n v="9"/>
    <x v="4"/>
    <n v="0"/>
    <n v="0"/>
    <n v="4"/>
    <x v="0"/>
    <x v="0"/>
    <x v="0"/>
    <n v="16"/>
    <n v="0"/>
    <n v="0"/>
    <x v="2"/>
    <s v="0–1"/>
    <s v="Mid"/>
    <n v="3"/>
    <n v="3"/>
  </r>
  <r>
    <s v="Anna Collins"/>
    <x v="7"/>
    <x v="0"/>
    <x v="1"/>
    <x v="1"/>
    <x v="2"/>
    <x v="2"/>
    <x v="6"/>
    <x v="2"/>
    <s v="Travel_Frequently"/>
    <s v="No Stock Options"/>
    <n v="4869"/>
    <n v="16885"/>
    <n v="928"/>
    <n v="31"/>
    <n v="12"/>
    <x v="2"/>
    <s v="Very High"/>
    <s v="Very High"/>
    <x v="3"/>
    <s v="High"/>
    <n v="20"/>
    <x v="12"/>
    <n v="3"/>
    <n v="0"/>
    <n v="3"/>
    <x v="0"/>
    <x v="0"/>
    <x v="0"/>
    <n v="20"/>
    <n v="0"/>
    <n v="0"/>
    <x v="3"/>
    <s v="2–4"/>
    <s v="Mid"/>
    <n v="3"/>
    <n v="3"/>
  </r>
  <r>
    <s v="Anna Cooper"/>
    <x v="29"/>
    <x v="1"/>
    <x v="1"/>
    <x v="0"/>
    <x v="2"/>
    <x v="2"/>
    <x v="2"/>
    <x v="2"/>
    <s v="Travel_Rarely"/>
    <s v="No Stock Options"/>
    <n v="4320"/>
    <n v="24152"/>
    <n v="575"/>
    <n v="44"/>
    <n v="13"/>
    <x v="0"/>
    <s v="Very High"/>
    <s v="Very High"/>
    <x v="0"/>
    <s v="Medium"/>
    <n v="5"/>
    <x v="7"/>
    <n v="3"/>
    <n v="0"/>
    <n v="1"/>
    <x v="0"/>
    <x v="0"/>
    <x v="0"/>
    <n v="25"/>
    <n v="0"/>
    <n v="0"/>
    <x v="2"/>
    <s v="5–9"/>
    <s v="Mid"/>
    <n v="2"/>
    <n v="2"/>
  </r>
  <r>
    <s v="Anna Flores"/>
    <x v="2"/>
    <x v="0"/>
    <x v="1"/>
    <x v="3"/>
    <x v="5"/>
    <x v="2"/>
    <x v="2"/>
    <x v="1"/>
    <s v="Travel_Rarely"/>
    <s v="No Stock Options"/>
    <n v="8858"/>
    <n v="15669"/>
    <n v="796"/>
    <n v="51"/>
    <n v="11"/>
    <x v="1"/>
    <s v="Medium"/>
    <s v="Very High"/>
    <x v="3"/>
    <s v="Medium"/>
    <n v="15"/>
    <x v="17"/>
    <n v="8"/>
    <n v="7"/>
    <n v="0"/>
    <x v="0"/>
    <x v="0"/>
    <x v="0"/>
    <n v="12"/>
    <n v="0"/>
    <n v="0"/>
    <x v="2"/>
    <s v="10–14"/>
    <s v="High"/>
    <n v="4"/>
    <n v="4"/>
  </r>
  <r>
    <s v="Anna Garcia"/>
    <x v="10"/>
    <x v="0"/>
    <x v="1"/>
    <x v="1"/>
    <x v="2"/>
    <x v="1"/>
    <x v="4"/>
    <x v="0"/>
    <s v="Travel_Frequently"/>
    <s v="No Stock Options"/>
    <n v="1359"/>
    <n v="16154"/>
    <n v="667"/>
    <n v="50"/>
    <n v="12"/>
    <x v="2"/>
    <s v="Medium"/>
    <s v="Medium"/>
    <x v="0"/>
    <s v="Low"/>
    <n v="1"/>
    <x v="4"/>
    <n v="0"/>
    <n v="0"/>
    <n v="1"/>
    <x v="1"/>
    <x v="0"/>
    <x v="0"/>
    <n v="1"/>
    <n v="1"/>
    <n v="0"/>
    <x v="2"/>
    <s v="0–1"/>
    <s v="Low"/>
    <n v="3"/>
    <n v="3"/>
  </r>
  <r>
    <s v="Anna King"/>
    <x v="2"/>
    <x v="1"/>
    <x v="1"/>
    <x v="1"/>
    <x v="4"/>
    <x v="2"/>
    <x v="6"/>
    <x v="0"/>
    <s v="Travel_Rarely"/>
    <s v="No Stock Options"/>
    <n v="4678"/>
    <n v="23293"/>
    <n v="188"/>
    <n v="65"/>
    <n v="18"/>
    <x v="1"/>
    <s v="High"/>
    <s v="Medium"/>
    <x v="0"/>
    <s v="High"/>
    <n v="8"/>
    <x v="3"/>
    <n v="2"/>
    <n v="0"/>
    <n v="2"/>
    <x v="0"/>
    <x v="0"/>
    <x v="0"/>
    <n v="7"/>
    <n v="0"/>
    <n v="0"/>
    <x v="2"/>
    <s v="5–9"/>
    <s v="Mid"/>
    <n v="4"/>
    <n v="4"/>
  </r>
  <r>
    <s v="Anna Moore"/>
    <x v="16"/>
    <x v="1"/>
    <x v="1"/>
    <x v="1"/>
    <x v="5"/>
    <x v="2"/>
    <x v="6"/>
    <x v="0"/>
    <s v="Travel_Rarely"/>
    <s v="No Stock Options"/>
    <n v="4382"/>
    <n v="16374"/>
    <n v="890"/>
    <n v="46"/>
    <n v="17"/>
    <x v="2"/>
    <s v="Very High"/>
    <s v="High"/>
    <x v="3"/>
    <s v="High"/>
    <n v="5"/>
    <x v="0"/>
    <n v="2"/>
    <n v="2"/>
    <n v="6"/>
    <x v="1"/>
    <x v="0"/>
    <x v="0"/>
    <n v="2"/>
    <n v="1"/>
    <n v="0"/>
    <x v="0"/>
    <s v="2–4"/>
    <s v="Mid"/>
    <n v="3"/>
    <n v="3"/>
  </r>
  <r>
    <s v="Anna Morgan"/>
    <x v="32"/>
    <x v="0"/>
    <x v="2"/>
    <x v="2"/>
    <x v="5"/>
    <x v="2"/>
    <x v="5"/>
    <x v="4"/>
    <s v="Travel_Rarely"/>
    <s v="Basic"/>
    <n v="18606"/>
    <n v="18640"/>
    <n v="1223"/>
    <n v="50"/>
    <n v="18"/>
    <x v="2"/>
    <s v="Medium"/>
    <s v="Very High"/>
    <x v="0"/>
    <s v="High"/>
    <n v="26"/>
    <x v="9"/>
    <n v="7"/>
    <n v="4"/>
    <n v="3"/>
    <x v="0"/>
    <x v="0"/>
    <x v="0"/>
    <n v="7"/>
    <n v="0"/>
    <n v="0"/>
    <x v="3"/>
    <s v="5–9"/>
    <s v="Very High"/>
    <n v="3"/>
    <n v="3"/>
  </r>
  <r>
    <s v="Anna Perez"/>
    <x v="11"/>
    <x v="1"/>
    <x v="2"/>
    <x v="2"/>
    <x v="5"/>
    <x v="1"/>
    <x v="1"/>
    <x v="2"/>
    <s v="Travel_Rarely"/>
    <s v="Medium"/>
    <n v="4306"/>
    <n v="4267"/>
    <n v="775"/>
    <n v="45"/>
    <n v="12"/>
    <x v="2"/>
    <s v="Low"/>
    <s v="Low"/>
    <x v="0"/>
    <s v="High"/>
    <n v="8"/>
    <x v="18"/>
    <n v="0"/>
    <n v="0"/>
    <n v="5"/>
    <x v="0"/>
    <x v="0"/>
    <x v="0"/>
    <n v="29"/>
    <n v="0"/>
    <n v="0"/>
    <x v="0"/>
    <s v="0–1"/>
    <s v="Mid"/>
    <n v="3"/>
    <n v="3"/>
  </r>
  <r>
    <s v="Anna Richardson"/>
    <x v="17"/>
    <x v="0"/>
    <x v="0"/>
    <x v="2"/>
    <x v="2"/>
    <x v="2"/>
    <x v="2"/>
    <x v="2"/>
    <s v="Travel_Rarely"/>
    <s v="Medium"/>
    <n v="5906"/>
    <n v="23888"/>
    <n v="556"/>
    <n v="93"/>
    <n v="13"/>
    <x v="1"/>
    <s v="Very High"/>
    <s v="Medium"/>
    <x v="3"/>
    <s v="Medium"/>
    <n v="10"/>
    <x v="1"/>
    <n v="8"/>
    <n v="3"/>
    <n v="0"/>
    <x v="0"/>
    <x v="0"/>
    <x v="0"/>
    <n v="25"/>
    <n v="0"/>
    <n v="0"/>
    <x v="1"/>
    <s v="5–9"/>
    <s v="Mid"/>
    <n v="4"/>
    <n v="4"/>
  </r>
  <r>
    <s v="Anna Robinson"/>
    <x v="33"/>
    <x v="1"/>
    <x v="1"/>
    <x v="0"/>
    <x v="2"/>
    <x v="2"/>
    <x v="8"/>
    <x v="0"/>
    <s v="Travel_Rarely"/>
    <s v="No Stock Options"/>
    <n v="3033"/>
    <n v="12828"/>
    <n v="805"/>
    <n v="87"/>
    <n v="12"/>
    <x v="2"/>
    <s v="Low"/>
    <s v="Low"/>
    <x v="3"/>
    <s v="Medium"/>
    <n v="2"/>
    <x v="0"/>
    <n v="2"/>
    <n v="1"/>
    <n v="1"/>
    <x v="0"/>
    <x v="0"/>
    <x v="0"/>
    <n v="3"/>
    <n v="0"/>
    <n v="0"/>
    <x v="4"/>
    <s v="2–4"/>
    <s v="Mid"/>
    <n v="3"/>
    <n v="3"/>
  </r>
  <r>
    <s v="Anna Sanchez"/>
    <x v="34"/>
    <x v="1"/>
    <x v="1"/>
    <x v="2"/>
    <x v="5"/>
    <x v="2"/>
    <x v="6"/>
    <x v="0"/>
    <s v="Travel_Rarely"/>
    <s v="No Stock Options"/>
    <n v="3230"/>
    <n v="10531"/>
    <n v="996"/>
    <n v="100"/>
    <n v="17"/>
    <x v="2"/>
    <s v="Low"/>
    <s v="Very High"/>
    <x v="1"/>
    <s v="Medium"/>
    <n v="3"/>
    <x v="6"/>
    <n v="2"/>
    <n v="1"/>
    <n v="1"/>
    <x v="0"/>
    <x v="0"/>
    <x v="0"/>
    <n v="3"/>
    <n v="0"/>
    <n v="0"/>
    <x v="4"/>
    <s v="2–4"/>
    <s v="Mid"/>
    <n v="3"/>
    <n v="3"/>
  </r>
  <r>
    <s v="Anna Taylor"/>
    <x v="24"/>
    <x v="0"/>
    <x v="0"/>
    <x v="4"/>
    <x v="5"/>
    <x v="1"/>
    <x v="5"/>
    <x v="1"/>
    <s v="Travel_Rarely"/>
    <s v="Basic"/>
    <n v="12504"/>
    <n v="23978"/>
    <n v="530"/>
    <n v="91"/>
    <n v="21"/>
    <x v="2"/>
    <s v="Medium"/>
    <s v="Low"/>
    <x v="2"/>
    <s v="High"/>
    <n v="15"/>
    <x v="18"/>
    <n v="0"/>
    <n v="0"/>
    <n v="3"/>
    <x v="0"/>
    <x v="1"/>
    <x v="0"/>
    <n v="29"/>
    <n v="0"/>
    <n v="0"/>
    <x v="1"/>
    <s v="0–1"/>
    <s v="Very High"/>
    <n v="3"/>
    <n v="3"/>
  </r>
  <r>
    <s v="Anna Torres"/>
    <x v="17"/>
    <x v="0"/>
    <x v="0"/>
    <x v="0"/>
    <x v="2"/>
    <x v="0"/>
    <x v="0"/>
    <x v="1"/>
    <s v="Travel_Rarely"/>
    <s v="Medium"/>
    <n v="9756"/>
    <n v="6595"/>
    <n v="176"/>
    <n v="56"/>
    <n v="21"/>
    <x v="2"/>
    <s v="High"/>
    <s v="High"/>
    <x v="1"/>
    <s v="Low"/>
    <n v="9"/>
    <x v="7"/>
    <n v="0"/>
    <n v="0"/>
    <n v="4"/>
    <x v="0"/>
    <x v="1"/>
    <x v="0"/>
    <n v="4"/>
    <n v="0"/>
    <n v="0"/>
    <x v="1"/>
    <s v="5–9"/>
    <s v="High"/>
    <n v="3"/>
    <n v="3"/>
  </r>
  <r>
    <s v="Anna Ward"/>
    <x v="15"/>
    <x v="0"/>
    <x v="0"/>
    <x v="2"/>
    <x v="2"/>
    <x v="2"/>
    <x v="8"/>
    <x v="0"/>
    <s v="Travel_Rarely"/>
    <s v="Basic"/>
    <n v="2210"/>
    <n v="3372"/>
    <n v="984"/>
    <n v="97"/>
    <n v="13"/>
    <x v="0"/>
    <s v="Low"/>
    <s v="Very High"/>
    <x v="2"/>
    <s v="High"/>
    <n v="1"/>
    <x v="4"/>
    <n v="0"/>
    <n v="0"/>
    <n v="1"/>
    <x v="1"/>
    <x v="0"/>
    <x v="0"/>
    <n v="17"/>
    <n v="1"/>
    <n v="0"/>
    <x v="4"/>
    <s v="0–1"/>
    <s v="Low"/>
    <n v="2"/>
    <n v="2"/>
  </r>
  <r>
    <s v="Anna Williams"/>
    <x v="14"/>
    <x v="0"/>
    <x v="0"/>
    <x v="4"/>
    <x v="2"/>
    <x v="2"/>
    <x v="6"/>
    <x v="0"/>
    <s v="Travel_Rarely"/>
    <s v="Basic"/>
    <n v="2168"/>
    <n v="26933"/>
    <n v="942"/>
    <n v="69"/>
    <n v="18"/>
    <x v="1"/>
    <s v="Low"/>
    <s v="Medium"/>
    <x v="3"/>
    <s v="Low"/>
    <n v="6"/>
    <x v="7"/>
    <n v="4"/>
    <n v="1"/>
    <n v="0"/>
    <x v="0"/>
    <x v="0"/>
    <x v="1"/>
    <n v="15"/>
    <n v="0"/>
    <n v="1"/>
    <x v="0"/>
    <s v="5–9"/>
    <s v="Low"/>
    <n v="4"/>
    <n v="4"/>
  </r>
  <r>
    <s v="Anna Wright"/>
    <x v="32"/>
    <x v="1"/>
    <x v="1"/>
    <x v="0"/>
    <x v="2"/>
    <x v="2"/>
    <x v="8"/>
    <x v="2"/>
    <s v="Travel_Rarely"/>
    <s v="No Stock Options"/>
    <n v="2450"/>
    <n v="10919"/>
    <n v="346"/>
    <n v="86"/>
    <n v="17"/>
    <x v="1"/>
    <s v="Very High"/>
    <s v="Very High"/>
    <x v="0"/>
    <s v="High"/>
    <n v="19"/>
    <x v="0"/>
    <n v="2"/>
    <n v="2"/>
    <n v="2"/>
    <x v="0"/>
    <x v="0"/>
    <x v="0"/>
    <n v="6"/>
    <n v="0"/>
    <n v="0"/>
    <x v="3"/>
    <s v="2–4"/>
    <s v="Low"/>
    <n v="4"/>
    <n v="4"/>
  </r>
  <r>
    <s v="Anthony Brooks"/>
    <x v="2"/>
    <x v="1"/>
    <x v="0"/>
    <x v="0"/>
    <x v="5"/>
    <x v="2"/>
    <x v="6"/>
    <x v="0"/>
    <s v="Travel_Rarely"/>
    <s v="Basic"/>
    <n v="3388"/>
    <n v="21777"/>
    <n v="318"/>
    <n v="79"/>
    <n v="17"/>
    <x v="2"/>
    <s v="Low"/>
    <s v="Very High"/>
    <x v="3"/>
    <s v="Medium"/>
    <n v="2"/>
    <x v="4"/>
    <n v="0"/>
    <n v="0"/>
    <n v="0"/>
    <x v="1"/>
    <x v="0"/>
    <x v="1"/>
    <n v="9"/>
    <n v="1"/>
    <n v="1"/>
    <x v="2"/>
    <s v="0–1"/>
    <s v="Mid"/>
    <n v="3"/>
    <n v="3"/>
  </r>
  <r>
    <s v="Anthony Brown"/>
    <x v="21"/>
    <x v="0"/>
    <x v="0"/>
    <x v="1"/>
    <x v="4"/>
    <x v="2"/>
    <x v="8"/>
    <x v="0"/>
    <s v="Travel_Rarely"/>
    <s v="No Stock Options"/>
    <n v="2950"/>
    <n v="17363"/>
    <n v="258"/>
    <n v="54"/>
    <n v="13"/>
    <x v="3"/>
    <s v="High"/>
    <s v="High"/>
    <x v="2"/>
    <s v="High"/>
    <n v="12"/>
    <x v="7"/>
    <n v="4"/>
    <n v="0"/>
    <n v="9"/>
    <x v="0"/>
    <x v="0"/>
    <x v="0"/>
    <n v="8"/>
    <n v="0"/>
    <n v="0"/>
    <x v="3"/>
    <s v="5–9"/>
    <s v="Low"/>
    <n v="1"/>
    <n v="1"/>
  </r>
  <r>
    <s v="Anthony Carter"/>
    <x v="13"/>
    <x v="1"/>
    <x v="2"/>
    <x v="0"/>
    <x v="5"/>
    <x v="2"/>
    <x v="6"/>
    <x v="0"/>
    <s v="Travel_Rarely"/>
    <s v="Basic"/>
    <n v="2345"/>
    <n v="8045"/>
    <n v="896"/>
    <n v="68"/>
    <n v="14"/>
    <x v="2"/>
    <s v="High"/>
    <s v="High"/>
    <x v="1"/>
    <s v="High"/>
    <n v="8"/>
    <x v="6"/>
    <n v="1"/>
    <n v="1"/>
    <n v="2"/>
    <x v="0"/>
    <x v="0"/>
    <x v="0"/>
    <n v="2"/>
    <n v="0"/>
    <n v="0"/>
    <x v="1"/>
    <s v="2–4"/>
    <s v="Low"/>
    <n v="3"/>
    <n v="3"/>
  </r>
  <r>
    <s v="Anthony Collins"/>
    <x v="26"/>
    <x v="0"/>
    <x v="1"/>
    <x v="2"/>
    <x v="2"/>
    <x v="2"/>
    <x v="7"/>
    <x v="1"/>
    <s v="Travel_Rarely"/>
    <s v="No Stock Options"/>
    <n v="11159"/>
    <n v="19373"/>
    <n v="1018"/>
    <n v="39"/>
    <n v="15"/>
    <x v="1"/>
    <s v="Very High"/>
    <s v="High"/>
    <x v="0"/>
    <s v="High"/>
    <n v="10"/>
    <x v="9"/>
    <n v="7"/>
    <n v="7"/>
    <n v="3"/>
    <x v="0"/>
    <x v="0"/>
    <x v="0"/>
    <n v="3"/>
    <n v="0"/>
    <n v="0"/>
    <x v="2"/>
    <s v="5–9"/>
    <s v="High"/>
    <n v="4"/>
    <n v="4"/>
  </r>
  <r>
    <s v="Anthony Cox"/>
    <x v="29"/>
    <x v="0"/>
    <x v="1"/>
    <x v="0"/>
    <x v="2"/>
    <x v="1"/>
    <x v="1"/>
    <x v="1"/>
    <s v="Travel_Rarely"/>
    <s v="No Stock Options"/>
    <n v="8564"/>
    <n v="10092"/>
    <n v="211"/>
    <n v="74"/>
    <n v="20"/>
    <x v="3"/>
    <s v="High"/>
    <s v="Low"/>
    <x v="3"/>
    <s v="High"/>
    <n v="11"/>
    <x v="18"/>
    <n v="0"/>
    <n v="0"/>
    <n v="2"/>
    <x v="1"/>
    <x v="1"/>
    <x v="1"/>
    <n v="16"/>
    <n v="1"/>
    <n v="1"/>
    <x v="2"/>
    <s v="0–1"/>
    <s v="High"/>
    <n v="1"/>
    <n v="1"/>
  </r>
  <r>
    <s v="Anthony Flores"/>
    <x v="6"/>
    <x v="0"/>
    <x v="2"/>
    <x v="4"/>
    <x v="1"/>
    <x v="1"/>
    <x v="1"/>
    <x v="1"/>
    <s v="Travel_Rarely"/>
    <s v="Basic"/>
    <n v="10447"/>
    <n v="26458"/>
    <n v="796"/>
    <n v="81"/>
    <n v="13"/>
    <x v="2"/>
    <s v="Very High"/>
    <s v="High"/>
    <x v="1"/>
    <s v="High"/>
    <n v="23"/>
    <x v="19"/>
    <n v="14"/>
    <n v="13"/>
    <n v="0"/>
    <x v="0"/>
    <x v="0"/>
    <x v="1"/>
    <n v="4"/>
    <n v="0"/>
    <n v="1"/>
    <x v="1"/>
    <s v="15+"/>
    <s v="High"/>
    <n v="3"/>
    <n v="3"/>
  </r>
  <r>
    <s v="Anthony Harris"/>
    <x v="35"/>
    <x v="1"/>
    <x v="0"/>
    <x v="0"/>
    <x v="2"/>
    <x v="2"/>
    <x v="2"/>
    <x v="3"/>
    <s v="Travel_Rarely"/>
    <s v="Basic"/>
    <n v="13973"/>
    <n v="4161"/>
    <n v="939"/>
    <n v="95"/>
    <n v="18"/>
    <x v="2"/>
    <s v="Very High"/>
    <s v="Very High"/>
    <x v="0"/>
    <s v="High"/>
    <n v="22"/>
    <x v="20"/>
    <n v="11"/>
    <n v="1"/>
    <n v="3"/>
    <x v="0"/>
    <x v="0"/>
    <x v="1"/>
    <n v="24"/>
    <n v="0"/>
    <n v="1"/>
    <x v="3"/>
    <s v="10–14"/>
    <s v="Very High"/>
    <n v="3"/>
    <n v="3"/>
  </r>
  <r>
    <s v="Anthony Hernandez"/>
    <x v="26"/>
    <x v="0"/>
    <x v="1"/>
    <x v="4"/>
    <x v="2"/>
    <x v="2"/>
    <x v="6"/>
    <x v="0"/>
    <s v="Travel_Frequently"/>
    <s v="No Stock Options"/>
    <n v="3919"/>
    <n v="4681"/>
    <n v="1125"/>
    <n v="72"/>
    <n v="22"/>
    <x v="3"/>
    <s v="Medium"/>
    <s v="Medium"/>
    <x v="0"/>
    <s v="Low"/>
    <n v="10"/>
    <x v="10"/>
    <n v="2"/>
    <n v="6"/>
    <n v="1"/>
    <x v="1"/>
    <x v="1"/>
    <x v="1"/>
    <n v="16"/>
    <n v="1"/>
    <n v="1"/>
    <x v="2"/>
    <s v="10–14"/>
    <s v="Mid"/>
    <n v="1"/>
    <n v="1"/>
  </r>
  <r>
    <s v="Anthony Howard"/>
    <x v="34"/>
    <x v="1"/>
    <x v="1"/>
    <x v="2"/>
    <x v="5"/>
    <x v="1"/>
    <x v="4"/>
    <x v="0"/>
    <s v="Non-Travel"/>
    <s v="No Stock Options"/>
    <n v="2610"/>
    <n v="2851"/>
    <n v="895"/>
    <n v="39"/>
    <n v="24"/>
    <x v="1"/>
    <s v="High"/>
    <s v="Low"/>
    <x v="3"/>
    <s v="High"/>
    <n v="3"/>
    <x v="6"/>
    <n v="2"/>
    <n v="2"/>
    <n v="1"/>
    <x v="0"/>
    <x v="1"/>
    <x v="0"/>
    <n v="9"/>
    <n v="0"/>
    <n v="0"/>
    <x v="4"/>
    <s v="2–4"/>
    <s v="Low"/>
    <n v="4"/>
    <n v="4"/>
  </r>
  <r>
    <s v="Anthony Jackson"/>
    <x v="26"/>
    <x v="1"/>
    <x v="1"/>
    <x v="1"/>
    <x v="1"/>
    <x v="1"/>
    <x v="1"/>
    <x v="2"/>
    <s v="Travel_Frequently"/>
    <s v="No Stock Options"/>
    <n v="4648"/>
    <n v="26075"/>
    <n v="1318"/>
    <n v="79"/>
    <n v="13"/>
    <x v="1"/>
    <s v="High"/>
    <s v="Very High"/>
    <x v="1"/>
    <s v="High"/>
    <n v="4"/>
    <x v="18"/>
    <n v="0"/>
    <n v="0"/>
    <n v="8"/>
    <x v="0"/>
    <x v="0"/>
    <x v="0"/>
    <n v="10"/>
    <n v="0"/>
    <n v="0"/>
    <x v="2"/>
    <s v="0–1"/>
    <s v="Mid"/>
    <n v="4"/>
    <n v="4"/>
  </r>
  <r>
    <s v="Anthony Lee"/>
    <x v="8"/>
    <x v="1"/>
    <x v="1"/>
    <x v="1"/>
    <x v="3"/>
    <x v="2"/>
    <x v="2"/>
    <x v="1"/>
    <s v="Travel_Rarely"/>
    <s v="No Stock Options"/>
    <n v="8095"/>
    <n v="18264"/>
    <n v="1296"/>
    <n v="62"/>
    <n v="13"/>
    <x v="0"/>
    <s v="Very High"/>
    <s v="High"/>
    <x v="0"/>
    <s v="High"/>
    <n v="17"/>
    <x v="15"/>
    <n v="6"/>
    <n v="0"/>
    <n v="0"/>
    <x v="0"/>
    <x v="0"/>
    <x v="0"/>
    <n v="5"/>
    <n v="0"/>
    <n v="0"/>
    <x v="2"/>
    <s v="15+"/>
    <s v="High"/>
    <n v="2"/>
    <n v="2"/>
  </r>
  <r>
    <s v="Anthony Phillips"/>
    <x v="12"/>
    <x v="0"/>
    <x v="1"/>
    <x v="1"/>
    <x v="2"/>
    <x v="2"/>
    <x v="2"/>
    <x v="2"/>
    <s v="Travel_Frequently"/>
    <s v="No Stock Options"/>
    <n v="5980"/>
    <n v="26085"/>
    <n v="240"/>
    <n v="75"/>
    <n v="12"/>
    <x v="3"/>
    <s v="Very High"/>
    <s v="Low"/>
    <x v="0"/>
    <s v="Very High"/>
    <n v="17"/>
    <x v="21"/>
    <n v="7"/>
    <n v="4"/>
    <n v="6"/>
    <x v="0"/>
    <x v="0"/>
    <x v="1"/>
    <n v="2"/>
    <n v="0"/>
    <n v="1"/>
    <x v="2"/>
    <s v="15+"/>
    <s v="Mid"/>
    <n v="1"/>
    <n v="1"/>
  </r>
  <r>
    <s v="Anthony Scott"/>
    <x v="28"/>
    <x v="1"/>
    <x v="0"/>
    <x v="3"/>
    <x v="1"/>
    <x v="1"/>
    <x v="5"/>
    <x v="4"/>
    <s v="Travel_Rarely"/>
    <s v="Basic"/>
    <n v="19586"/>
    <n v="23037"/>
    <n v="685"/>
    <n v="60"/>
    <n v="21"/>
    <x v="1"/>
    <s v="High"/>
    <s v="High"/>
    <x v="0"/>
    <s v="Medium"/>
    <n v="36"/>
    <x v="22"/>
    <n v="6"/>
    <n v="2"/>
    <n v="1"/>
    <x v="0"/>
    <x v="1"/>
    <x v="0"/>
    <n v="26"/>
    <n v="0"/>
    <n v="0"/>
    <x v="3"/>
    <s v="15+"/>
    <s v="Very High"/>
    <n v="4"/>
    <n v="4"/>
  </r>
  <r>
    <s v="Anthony Turner"/>
    <x v="12"/>
    <x v="1"/>
    <x v="0"/>
    <x v="0"/>
    <x v="0"/>
    <x v="0"/>
    <x v="0"/>
    <x v="0"/>
    <s v="Travel_Rarely"/>
    <s v="Basic"/>
    <n v="2844"/>
    <n v="6004"/>
    <n v="433"/>
    <n v="37"/>
    <n v="13"/>
    <x v="2"/>
    <s v="Very High"/>
    <s v="High"/>
    <x v="1"/>
    <s v="Very High"/>
    <n v="7"/>
    <x v="9"/>
    <n v="6"/>
    <n v="5"/>
    <n v="1"/>
    <x v="0"/>
    <x v="0"/>
    <x v="0"/>
    <n v="1"/>
    <n v="0"/>
    <n v="0"/>
    <x v="2"/>
    <s v="5–9"/>
    <s v="Low"/>
    <n v="3"/>
    <n v="3"/>
  </r>
  <r>
    <s v="Anthony Wilson"/>
    <x v="17"/>
    <x v="1"/>
    <x v="2"/>
    <x v="0"/>
    <x v="2"/>
    <x v="2"/>
    <x v="6"/>
    <x v="1"/>
    <s v="Travel_Rarely"/>
    <s v="Basic"/>
    <n v="9724"/>
    <n v="18787"/>
    <n v="1339"/>
    <n v="59"/>
    <n v="17"/>
    <x v="3"/>
    <s v="High"/>
    <s v="Medium"/>
    <x v="0"/>
    <s v="High"/>
    <n v="25"/>
    <x v="4"/>
    <n v="0"/>
    <n v="0"/>
    <n v="2"/>
    <x v="0"/>
    <x v="0"/>
    <x v="0"/>
    <n v="7"/>
    <n v="0"/>
    <n v="0"/>
    <x v="1"/>
    <s v="0–1"/>
    <s v="High"/>
    <n v="1"/>
    <n v="1"/>
  </r>
  <r>
    <s v="Ashley Bailey"/>
    <x v="36"/>
    <x v="1"/>
    <x v="0"/>
    <x v="0"/>
    <x v="2"/>
    <x v="2"/>
    <x v="7"/>
    <x v="3"/>
    <s v="Travel_Rarely"/>
    <s v="Basic"/>
    <n v="16328"/>
    <n v="22074"/>
    <n v="136"/>
    <n v="32"/>
    <n v="13"/>
    <x v="3"/>
    <s v="High"/>
    <s v="Very High"/>
    <x v="1"/>
    <s v="High"/>
    <n v="24"/>
    <x v="14"/>
    <n v="6"/>
    <n v="14"/>
    <n v="3"/>
    <x v="0"/>
    <x v="0"/>
    <x v="0"/>
    <n v="28"/>
    <n v="0"/>
    <n v="0"/>
    <x v="1"/>
    <s v="15+"/>
    <s v="Very High"/>
    <n v="1"/>
    <n v="1"/>
  </r>
  <r>
    <s v="Ashley Bennett"/>
    <x v="7"/>
    <x v="0"/>
    <x v="1"/>
    <x v="0"/>
    <x v="5"/>
    <x v="2"/>
    <x v="2"/>
    <x v="2"/>
    <s v="Travel_Rarely"/>
    <s v="No Stock Options"/>
    <n v="4440"/>
    <n v="25198"/>
    <n v="157"/>
    <n v="77"/>
    <n v="19"/>
    <x v="3"/>
    <s v="Very High"/>
    <s v="High"/>
    <x v="0"/>
    <s v="High"/>
    <n v="9"/>
    <x v="7"/>
    <n v="2"/>
    <n v="1"/>
    <n v="6"/>
    <x v="0"/>
    <x v="0"/>
    <x v="1"/>
    <n v="10"/>
    <n v="0"/>
    <n v="1"/>
    <x v="3"/>
    <s v="5–9"/>
    <s v="Mid"/>
    <n v="1"/>
    <n v="1"/>
  </r>
  <r>
    <s v="Ashley Brown"/>
    <x v="8"/>
    <x v="1"/>
    <x v="0"/>
    <x v="0"/>
    <x v="2"/>
    <x v="2"/>
    <x v="3"/>
    <x v="1"/>
    <s v="Travel_Rarely"/>
    <s v="No Stock Options"/>
    <n v="7632"/>
    <n v="14295"/>
    <n v="1276"/>
    <n v="72"/>
    <n v="12"/>
    <x v="2"/>
    <s v="High"/>
    <s v="Very High"/>
    <x v="0"/>
    <s v="High"/>
    <n v="10"/>
    <x v="8"/>
    <n v="7"/>
    <n v="0"/>
    <n v="4"/>
    <x v="0"/>
    <x v="0"/>
    <x v="1"/>
    <n v="16"/>
    <n v="0"/>
    <n v="1"/>
    <x v="2"/>
    <s v="5–9"/>
    <s v="High"/>
    <n v="3"/>
    <n v="3"/>
  </r>
  <r>
    <s v="Ashley Cook"/>
    <x v="12"/>
    <x v="1"/>
    <x v="0"/>
    <x v="1"/>
    <x v="0"/>
    <x v="0"/>
    <x v="0"/>
    <x v="2"/>
    <s v="Travel_Frequently"/>
    <s v="No Stock Options"/>
    <n v="6077"/>
    <n v="14814"/>
    <n v="888"/>
    <n v="71"/>
    <n v="11"/>
    <x v="2"/>
    <s v="High"/>
    <s v="High"/>
    <x v="0"/>
    <s v="High"/>
    <n v="10"/>
    <x v="3"/>
    <n v="3"/>
    <n v="1"/>
    <n v="3"/>
    <x v="0"/>
    <x v="0"/>
    <x v="0"/>
    <n v="10"/>
    <n v="0"/>
    <n v="0"/>
    <x v="2"/>
    <s v="5–9"/>
    <s v="Mid"/>
    <n v="3"/>
    <n v="3"/>
  </r>
  <r>
    <s v="Ashley Cox"/>
    <x v="17"/>
    <x v="0"/>
    <x v="0"/>
    <x v="1"/>
    <x v="2"/>
    <x v="1"/>
    <x v="1"/>
    <x v="2"/>
    <s v="Non-Travel"/>
    <s v="Basic"/>
    <n v="5593"/>
    <n v="17970"/>
    <n v="1050"/>
    <n v="65"/>
    <n v="13"/>
    <x v="2"/>
    <s v="Very High"/>
    <s v="Medium"/>
    <x v="0"/>
    <s v="Medium"/>
    <n v="15"/>
    <x v="21"/>
    <n v="10"/>
    <n v="4"/>
    <n v="1"/>
    <x v="0"/>
    <x v="0"/>
    <x v="0"/>
    <n v="9"/>
    <n v="0"/>
    <n v="0"/>
    <x v="1"/>
    <s v="15+"/>
    <s v="Mid"/>
    <n v="3"/>
    <n v="3"/>
  </r>
  <r>
    <s v="Ashley Diaz"/>
    <x v="30"/>
    <x v="1"/>
    <x v="0"/>
    <x v="0"/>
    <x v="1"/>
    <x v="1"/>
    <x v="1"/>
    <x v="2"/>
    <s v="Travel_Rarely"/>
    <s v="Basic"/>
    <n v="6578"/>
    <n v="2706"/>
    <n v="852"/>
    <n v="72"/>
    <n v="18"/>
    <x v="2"/>
    <s v="Low"/>
    <s v="High"/>
    <x v="0"/>
    <s v="Medium"/>
    <n v="10"/>
    <x v="10"/>
    <n v="3"/>
    <n v="1"/>
    <n v="1"/>
    <x v="0"/>
    <x v="0"/>
    <x v="0"/>
    <n v="10"/>
    <n v="0"/>
    <n v="0"/>
    <x v="2"/>
    <s v="10–14"/>
    <s v="Mid"/>
    <n v="3"/>
    <n v="3"/>
  </r>
  <r>
    <s v="Ashley Edwards"/>
    <x v="29"/>
    <x v="1"/>
    <x v="2"/>
    <x v="2"/>
    <x v="0"/>
    <x v="0"/>
    <x v="0"/>
    <x v="0"/>
    <s v="Travel_Rarely"/>
    <s v="Basic"/>
    <n v="2277"/>
    <n v="22650"/>
    <n v="1075"/>
    <n v="57"/>
    <n v="11"/>
    <x v="0"/>
    <s v="High"/>
    <s v="Very High"/>
    <x v="1"/>
    <s v="High"/>
    <n v="7"/>
    <x v="12"/>
    <n v="3"/>
    <n v="0"/>
    <n v="3"/>
    <x v="0"/>
    <x v="0"/>
    <x v="1"/>
    <n v="3"/>
    <n v="0"/>
    <n v="1"/>
    <x v="2"/>
    <s v="2–4"/>
    <s v="Low"/>
    <n v="2"/>
    <n v="2"/>
  </r>
  <r>
    <s v="Ashley Hall"/>
    <x v="16"/>
    <x v="0"/>
    <x v="2"/>
    <x v="0"/>
    <x v="5"/>
    <x v="2"/>
    <x v="2"/>
    <x v="2"/>
    <s v="Travel_Rarely"/>
    <s v="Basic"/>
    <n v="4877"/>
    <n v="20460"/>
    <n v="580"/>
    <n v="39"/>
    <n v="21"/>
    <x v="3"/>
    <s v="Medium"/>
    <s v="Medium"/>
    <x v="3"/>
    <s v="Low"/>
    <n v="6"/>
    <x v="7"/>
    <n v="3"/>
    <n v="0"/>
    <n v="0"/>
    <x v="0"/>
    <x v="1"/>
    <x v="0"/>
    <n v="27"/>
    <n v="0"/>
    <n v="0"/>
    <x v="0"/>
    <s v="5–9"/>
    <s v="Mid"/>
    <n v="1"/>
    <n v="1"/>
  </r>
  <r>
    <s v="Ashley Jones"/>
    <x v="22"/>
    <x v="0"/>
    <x v="0"/>
    <x v="1"/>
    <x v="1"/>
    <x v="1"/>
    <x v="1"/>
    <x v="2"/>
    <s v="Travel_Rarely"/>
    <s v="Basic"/>
    <n v="6214"/>
    <n v="3415"/>
    <n v="1130"/>
    <n v="56"/>
    <n v="18"/>
    <x v="0"/>
    <s v="Low"/>
    <s v="Medium"/>
    <x v="0"/>
    <s v="High"/>
    <n v="8"/>
    <x v="8"/>
    <n v="7"/>
    <n v="0"/>
    <n v="1"/>
    <x v="0"/>
    <x v="0"/>
    <x v="0"/>
    <n v="8"/>
    <n v="0"/>
    <n v="0"/>
    <x v="0"/>
    <s v="5–9"/>
    <s v="Mid"/>
    <n v="2"/>
    <n v="2"/>
  </r>
  <r>
    <s v="Ashley Kelly"/>
    <x v="6"/>
    <x v="0"/>
    <x v="1"/>
    <x v="0"/>
    <x v="2"/>
    <x v="1"/>
    <x v="5"/>
    <x v="1"/>
    <s v="Travel_Rarely"/>
    <s v="No Stock Options"/>
    <n v="13591"/>
    <n v="14674"/>
    <n v="896"/>
    <n v="75"/>
    <n v="18"/>
    <x v="1"/>
    <s v="High"/>
    <s v="Very High"/>
    <x v="0"/>
    <s v="High"/>
    <n v="16"/>
    <x v="4"/>
    <n v="0"/>
    <n v="0"/>
    <n v="3"/>
    <x v="0"/>
    <x v="0"/>
    <x v="1"/>
    <n v="6"/>
    <n v="0"/>
    <n v="1"/>
    <x v="1"/>
    <s v="0–1"/>
    <s v="Very High"/>
    <n v="4"/>
    <n v="4"/>
  </r>
  <r>
    <s v="Ashley King"/>
    <x v="12"/>
    <x v="1"/>
    <x v="0"/>
    <x v="0"/>
    <x v="3"/>
    <x v="2"/>
    <x v="2"/>
    <x v="2"/>
    <s v="Travel_Rarely"/>
    <s v="Basic"/>
    <n v="6261"/>
    <n v="4185"/>
    <n v="1084"/>
    <n v="54"/>
    <n v="18"/>
    <x v="1"/>
    <s v="Low"/>
    <s v="Very High"/>
    <x v="2"/>
    <s v="High"/>
    <n v="9"/>
    <x v="9"/>
    <n v="7"/>
    <n v="1"/>
    <n v="3"/>
    <x v="0"/>
    <x v="0"/>
    <x v="0"/>
    <n v="29"/>
    <n v="0"/>
    <n v="0"/>
    <x v="2"/>
    <s v="5–9"/>
    <s v="Mid"/>
    <n v="4"/>
    <n v="4"/>
  </r>
  <r>
    <s v="Ashley Mendoza"/>
    <x v="0"/>
    <x v="1"/>
    <x v="0"/>
    <x v="4"/>
    <x v="4"/>
    <x v="1"/>
    <x v="1"/>
    <x v="2"/>
    <s v="Travel_Rarely"/>
    <s v="No Stock Options"/>
    <n v="4194"/>
    <n v="14363"/>
    <n v="141"/>
    <n v="98"/>
    <n v="18"/>
    <x v="3"/>
    <s v="Very High"/>
    <s v="High"/>
    <x v="0"/>
    <s v="High"/>
    <n v="5"/>
    <x v="7"/>
    <n v="3"/>
    <n v="0"/>
    <n v="1"/>
    <x v="0"/>
    <x v="0"/>
    <x v="1"/>
    <n v="3"/>
    <n v="0"/>
    <n v="1"/>
    <x v="0"/>
    <s v="5–9"/>
    <s v="Mid"/>
    <n v="1"/>
    <n v="1"/>
  </r>
  <r>
    <s v="Ashley Morgan"/>
    <x v="30"/>
    <x v="0"/>
    <x v="0"/>
    <x v="0"/>
    <x v="2"/>
    <x v="2"/>
    <x v="6"/>
    <x v="0"/>
    <s v="Travel_Rarely"/>
    <s v="No Stock Options"/>
    <n v="2132"/>
    <n v="11539"/>
    <n v="138"/>
    <n v="48"/>
    <n v="11"/>
    <x v="2"/>
    <s v="Medium"/>
    <s v="Low"/>
    <x v="0"/>
    <s v="High"/>
    <n v="7"/>
    <x v="7"/>
    <n v="2"/>
    <n v="0"/>
    <n v="4"/>
    <x v="1"/>
    <x v="0"/>
    <x v="1"/>
    <n v="22"/>
    <n v="1"/>
    <n v="1"/>
    <x v="2"/>
    <s v="5–9"/>
    <s v="Low"/>
    <n v="3"/>
    <n v="3"/>
  </r>
  <r>
    <s v="Ashley Morris"/>
    <x v="13"/>
    <x v="0"/>
    <x v="1"/>
    <x v="1"/>
    <x v="5"/>
    <x v="2"/>
    <x v="7"/>
    <x v="1"/>
    <s v="Travel_Frequently"/>
    <s v="No Stock Options"/>
    <n v="13499"/>
    <n v="13782"/>
    <n v="593"/>
    <n v="88"/>
    <n v="17"/>
    <x v="2"/>
    <s v="High"/>
    <s v="Medium"/>
    <x v="3"/>
    <s v="High"/>
    <n v="20"/>
    <x v="23"/>
    <n v="7"/>
    <n v="2"/>
    <n v="9"/>
    <x v="0"/>
    <x v="0"/>
    <x v="0"/>
    <n v="9"/>
    <n v="0"/>
    <n v="0"/>
    <x v="1"/>
    <s v="15+"/>
    <s v="Very High"/>
    <n v="3"/>
    <n v="3"/>
  </r>
  <r>
    <s v="Ashley Reyes"/>
    <x v="37"/>
    <x v="1"/>
    <x v="0"/>
    <x v="2"/>
    <x v="2"/>
    <x v="2"/>
    <x v="6"/>
    <x v="0"/>
    <s v="Travel_Rarely"/>
    <s v="Basic"/>
    <n v="1223"/>
    <n v="16901"/>
    <n v="373"/>
    <n v="47"/>
    <n v="22"/>
    <x v="2"/>
    <s v="Very High"/>
    <s v="Very High"/>
    <x v="0"/>
    <s v="High"/>
    <n v="1"/>
    <x v="4"/>
    <n v="0"/>
    <n v="0"/>
    <n v="1"/>
    <x v="0"/>
    <x v="1"/>
    <x v="0"/>
    <n v="1"/>
    <n v="0"/>
    <n v="0"/>
    <x v="4"/>
    <s v="0–1"/>
    <s v="Low"/>
    <n v="3"/>
    <n v="3"/>
  </r>
  <r>
    <s v="Ashley Rivera"/>
    <x v="19"/>
    <x v="0"/>
    <x v="0"/>
    <x v="2"/>
    <x v="2"/>
    <x v="2"/>
    <x v="2"/>
    <x v="2"/>
    <s v="Travel_Rarely"/>
    <s v="Basic"/>
    <n v="6062"/>
    <n v="4051"/>
    <n v="932"/>
    <n v="43"/>
    <n v="13"/>
    <x v="1"/>
    <s v="Very High"/>
    <s v="Very High"/>
    <x v="0"/>
    <s v="Medium"/>
    <n v="8"/>
    <x v="12"/>
    <n v="3"/>
    <n v="0"/>
    <n v="9"/>
    <x v="0"/>
    <x v="0"/>
    <x v="1"/>
    <n v="1"/>
    <n v="0"/>
    <n v="1"/>
    <x v="1"/>
    <s v="2–4"/>
    <s v="Mid"/>
    <n v="4"/>
    <n v="4"/>
  </r>
  <r>
    <s v="Ashley Robinson"/>
    <x v="16"/>
    <x v="0"/>
    <x v="2"/>
    <x v="0"/>
    <x v="5"/>
    <x v="2"/>
    <x v="6"/>
    <x v="0"/>
    <s v="Travel_Rarely"/>
    <s v="Basic"/>
    <n v="2377"/>
    <n v="9834"/>
    <n v="995"/>
    <n v="77"/>
    <n v="18"/>
    <x v="2"/>
    <s v="Medium"/>
    <s v="High"/>
    <x v="0"/>
    <s v="High"/>
    <n v="6"/>
    <x v="0"/>
    <n v="2"/>
    <n v="2"/>
    <n v="5"/>
    <x v="0"/>
    <x v="0"/>
    <x v="0"/>
    <n v="9"/>
    <n v="0"/>
    <n v="0"/>
    <x v="0"/>
    <s v="2–4"/>
    <s v="Low"/>
    <n v="3"/>
    <n v="3"/>
  </r>
  <r>
    <s v="Ashley Stewart"/>
    <x v="14"/>
    <x v="1"/>
    <x v="1"/>
    <x v="0"/>
    <x v="4"/>
    <x v="0"/>
    <x v="0"/>
    <x v="1"/>
    <s v="Travel_Rarely"/>
    <s v="No Stock Options"/>
    <n v="7988"/>
    <n v="9769"/>
    <n v="332"/>
    <n v="51"/>
    <n v="13"/>
    <x v="3"/>
    <s v="Low"/>
    <s v="Medium"/>
    <x v="3"/>
    <s v="Medium"/>
    <n v="10"/>
    <x v="10"/>
    <n v="9"/>
    <n v="0"/>
    <n v="1"/>
    <x v="0"/>
    <x v="0"/>
    <x v="0"/>
    <n v="17"/>
    <n v="0"/>
    <n v="0"/>
    <x v="0"/>
    <s v="10–14"/>
    <s v="High"/>
    <n v="1"/>
    <n v="1"/>
  </r>
  <r>
    <s v="Ashley Ward"/>
    <x v="8"/>
    <x v="0"/>
    <x v="1"/>
    <x v="0"/>
    <x v="5"/>
    <x v="2"/>
    <x v="8"/>
    <x v="2"/>
    <s v="Travel_Frequently"/>
    <s v="No Stock Options"/>
    <n v="4425"/>
    <n v="15986"/>
    <n v="138"/>
    <n v="37"/>
    <n v="11"/>
    <x v="0"/>
    <s v="Very High"/>
    <s v="Medium"/>
    <x v="0"/>
    <s v="High"/>
    <n v="10"/>
    <x v="3"/>
    <n v="2"/>
    <n v="1"/>
    <n v="5"/>
    <x v="0"/>
    <x v="0"/>
    <x v="0"/>
    <n v="2"/>
    <n v="0"/>
    <n v="0"/>
    <x v="2"/>
    <s v="5–9"/>
    <s v="Mid"/>
    <n v="2"/>
    <n v="2"/>
  </r>
  <r>
    <s v="Ashley Watson"/>
    <x v="35"/>
    <x v="0"/>
    <x v="0"/>
    <x v="0"/>
    <x v="2"/>
    <x v="2"/>
    <x v="7"/>
    <x v="3"/>
    <s v="Travel_Rarely"/>
    <s v="No Stock Options"/>
    <n v="16880"/>
    <n v="22422"/>
    <n v="1322"/>
    <n v="43"/>
    <n v="11"/>
    <x v="3"/>
    <s v="Medium"/>
    <s v="Very High"/>
    <x v="0"/>
    <s v="High"/>
    <n v="25"/>
    <x v="6"/>
    <n v="2"/>
    <n v="1"/>
    <n v="4"/>
    <x v="0"/>
    <x v="0"/>
    <x v="1"/>
    <n v="28"/>
    <n v="0"/>
    <n v="1"/>
    <x v="3"/>
    <s v="2–4"/>
    <s v="Very High"/>
    <n v="1"/>
    <n v="1"/>
  </r>
  <r>
    <s v="Barbara Cook"/>
    <x v="11"/>
    <x v="1"/>
    <x v="1"/>
    <x v="0"/>
    <x v="3"/>
    <x v="2"/>
    <x v="8"/>
    <x v="0"/>
    <s v="Travel_Rarely"/>
    <s v="No Stock Options"/>
    <n v="2340"/>
    <n v="23213"/>
    <n v="471"/>
    <n v="66"/>
    <n v="18"/>
    <x v="1"/>
    <s v="Medium"/>
    <s v="High"/>
    <x v="2"/>
    <s v="Low"/>
    <n v="1"/>
    <x v="4"/>
    <n v="0"/>
    <n v="0"/>
    <n v="1"/>
    <x v="1"/>
    <x v="0"/>
    <x v="1"/>
    <n v="24"/>
    <n v="1"/>
    <n v="1"/>
    <x v="0"/>
    <s v="0–1"/>
    <s v="Low"/>
    <n v="4"/>
    <n v="4"/>
  </r>
  <r>
    <s v="Barbara Gutierrez"/>
    <x v="27"/>
    <x v="1"/>
    <x v="1"/>
    <x v="4"/>
    <x v="2"/>
    <x v="2"/>
    <x v="6"/>
    <x v="2"/>
    <s v="Travel_Rarely"/>
    <s v="No Stock Options"/>
    <n v="4108"/>
    <n v="5340"/>
    <n v="116"/>
    <n v="52"/>
    <n v="13"/>
    <x v="1"/>
    <s v="Low"/>
    <s v="Low"/>
    <x v="0"/>
    <s v="High"/>
    <n v="18"/>
    <x v="9"/>
    <n v="7"/>
    <n v="1"/>
    <n v="7"/>
    <x v="0"/>
    <x v="0"/>
    <x v="0"/>
    <n v="24"/>
    <n v="0"/>
    <n v="0"/>
    <x v="2"/>
    <s v="5–9"/>
    <s v="Mid"/>
    <n v="4"/>
    <n v="4"/>
  </r>
  <r>
    <s v="Barbara Lee"/>
    <x v="8"/>
    <x v="0"/>
    <x v="0"/>
    <x v="1"/>
    <x v="2"/>
    <x v="1"/>
    <x v="4"/>
    <x v="0"/>
    <s v="Travel_Rarely"/>
    <s v="Medium"/>
    <n v="2430"/>
    <n v="26204"/>
    <n v="1402"/>
    <n v="98"/>
    <n v="23"/>
    <x v="2"/>
    <s v="Low"/>
    <s v="Medium"/>
    <x v="0"/>
    <s v="Medium"/>
    <n v="6"/>
    <x v="7"/>
    <n v="3"/>
    <n v="4"/>
    <n v="0"/>
    <x v="0"/>
    <x v="1"/>
    <x v="0"/>
    <n v="28"/>
    <n v="0"/>
    <n v="0"/>
    <x v="2"/>
    <s v="5–9"/>
    <s v="Low"/>
    <n v="3"/>
    <n v="3"/>
  </r>
  <r>
    <s v="Barbara Lewis"/>
    <x v="8"/>
    <x v="0"/>
    <x v="2"/>
    <x v="1"/>
    <x v="5"/>
    <x v="2"/>
    <x v="3"/>
    <x v="1"/>
    <s v="Travel_Rarely"/>
    <s v="Basic"/>
    <n v="10388"/>
    <n v="6975"/>
    <n v="583"/>
    <n v="57"/>
    <n v="11"/>
    <x v="2"/>
    <s v="High"/>
    <s v="High"/>
    <x v="3"/>
    <s v="High"/>
    <n v="16"/>
    <x v="15"/>
    <n v="10"/>
    <n v="10"/>
    <n v="1"/>
    <x v="0"/>
    <x v="0"/>
    <x v="1"/>
    <n v="25"/>
    <n v="0"/>
    <n v="1"/>
    <x v="2"/>
    <s v="15+"/>
    <s v="High"/>
    <n v="3"/>
    <n v="3"/>
  </r>
  <r>
    <s v="Barbara Martin"/>
    <x v="12"/>
    <x v="1"/>
    <x v="2"/>
    <x v="0"/>
    <x v="2"/>
    <x v="1"/>
    <x v="1"/>
    <x v="1"/>
    <s v="Travel_Rarely"/>
    <s v="Medium"/>
    <n v="10609"/>
    <n v="9647"/>
    <n v="119"/>
    <n v="76"/>
    <n v="12"/>
    <x v="2"/>
    <s v="High"/>
    <s v="Low"/>
    <x v="3"/>
    <s v="High"/>
    <n v="17"/>
    <x v="15"/>
    <n v="10"/>
    <n v="5"/>
    <n v="0"/>
    <x v="0"/>
    <x v="0"/>
    <x v="0"/>
    <n v="3"/>
    <n v="0"/>
    <n v="0"/>
    <x v="2"/>
    <s v="15+"/>
    <s v="High"/>
    <n v="3"/>
    <n v="3"/>
  </r>
  <r>
    <s v="Barbara Nelson"/>
    <x v="36"/>
    <x v="1"/>
    <x v="0"/>
    <x v="0"/>
    <x v="1"/>
    <x v="1"/>
    <x v="5"/>
    <x v="4"/>
    <s v="Travel_Rarely"/>
    <s v="Basic"/>
    <n v="18213"/>
    <n v="8751"/>
    <n v="1099"/>
    <n v="88"/>
    <n v="11"/>
    <x v="0"/>
    <s v="High"/>
    <s v="Medium"/>
    <x v="0"/>
    <s v="High"/>
    <n v="26"/>
    <x v="19"/>
    <n v="9"/>
    <n v="3"/>
    <n v="7"/>
    <x v="0"/>
    <x v="0"/>
    <x v="0"/>
    <n v="5"/>
    <n v="0"/>
    <n v="0"/>
    <x v="1"/>
    <s v="15+"/>
    <s v="Very High"/>
    <n v="2"/>
    <n v="2"/>
  </r>
  <r>
    <s v="Barbara Phillips"/>
    <x v="13"/>
    <x v="1"/>
    <x v="1"/>
    <x v="0"/>
    <x v="2"/>
    <x v="2"/>
    <x v="6"/>
    <x v="2"/>
    <s v="Travel_Rarely"/>
    <s v="No Stock Options"/>
    <n v="4661"/>
    <n v="22455"/>
    <n v="523"/>
    <n v="98"/>
    <n v="13"/>
    <x v="1"/>
    <s v="High"/>
    <s v="High"/>
    <x v="0"/>
    <s v="High"/>
    <n v="9"/>
    <x v="1"/>
    <n v="8"/>
    <n v="8"/>
    <n v="1"/>
    <x v="0"/>
    <x v="0"/>
    <x v="0"/>
    <n v="2"/>
    <n v="0"/>
    <n v="0"/>
    <x v="1"/>
    <s v="5–9"/>
    <s v="Mid"/>
    <n v="4"/>
    <n v="4"/>
  </r>
  <r>
    <s v="Barbara Ramirez"/>
    <x v="20"/>
    <x v="0"/>
    <x v="0"/>
    <x v="1"/>
    <x v="2"/>
    <x v="2"/>
    <x v="2"/>
    <x v="2"/>
    <s v="Travel_Rarely"/>
    <s v="Basic"/>
    <n v="6447"/>
    <n v="15701"/>
    <n v="446"/>
    <n v="65"/>
    <n v="12"/>
    <x v="0"/>
    <s v="Medium"/>
    <s v="Medium"/>
    <x v="3"/>
    <s v="High"/>
    <n v="8"/>
    <x v="3"/>
    <n v="5"/>
    <n v="4"/>
    <n v="6"/>
    <x v="0"/>
    <x v="0"/>
    <x v="0"/>
    <n v="1"/>
    <n v="0"/>
    <n v="0"/>
    <x v="2"/>
    <s v="5–9"/>
    <s v="Mid"/>
    <n v="2"/>
    <n v="2"/>
  </r>
  <r>
    <s v="Barbara Ramos"/>
    <x v="36"/>
    <x v="1"/>
    <x v="1"/>
    <x v="0"/>
    <x v="2"/>
    <x v="2"/>
    <x v="8"/>
    <x v="0"/>
    <s v="Non-Travel"/>
    <s v="No Stock Options"/>
    <n v="3162"/>
    <n v="7973"/>
    <n v="981"/>
    <n v="90"/>
    <n v="14"/>
    <x v="2"/>
    <s v="Very High"/>
    <s v="High"/>
    <x v="0"/>
    <s v="Medium"/>
    <n v="7"/>
    <x v="7"/>
    <n v="2"/>
    <n v="0"/>
    <n v="3"/>
    <x v="0"/>
    <x v="0"/>
    <x v="0"/>
    <n v="5"/>
    <n v="0"/>
    <n v="0"/>
    <x v="1"/>
    <s v="5–9"/>
    <s v="Mid"/>
    <n v="3"/>
    <n v="3"/>
  </r>
  <r>
    <s v="Barbara Reed"/>
    <x v="19"/>
    <x v="0"/>
    <x v="1"/>
    <x v="2"/>
    <x v="2"/>
    <x v="2"/>
    <x v="6"/>
    <x v="2"/>
    <s v="Travel_Rarely"/>
    <s v="No Stock Options"/>
    <n v="6545"/>
    <n v="23016"/>
    <n v="916"/>
    <n v="82"/>
    <n v="13"/>
    <x v="3"/>
    <s v="High"/>
    <s v="Very High"/>
    <x v="0"/>
    <s v="Very High"/>
    <n v="10"/>
    <x v="6"/>
    <n v="2"/>
    <n v="0"/>
    <n v="3"/>
    <x v="0"/>
    <x v="0"/>
    <x v="1"/>
    <n v="17"/>
    <n v="0"/>
    <n v="1"/>
    <x v="1"/>
    <s v="2–4"/>
    <s v="Mid"/>
    <n v="1"/>
    <n v="1"/>
  </r>
  <r>
    <s v="Barbara Robinson"/>
    <x v="20"/>
    <x v="0"/>
    <x v="2"/>
    <x v="2"/>
    <x v="5"/>
    <x v="2"/>
    <x v="3"/>
    <x v="2"/>
    <s v="Travel_Rarely"/>
    <s v="Medium"/>
    <n v="5731"/>
    <n v="17171"/>
    <n v="367"/>
    <n v="52"/>
    <n v="13"/>
    <x v="1"/>
    <s v="High"/>
    <s v="High"/>
    <x v="0"/>
    <s v="Medium"/>
    <n v="9"/>
    <x v="3"/>
    <n v="2"/>
    <n v="1"/>
    <n v="7"/>
    <x v="0"/>
    <x v="0"/>
    <x v="0"/>
    <n v="25"/>
    <n v="0"/>
    <n v="0"/>
    <x v="2"/>
    <s v="5–9"/>
    <s v="Mid"/>
    <n v="4"/>
    <n v="4"/>
  </r>
  <r>
    <s v="Barbara Rodriguez"/>
    <x v="14"/>
    <x v="0"/>
    <x v="1"/>
    <x v="4"/>
    <x v="4"/>
    <x v="2"/>
    <x v="3"/>
    <x v="1"/>
    <s v="Travel_Frequently"/>
    <s v="No Stock Options"/>
    <n v="7553"/>
    <n v="22930"/>
    <n v="337"/>
    <n v="84"/>
    <n v="12"/>
    <x v="1"/>
    <s v="Low"/>
    <s v="High"/>
    <x v="0"/>
    <s v="High"/>
    <n v="9"/>
    <x v="8"/>
    <n v="7"/>
    <n v="7"/>
    <n v="0"/>
    <x v="1"/>
    <x v="0"/>
    <x v="1"/>
    <n v="14"/>
    <n v="1"/>
    <n v="1"/>
    <x v="0"/>
    <s v="5–9"/>
    <s v="High"/>
    <n v="4"/>
    <n v="4"/>
  </r>
  <r>
    <s v="Barbara Sanchez"/>
    <x v="30"/>
    <x v="1"/>
    <x v="0"/>
    <x v="0"/>
    <x v="5"/>
    <x v="2"/>
    <x v="6"/>
    <x v="0"/>
    <s v="Travel_Rarely"/>
    <s v="Basic"/>
    <n v="2141"/>
    <n v="5348"/>
    <n v="241"/>
    <n v="48"/>
    <n v="12"/>
    <x v="0"/>
    <s v="Medium"/>
    <s v="Medium"/>
    <x v="3"/>
    <s v="Medium"/>
    <n v="6"/>
    <x v="3"/>
    <n v="4"/>
    <n v="1"/>
    <n v="1"/>
    <x v="0"/>
    <x v="0"/>
    <x v="0"/>
    <n v="7"/>
    <n v="0"/>
    <n v="0"/>
    <x v="2"/>
    <s v="5–9"/>
    <s v="Low"/>
    <n v="2"/>
    <n v="2"/>
  </r>
  <r>
    <s v="Barbara Stewart"/>
    <x v="28"/>
    <x v="1"/>
    <x v="0"/>
    <x v="0"/>
    <x v="5"/>
    <x v="2"/>
    <x v="7"/>
    <x v="4"/>
    <s v="Travel_Rarely"/>
    <s v="High Value"/>
    <n v="19038"/>
    <n v="19805"/>
    <n v="478"/>
    <n v="60"/>
    <n v="12"/>
    <x v="3"/>
    <s v="Medium"/>
    <s v="High"/>
    <x v="0"/>
    <s v="Medium"/>
    <n v="34"/>
    <x v="4"/>
    <n v="0"/>
    <n v="0"/>
    <n v="8"/>
    <x v="0"/>
    <x v="0"/>
    <x v="0"/>
    <n v="2"/>
    <n v="0"/>
    <n v="0"/>
    <x v="3"/>
    <s v="0–1"/>
    <s v="Very High"/>
    <n v="1"/>
    <n v="1"/>
  </r>
  <r>
    <s v="Barbara Torres"/>
    <x v="26"/>
    <x v="1"/>
    <x v="0"/>
    <x v="1"/>
    <x v="5"/>
    <x v="1"/>
    <x v="4"/>
    <x v="0"/>
    <s v="Travel_Rarely"/>
    <s v="Basic"/>
    <n v="2269"/>
    <n v="18024"/>
    <n v="234"/>
    <n v="68"/>
    <n v="14"/>
    <x v="0"/>
    <s v="Medium"/>
    <s v="Medium"/>
    <x v="0"/>
    <s v="Medium"/>
    <n v="3"/>
    <x v="0"/>
    <n v="2"/>
    <n v="2"/>
    <n v="0"/>
    <x v="0"/>
    <x v="0"/>
    <x v="0"/>
    <n v="1"/>
    <n v="0"/>
    <n v="0"/>
    <x v="2"/>
    <s v="2–4"/>
    <s v="Low"/>
    <n v="2"/>
    <n v="2"/>
  </r>
  <r>
    <s v="Barbara Turner"/>
    <x v="29"/>
    <x v="1"/>
    <x v="2"/>
    <x v="0"/>
    <x v="2"/>
    <x v="2"/>
    <x v="3"/>
    <x v="2"/>
    <s v="Travel_Frequently"/>
    <s v="Basic"/>
    <n v="7725"/>
    <n v="5335"/>
    <n v="1296"/>
    <n v="30"/>
    <n v="23"/>
    <x v="1"/>
    <s v="High"/>
    <s v="High"/>
    <x v="2"/>
    <s v="High"/>
    <n v="15"/>
    <x v="24"/>
    <n v="11"/>
    <n v="4"/>
    <n v="3"/>
    <x v="0"/>
    <x v="1"/>
    <x v="0"/>
    <n v="6"/>
    <n v="0"/>
    <n v="0"/>
    <x v="2"/>
    <s v="10–14"/>
    <s v="High"/>
    <n v="4"/>
    <n v="4"/>
  </r>
  <r>
    <s v="Barbara Ward"/>
    <x v="30"/>
    <x v="0"/>
    <x v="2"/>
    <x v="0"/>
    <x v="5"/>
    <x v="2"/>
    <x v="6"/>
    <x v="0"/>
    <s v="Travel_Frequently"/>
    <s v="Basic"/>
    <n v="2083"/>
    <n v="22653"/>
    <n v="160"/>
    <n v="71"/>
    <n v="20"/>
    <x v="2"/>
    <s v="High"/>
    <s v="High"/>
    <x v="0"/>
    <s v="High"/>
    <n v="1"/>
    <x v="4"/>
    <n v="0"/>
    <n v="0"/>
    <n v="1"/>
    <x v="0"/>
    <x v="1"/>
    <x v="0"/>
    <n v="3"/>
    <n v="0"/>
    <n v="0"/>
    <x v="2"/>
    <s v="0–1"/>
    <s v="Low"/>
    <n v="3"/>
    <n v="3"/>
  </r>
  <r>
    <s v="Barbara Young"/>
    <x v="16"/>
    <x v="1"/>
    <x v="1"/>
    <x v="1"/>
    <x v="2"/>
    <x v="2"/>
    <x v="8"/>
    <x v="0"/>
    <s v="Travel_Rarely"/>
    <s v="No Stock Options"/>
    <n v="3485"/>
    <n v="14935"/>
    <n v="529"/>
    <n v="79"/>
    <n v="11"/>
    <x v="2"/>
    <s v="High"/>
    <s v="Low"/>
    <x v="2"/>
    <s v="High"/>
    <n v="5"/>
    <x v="18"/>
    <n v="0"/>
    <n v="0"/>
    <n v="2"/>
    <x v="1"/>
    <x v="0"/>
    <x v="0"/>
    <n v="2"/>
    <n v="1"/>
    <n v="0"/>
    <x v="0"/>
    <s v="0–1"/>
    <s v="Mid"/>
    <n v="3"/>
    <n v="3"/>
  </r>
  <r>
    <s v="Benjamin Adams"/>
    <x v="20"/>
    <x v="1"/>
    <x v="0"/>
    <x v="2"/>
    <x v="2"/>
    <x v="2"/>
    <x v="6"/>
    <x v="0"/>
    <s v="Travel_Rarely"/>
    <s v="No Stock Options"/>
    <n v="3022"/>
    <n v="10227"/>
    <n v="408"/>
    <n v="73"/>
    <n v="21"/>
    <x v="0"/>
    <s v="Low"/>
    <s v="Medium"/>
    <x v="0"/>
    <s v="High"/>
    <n v="8"/>
    <x v="4"/>
    <n v="0"/>
    <n v="0"/>
    <n v="4"/>
    <x v="0"/>
    <x v="1"/>
    <x v="0"/>
    <n v="19"/>
    <n v="0"/>
    <n v="0"/>
    <x v="2"/>
    <s v="0–1"/>
    <s v="Mid"/>
    <n v="2"/>
    <n v="2"/>
  </r>
  <r>
    <s v="Benjamin Baker"/>
    <x v="11"/>
    <x v="0"/>
    <x v="0"/>
    <x v="0"/>
    <x v="1"/>
    <x v="1"/>
    <x v="1"/>
    <x v="2"/>
    <s v="Travel_Rarely"/>
    <s v="Basic"/>
    <n v="4157"/>
    <n v="21436"/>
    <n v="1443"/>
    <n v="47"/>
    <n v="19"/>
    <x v="1"/>
    <s v="High"/>
    <s v="High"/>
    <x v="3"/>
    <s v="Medium"/>
    <n v="5"/>
    <x v="0"/>
    <n v="2"/>
    <n v="0"/>
    <n v="7"/>
    <x v="0"/>
    <x v="0"/>
    <x v="1"/>
    <n v="23"/>
    <n v="0"/>
    <n v="1"/>
    <x v="0"/>
    <s v="2–4"/>
    <s v="Mid"/>
    <n v="4"/>
    <n v="4"/>
  </r>
  <r>
    <s v="Benjamin Brooks"/>
    <x v="2"/>
    <x v="1"/>
    <x v="1"/>
    <x v="0"/>
    <x v="2"/>
    <x v="2"/>
    <x v="8"/>
    <x v="0"/>
    <s v="Travel_Rarely"/>
    <s v="No Stock Options"/>
    <n v="2013"/>
    <n v="10950"/>
    <n v="311"/>
    <n v="77"/>
    <n v="11"/>
    <x v="0"/>
    <s v="High"/>
    <s v="Low"/>
    <x v="0"/>
    <s v="High"/>
    <n v="15"/>
    <x v="12"/>
    <n v="3"/>
    <n v="1"/>
    <n v="2"/>
    <x v="0"/>
    <x v="0"/>
    <x v="0"/>
    <n v="7"/>
    <n v="0"/>
    <n v="0"/>
    <x v="2"/>
    <s v="2–4"/>
    <s v="Low"/>
    <n v="2"/>
    <n v="2"/>
  </r>
  <r>
    <s v="Benjamin Cooper"/>
    <x v="2"/>
    <x v="0"/>
    <x v="0"/>
    <x v="0"/>
    <x v="1"/>
    <x v="1"/>
    <x v="1"/>
    <x v="2"/>
    <s v="Travel_Frequently"/>
    <s v="Basic"/>
    <n v="4639"/>
    <n v="2261"/>
    <n v="607"/>
    <n v="83"/>
    <n v="16"/>
    <x v="3"/>
    <s v="Very High"/>
    <s v="Low"/>
    <x v="3"/>
    <s v="Very High"/>
    <n v="17"/>
    <x v="21"/>
    <n v="7"/>
    <n v="6"/>
    <n v="2"/>
    <x v="0"/>
    <x v="0"/>
    <x v="0"/>
    <n v="7"/>
    <n v="0"/>
    <n v="0"/>
    <x v="2"/>
    <s v="15+"/>
    <s v="Mid"/>
    <n v="1"/>
    <n v="1"/>
  </r>
  <r>
    <s v="Benjamin Cox"/>
    <x v="17"/>
    <x v="1"/>
    <x v="0"/>
    <x v="1"/>
    <x v="4"/>
    <x v="2"/>
    <x v="6"/>
    <x v="2"/>
    <s v="Travel_Rarely"/>
    <s v="Medium"/>
    <n v="3697"/>
    <n v="9278"/>
    <n v="549"/>
    <n v="75"/>
    <n v="14"/>
    <x v="1"/>
    <s v="Low"/>
    <s v="Very High"/>
    <x v="0"/>
    <s v="High"/>
    <n v="12"/>
    <x v="10"/>
    <n v="9"/>
    <n v="9"/>
    <n v="9"/>
    <x v="0"/>
    <x v="0"/>
    <x v="0"/>
    <n v="8"/>
    <n v="0"/>
    <n v="0"/>
    <x v="1"/>
    <s v="10–14"/>
    <s v="Mid"/>
    <n v="4"/>
    <n v="4"/>
  </r>
  <r>
    <s v="Benjamin Evans"/>
    <x v="10"/>
    <x v="1"/>
    <x v="2"/>
    <x v="0"/>
    <x v="2"/>
    <x v="2"/>
    <x v="8"/>
    <x v="2"/>
    <s v="Travel_Rarely"/>
    <s v="Basic"/>
    <n v="4197"/>
    <n v="18624"/>
    <n v="311"/>
    <n v="89"/>
    <n v="11"/>
    <x v="2"/>
    <s v="Low"/>
    <s v="Medium"/>
    <x v="0"/>
    <s v="High"/>
    <n v="10"/>
    <x v="10"/>
    <n v="8"/>
    <n v="0"/>
    <n v="1"/>
    <x v="0"/>
    <x v="0"/>
    <x v="0"/>
    <n v="20"/>
    <n v="0"/>
    <n v="0"/>
    <x v="2"/>
    <s v="10–14"/>
    <s v="Mid"/>
    <n v="3"/>
    <n v="3"/>
  </r>
  <r>
    <s v="Benjamin Flores"/>
    <x v="27"/>
    <x v="1"/>
    <x v="0"/>
    <x v="0"/>
    <x v="5"/>
    <x v="2"/>
    <x v="2"/>
    <x v="2"/>
    <s v="Travel_Rarely"/>
    <s v="No Stock Options"/>
    <n v="5295"/>
    <n v="7693"/>
    <n v="492"/>
    <n v="66"/>
    <n v="21"/>
    <x v="0"/>
    <s v="High"/>
    <s v="Very High"/>
    <x v="0"/>
    <s v="High"/>
    <n v="7"/>
    <x v="7"/>
    <n v="4"/>
    <n v="1"/>
    <n v="4"/>
    <x v="0"/>
    <x v="1"/>
    <x v="0"/>
    <n v="12"/>
    <n v="0"/>
    <n v="0"/>
    <x v="2"/>
    <s v="5–9"/>
    <s v="Mid"/>
    <n v="2"/>
    <n v="2"/>
  </r>
  <r>
    <s v="Benjamin Gonzalez"/>
    <x v="6"/>
    <x v="1"/>
    <x v="1"/>
    <x v="0"/>
    <x v="2"/>
    <x v="2"/>
    <x v="3"/>
    <x v="2"/>
    <s v="Travel_Rarely"/>
    <s v="No Stock Options"/>
    <n v="6870"/>
    <n v="15530"/>
    <n v="447"/>
    <n v="85"/>
    <n v="12"/>
    <x v="0"/>
    <s v="Low"/>
    <s v="Medium"/>
    <x v="2"/>
    <s v="Very High"/>
    <n v="11"/>
    <x v="6"/>
    <n v="2"/>
    <n v="1"/>
    <n v="3"/>
    <x v="0"/>
    <x v="0"/>
    <x v="0"/>
    <n v="5"/>
    <n v="0"/>
    <n v="0"/>
    <x v="1"/>
    <s v="2–4"/>
    <s v="Mid"/>
    <n v="2"/>
    <n v="2"/>
  </r>
  <r>
    <s v="Benjamin Green"/>
    <x v="36"/>
    <x v="0"/>
    <x v="2"/>
    <x v="0"/>
    <x v="2"/>
    <x v="0"/>
    <x v="0"/>
    <x v="0"/>
    <s v="Travel_Rarely"/>
    <s v="High Value"/>
    <n v="3195"/>
    <n v="4167"/>
    <n v="528"/>
    <n v="44"/>
    <n v="18"/>
    <x v="1"/>
    <s v="Low"/>
    <s v="High"/>
    <x v="0"/>
    <s v="High"/>
    <n v="8"/>
    <x v="0"/>
    <n v="2"/>
    <n v="2"/>
    <n v="4"/>
    <x v="0"/>
    <x v="0"/>
    <x v="1"/>
    <n v="1"/>
    <n v="0"/>
    <n v="1"/>
    <x v="1"/>
    <s v="2–4"/>
    <s v="Mid"/>
    <n v="4"/>
    <n v="4"/>
  </r>
  <r>
    <s v="Benjamin Harris"/>
    <x v="14"/>
    <x v="1"/>
    <x v="0"/>
    <x v="1"/>
    <x v="4"/>
    <x v="2"/>
    <x v="8"/>
    <x v="0"/>
    <s v="Travel_Rarely"/>
    <s v="No Stock Options"/>
    <n v="2119"/>
    <n v="4759"/>
    <n v="318"/>
    <n v="77"/>
    <n v="11"/>
    <x v="3"/>
    <s v="Very High"/>
    <s v="Medium"/>
    <x v="3"/>
    <s v="Low"/>
    <n v="7"/>
    <x v="9"/>
    <n v="7"/>
    <n v="0"/>
    <n v="1"/>
    <x v="1"/>
    <x v="0"/>
    <x v="1"/>
    <n v="8"/>
    <n v="1"/>
    <n v="1"/>
    <x v="0"/>
    <s v="5–9"/>
    <s v="Low"/>
    <n v="1"/>
    <n v="1"/>
  </r>
  <r>
    <s v="Benjamin Howard"/>
    <x v="36"/>
    <x v="1"/>
    <x v="0"/>
    <x v="0"/>
    <x v="5"/>
    <x v="2"/>
    <x v="8"/>
    <x v="2"/>
    <s v="Non-Travel"/>
    <s v="Basic"/>
    <n v="2042"/>
    <n v="25043"/>
    <n v="489"/>
    <n v="67"/>
    <n v="12"/>
    <x v="0"/>
    <s v="High"/>
    <s v="Medium"/>
    <x v="1"/>
    <s v="High"/>
    <n v="17"/>
    <x v="6"/>
    <n v="2"/>
    <n v="1"/>
    <n v="4"/>
    <x v="0"/>
    <x v="0"/>
    <x v="0"/>
    <n v="23"/>
    <n v="0"/>
    <n v="0"/>
    <x v="1"/>
    <s v="2–4"/>
    <s v="Low"/>
    <n v="2"/>
    <n v="2"/>
  </r>
  <r>
    <s v="Benjamin Jackson"/>
    <x v="8"/>
    <x v="1"/>
    <x v="0"/>
    <x v="2"/>
    <x v="2"/>
    <x v="2"/>
    <x v="2"/>
    <x v="2"/>
    <s v="Travel_Rarely"/>
    <s v="No Stock Options"/>
    <n v="5916"/>
    <n v="15497"/>
    <n v="556"/>
    <n v="50"/>
    <n v="13"/>
    <x v="2"/>
    <s v="Low"/>
    <s v="Medium"/>
    <x v="0"/>
    <s v="Medium"/>
    <n v="8"/>
    <x v="4"/>
    <n v="0"/>
    <n v="0"/>
    <n v="3"/>
    <x v="1"/>
    <x v="0"/>
    <x v="1"/>
    <n v="23"/>
    <n v="1"/>
    <n v="1"/>
    <x v="2"/>
    <s v="0–1"/>
    <s v="Mid"/>
    <n v="3"/>
    <n v="3"/>
  </r>
  <r>
    <s v="Benjamin Mendoza"/>
    <x v="38"/>
    <x v="1"/>
    <x v="1"/>
    <x v="0"/>
    <x v="1"/>
    <x v="1"/>
    <x v="4"/>
    <x v="0"/>
    <s v="Travel_Frequently"/>
    <s v="No Stock Options"/>
    <n v="1878"/>
    <n v="8059"/>
    <n v="1306"/>
    <n v="69"/>
    <n v="14"/>
    <x v="0"/>
    <s v="Very High"/>
    <s v="Medium"/>
    <x v="0"/>
    <s v="High"/>
    <n v="0"/>
    <x v="18"/>
    <n v="0"/>
    <n v="0"/>
    <n v="1"/>
    <x v="1"/>
    <x v="0"/>
    <x v="1"/>
    <n v="5"/>
    <n v="1"/>
    <n v="1"/>
    <x v="4"/>
    <s v="0–1"/>
    <s v="Low"/>
    <n v="2"/>
    <n v="2"/>
  </r>
  <r>
    <s v="Benjamin Murphy"/>
    <x v="17"/>
    <x v="1"/>
    <x v="0"/>
    <x v="2"/>
    <x v="5"/>
    <x v="2"/>
    <x v="5"/>
    <x v="3"/>
    <s v="Non-Travel"/>
    <s v="Basic"/>
    <n v="16792"/>
    <n v="20462"/>
    <n v="1195"/>
    <n v="65"/>
    <n v="23"/>
    <x v="1"/>
    <s v="Very High"/>
    <s v="Low"/>
    <x v="0"/>
    <s v="Medium"/>
    <n v="22"/>
    <x v="14"/>
    <n v="8"/>
    <n v="11"/>
    <n v="9"/>
    <x v="0"/>
    <x v="1"/>
    <x v="0"/>
    <n v="2"/>
    <n v="0"/>
    <n v="0"/>
    <x v="1"/>
    <s v="15+"/>
    <s v="Very High"/>
    <n v="4"/>
    <n v="4"/>
  </r>
  <r>
    <s v="Benjamin Nelson"/>
    <x v="19"/>
    <x v="0"/>
    <x v="1"/>
    <x v="2"/>
    <x v="5"/>
    <x v="2"/>
    <x v="8"/>
    <x v="0"/>
    <s v="Travel_Frequently"/>
    <s v="No Stock Options"/>
    <n v="3673"/>
    <n v="16458"/>
    <n v="748"/>
    <n v="74"/>
    <n v="13"/>
    <x v="1"/>
    <s v="High"/>
    <s v="Low"/>
    <x v="0"/>
    <s v="High"/>
    <n v="12"/>
    <x v="20"/>
    <n v="9"/>
    <n v="5"/>
    <n v="1"/>
    <x v="0"/>
    <x v="0"/>
    <x v="0"/>
    <n v="9"/>
    <n v="0"/>
    <n v="0"/>
    <x v="1"/>
    <s v="10–14"/>
    <s v="Mid"/>
    <n v="4"/>
    <n v="4"/>
  </r>
  <r>
    <s v="Benjamin Perez"/>
    <x v="28"/>
    <x v="0"/>
    <x v="2"/>
    <x v="0"/>
    <x v="5"/>
    <x v="2"/>
    <x v="5"/>
    <x v="3"/>
    <s v="Travel_Rarely"/>
    <s v="High Value"/>
    <n v="14756"/>
    <n v="19730"/>
    <n v="836"/>
    <n v="33"/>
    <n v="14"/>
    <x v="2"/>
    <s v="High"/>
    <s v="Very High"/>
    <x v="0"/>
    <s v="High"/>
    <n v="21"/>
    <x v="7"/>
    <n v="0"/>
    <n v="0"/>
    <n v="2"/>
    <x v="0"/>
    <x v="0"/>
    <x v="1"/>
    <n v="8"/>
    <n v="0"/>
    <n v="1"/>
    <x v="3"/>
    <s v="5–9"/>
    <s v="Very High"/>
    <n v="3"/>
    <n v="3"/>
  </r>
  <r>
    <s v="Benjamin Peterson"/>
    <x v="22"/>
    <x v="1"/>
    <x v="1"/>
    <x v="0"/>
    <x v="2"/>
    <x v="1"/>
    <x v="1"/>
    <x v="1"/>
    <s v="Travel_Frequently"/>
    <s v="No Stock Options"/>
    <n v="8726"/>
    <n v="2975"/>
    <n v="994"/>
    <n v="37"/>
    <n v="15"/>
    <x v="2"/>
    <s v="Very High"/>
    <s v="Very High"/>
    <x v="0"/>
    <s v="High"/>
    <n v="9"/>
    <x v="1"/>
    <n v="8"/>
    <n v="1"/>
    <n v="1"/>
    <x v="0"/>
    <x v="0"/>
    <x v="0"/>
    <n v="8"/>
    <n v="0"/>
    <n v="0"/>
    <x v="0"/>
    <s v="5–9"/>
    <s v="High"/>
    <n v="3"/>
    <n v="3"/>
  </r>
  <r>
    <s v="Benjamin Ramirez"/>
    <x v="16"/>
    <x v="0"/>
    <x v="1"/>
    <x v="0"/>
    <x v="4"/>
    <x v="2"/>
    <x v="6"/>
    <x v="2"/>
    <s v="Travel_Rarely"/>
    <s v="No Stock Options"/>
    <n v="3660"/>
    <n v="7909"/>
    <n v="857"/>
    <n v="59"/>
    <n v="13"/>
    <x v="2"/>
    <s v="Very High"/>
    <s v="High"/>
    <x v="1"/>
    <s v="High"/>
    <n v="10"/>
    <x v="8"/>
    <n v="7"/>
    <n v="1"/>
    <n v="3"/>
    <x v="0"/>
    <x v="0"/>
    <x v="0"/>
    <n v="10"/>
    <n v="0"/>
    <n v="0"/>
    <x v="0"/>
    <s v="5–9"/>
    <s v="Mid"/>
    <n v="3"/>
    <n v="3"/>
  </r>
  <r>
    <s v="Benjamin Thomas"/>
    <x v="27"/>
    <x v="0"/>
    <x v="1"/>
    <x v="0"/>
    <x v="5"/>
    <x v="2"/>
    <x v="2"/>
    <x v="2"/>
    <s v="Travel_Frequently"/>
    <s v="No Stock Options"/>
    <n v="5042"/>
    <n v="3140"/>
    <n v="711"/>
    <n v="81"/>
    <n v="13"/>
    <x v="2"/>
    <s v="Very High"/>
    <s v="Low"/>
    <x v="2"/>
    <s v="High"/>
    <n v="10"/>
    <x v="1"/>
    <n v="2"/>
    <n v="3"/>
    <n v="0"/>
    <x v="0"/>
    <x v="0"/>
    <x v="0"/>
    <n v="4"/>
    <n v="0"/>
    <n v="0"/>
    <x v="2"/>
    <s v="5–9"/>
    <s v="Mid"/>
    <n v="3"/>
    <n v="3"/>
  </r>
  <r>
    <s v="Benjamin Thompson"/>
    <x v="39"/>
    <x v="0"/>
    <x v="1"/>
    <x v="1"/>
    <x v="2"/>
    <x v="2"/>
    <x v="8"/>
    <x v="0"/>
    <s v="Travel_Frequently"/>
    <s v="No Stock Options"/>
    <n v="2455"/>
    <n v="10675"/>
    <n v="185"/>
    <n v="33"/>
    <n v="19"/>
    <x v="1"/>
    <s v="Low"/>
    <s v="High"/>
    <x v="0"/>
    <s v="High"/>
    <n v="9"/>
    <x v="8"/>
    <n v="7"/>
    <n v="1"/>
    <n v="0"/>
    <x v="0"/>
    <x v="0"/>
    <x v="0"/>
    <n v="10"/>
    <n v="0"/>
    <n v="0"/>
    <x v="1"/>
    <s v="5–9"/>
    <s v="Low"/>
    <n v="4"/>
    <n v="4"/>
  </r>
  <r>
    <s v="Benjamin White"/>
    <x v="31"/>
    <x v="1"/>
    <x v="2"/>
    <x v="1"/>
    <x v="5"/>
    <x v="2"/>
    <x v="3"/>
    <x v="1"/>
    <s v="Travel_Rarely"/>
    <s v="Basic"/>
    <n v="9396"/>
    <n v="12368"/>
    <n v="644"/>
    <n v="97"/>
    <n v="16"/>
    <x v="3"/>
    <s v="High"/>
    <s v="Very High"/>
    <x v="0"/>
    <s v="High"/>
    <n v="17"/>
    <x v="12"/>
    <n v="2"/>
    <n v="0"/>
    <n v="7"/>
    <x v="0"/>
    <x v="0"/>
    <x v="0"/>
    <n v="1"/>
    <n v="0"/>
    <n v="0"/>
    <x v="1"/>
    <s v="2–4"/>
    <s v="High"/>
    <n v="1"/>
    <n v="1"/>
  </r>
  <r>
    <s v="Betty Bailey"/>
    <x v="23"/>
    <x v="0"/>
    <x v="2"/>
    <x v="0"/>
    <x v="2"/>
    <x v="2"/>
    <x v="2"/>
    <x v="1"/>
    <s v="Travel_Rarely"/>
    <s v="Basic"/>
    <n v="10333"/>
    <n v="19271"/>
    <n v="1001"/>
    <n v="92"/>
    <n v="12"/>
    <x v="0"/>
    <s v="High"/>
    <s v="High"/>
    <x v="0"/>
    <s v="Medium"/>
    <n v="28"/>
    <x v="19"/>
    <n v="11"/>
    <n v="14"/>
    <n v="8"/>
    <x v="0"/>
    <x v="0"/>
    <x v="1"/>
    <n v="4"/>
    <n v="0"/>
    <n v="1"/>
    <x v="1"/>
    <s v="15+"/>
    <s v="High"/>
    <n v="2"/>
    <n v="2"/>
  </r>
  <r>
    <s v="Betty Collins"/>
    <x v="19"/>
    <x v="1"/>
    <x v="2"/>
    <x v="0"/>
    <x v="5"/>
    <x v="2"/>
    <x v="8"/>
    <x v="0"/>
    <s v="Travel_Rarely"/>
    <s v="High Value"/>
    <n v="2766"/>
    <n v="8952"/>
    <n v="855"/>
    <n v="57"/>
    <n v="22"/>
    <x v="0"/>
    <s v="Medium"/>
    <s v="Medium"/>
    <x v="3"/>
    <s v="High"/>
    <n v="7"/>
    <x v="7"/>
    <n v="3"/>
    <n v="0"/>
    <n v="8"/>
    <x v="0"/>
    <x v="1"/>
    <x v="0"/>
    <n v="12"/>
    <n v="0"/>
    <n v="0"/>
    <x v="1"/>
    <s v="5–9"/>
    <s v="Low"/>
    <n v="2"/>
    <n v="2"/>
  </r>
  <r>
    <s v="Betty Cook"/>
    <x v="19"/>
    <x v="1"/>
    <x v="2"/>
    <x v="0"/>
    <x v="2"/>
    <x v="2"/>
    <x v="5"/>
    <x v="4"/>
    <s v="Travel_Frequently"/>
    <s v="Basic"/>
    <n v="18430"/>
    <n v="16225"/>
    <n v="570"/>
    <n v="66"/>
    <n v="13"/>
    <x v="1"/>
    <s v="Medium"/>
    <s v="Medium"/>
    <x v="3"/>
    <s v="High"/>
    <n v="24"/>
    <x v="25"/>
    <n v="7"/>
    <n v="14"/>
    <n v="1"/>
    <x v="0"/>
    <x v="0"/>
    <x v="0"/>
    <n v="8"/>
    <n v="0"/>
    <n v="0"/>
    <x v="1"/>
    <s v="15+"/>
    <s v="Very High"/>
    <n v="4"/>
    <n v="4"/>
  </r>
  <r>
    <s v="Betty Cooper"/>
    <x v="16"/>
    <x v="1"/>
    <x v="0"/>
    <x v="0"/>
    <x v="5"/>
    <x v="2"/>
    <x v="6"/>
    <x v="0"/>
    <s v="Travel_Rarely"/>
    <s v="Basic"/>
    <n v="2713"/>
    <n v="6672"/>
    <n v="440"/>
    <n v="42"/>
    <n v="11"/>
    <x v="1"/>
    <s v="High"/>
    <s v="High"/>
    <x v="2"/>
    <s v="High"/>
    <n v="5"/>
    <x v="7"/>
    <n v="2"/>
    <n v="0"/>
    <n v="1"/>
    <x v="0"/>
    <x v="0"/>
    <x v="0"/>
    <n v="21"/>
    <n v="0"/>
    <n v="0"/>
    <x v="0"/>
    <s v="5–9"/>
    <s v="Low"/>
    <n v="4"/>
    <n v="4"/>
  </r>
  <r>
    <s v="Betty Cox"/>
    <x v="12"/>
    <x v="1"/>
    <x v="0"/>
    <x v="2"/>
    <x v="2"/>
    <x v="1"/>
    <x v="1"/>
    <x v="2"/>
    <s v="Non-Travel"/>
    <s v="Basic"/>
    <n v="5249"/>
    <n v="19682"/>
    <n v="1327"/>
    <n v="39"/>
    <n v="18"/>
    <x v="1"/>
    <s v="Very High"/>
    <s v="Very High"/>
    <x v="0"/>
    <s v="Medium"/>
    <n v="13"/>
    <x v="8"/>
    <n v="7"/>
    <n v="7"/>
    <n v="3"/>
    <x v="0"/>
    <x v="0"/>
    <x v="0"/>
    <n v="2"/>
    <n v="0"/>
    <n v="0"/>
    <x v="2"/>
    <s v="5–9"/>
    <s v="Mid"/>
    <n v="4"/>
    <n v="4"/>
  </r>
  <r>
    <s v="Betty Diaz"/>
    <x v="39"/>
    <x v="1"/>
    <x v="0"/>
    <x v="0"/>
    <x v="2"/>
    <x v="2"/>
    <x v="7"/>
    <x v="4"/>
    <s v="Travel_Rarely"/>
    <s v="Basic"/>
    <n v="19740"/>
    <n v="18625"/>
    <n v="920"/>
    <n v="96"/>
    <n v="14"/>
    <x v="1"/>
    <s v="Medium"/>
    <s v="High"/>
    <x v="0"/>
    <s v="Low"/>
    <n v="25"/>
    <x v="8"/>
    <n v="7"/>
    <n v="0"/>
    <n v="3"/>
    <x v="0"/>
    <x v="0"/>
    <x v="0"/>
    <n v="3"/>
    <n v="0"/>
    <n v="0"/>
    <x v="1"/>
    <s v="5–9"/>
    <s v="Very High"/>
    <n v="4"/>
    <n v="4"/>
  </r>
  <r>
    <s v="Betty Gonzalez"/>
    <x v="0"/>
    <x v="1"/>
    <x v="2"/>
    <x v="4"/>
    <x v="2"/>
    <x v="2"/>
    <x v="2"/>
    <x v="2"/>
    <s v="Travel_Frequently"/>
    <s v="Medium"/>
    <n v="5206"/>
    <n v="4973"/>
    <n v="772"/>
    <n v="77"/>
    <n v="17"/>
    <x v="2"/>
    <s v="High"/>
    <s v="Very High"/>
    <x v="0"/>
    <s v="Very High"/>
    <n v="7"/>
    <x v="9"/>
    <n v="7"/>
    <n v="0"/>
    <n v="1"/>
    <x v="0"/>
    <x v="0"/>
    <x v="0"/>
    <n v="2"/>
    <n v="0"/>
    <n v="0"/>
    <x v="0"/>
    <s v="5–9"/>
    <s v="Mid"/>
    <n v="3"/>
    <n v="3"/>
  </r>
  <r>
    <s v="Betty Green"/>
    <x v="27"/>
    <x v="1"/>
    <x v="0"/>
    <x v="2"/>
    <x v="2"/>
    <x v="2"/>
    <x v="3"/>
    <x v="1"/>
    <s v="Non-Travel"/>
    <s v="Basic"/>
    <n v="10920"/>
    <n v="3449"/>
    <n v="1485"/>
    <n v="71"/>
    <n v="21"/>
    <x v="2"/>
    <s v="Medium"/>
    <s v="High"/>
    <x v="0"/>
    <s v="High"/>
    <n v="13"/>
    <x v="3"/>
    <n v="4"/>
    <n v="0"/>
    <n v="3"/>
    <x v="0"/>
    <x v="1"/>
    <x v="0"/>
    <n v="25"/>
    <n v="0"/>
    <n v="0"/>
    <x v="2"/>
    <s v="5–9"/>
    <s v="High"/>
    <n v="3"/>
    <n v="3"/>
  </r>
  <r>
    <s v="Betty Lee"/>
    <x v="13"/>
    <x v="1"/>
    <x v="2"/>
    <x v="0"/>
    <x v="4"/>
    <x v="1"/>
    <x v="1"/>
    <x v="1"/>
    <s v="Non-Travel"/>
    <s v="Basic"/>
    <n v="10932"/>
    <n v="11373"/>
    <n v="1094"/>
    <n v="58"/>
    <n v="15"/>
    <x v="3"/>
    <s v="High"/>
    <s v="High"/>
    <x v="0"/>
    <s v="Low"/>
    <n v="20"/>
    <x v="4"/>
    <n v="0"/>
    <n v="0"/>
    <n v="3"/>
    <x v="0"/>
    <x v="0"/>
    <x v="0"/>
    <n v="28"/>
    <n v="0"/>
    <n v="0"/>
    <x v="1"/>
    <s v="0–1"/>
    <s v="High"/>
    <n v="1"/>
    <n v="1"/>
  </r>
  <r>
    <s v="Betty Lewis"/>
    <x v="18"/>
    <x v="0"/>
    <x v="0"/>
    <x v="4"/>
    <x v="5"/>
    <x v="2"/>
    <x v="8"/>
    <x v="0"/>
    <s v="Travel_Rarely"/>
    <s v="No Stock Options"/>
    <n v="2398"/>
    <n v="15999"/>
    <n v="1294"/>
    <n v="79"/>
    <n v="17"/>
    <x v="3"/>
    <s v="High"/>
    <s v="High"/>
    <x v="0"/>
    <s v="High"/>
    <n v="1"/>
    <x v="4"/>
    <n v="0"/>
    <n v="0"/>
    <n v="1"/>
    <x v="1"/>
    <x v="0"/>
    <x v="1"/>
    <n v="8"/>
    <n v="1"/>
    <n v="1"/>
    <x v="4"/>
    <s v="0–1"/>
    <s v="Low"/>
    <n v="1"/>
    <n v="1"/>
  </r>
  <r>
    <s v="Betty Miller"/>
    <x v="29"/>
    <x v="1"/>
    <x v="2"/>
    <x v="1"/>
    <x v="5"/>
    <x v="1"/>
    <x v="1"/>
    <x v="2"/>
    <s v="Travel_Rarely"/>
    <s v="Medium"/>
    <n v="5505"/>
    <n v="3921"/>
    <n v="392"/>
    <n v="93"/>
    <n v="14"/>
    <x v="1"/>
    <s v="High"/>
    <s v="Very High"/>
    <x v="0"/>
    <s v="High"/>
    <n v="6"/>
    <x v="3"/>
    <n v="2"/>
    <n v="0"/>
    <n v="1"/>
    <x v="0"/>
    <x v="0"/>
    <x v="0"/>
    <n v="2"/>
    <n v="0"/>
    <n v="0"/>
    <x v="2"/>
    <s v="5–9"/>
    <s v="Mid"/>
    <n v="4"/>
    <n v="4"/>
  </r>
  <r>
    <s v="Betty Mitchell"/>
    <x v="39"/>
    <x v="1"/>
    <x v="2"/>
    <x v="3"/>
    <x v="5"/>
    <x v="2"/>
    <x v="8"/>
    <x v="2"/>
    <s v="Travel_Frequently"/>
    <s v="Basic"/>
    <n v="5679"/>
    <n v="19627"/>
    <n v="1001"/>
    <n v="72"/>
    <n v="13"/>
    <x v="2"/>
    <s v="Medium"/>
    <s v="Very High"/>
    <x v="0"/>
    <s v="High"/>
    <n v="10"/>
    <x v="8"/>
    <n v="7"/>
    <n v="4"/>
    <n v="3"/>
    <x v="0"/>
    <x v="0"/>
    <x v="1"/>
    <n v="9"/>
    <n v="0"/>
    <n v="1"/>
    <x v="1"/>
    <s v="5–9"/>
    <s v="Mid"/>
    <n v="3"/>
    <n v="3"/>
  </r>
  <r>
    <s v="Betty Nelson"/>
    <x v="8"/>
    <x v="0"/>
    <x v="1"/>
    <x v="0"/>
    <x v="5"/>
    <x v="1"/>
    <x v="1"/>
    <x v="2"/>
    <s v="Travel_Rarely"/>
    <s v="No Stock Options"/>
    <n v="4859"/>
    <n v="6698"/>
    <n v="195"/>
    <n v="80"/>
    <n v="16"/>
    <x v="2"/>
    <s v="Very High"/>
    <s v="Low"/>
    <x v="0"/>
    <s v="High"/>
    <n v="5"/>
    <x v="7"/>
    <n v="4"/>
    <n v="0"/>
    <n v="1"/>
    <x v="0"/>
    <x v="0"/>
    <x v="0"/>
    <n v="1"/>
    <n v="0"/>
    <n v="0"/>
    <x v="2"/>
    <s v="5–9"/>
    <s v="Mid"/>
    <n v="3"/>
    <n v="3"/>
  </r>
  <r>
    <s v="Betty Reed"/>
    <x v="30"/>
    <x v="1"/>
    <x v="0"/>
    <x v="0"/>
    <x v="2"/>
    <x v="2"/>
    <x v="8"/>
    <x v="0"/>
    <s v="Non-Travel"/>
    <s v="Basic"/>
    <n v="2097"/>
    <n v="16734"/>
    <n v="1400"/>
    <n v="53"/>
    <n v="15"/>
    <x v="1"/>
    <s v="High"/>
    <s v="High"/>
    <x v="2"/>
    <s v="High"/>
    <n v="9"/>
    <x v="7"/>
    <n v="3"/>
    <n v="1"/>
    <n v="4"/>
    <x v="0"/>
    <x v="0"/>
    <x v="0"/>
    <n v="3"/>
    <n v="0"/>
    <n v="0"/>
    <x v="2"/>
    <s v="5–9"/>
    <s v="Low"/>
    <n v="4"/>
    <n v="4"/>
  </r>
  <r>
    <s v="Betty Reyes"/>
    <x v="6"/>
    <x v="0"/>
    <x v="2"/>
    <x v="1"/>
    <x v="2"/>
    <x v="2"/>
    <x v="8"/>
    <x v="0"/>
    <s v="Travel_Rarely"/>
    <s v="Basic"/>
    <n v="2778"/>
    <n v="17725"/>
    <n v="1085"/>
    <n v="57"/>
    <n v="13"/>
    <x v="1"/>
    <s v="High"/>
    <s v="Medium"/>
    <x v="3"/>
    <s v="Low"/>
    <n v="10"/>
    <x v="9"/>
    <n v="7"/>
    <n v="1"/>
    <n v="4"/>
    <x v="1"/>
    <x v="0"/>
    <x v="1"/>
    <n v="2"/>
    <n v="1"/>
    <n v="1"/>
    <x v="1"/>
    <s v="5–9"/>
    <s v="Low"/>
    <n v="4"/>
    <n v="4"/>
  </r>
  <r>
    <s v="Betty Richardson"/>
    <x v="26"/>
    <x v="0"/>
    <x v="1"/>
    <x v="1"/>
    <x v="5"/>
    <x v="2"/>
    <x v="6"/>
    <x v="2"/>
    <s v="Travel_Rarely"/>
    <s v="No Stock Options"/>
    <n v="5055"/>
    <n v="10557"/>
    <n v="1018"/>
    <n v="74"/>
    <n v="16"/>
    <x v="1"/>
    <s v="High"/>
    <s v="Low"/>
    <x v="3"/>
    <s v="Very High"/>
    <n v="10"/>
    <x v="9"/>
    <n v="7"/>
    <n v="0"/>
    <n v="7"/>
    <x v="0"/>
    <x v="0"/>
    <x v="0"/>
    <n v="2"/>
    <n v="0"/>
    <n v="0"/>
    <x v="2"/>
    <s v="5–9"/>
    <s v="Mid"/>
    <n v="4"/>
    <n v="4"/>
  </r>
  <r>
    <s v="Betty Robinson"/>
    <x v="14"/>
    <x v="1"/>
    <x v="0"/>
    <x v="4"/>
    <x v="5"/>
    <x v="2"/>
    <x v="8"/>
    <x v="0"/>
    <s v="Travel_Frequently"/>
    <s v="No Stock Options"/>
    <n v="3812"/>
    <n v="7003"/>
    <n v="574"/>
    <n v="40"/>
    <n v="13"/>
    <x v="1"/>
    <s v="Medium"/>
    <s v="Very High"/>
    <x v="1"/>
    <s v="High"/>
    <n v="11"/>
    <x v="2"/>
    <n v="8"/>
    <n v="3"/>
    <n v="1"/>
    <x v="0"/>
    <x v="0"/>
    <x v="0"/>
    <n v="20"/>
    <n v="0"/>
    <n v="0"/>
    <x v="0"/>
    <s v="10–14"/>
    <s v="Mid"/>
    <n v="4"/>
    <n v="4"/>
  </r>
  <r>
    <s v="Betty Torres"/>
    <x v="2"/>
    <x v="1"/>
    <x v="1"/>
    <x v="0"/>
    <x v="3"/>
    <x v="2"/>
    <x v="6"/>
    <x v="2"/>
    <s v="Travel_Rarely"/>
    <s v="No Stock Options"/>
    <n v="4485"/>
    <n v="26285"/>
    <n v="506"/>
    <n v="30"/>
    <n v="12"/>
    <x v="0"/>
    <s v="Very High"/>
    <s v="High"/>
    <x v="0"/>
    <s v="High"/>
    <n v="10"/>
    <x v="8"/>
    <n v="0"/>
    <n v="7"/>
    <n v="4"/>
    <x v="0"/>
    <x v="0"/>
    <x v="0"/>
    <n v="3"/>
    <n v="0"/>
    <n v="0"/>
    <x v="2"/>
    <s v="5–9"/>
    <s v="Mid"/>
    <n v="2"/>
    <n v="2"/>
  </r>
  <r>
    <s v="Betty Walker"/>
    <x v="0"/>
    <x v="0"/>
    <x v="1"/>
    <x v="2"/>
    <x v="2"/>
    <x v="1"/>
    <x v="1"/>
    <x v="2"/>
    <s v="Travel_Rarely"/>
    <s v="No Stock Options"/>
    <n v="4487"/>
    <n v="12090"/>
    <n v="891"/>
    <n v="99"/>
    <n v="11"/>
    <x v="1"/>
    <s v="Medium"/>
    <s v="Medium"/>
    <x v="0"/>
    <s v="Medium"/>
    <n v="5"/>
    <x v="7"/>
    <n v="4"/>
    <n v="1"/>
    <n v="1"/>
    <x v="0"/>
    <x v="0"/>
    <x v="1"/>
    <n v="4"/>
    <n v="0"/>
    <n v="1"/>
    <x v="0"/>
    <s v="5–9"/>
    <s v="Mid"/>
    <n v="4"/>
    <n v="4"/>
  </r>
  <r>
    <s v="Betty Young"/>
    <x v="10"/>
    <x v="1"/>
    <x v="0"/>
    <x v="1"/>
    <x v="2"/>
    <x v="1"/>
    <x v="4"/>
    <x v="0"/>
    <s v="Travel_Rarely"/>
    <s v="No Stock Options"/>
    <n v="2329"/>
    <n v="11737"/>
    <n v="154"/>
    <n v="41"/>
    <n v="15"/>
    <x v="2"/>
    <s v="Medium"/>
    <s v="Medium"/>
    <x v="1"/>
    <s v="Medium"/>
    <n v="13"/>
    <x v="9"/>
    <n v="7"/>
    <n v="5"/>
    <n v="3"/>
    <x v="0"/>
    <x v="0"/>
    <x v="0"/>
    <n v="7"/>
    <n v="0"/>
    <n v="0"/>
    <x v="2"/>
    <s v="5–9"/>
    <s v="Low"/>
    <n v="3"/>
    <n v="3"/>
  </r>
  <r>
    <s v="Brandon Brooks"/>
    <x v="35"/>
    <x v="0"/>
    <x v="1"/>
    <x v="0"/>
    <x v="2"/>
    <x v="2"/>
    <x v="5"/>
    <x v="4"/>
    <s v="Travel_Rarely"/>
    <s v="No Stock Options"/>
    <n v="19926"/>
    <n v="17053"/>
    <n v="1452"/>
    <n v="53"/>
    <n v="15"/>
    <x v="0"/>
    <s v="Medium"/>
    <s v="High"/>
    <x v="0"/>
    <s v="High"/>
    <n v="21"/>
    <x v="7"/>
    <n v="4"/>
    <n v="4"/>
    <n v="3"/>
    <x v="0"/>
    <x v="0"/>
    <x v="0"/>
    <n v="11"/>
    <n v="0"/>
    <n v="0"/>
    <x v="3"/>
    <s v="5–9"/>
    <s v="Very High"/>
    <n v="2"/>
    <n v="2"/>
  </r>
  <r>
    <s v="Brandon Chavez"/>
    <x v="24"/>
    <x v="1"/>
    <x v="1"/>
    <x v="0"/>
    <x v="2"/>
    <x v="2"/>
    <x v="3"/>
    <x v="2"/>
    <s v="Travel_Rarely"/>
    <s v="No Stock Options"/>
    <n v="4240"/>
    <n v="13119"/>
    <n v="277"/>
    <n v="97"/>
    <n v="13"/>
    <x v="2"/>
    <s v="Very High"/>
    <s v="Low"/>
    <x v="0"/>
    <s v="Medium"/>
    <n v="19"/>
    <x v="0"/>
    <n v="2"/>
    <n v="2"/>
    <n v="2"/>
    <x v="0"/>
    <x v="0"/>
    <x v="0"/>
    <n v="6"/>
    <n v="0"/>
    <n v="0"/>
    <x v="1"/>
    <s v="2–4"/>
    <s v="Mid"/>
    <n v="3"/>
    <n v="3"/>
  </r>
  <r>
    <s v="Brandon Clark"/>
    <x v="31"/>
    <x v="1"/>
    <x v="0"/>
    <x v="4"/>
    <x v="1"/>
    <x v="1"/>
    <x v="5"/>
    <x v="3"/>
    <s v="Travel_Rarely"/>
    <s v="Basic"/>
    <n v="17465"/>
    <n v="15596"/>
    <n v="406"/>
    <n v="52"/>
    <n v="12"/>
    <x v="2"/>
    <s v="Very High"/>
    <s v="Low"/>
    <x v="0"/>
    <s v="High"/>
    <n v="23"/>
    <x v="20"/>
    <n v="9"/>
    <n v="4"/>
    <n v="3"/>
    <x v="0"/>
    <x v="0"/>
    <x v="0"/>
    <n v="3"/>
    <n v="0"/>
    <n v="0"/>
    <x v="1"/>
    <s v="10–14"/>
    <s v="Very High"/>
    <n v="3"/>
    <n v="3"/>
  </r>
  <r>
    <s v="Brandon Cox"/>
    <x v="23"/>
    <x v="0"/>
    <x v="1"/>
    <x v="2"/>
    <x v="2"/>
    <x v="1"/>
    <x v="1"/>
    <x v="2"/>
    <s v="Travel_Rarely"/>
    <s v="No Stock Options"/>
    <n v="4163"/>
    <n v="8571"/>
    <n v="955"/>
    <n v="83"/>
    <n v="17"/>
    <x v="1"/>
    <s v="High"/>
    <s v="Very High"/>
    <x v="0"/>
    <s v="High"/>
    <n v="9"/>
    <x v="1"/>
    <n v="0"/>
    <n v="0"/>
    <n v="1"/>
    <x v="0"/>
    <x v="0"/>
    <x v="1"/>
    <n v="4"/>
    <n v="0"/>
    <n v="1"/>
    <x v="1"/>
    <s v="5–9"/>
    <s v="Mid"/>
    <n v="4"/>
    <n v="4"/>
  </r>
  <r>
    <s v="Brandon Davis"/>
    <x v="9"/>
    <x v="1"/>
    <x v="2"/>
    <x v="0"/>
    <x v="2"/>
    <x v="2"/>
    <x v="8"/>
    <x v="0"/>
    <s v="Travel_Rarely"/>
    <s v="Medium"/>
    <n v="2008"/>
    <n v="6896"/>
    <n v="546"/>
    <n v="83"/>
    <n v="14"/>
    <x v="0"/>
    <s v="Medium"/>
    <s v="Medium"/>
    <x v="0"/>
    <s v="High"/>
    <n v="1"/>
    <x v="4"/>
    <n v="0"/>
    <n v="1"/>
    <n v="1"/>
    <x v="0"/>
    <x v="0"/>
    <x v="0"/>
    <n v="10"/>
    <n v="0"/>
    <n v="0"/>
    <x v="2"/>
    <s v="0–1"/>
    <s v="Low"/>
    <n v="2"/>
    <n v="2"/>
  </r>
  <r>
    <s v="Brandon Jackson"/>
    <x v="40"/>
    <x v="0"/>
    <x v="1"/>
    <x v="2"/>
    <x v="5"/>
    <x v="2"/>
    <x v="8"/>
    <x v="0"/>
    <s v="Travel_Frequently"/>
    <s v="No Stock Options"/>
    <n v="2838"/>
    <n v="4257"/>
    <n v="968"/>
    <n v="40"/>
    <n v="14"/>
    <x v="2"/>
    <s v="Medium"/>
    <s v="Medium"/>
    <x v="3"/>
    <s v="Medium"/>
    <n v="8"/>
    <x v="9"/>
    <n v="0"/>
    <n v="7"/>
    <n v="0"/>
    <x v="0"/>
    <x v="0"/>
    <x v="0"/>
    <n v="6"/>
    <n v="0"/>
    <n v="0"/>
    <x v="3"/>
    <s v="5–9"/>
    <s v="Low"/>
    <n v="3"/>
    <n v="3"/>
  </r>
  <r>
    <s v="Brandon Kelly"/>
    <x v="16"/>
    <x v="1"/>
    <x v="0"/>
    <x v="0"/>
    <x v="5"/>
    <x v="2"/>
    <x v="8"/>
    <x v="0"/>
    <s v="Travel_Rarely"/>
    <s v="High Value"/>
    <n v="2408"/>
    <n v="7324"/>
    <n v="329"/>
    <n v="51"/>
    <n v="17"/>
    <x v="0"/>
    <s v="High"/>
    <s v="High"/>
    <x v="0"/>
    <s v="High"/>
    <n v="1"/>
    <x v="4"/>
    <n v="1"/>
    <n v="0"/>
    <n v="1"/>
    <x v="1"/>
    <x v="0"/>
    <x v="1"/>
    <n v="24"/>
    <n v="1"/>
    <n v="1"/>
    <x v="0"/>
    <s v="0–1"/>
    <s v="Low"/>
    <n v="2"/>
    <n v="2"/>
  </r>
  <r>
    <s v="Brandon King"/>
    <x v="6"/>
    <x v="0"/>
    <x v="0"/>
    <x v="0"/>
    <x v="3"/>
    <x v="2"/>
    <x v="7"/>
    <x v="4"/>
    <s v="Travel_Rarely"/>
    <s v="No Stock Options"/>
    <n v="19545"/>
    <n v="16280"/>
    <n v="1360"/>
    <n v="49"/>
    <n v="12"/>
    <x v="2"/>
    <s v="Very High"/>
    <s v="Medium"/>
    <x v="0"/>
    <s v="High"/>
    <n v="23"/>
    <x v="19"/>
    <n v="15"/>
    <n v="15"/>
    <n v="1"/>
    <x v="1"/>
    <x v="0"/>
    <x v="0"/>
    <n v="12"/>
    <n v="1"/>
    <n v="0"/>
    <x v="1"/>
    <s v="15+"/>
    <s v="Very High"/>
    <n v="3"/>
    <n v="3"/>
  </r>
  <r>
    <s v="Brandon Lee"/>
    <x v="41"/>
    <x v="1"/>
    <x v="2"/>
    <x v="1"/>
    <x v="1"/>
    <x v="1"/>
    <x v="1"/>
    <x v="2"/>
    <s v="Travel_Rarely"/>
    <s v="Basic"/>
    <n v="5220"/>
    <n v="10893"/>
    <n v="696"/>
    <n v="52"/>
    <n v="18"/>
    <x v="1"/>
    <s v="Medium"/>
    <s v="Medium"/>
    <x v="0"/>
    <s v="Very High"/>
    <n v="12"/>
    <x v="2"/>
    <n v="7"/>
    <n v="1"/>
    <n v="0"/>
    <x v="0"/>
    <x v="0"/>
    <x v="1"/>
    <n v="7"/>
    <n v="0"/>
    <n v="1"/>
    <x v="3"/>
    <s v="10–14"/>
    <s v="Mid"/>
    <n v="4"/>
    <n v="4"/>
  </r>
  <r>
    <s v="Brandon Morales"/>
    <x v="22"/>
    <x v="1"/>
    <x v="0"/>
    <x v="4"/>
    <x v="2"/>
    <x v="2"/>
    <x v="8"/>
    <x v="0"/>
    <s v="Travel_Rarely"/>
    <s v="No Stock Options"/>
    <n v="2099"/>
    <n v="7679"/>
    <n v="1377"/>
    <n v="91"/>
    <n v="14"/>
    <x v="3"/>
    <s v="Medium"/>
    <s v="Medium"/>
    <x v="1"/>
    <s v="High"/>
    <n v="6"/>
    <x v="7"/>
    <n v="0"/>
    <n v="1"/>
    <n v="0"/>
    <x v="0"/>
    <x v="0"/>
    <x v="0"/>
    <n v="11"/>
    <n v="0"/>
    <n v="0"/>
    <x v="0"/>
    <s v="5–9"/>
    <s v="Low"/>
    <n v="1"/>
    <n v="1"/>
  </r>
  <r>
    <s v="Brandon Nelson"/>
    <x v="16"/>
    <x v="1"/>
    <x v="1"/>
    <x v="0"/>
    <x v="3"/>
    <x v="2"/>
    <x v="6"/>
    <x v="0"/>
    <s v="Travel_Rarely"/>
    <s v="No Stock Options"/>
    <n v="2080"/>
    <n v="4732"/>
    <n v="640"/>
    <n v="84"/>
    <n v="11"/>
    <x v="3"/>
    <s v="Medium"/>
    <s v="Very High"/>
    <x v="3"/>
    <s v="High"/>
    <n v="5"/>
    <x v="6"/>
    <n v="2"/>
    <n v="1"/>
    <n v="2"/>
    <x v="0"/>
    <x v="0"/>
    <x v="0"/>
    <n v="1"/>
    <n v="0"/>
    <n v="0"/>
    <x v="0"/>
    <s v="2–4"/>
    <s v="Low"/>
    <n v="1"/>
    <n v="1"/>
  </r>
  <r>
    <s v="Brandon Ramirez"/>
    <x v="36"/>
    <x v="1"/>
    <x v="1"/>
    <x v="0"/>
    <x v="2"/>
    <x v="2"/>
    <x v="6"/>
    <x v="0"/>
    <s v="Travel_Rarely"/>
    <s v="No Stock Options"/>
    <n v="3420"/>
    <n v="21158"/>
    <n v="1467"/>
    <n v="49"/>
    <n v="13"/>
    <x v="0"/>
    <s v="High"/>
    <s v="Very High"/>
    <x v="3"/>
    <s v="High"/>
    <n v="6"/>
    <x v="7"/>
    <n v="2"/>
    <n v="1"/>
    <n v="1"/>
    <x v="0"/>
    <x v="0"/>
    <x v="0"/>
    <n v="20"/>
    <n v="0"/>
    <n v="0"/>
    <x v="1"/>
    <s v="5–9"/>
    <s v="Mid"/>
    <n v="2"/>
    <n v="2"/>
  </r>
  <r>
    <s v="Brandon Reed"/>
    <x v="15"/>
    <x v="0"/>
    <x v="0"/>
    <x v="4"/>
    <x v="5"/>
    <x v="1"/>
    <x v="1"/>
    <x v="2"/>
    <s v="Travel_Rarely"/>
    <s v="Medium"/>
    <n v="4162"/>
    <n v="15211"/>
    <n v="1476"/>
    <n v="42"/>
    <n v="12"/>
    <x v="2"/>
    <s v="High"/>
    <s v="Very High"/>
    <x v="0"/>
    <s v="High"/>
    <n v="5"/>
    <x v="7"/>
    <n v="4"/>
    <n v="0"/>
    <n v="1"/>
    <x v="0"/>
    <x v="0"/>
    <x v="1"/>
    <n v="4"/>
    <n v="0"/>
    <n v="1"/>
    <x v="4"/>
    <s v="5–9"/>
    <s v="Mid"/>
    <n v="3"/>
    <n v="3"/>
  </r>
  <r>
    <s v="Brandon Scott"/>
    <x v="12"/>
    <x v="1"/>
    <x v="1"/>
    <x v="0"/>
    <x v="2"/>
    <x v="2"/>
    <x v="6"/>
    <x v="0"/>
    <s v="Travel_Rarely"/>
    <s v="No Stock Options"/>
    <n v="3944"/>
    <n v="4306"/>
    <n v="371"/>
    <n v="45"/>
    <n v="11"/>
    <x v="1"/>
    <s v="High"/>
    <s v="Very High"/>
    <x v="0"/>
    <s v="High"/>
    <n v="6"/>
    <x v="6"/>
    <n v="2"/>
    <n v="1"/>
    <n v="5"/>
    <x v="0"/>
    <x v="0"/>
    <x v="1"/>
    <n v="2"/>
    <n v="0"/>
    <n v="1"/>
    <x v="2"/>
    <s v="2–4"/>
    <s v="Mid"/>
    <n v="4"/>
    <n v="4"/>
  </r>
  <r>
    <s v="Brandon Watson"/>
    <x v="14"/>
    <x v="0"/>
    <x v="2"/>
    <x v="1"/>
    <x v="2"/>
    <x v="2"/>
    <x v="2"/>
    <x v="1"/>
    <s v="Travel_Rarely"/>
    <s v="Basic"/>
    <n v="9980"/>
    <n v="10195"/>
    <n v="1389"/>
    <n v="51"/>
    <n v="11"/>
    <x v="3"/>
    <s v="High"/>
    <s v="Medium"/>
    <x v="0"/>
    <s v="Very High"/>
    <n v="10"/>
    <x v="10"/>
    <n v="9"/>
    <n v="8"/>
    <n v="1"/>
    <x v="0"/>
    <x v="0"/>
    <x v="0"/>
    <n v="21"/>
    <n v="0"/>
    <n v="0"/>
    <x v="0"/>
    <s v="10–14"/>
    <s v="High"/>
    <n v="1"/>
    <n v="1"/>
  </r>
  <r>
    <s v="Brandon White"/>
    <x v="22"/>
    <x v="1"/>
    <x v="2"/>
    <x v="2"/>
    <x v="2"/>
    <x v="2"/>
    <x v="6"/>
    <x v="0"/>
    <s v="Travel_Rarely"/>
    <s v="High Value"/>
    <n v="2517"/>
    <n v="3208"/>
    <n v="1167"/>
    <n v="76"/>
    <n v="11"/>
    <x v="2"/>
    <s v="Medium"/>
    <s v="Low"/>
    <x v="0"/>
    <s v="High"/>
    <n v="5"/>
    <x v="7"/>
    <n v="3"/>
    <n v="0"/>
    <n v="1"/>
    <x v="0"/>
    <x v="0"/>
    <x v="0"/>
    <n v="4"/>
    <n v="0"/>
    <n v="0"/>
    <x v="0"/>
    <s v="5–9"/>
    <s v="Low"/>
    <n v="3"/>
    <n v="3"/>
  </r>
  <r>
    <s v="Brandon Young"/>
    <x v="8"/>
    <x v="0"/>
    <x v="2"/>
    <x v="0"/>
    <x v="2"/>
    <x v="2"/>
    <x v="5"/>
    <x v="1"/>
    <s v="Travel_Rarely"/>
    <s v="Basic"/>
    <n v="11996"/>
    <n v="19100"/>
    <n v="1315"/>
    <n v="71"/>
    <n v="18"/>
    <x v="0"/>
    <s v="Medium"/>
    <s v="Medium"/>
    <x v="3"/>
    <s v="Very High"/>
    <n v="10"/>
    <x v="9"/>
    <n v="7"/>
    <n v="6"/>
    <n v="7"/>
    <x v="0"/>
    <x v="0"/>
    <x v="0"/>
    <n v="22"/>
    <n v="0"/>
    <n v="0"/>
    <x v="2"/>
    <s v="5–9"/>
    <s v="High"/>
    <n v="2"/>
    <n v="2"/>
  </r>
  <r>
    <s v="Brenda Baker"/>
    <x v="10"/>
    <x v="1"/>
    <x v="1"/>
    <x v="1"/>
    <x v="4"/>
    <x v="1"/>
    <x v="1"/>
    <x v="2"/>
    <s v="Travel_Frequently"/>
    <s v="No Stock Options"/>
    <n v="5332"/>
    <n v="21602"/>
    <n v="715"/>
    <n v="54"/>
    <n v="13"/>
    <x v="3"/>
    <s v="Very High"/>
    <s v="Very High"/>
    <x v="0"/>
    <s v="High"/>
    <n v="10"/>
    <x v="7"/>
    <n v="2"/>
    <n v="0"/>
    <n v="7"/>
    <x v="0"/>
    <x v="0"/>
    <x v="0"/>
    <n v="2"/>
    <n v="0"/>
    <n v="0"/>
    <x v="2"/>
    <s v="5–9"/>
    <s v="Mid"/>
    <n v="1"/>
    <n v="1"/>
  </r>
  <r>
    <s v="Brenda Bennett"/>
    <x v="36"/>
    <x v="1"/>
    <x v="0"/>
    <x v="1"/>
    <x v="2"/>
    <x v="2"/>
    <x v="8"/>
    <x v="0"/>
    <s v="Travel_Rarely"/>
    <s v="Basic"/>
    <n v="2818"/>
    <n v="5044"/>
    <n v="986"/>
    <n v="62"/>
    <n v="24"/>
    <x v="1"/>
    <s v="High"/>
    <s v="Low"/>
    <x v="3"/>
    <s v="Very High"/>
    <n v="10"/>
    <x v="6"/>
    <n v="2"/>
    <n v="0"/>
    <n v="2"/>
    <x v="0"/>
    <x v="1"/>
    <x v="1"/>
    <n v="8"/>
    <n v="0"/>
    <n v="1"/>
    <x v="1"/>
    <s v="2–4"/>
    <s v="Low"/>
    <n v="4"/>
    <n v="4"/>
  </r>
  <r>
    <s v="Brenda Brooks"/>
    <x v="8"/>
    <x v="1"/>
    <x v="1"/>
    <x v="1"/>
    <x v="2"/>
    <x v="2"/>
    <x v="6"/>
    <x v="2"/>
    <s v="Travel_Frequently"/>
    <s v="No Stock Options"/>
    <n v="4249"/>
    <n v="2690"/>
    <n v="482"/>
    <n v="87"/>
    <n v="11"/>
    <x v="2"/>
    <s v="Medium"/>
    <s v="High"/>
    <x v="0"/>
    <s v="High"/>
    <n v="9"/>
    <x v="1"/>
    <n v="6"/>
    <n v="1"/>
    <n v="1"/>
    <x v="0"/>
    <x v="0"/>
    <x v="1"/>
    <n v="4"/>
    <n v="0"/>
    <n v="1"/>
    <x v="2"/>
    <s v="5–9"/>
    <s v="Mid"/>
    <n v="3"/>
    <n v="3"/>
  </r>
  <r>
    <s v="Brenda Brown"/>
    <x v="19"/>
    <x v="1"/>
    <x v="0"/>
    <x v="0"/>
    <x v="2"/>
    <x v="2"/>
    <x v="3"/>
    <x v="1"/>
    <s v="Travel_Frequently"/>
    <s v="Basic"/>
    <n v="10124"/>
    <n v="18611"/>
    <n v="288"/>
    <n v="40"/>
    <n v="14"/>
    <x v="1"/>
    <s v="High"/>
    <s v="Very High"/>
    <x v="2"/>
    <s v="High"/>
    <n v="24"/>
    <x v="14"/>
    <n v="8"/>
    <n v="13"/>
    <n v="2"/>
    <x v="0"/>
    <x v="0"/>
    <x v="1"/>
    <n v="2"/>
    <n v="0"/>
    <n v="1"/>
    <x v="1"/>
    <s v="15+"/>
    <s v="High"/>
    <n v="4"/>
    <n v="4"/>
  </r>
  <r>
    <s v="Brenda Carter"/>
    <x v="30"/>
    <x v="1"/>
    <x v="0"/>
    <x v="0"/>
    <x v="5"/>
    <x v="2"/>
    <x v="6"/>
    <x v="0"/>
    <s v="Travel_Rarely"/>
    <s v="Basic"/>
    <n v="3579"/>
    <n v="9369"/>
    <n v="1465"/>
    <n v="63"/>
    <n v="21"/>
    <x v="0"/>
    <s v="Low"/>
    <s v="Very High"/>
    <x v="0"/>
    <s v="High"/>
    <n v="12"/>
    <x v="2"/>
    <n v="9"/>
    <n v="5"/>
    <n v="0"/>
    <x v="0"/>
    <x v="1"/>
    <x v="1"/>
    <n v="1"/>
    <n v="0"/>
    <n v="1"/>
    <x v="2"/>
    <s v="10–14"/>
    <s v="Mid"/>
    <n v="2"/>
    <n v="2"/>
  </r>
  <r>
    <s v="Brenda Gonzalez"/>
    <x v="26"/>
    <x v="0"/>
    <x v="1"/>
    <x v="2"/>
    <x v="2"/>
    <x v="2"/>
    <x v="6"/>
    <x v="0"/>
    <s v="Travel_Frequently"/>
    <s v="No Stock Options"/>
    <n v="2432"/>
    <n v="15318"/>
    <n v="238"/>
    <n v="47"/>
    <n v="14"/>
    <x v="2"/>
    <s v="Low"/>
    <s v="Low"/>
    <x v="0"/>
    <s v="Very High"/>
    <n v="8"/>
    <x v="12"/>
    <n v="1"/>
    <n v="0"/>
    <n v="3"/>
    <x v="1"/>
    <x v="0"/>
    <x v="1"/>
    <n v="5"/>
    <n v="1"/>
    <n v="1"/>
    <x v="2"/>
    <s v="2–4"/>
    <s v="Low"/>
    <n v="3"/>
    <n v="3"/>
  </r>
  <r>
    <s v="Brenda Johnson"/>
    <x v="14"/>
    <x v="1"/>
    <x v="1"/>
    <x v="0"/>
    <x v="2"/>
    <x v="2"/>
    <x v="8"/>
    <x v="0"/>
    <s v="Travel_Rarely"/>
    <s v="No Stock Options"/>
    <n v="2062"/>
    <n v="19384"/>
    <n v="592"/>
    <n v="59"/>
    <n v="14"/>
    <x v="3"/>
    <s v="Medium"/>
    <s v="Very High"/>
    <x v="0"/>
    <s v="High"/>
    <n v="11"/>
    <x v="6"/>
    <n v="2"/>
    <n v="1"/>
    <n v="3"/>
    <x v="0"/>
    <x v="0"/>
    <x v="0"/>
    <n v="7"/>
    <n v="0"/>
    <n v="0"/>
    <x v="0"/>
    <s v="2–4"/>
    <s v="Low"/>
    <n v="1"/>
    <n v="1"/>
  </r>
  <r>
    <s v="Brenda King"/>
    <x v="23"/>
    <x v="1"/>
    <x v="1"/>
    <x v="0"/>
    <x v="5"/>
    <x v="2"/>
    <x v="3"/>
    <x v="1"/>
    <s v="Travel_Rarely"/>
    <s v="No Stock Options"/>
    <n v="8633"/>
    <n v="13084"/>
    <n v="1180"/>
    <n v="84"/>
    <n v="23"/>
    <x v="2"/>
    <s v="Medium"/>
    <s v="Low"/>
    <x v="0"/>
    <s v="High"/>
    <n v="25"/>
    <x v="13"/>
    <n v="14"/>
    <n v="12"/>
    <n v="2"/>
    <x v="0"/>
    <x v="1"/>
    <x v="0"/>
    <n v="25"/>
    <n v="0"/>
    <n v="0"/>
    <x v="1"/>
    <s v="15+"/>
    <s v="High"/>
    <n v="3"/>
    <n v="3"/>
  </r>
  <r>
    <s v="Brenda Martin"/>
    <x v="16"/>
    <x v="1"/>
    <x v="2"/>
    <x v="2"/>
    <x v="2"/>
    <x v="0"/>
    <x v="0"/>
    <x v="0"/>
    <s v="Non-Travel"/>
    <s v="Basic"/>
    <n v="2706"/>
    <n v="10494"/>
    <n v="280"/>
    <n v="43"/>
    <n v="15"/>
    <x v="1"/>
    <s v="Medium"/>
    <s v="High"/>
    <x v="0"/>
    <s v="High"/>
    <n v="3"/>
    <x v="6"/>
    <n v="2"/>
    <n v="2"/>
    <n v="1"/>
    <x v="0"/>
    <x v="0"/>
    <x v="0"/>
    <n v="1"/>
    <n v="0"/>
    <n v="0"/>
    <x v="0"/>
    <s v="2–4"/>
    <s v="Low"/>
    <n v="4"/>
    <n v="4"/>
  </r>
  <r>
    <s v="Brenda Mendoza"/>
    <x v="13"/>
    <x v="1"/>
    <x v="0"/>
    <x v="1"/>
    <x v="2"/>
    <x v="1"/>
    <x v="1"/>
    <x v="1"/>
    <s v="Travel_Frequently"/>
    <s v="Basic"/>
    <n v="10475"/>
    <n v="23772"/>
    <n v="580"/>
    <n v="48"/>
    <n v="21"/>
    <x v="3"/>
    <s v="High"/>
    <s v="Very High"/>
    <x v="0"/>
    <s v="Medium"/>
    <n v="20"/>
    <x v="23"/>
    <n v="13"/>
    <n v="1"/>
    <n v="5"/>
    <x v="0"/>
    <x v="1"/>
    <x v="1"/>
    <n v="5"/>
    <n v="0"/>
    <n v="1"/>
    <x v="1"/>
    <s v="15+"/>
    <s v="High"/>
    <n v="1"/>
    <n v="1"/>
  </r>
  <r>
    <s v="Brenda Morales"/>
    <x v="32"/>
    <x v="1"/>
    <x v="1"/>
    <x v="0"/>
    <x v="5"/>
    <x v="2"/>
    <x v="7"/>
    <x v="3"/>
    <s v="Travel_Rarely"/>
    <s v="No Stock Options"/>
    <n v="16598"/>
    <n v="19764"/>
    <n v="447"/>
    <n v="39"/>
    <n v="12"/>
    <x v="0"/>
    <s v="Medium"/>
    <s v="Very High"/>
    <x v="3"/>
    <s v="Very High"/>
    <n v="35"/>
    <x v="1"/>
    <n v="8"/>
    <n v="8"/>
    <n v="4"/>
    <x v="0"/>
    <x v="0"/>
    <x v="0"/>
    <n v="2"/>
    <n v="0"/>
    <n v="0"/>
    <x v="3"/>
    <s v="5–9"/>
    <s v="Very High"/>
    <n v="2"/>
    <n v="2"/>
  </r>
  <r>
    <s v="Brenda Morgan"/>
    <x v="0"/>
    <x v="1"/>
    <x v="0"/>
    <x v="0"/>
    <x v="3"/>
    <x v="2"/>
    <x v="8"/>
    <x v="0"/>
    <s v="Travel_Rarely"/>
    <s v="Basic"/>
    <n v="3229"/>
    <n v="4910"/>
    <n v="949"/>
    <n v="81"/>
    <n v="11"/>
    <x v="1"/>
    <s v="Medium"/>
    <s v="Low"/>
    <x v="3"/>
    <s v="High"/>
    <n v="7"/>
    <x v="6"/>
    <n v="2"/>
    <n v="0"/>
    <n v="4"/>
    <x v="0"/>
    <x v="0"/>
    <x v="0"/>
    <n v="1"/>
    <n v="0"/>
    <n v="0"/>
    <x v="0"/>
    <s v="2–4"/>
    <s v="Mid"/>
    <n v="4"/>
    <n v="4"/>
  </r>
  <r>
    <s v="Brenda Morris"/>
    <x v="5"/>
    <x v="1"/>
    <x v="1"/>
    <x v="2"/>
    <x v="2"/>
    <x v="2"/>
    <x v="8"/>
    <x v="0"/>
    <s v="Travel_Rarely"/>
    <s v="No Stock Options"/>
    <n v="2587"/>
    <n v="10261"/>
    <n v="1162"/>
    <n v="97"/>
    <n v="16"/>
    <x v="1"/>
    <s v="Very High"/>
    <s v="Low"/>
    <x v="0"/>
    <s v="High"/>
    <n v="5"/>
    <x v="12"/>
    <n v="2"/>
    <n v="1"/>
    <n v="1"/>
    <x v="1"/>
    <x v="0"/>
    <x v="0"/>
    <n v="24"/>
    <n v="1"/>
    <n v="0"/>
    <x v="3"/>
    <s v="2–4"/>
    <s v="Low"/>
    <n v="4"/>
    <n v="4"/>
  </r>
  <r>
    <s v="Brenda Reed"/>
    <x v="8"/>
    <x v="1"/>
    <x v="0"/>
    <x v="1"/>
    <x v="5"/>
    <x v="2"/>
    <x v="8"/>
    <x v="0"/>
    <s v="Travel_Rarely"/>
    <s v="Basic"/>
    <n v="2705"/>
    <n v="9696"/>
    <n v="185"/>
    <n v="91"/>
    <n v="16"/>
    <x v="2"/>
    <s v="Medium"/>
    <s v="Medium"/>
    <x v="1"/>
    <s v="Low"/>
    <n v="6"/>
    <x v="7"/>
    <n v="4"/>
    <n v="0"/>
    <n v="0"/>
    <x v="0"/>
    <x v="0"/>
    <x v="0"/>
    <n v="23"/>
    <n v="0"/>
    <n v="0"/>
    <x v="2"/>
    <s v="5–9"/>
    <s v="Low"/>
    <n v="3"/>
    <n v="3"/>
  </r>
  <r>
    <s v="Brenda Roberts"/>
    <x v="30"/>
    <x v="0"/>
    <x v="0"/>
    <x v="1"/>
    <x v="4"/>
    <x v="1"/>
    <x v="1"/>
    <x v="1"/>
    <s v="Non-Travel"/>
    <s v="No Stock Options"/>
    <n v="8412"/>
    <n v="2890"/>
    <n v="1398"/>
    <n v="69"/>
    <n v="11"/>
    <x v="3"/>
    <s v="High"/>
    <s v="High"/>
    <x v="0"/>
    <s v="High"/>
    <n v="10"/>
    <x v="1"/>
    <n v="8"/>
    <n v="7"/>
    <n v="0"/>
    <x v="0"/>
    <x v="0"/>
    <x v="0"/>
    <n v="22"/>
    <n v="0"/>
    <n v="0"/>
    <x v="2"/>
    <s v="5–9"/>
    <s v="High"/>
    <n v="1"/>
    <n v="1"/>
  </r>
  <r>
    <s v="Brenda Robinson"/>
    <x v="15"/>
    <x v="1"/>
    <x v="1"/>
    <x v="2"/>
    <x v="2"/>
    <x v="2"/>
    <x v="3"/>
    <x v="2"/>
    <s v="Travel_Rarely"/>
    <s v="No Stock Options"/>
    <n v="4617"/>
    <n v="14120"/>
    <n v="771"/>
    <n v="45"/>
    <n v="12"/>
    <x v="2"/>
    <s v="Medium"/>
    <s v="Medium"/>
    <x v="3"/>
    <s v="Medium"/>
    <n v="4"/>
    <x v="12"/>
    <n v="3"/>
    <n v="1"/>
    <n v="1"/>
    <x v="0"/>
    <x v="0"/>
    <x v="0"/>
    <n v="1"/>
    <n v="0"/>
    <n v="0"/>
    <x v="4"/>
    <s v="2–4"/>
    <s v="Mid"/>
    <n v="3"/>
    <n v="3"/>
  </r>
  <r>
    <s v="Brenda Rodriguez"/>
    <x v="36"/>
    <x v="0"/>
    <x v="2"/>
    <x v="0"/>
    <x v="5"/>
    <x v="2"/>
    <x v="7"/>
    <x v="4"/>
    <s v="Travel_Rarely"/>
    <s v="Basic"/>
    <n v="19049"/>
    <n v="3549"/>
    <n v="1313"/>
    <n v="31"/>
    <n v="14"/>
    <x v="1"/>
    <s v="Very High"/>
    <s v="Medium"/>
    <x v="3"/>
    <s v="High"/>
    <n v="23"/>
    <x v="19"/>
    <n v="7"/>
    <n v="1"/>
    <n v="0"/>
    <x v="0"/>
    <x v="0"/>
    <x v="1"/>
    <n v="7"/>
    <n v="0"/>
    <n v="1"/>
    <x v="1"/>
    <s v="15+"/>
    <s v="Very High"/>
    <n v="4"/>
    <n v="4"/>
  </r>
  <r>
    <s v="Brenda Sanchez"/>
    <x v="12"/>
    <x v="0"/>
    <x v="1"/>
    <x v="1"/>
    <x v="2"/>
    <x v="1"/>
    <x v="1"/>
    <x v="2"/>
    <s v="Travel_Rarely"/>
    <s v="No Stock Options"/>
    <n v="8686"/>
    <n v="12930"/>
    <n v="702"/>
    <n v="59"/>
    <n v="22"/>
    <x v="1"/>
    <s v="High"/>
    <s v="Low"/>
    <x v="1"/>
    <s v="Medium"/>
    <n v="12"/>
    <x v="8"/>
    <n v="3"/>
    <n v="0"/>
    <n v="4"/>
    <x v="0"/>
    <x v="1"/>
    <x v="0"/>
    <n v="1"/>
    <n v="0"/>
    <n v="0"/>
    <x v="2"/>
    <s v="5–9"/>
    <s v="High"/>
    <n v="4"/>
    <n v="4"/>
  </r>
  <r>
    <s v="Brenda Thomas"/>
    <x v="3"/>
    <x v="1"/>
    <x v="2"/>
    <x v="1"/>
    <x v="2"/>
    <x v="2"/>
    <x v="3"/>
    <x v="2"/>
    <s v="Non-Travel"/>
    <s v="Basic"/>
    <n v="5660"/>
    <n v="17056"/>
    <n v="390"/>
    <n v="32"/>
    <n v="13"/>
    <x v="2"/>
    <s v="Very High"/>
    <s v="Very High"/>
    <x v="0"/>
    <s v="Low"/>
    <n v="12"/>
    <x v="7"/>
    <n v="3"/>
    <n v="1"/>
    <n v="2"/>
    <x v="0"/>
    <x v="0"/>
    <x v="1"/>
    <n v="1"/>
    <n v="0"/>
    <n v="1"/>
    <x v="3"/>
    <s v="5–9"/>
    <s v="Mid"/>
    <n v="3"/>
    <n v="3"/>
  </r>
  <r>
    <s v="Brenda Torres"/>
    <x v="0"/>
    <x v="1"/>
    <x v="1"/>
    <x v="4"/>
    <x v="5"/>
    <x v="2"/>
    <x v="6"/>
    <x v="0"/>
    <s v="Travel_Rarely"/>
    <s v="No Stock Options"/>
    <n v="3424"/>
    <n v="21632"/>
    <n v="180"/>
    <n v="65"/>
    <n v="13"/>
    <x v="3"/>
    <s v="High"/>
    <s v="Low"/>
    <x v="3"/>
    <s v="Very High"/>
    <n v="6"/>
    <x v="12"/>
    <n v="3"/>
    <n v="0"/>
    <n v="7"/>
    <x v="0"/>
    <x v="0"/>
    <x v="0"/>
    <n v="2"/>
    <n v="0"/>
    <n v="0"/>
    <x v="0"/>
    <s v="2–4"/>
    <s v="Mid"/>
    <n v="1"/>
    <n v="1"/>
  </r>
  <r>
    <s v="Brian Bailey"/>
    <x v="22"/>
    <x v="1"/>
    <x v="0"/>
    <x v="4"/>
    <x v="1"/>
    <x v="1"/>
    <x v="1"/>
    <x v="2"/>
    <s v="Non-Travel"/>
    <s v="Basic"/>
    <n v="6349"/>
    <n v="22107"/>
    <n v="210"/>
    <n v="73"/>
    <n v="13"/>
    <x v="0"/>
    <s v="Very High"/>
    <s v="High"/>
    <x v="0"/>
    <s v="High"/>
    <n v="6"/>
    <x v="7"/>
    <n v="4"/>
    <n v="1"/>
    <n v="0"/>
    <x v="0"/>
    <x v="0"/>
    <x v="1"/>
    <n v="1"/>
    <n v="0"/>
    <n v="1"/>
    <x v="0"/>
    <s v="5–9"/>
    <s v="Mid"/>
    <n v="2"/>
    <n v="2"/>
  </r>
  <r>
    <s v="Brian Clark"/>
    <x v="12"/>
    <x v="1"/>
    <x v="0"/>
    <x v="0"/>
    <x v="2"/>
    <x v="2"/>
    <x v="6"/>
    <x v="2"/>
    <s v="Travel_Frequently"/>
    <s v="Medium"/>
    <n v="4735"/>
    <n v="9867"/>
    <n v="1189"/>
    <n v="90"/>
    <n v="15"/>
    <x v="1"/>
    <s v="Very High"/>
    <s v="Very High"/>
    <x v="1"/>
    <s v="High"/>
    <n v="19"/>
    <x v="24"/>
    <n v="11"/>
    <n v="2"/>
    <n v="7"/>
    <x v="0"/>
    <x v="0"/>
    <x v="0"/>
    <n v="1"/>
    <n v="0"/>
    <n v="0"/>
    <x v="2"/>
    <s v="10–14"/>
    <s v="Mid"/>
    <n v="4"/>
    <n v="4"/>
  </r>
  <r>
    <s v="Brian Collins"/>
    <x v="35"/>
    <x v="1"/>
    <x v="0"/>
    <x v="2"/>
    <x v="3"/>
    <x v="1"/>
    <x v="1"/>
    <x v="2"/>
    <s v="Travel_Frequently"/>
    <s v="Basic"/>
    <n v="6796"/>
    <n v="23452"/>
    <n v="562"/>
    <n v="50"/>
    <n v="14"/>
    <x v="2"/>
    <s v="Low"/>
    <s v="Medium"/>
    <x v="0"/>
    <s v="High"/>
    <n v="18"/>
    <x v="12"/>
    <n v="3"/>
    <n v="1"/>
    <n v="3"/>
    <x v="1"/>
    <x v="0"/>
    <x v="1"/>
    <n v="8"/>
    <n v="1"/>
    <n v="1"/>
    <x v="3"/>
    <s v="2–4"/>
    <s v="Mid"/>
    <n v="3"/>
    <n v="3"/>
  </r>
  <r>
    <s v="Brian Cook"/>
    <x v="8"/>
    <x v="1"/>
    <x v="2"/>
    <x v="0"/>
    <x v="2"/>
    <x v="2"/>
    <x v="2"/>
    <x v="1"/>
    <s v="Travel_Rarely"/>
    <s v="Basic"/>
    <n v="10274"/>
    <n v="19588"/>
    <n v="819"/>
    <n v="44"/>
    <n v="18"/>
    <x v="0"/>
    <s v="Medium"/>
    <s v="High"/>
    <x v="1"/>
    <s v="Medium"/>
    <n v="15"/>
    <x v="9"/>
    <n v="7"/>
    <n v="6"/>
    <n v="2"/>
    <x v="0"/>
    <x v="0"/>
    <x v="0"/>
    <n v="2"/>
    <n v="0"/>
    <n v="0"/>
    <x v="2"/>
    <s v="5–9"/>
    <s v="High"/>
    <n v="2"/>
    <n v="2"/>
  </r>
  <r>
    <s v="Brian Cooper"/>
    <x v="39"/>
    <x v="1"/>
    <x v="2"/>
    <x v="0"/>
    <x v="2"/>
    <x v="2"/>
    <x v="7"/>
    <x v="3"/>
    <s v="Travel_Rarely"/>
    <s v="Basic"/>
    <n v="14336"/>
    <n v="4345"/>
    <n v="982"/>
    <n v="59"/>
    <n v="11"/>
    <x v="0"/>
    <s v="High"/>
    <s v="Low"/>
    <x v="0"/>
    <s v="Medium"/>
    <n v="25"/>
    <x v="26"/>
    <n v="10"/>
    <n v="3"/>
    <n v="1"/>
    <x v="0"/>
    <x v="0"/>
    <x v="0"/>
    <n v="12"/>
    <n v="0"/>
    <n v="0"/>
    <x v="1"/>
    <s v="15+"/>
    <s v="Very High"/>
    <n v="2"/>
    <n v="2"/>
  </r>
  <r>
    <s v="Brian Flores"/>
    <x v="11"/>
    <x v="0"/>
    <x v="0"/>
    <x v="4"/>
    <x v="2"/>
    <x v="0"/>
    <x v="0"/>
    <x v="0"/>
    <s v="Travel_Rarely"/>
    <s v="Basic"/>
    <n v="2942"/>
    <n v="8916"/>
    <n v="1355"/>
    <n v="61"/>
    <n v="23"/>
    <x v="2"/>
    <s v="Very High"/>
    <s v="High"/>
    <x v="0"/>
    <s v="High"/>
    <n v="8"/>
    <x v="8"/>
    <n v="7"/>
    <n v="5"/>
    <n v="1"/>
    <x v="0"/>
    <x v="1"/>
    <x v="0"/>
    <n v="25"/>
    <n v="0"/>
    <n v="0"/>
    <x v="0"/>
    <s v="5–9"/>
    <s v="Low"/>
    <n v="3"/>
    <n v="3"/>
  </r>
  <r>
    <s v="Brian Gomez"/>
    <x v="9"/>
    <x v="0"/>
    <x v="0"/>
    <x v="4"/>
    <x v="5"/>
    <x v="1"/>
    <x v="1"/>
    <x v="2"/>
    <s v="Travel_Rarely"/>
    <s v="No Stock Options"/>
    <n v="8103"/>
    <n v="16495"/>
    <n v="735"/>
    <n v="75"/>
    <n v="12"/>
    <x v="1"/>
    <s v="High"/>
    <s v="Very High"/>
    <x v="3"/>
    <s v="Medium"/>
    <n v="9"/>
    <x v="12"/>
    <n v="2"/>
    <n v="0"/>
    <n v="3"/>
    <x v="0"/>
    <x v="0"/>
    <x v="1"/>
    <n v="3"/>
    <n v="0"/>
    <n v="1"/>
    <x v="2"/>
    <s v="2–4"/>
    <s v="High"/>
    <n v="4"/>
    <n v="4"/>
  </r>
  <r>
    <s v="Brian Hall"/>
    <x v="16"/>
    <x v="1"/>
    <x v="2"/>
    <x v="2"/>
    <x v="5"/>
    <x v="0"/>
    <x v="0"/>
    <x v="0"/>
    <s v="Travel_Rarely"/>
    <s v="Basic"/>
    <n v="4936"/>
    <n v="23965"/>
    <n v="1169"/>
    <n v="63"/>
    <n v="13"/>
    <x v="1"/>
    <s v="Very High"/>
    <s v="Medium"/>
    <x v="0"/>
    <s v="Medium"/>
    <n v="6"/>
    <x v="7"/>
    <n v="1"/>
    <n v="0"/>
    <n v="1"/>
    <x v="0"/>
    <x v="0"/>
    <x v="0"/>
    <n v="8"/>
    <n v="0"/>
    <n v="0"/>
    <x v="0"/>
    <s v="5–9"/>
    <s v="Mid"/>
    <n v="4"/>
    <n v="4"/>
  </r>
  <r>
    <s v="Brian King"/>
    <x v="8"/>
    <x v="0"/>
    <x v="0"/>
    <x v="0"/>
    <x v="2"/>
    <x v="2"/>
    <x v="2"/>
    <x v="1"/>
    <s v="Travel_Rarely"/>
    <s v="Basic"/>
    <n v="10685"/>
    <n v="23457"/>
    <n v="607"/>
    <n v="66"/>
    <n v="20"/>
    <x v="2"/>
    <s v="Medium"/>
    <s v="Very High"/>
    <x v="0"/>
    <s v="Medium"/>
    <n v="17"/>
    <x v="13"/>
    <n v="14"/>
    <n v="5"/>
    <n v="1"/>
    <x v="0"/>
    <x v="1"/>
    <x v="1"/>
    <n v="9"/>
    <n v="0"/>
    <n v="1"/>
    <x v="2"/>
    <s v="15+"/>
    <s v="High"/>
    <n v="3"/>
    <n v="3"/>
  </r>
  <r>
    <s v="Brian Martinez"/>
    <x v="30"/>
    <x v="0"/>
    <x v="1"/>
    <x v="2"/>
    <x v="5"/>
    <x v="2"/>
    <x v="8"/>
    <x v="2"/>
    <s v="Travel_Frequently"/>
    <s v="No Stock Options"/>
    <n v="4011"/>
    <n v="10781"/>
    <n v="721"/>
    <n v="58"/>
    <n v="23"/>
    <x v="1"/>
    <s v="Very High"/>
    <s v="High"/>
    <x v="0"/>
    <s v="High"/>
    <n v="12"/>
    <x v="20"/>
    <n v="8"/>
    <n v="3"/>
    <n v="1"/>
    <x v="0"/>
    <x v="1"/>
    <x v="0"/>
    <n v="1"/>
    <n v="0"/>
    <n v="0"/>
    <x v="2"/>
    <s v="10–14"/>
    <s v="Mid"/>
    <n v="4"/>
    <n v="4"/>
  </r>
  <r>
    <s v="Brian Miller"/>
    <x v="2"/>
    <x v="0"/>
    <x v="2"/>
    <x v="0"/>
    <x v="3"/>
    <x v="2"/>
    <x v="2"/>
    <x v="1"/>
    <s v="Travel_Rarely"/>
    <s v="Basic"/>
    <n v="10252"/>
    <n v="4235"/>
    <n v="363"/>
    <n v="77"/>
    <n v="21"/>
    <x v="3"/>
    <s v="High"/>
    <s v="High"/>
    <x v="0"/>
    <s v="Low"/>
    <n v="17"/>
    <x v="9"/>
    <n v="7"/>
    <n v="7"/>
    <n v="2"/>
    <x v="0"/>
    <x v="1"/>
    <x v="1"/>
    <n v="1"/>
    <n v="0"/>
    <n v="1"/>
    <x v="2"/>
    <s v="5–9"/>
    <s v="High"/>
    <n v="1"/>
    <n v="1"/>
  </r>
  <r>
    <s v="Brian Ortiz"/>
    <x v="27"/>
    <x v="0"/>
    <x v="1"/>
    <x v="1"/>
    <x v="3"/>
    <x v="2"/>
    <x v="3"/>
    <x v="2"/>
    <s v="Travel_Rarely"/>
    <s v="No Stock Options"/>
    <n v="4553"/>
    <n v="20978"/>
    <n v="408"/>
    <n v="80"/>
    <n v="11"/>
    <x v="2"/>
    <s v="Low"/>
    <s v="Very High"/>
    <x v="0"/>
    <s v="Medium"/>
    <n v="20"/>
    <x v="14"/>
    <n v="7"/>
    <n v="11"/>
    <n v="1"/>
    <x v="0"/>
    <x v="0"/>
    <x v="0"/>
    <n v="2"/>
    <n v="0"/>
    <n v="0"/>
    <x v="2"/>
    <s v="15+"/>
    <s v="Mid"/>
    <n v="3"/>
    <n v="3"/>
  </r>
  <r>
    <s v="Brian Ramos"/>
    <x v="10"/>
    <x v="1"/>
    <x v="0"/>
    <x v="2"/>
    <x v="2"/>
    <x v="2"/>
    <x v="8"/>
    <x v="0"/>
    <s v="Travel_Rarely"/>
    <s v="Basic"/>
    <n v="2218"/>
    <n v="16193"/>
    <n v="329"/>
    <n v="98"/>
    <n v="12"/>
    <x v="3"/>
    <s v="High"/>
    <s v="Very High"/>
    <x v="0"/>
    <s v="Medium"/>
    <n v="4"/>
    <x v="12"/>
    <n v="2"/>
    <n v="3"/>
    <n v="1"/>
    <x v="0"/>
    <x v="0"/>
    <x v="0"/>
    <n v="1"/>
    <n v="0"/>
    <n v="0"/>
    <x v="2"/>
    <s v="2–4"/>
    <s v="Low"/>
    <n v="1"/>
    <n v="1"/>
  </r>
  <r>
    <s v="Brian Rivera"/>
    <x v="6"/>
    <x v="1"/>
    <x v="2"/>
    <x v="0"/>
    <x v="5"/>
    <x v="2"/>
    <x v="7"/>
    <x v="4"/>
    <s v="Travel_Frequently"/>
    <s v="Basic"/>
    <n v="19419"/>
    <n v="3735"/>
    <n v="840"/>
    <n v="64"/>
    <n v="17"/>
    <x v="2"/>
    <s v="Medium"/>
    <s v="Low"/>
    <x v="1"/>
    <s v="High"/>
    <n v="21"/>
    <x v="23"/>
    <n v="16"/>
    <n v="0"/>
    <n v="2"/>
    <x v="0"/>
    <x v="0"/>
    <x v="0"/>
    <n v="9"/>
    <n v="0"/>
    <n v="0"/>
    <x v="1"/>
    <s v="15+"/>
    <s v="Very High"/>
    <n v="3"/>
    <n v="3"/>
  </r>
  <r>
    <s v="Brian Turner"/>
    <x v="19"/>
    <x v="1"/>
    <x v="0"/>
    <x v="3"/>
    <x v="5"/>
    <x v="0"/>
    <x v="0"/>
    <x v="2"/>
    <s v="Non-Travel"/>
    <s v="Basic"/>
    <n v="6272"/>
    <n v="12858"/>
    <n v="179"/>
    <n v="79"/>
    <n v="16"/>
    <x v="3"/>
    <s v="Low"/>
    <s v="Very High"/>
    <x v="1"/>
    <s v="Very High"/>
    <n v="10"/>
    <x v="12"/>
    <n v="3"/>
    <n v="0"/>
    <n v="7"/>
    <x v="0"/>
    <x v="0"/>
    <x v="0"/>
    <n v="2"/>
    <n v="0"/>
    <n v="0"/>
    <x v="1"/>
    <s v="2–4"/>
    <s v="Mid"/>
    <n v="1"/>
    <n v="1"/>
  </r>
  <r>
    <s v="Brian Ward"/>
    <x v="9"/>
    <x v="0"/>
    <x v="2"/>
    <x v="2"/>
    <x v="1"/>
    <x v="1"/>
    <x v="4"/>
    <x v="0"/>
    <s v="Travel_Frequently"/>
    <s v="Basic"/>
    <n v="2351"/>
    <n v="12253"/>
    <n v="296"/>
    <n v="33"/>
    <n v="16"/>
    <x v="2"/>
    <s v="Very High"/>
    <s v="Very High"/>
    <x v="3"/>
    <s v="Low"/>
    <n v="3"/>
    <x v="0"/>
    <n v="2"/>
    <n v="1"/>
    <n v="0"/>
    <x v="1"/>
    <x v="0"/>
    <x v="0"/>
    <n v="6"/>
    <n v="1"/>
    <n v="0"/>
    <x v="2"/>
    <s v="2–4"/>
    <s v="Low"/>
    <n v="3"/>
    <n v="3"/>
  </r>
  <r>
    <s v="Brian Wilson"/>
    <x v="27"/>
    <x v="0"/>
    <x v="2"/>
    <x v="1"/>
    <x v="5"/>
    <x v="2"/>
    <x v="8"/>
    <x v="0"/>
    <s v="Travel_Rarely"/>
    <s v="High Value"/>
    <n v="2232"/>
    <n v="15417"/>
    <n v="1431"/>
    <n v="96"/>
    <n v="14"/>
    <x v="2"/>
    <s v="High"/>
    <s v="High"/>
    <x v="0"/>
    <s v="High"/>
    <n v="7"/>
    <x v="6"/>
    <n v="2"/>
    <n v="1"/>
    <n v="7"/>
    <x v="0"/>
    <x v="0"/>
    <x v="0"/>
    <n v="1"/>
    <n v="0"/>
    <n v="0"/>
    <x v="2"/>
    <s v="2–4"/>
    <s v="Low"/>
    <n v="3"/>
    <n v="3"/>
  </r>
  <r>
    <s v="Brian Young"/>
    <x v="9"/>
    <x v="1"/>
    <x v="0"/>
    <x v="1"/>
    <x v="2"/>
    <x v="2"/>
    <x v="6"/>
    <x v="0"/>
    <s v="Non-Travel"/>
    <s v="High Value"/>
    <n v="2979"/>
    <n v="22478"/>
    <n v="697"/>
    <n v="40"/>
    <n v="17"/>
    <x v="1"/>
    <s v="Very High"/>
    <s v="High"/>
    <x v="0"/>
    <s v="Medium"/>
    <n v="6"/>
    <x v="18"/>
    <n v="0"/>
    <n v="0"/>
    <n v="3"/>
    <x v="0"/>
    <x v="0"/>
    <x v="0"/>
    <n v="3"/>
    <n v="0"/>
    <n v="0"/>
    <x v="2"/>
    <s v="0–1"/>
    <s v="Low"/>
    <n v="4"/>
    <n v="4"/>
  </r>
  <r>
    <s v="Carol Bailey"/>
    <x v="27"/>
    <x v="1"/>
    <x v="0"/>
    <x v="0"/>
    <x v="5"/>
    <x v="1"/>
    <x v="1"/>
    <x v="1"/>
    <s v="Travel_Rarely"/>
    <s v="Basic"/>
    <n v="8237"/>
    <n v="4658"/>
    <n v="1462"/>
    <n v="38"/>
    <n v="11"/>
    <x v="2"/>
    <s v="Low"/>
    <s v="Very High"/>
    <x v="0"/>
    <s v="Very High"/>
    <n v="11"/>
    <x v="9"/>
    <n v="6"/>
    <n v="7"/>
    <n v="2"/>
    <x v="0"/>
    <x v="0"/>
    <x v="0"/>
    <n v="6"/>
    <n v="0"/>
    <n v="0"/>
    <x v="2"/>
    <s v="5–9"/>
    <s v="High"/>
    <n v="3"/>
    <n v="3"/>
  </r>
  <r>
    <s v="Carol Brown"/>
    <x v="32"/>
    <x v="1"/>
    <x v="1"/>
    <x v="1"/>
    <x v="2"/>
    <x v="1"/>
    <x v="1"/>
    <x v="1"/>
    <s v="Travel_Rarely"/>
    <s v="No Stock Options"/>
    <n v="10448"/>
    <n v="5843"/>
    <n v="1168"/>
    <n v="66"/>
    <n v="13"/>
    <x v="3"/>
    <s v="Medium"/>
    <s v="Low"/>
    <x v="3"/>
    <s v="High"/>
    <n v="15"/>
    <x v="0"/>
    <n v="2"/>
    <n v="2"/>
    <n v="6"/>
    <x v="1"/>
    <x v="0"/>
    <x v="1"/>
    <n v="24"/>
    <n v="1"/>
    <n v="1"/>
    <x v="3"/>
    <s v="2–4"/>
    <s v="High"/>
    <n v="1"/>
    <n v="1"/>
  </r>
  <r>
    <s v="Carol Cook"/>
    <x v="31"/>
    <x v="1"/>
    <x v="1"/>
    <x v="1"/>
    <x v="2"/>
    <x v="1"/>
    <x v="5"/>
    <x v="3"/>
    <s v="Travel_Rarely"/>
    <s v="No Stock Options"/>
    <n v="17567"/>
    <n v="3156"/>
    <n v="563"/>
    <n v="56"/>
    <n v="15"/>
    <x v="3"/>
    <s v="Medium"/>
    <s v="Very High"/>
    <x v="2"/>
    <s v="Very High"/>
    <n v="27"/>
    <x v="27"/>
    <n v="0"/>
    <n v="0"/>
    <n v="1"/>
    <x v="0"/>
    <x v="0"/>
    <x v="0"/>
    <n v="1"/>
    <n v="0"/>
    <n v="0"/>
    <x v="1"/>
    <s v="15+"/>
    <s v="Very High"/>
    <n v="1"/>
    <n v="1"/>
  </r>
  <r>
    <s v="Carol Gomez"/>
    <x v="9"/>
    <x v="1"/>
    <x v="0"/>
    <x v="3"/>
    <x v="2"/>
    <x v="2"/>
    <x v="6"/>
    <x v="0"/>
    <s v="Travel_Rarely"/>
    <s v="Basic"/>
    <n v="2691"/>
    <n v="7660"/>
    <n v="1397"/>
    <n v="42"/>
    <n v="12"/>
    <x v="1"/>
    <s v="Very High"/>
    <s v="Medium"/>
    <x v="3"/>
    <s v="High"/>
    <n v="10"/>
    <x v="10"/>
    <n v="9"/>
    <n v="8"/>
    <n v="1"/>
    <x v="0"/>
    <x v="0"/>
    <x v="0"/>
    <n v="1"/>
    <n v="0"/>
    <n v="0"/>
    <x v="2"/>
    <s v="10–14"/>
    <s v="Low"/>
    <n v="4"/>
    <n v="4"/>
  </r>
  <r>
    <s v="Carol Harris"/>
    <x v="26"/>
    <x v="1"/>
    <x v="0"/>
    <x v="0"/>
    <x v="2"/>
    <x v="2"/>
    <x v="8"/>
    <x v="0"/>
    <s v="Travel_Frequently"/>
    <s v="No Stock Options"/>
    <n v="2794"/>
    <n v="26062"/>
    <n v="1311"/>
    <n v="100"/>
    <n v="20"/>
    <x v="0"/>
    <s v="High"/>
    <s v="Medium"/>
    <x v="2"/>
    <s v="Very High"/>
    <n v="5"/>
    <x v="7"/>
    <n v="1"/>
    <n v="0"/>
    <n v="1"/>
    <x v="0"/>
    <x v="1"/>
    <x v="0"/>
    <n v="7"/>
    <n v="0"/>
    <n v="0"/>
    <x v="2"/>
    <s v="5–9"/>
    <s v="Low"/>
    <n v="2"/>
    <n v="2"/>
  </r>
  <r>
    <s v="Carol Jackson"/>
    <x v="24"/>
    <x v="0"/>
    <x v="2"/>
    <x v="1"/>
    <x v="2"/>
    <x v="1"/>
    <x v="1"/>
    <x v="2"/>
    <s v="Travel_Rarely"/>
    <s v="Basic"/>
    <n v="6439"/>
    <n v="13693"/>
    <n v="492"/>
    <n v="96"/>
    <n v="14"/>
    <x v="2"/>
    <s v="High"/>
    <s v="High"/>
    <x v="0"/>
    <s v="High"/>
    <n v="18"/>
    <x v="8"/>
    <n v="7"/>
    <n v="7"/>
    <n v="8"/>
    <x v="0"/>
    <x v="0"/>
    <x v="0"/>
    <n v="16"/>
    <n v="0"/>
    <n v="0"/>
    <x v="1"/>
    <s v="5–9"/>
    <s v="Mid"/>
    <n v="3"/>
    <n v="3"/>
  </r>
  <r>
    <s v="Carol James"/>
    <x v="13"/>
    <x v="1"/>
    <x v="2"/>
    <x v="2"/>
    <x v="2"/>
    <x v="2"/>
    <x v="6"/>
    <x v="0"/>
    <s v="Non-Travel"/>
    <s v="Basic"/>
    <n v="3544"/>
    <n v="8532"/>
    <n v="458"/>
    <n v="74"/>
    <n v="16"/>
    <x v="2"/>
    <s v="Medium"/>
    <s v="High"/>
    <x v="0"/>
    <s v="High"/>
    <n v="6"/>
    <x v="12"/>
    <n v="2"/>
    <n v="0"/>
    <n v="9"/>
    <x v="0"/>
    <x v="0"/>
    <x v="0"/>
    <n v="16"/>
    <n v="0"/>
    <n v="0"/>
    <x v="1"/>
    <s v="2–4"/>
    <s v="Mid"/>
    <n v="3"/>
    <n v="3"/>
  </r>
  <r>
    <s v="Carol Johnson"/>
    <x v="14"/>
    <x v="0"/>
    <x v="0"/>
    <x v="1"/>
    <x v="5"/>
    <x v="2"/>
    <x v="8"/>
    <x v="0"/>
    <s v="Travel_Rarely"/>
    <s v="Basic"/>
    <n v="2974"/>
    <n v="25412"/>
    <n v="1082"/>
    <n v="43"/>
    <n v="17"/>
    <x v="2"/>
    <s v="High"/>
    <s v="Very High"/>
    <x v="0"/>
    <s v="High"/>
    <n v="9"/>
    <x v="7"/>
    <n v="3"/>
    <n v="1"/>
    <n v="9"/>
    <x v="0"/>
    <x v="0"/>
    <x v="0"/>
    <n v="9"/>
    <n v="0"/>
    <n v="0"/>
    <x v="0"/>
    <s v="5–9"/>
    <s v="Low"/>
    <n v="3"/>
    <n v="3"/>
  </r>
  <r>
    <s v="Carol King"/>
    <x v="13"/>
    <x v="0"/>
    <x v="0"/>
    <x v="2"/>
    <x v="5"/>
    <x v="2"/>
    <x v="3"/>
    <x v="2"/>
    <s v="Travel_Frequently"/>
    <s v="Basic"/>
    <n v="4244"/>
    <n v="9931"/>
    <n v="791"/>
    <n v="38"/>
    <n v="24"/>
    <x v="0"/>
    <s v="Very High"/>
    <s v="High"/>
    <x v="0"/>
    <s v="Very High"/>
    <n v="8"/>
    <x v="8"/>
    <n v="7"/>
    <n v="3"/>
    <n v="1"/>
    <x v="0"/>
    <x v="1"/>
    <x v="0"/>
    <n v="2"/>
    <n v="0"/>
    <n v="0"/>
    <x v="1"/>
    <s v="5–9"/>
    <s v="Mid"/>
    <n v="2"/>
    <n v="2"/>
  </r>
  <r>
    <s v="Carol Martin"/>
    <x v="30"/>
    <x v="1"/>
    <x v="0"/>
    <x v="2"/>
    <x v="5"/>
    <x v="2"/>
    <x v="8"/>
    <x v="0"/>
    <s v="Travel_Rarely"/>
    <s v="No Stock Options"/>
    <n v="3748"/>
    <n v="4077"/>
    <n v="911"/>
    <n v="76"/>
    <n v="13"/>
    <x v="0"/>
    <s v="High"/>
    <s v="Very High"/>
    <x v="3"/>
    <s v="High"/>
    <n v="12"/>
    <x v="20"/>
    <n v="8"/>
    <n v="1"/>
    <n v="1"/>
    <x v="0"/>
    <x v="0"/>
    <x v="0"/>
    <n v="1"/>
    <n v="0"/>
    <n v="0"/>
    <x v="2"/>
    <s v="10–14"/>
    <s v="Mid"/>
    <n v="2"/>
    <n v="2"/>
  </r>
  <r>
    <s v="Carol Moore"/>
    <x v="36"/>
    <x v="1"/>
    <x v="1"/>
    <x v="0"/>
    <x v="5"/>
    <x v="2"/>
    <x v="3"/>
    <x v="2"/>
    <s v="Travel_Rarely"/>
    <s v="No Stock Options"/>
    <n v="5933"/>
    <n v="5197"/>
    <n v="625"/>
    <n v="50"/>
    <n v="12"/>
    <x v="0"/>
    <s v="Very High"/>
    <s v="Very High"/>
    <x v="3"/>
    <s v="High"/>
    <n v="10"/>
    <x v="7"/>
    <n v="2"/>
    <n v="2"/>
    <n v="9"/>
    <x v="0"/>
    <x v="0"/>
    <x v="0"/>
    <n v="4"/>
    <n v="0"/>
    <n v="0"/>
    <x v="1"/>
    <s v="5–9"/>
    <s v="Mid"/>
    <n v="2"/>
    <n v="2"/>
  </r>
  <r>
    <s v="Carol Nelson"/>
    <x v="17"/>
    <x v="0"/>
    <x v="1"/>
    <x v="0"/>
    <x v="2"/>
    <x v="2"/>
    <x v="6"/>
    <x v="0"/>
    <s v="Travel_Rarely"/>
    <s v="No Stock Options"/>
    <n v="2274"/>
    <n v="6153"/>
    <n v="252"/>
    <n v="95"/>
    <n v="14"/>
    <x v="2"/>
    <s v="Very High"/>
    <s v="Medium"/>
    <x v="0"/>
    <s v="Medium"/>
    <n v="1"/>
    <x v="4"/>
    <n v="0"/>
    <n v="0"/>
    <n v="1"/>
    <x v="0"/>
    <x v="0"/>
    <x v="0"/>
    <n v="2"/>
    <n v="0"/>
    <n v="0"/>
    <x v="1"/>
    <s v="0–1"/>
    <s v="Low"/>
    <n v="3"/>
    <n v="3"/>
  </r>
  <r>
    <s v="Carol Phillips"/>
    <x v="2"/>
    <x v="1"/>
    <x v="0"/>
    <x v="4"/>
    <x v="2"/>
    <x v="1"/>
    <x v="1"/>
    <x v="1"/>
    <s v="Travel_Rarely"/>
    <s v="Basic"/>
    <n v="10325"/>
    <n v="5518"/>
    <n v="530"/>
    <n v="51"/>
    <n v="11"/>
    <x v="1"/>
    <s v="Low"/>
    <s v="High"/>
    <x v="0"/>
    <s v="Medium"/>
    <n v="16"/>
    <x v="15"/>
    <n v="7"/>
    <n v="3"/>
    <n v="1"/>
    <x v="1"/>
    <x v="0"/>
    <x v="1"/>
    <n v="3"/>
    <n v="1"/>
    <n v="1"/>
    <x v="2"/>
    <s v="15+"/>
    <s v="High"/>
    <n v="4"/>
    <n v="4"/>
  </r>
  <r>
    <s v="Carol Ramirez"/>
    <x v="10"/>
    <x v="1"/>
    <x v="0"/>
    <x v="0"/>
    <x v="2"/>
    <x v="2"/>
    <x v="6"/>
    <x v="2"/>
    <s v="Travel_Frequently"/>
    <s v="No Stock Options"/>
    <n v="5003"/>
    <n v="5771"/>
    <n v="1125"/>
    <n v="48"/>
    <n v="21"/>
    <x v="3"/>
    <s v="Medium"/>
    <s v="Very High"/>
    <x v="0"/>
    <s v="Low"/>
    <n v="10"/>
    <x v="10"/>
    <n v="8"/>
    <n v="8"/>
    <n v="1"/>
    <x v="0"/>
    <x v="1"/>
    <x v="0"/>
    <n v="1"/>
    <n v="0"/>
    <n v="0"/>
    <x v="2"/>
    <s v="10–14"/>
    <s v="Mid"/>
    <n v="1"/>
    <n v="1"/>
  </r>
  <r>
    <s v="Carol Ramos"/>
    <x v="9"/>
    <x v="1"/>
    <x v="0"/>
    <x v="1"/>
    <x v="3"/>
    <x v="2"/>
    <x v="6"/>
    <x v="0"/>
    <s v="Non-Travel"/>
    <s v="Basic"/>
    <n v="2307"/>
    <n v="14460"/>
    <n v="967"/>
    <n v="85"/>
    <n v="23"/>
    <x v="3"/>
    <s v="Medium"/>
    <s v="Very High"/>
    <x v="0"/>
    <s v="Low"/>
    <n v="5"/>
    <x v="7"/>
    <n v="2"/>
    <n v="3"/>
    <n v="1"/>
    <x v="1"/>
    <x v="1"/>
    <x v="1"/>
    <n v="16"/>
    <n v="1"/>
    <n v="1"/>
    <x v="2"/>
    <s v="5–9"/>
    <s v="Low"/>
    <n v="1"/>
    <n v="1"/>
  </r>
  <r>
    <s v="Carol Roberts"/>
    <x v="14"/>
    <x v="0"/>
    <x v="0"/>
    <x v="4"/>
    <x v="2"/>
    <x v="2"/>
    <x v="8"/>
    <x v="0"/>
    <s v="Travel_Frequently"/>
    <s v="High Value"/>
    <n v="3180"/>
    <n v="4668"/>
    <n v="410"/>
    <n v="97"/>
    <n v="13"/>
    <x v="0"/>
    <s v="High"/>
    <s v="Very High"/>
    <x v="0"/>
    <s v="High"/>
    <n v="4"/>
    <x v="6"/>
    <n v="2"/>
    <n v="0"/>
    <n v="0"/>
    <x v="0"/>
    <x v="0"/>
    <x v="0"/>
    <n v="2"/>
    <n v="0"/>
    <n v="0"/>
    <x v="0"/>
    <s v="2–4"/>
    <s v="Mid"/>
    <n v="2"/>
    <n v="2"/>
  </r>
  <r>
    <s v="Carol Scott"/>
    <x v="14"/>
    <x v="1"/>
    <x v="1"/>
    <x v="3"/>
    <x v="4"/>
    <x v="2"/>
    <x v="8"/>
    <x v="0"/>
    <s v="Travel_Rarely"/>
    <s v="No Stock Options"/>
    <n v="3983"/>
    <n v="7621"/>
    <n v="738"/>
    <n v="30"/>
    <n v="17"/>
    <x v="1"/>
    <s v="High"/>
    <s v="Medium"/>
    <x v="0"/>
    <s v="Medium"/>
    <n v="4"/>
    <x v="6"/>
    <n v="2"/>
    <n v="2"/>
    <n v="0"/>
    <x v="0"/>
    <x v="0"/>
    <x v="0"/>
    <n v="9"/>
    <n v="0"/>
    <n v="0"/>
    <x v="0"/>
    <s v="2–4"/>
    <s v="Mid"/>
    <n v="4"/>
    <n v="4"/>
  </r>
  <r>
    <s v="Carol Walker"/>
    <x v="13"/>
    <x v="1"/>
    <x v="2"/>
    <x v="2"/>
    <x v="3"/>
    <x v="2"/>
    <x v="6"/>
    <x v="2"/>
    <s v="Travel_Rarely"/>
    <s v="Medium"/>
    <n v="3319"/>
    <n v="24447"/>
    <n v="1300"/>
    <n v="62"/>
    <n v="17"/>
    <x v="1"/>
    <s v="Low"/>
    <s v="Low"/>
    <x v="0"/>
    <s v="High"/>
    <n v="9"/>
    <x v="1"/>
    <n v="8"/>
    <n v="4"/>
    <n v="1"/>
    <x v="0"/>
    <x v="0"/>
    <x v="0"/>
    <n v="24"/>
    <n v="0"/>
    <n v="0"/>
    <x v="1"/>
    <s v="5–9"/>
    <s v="Mid"/>
    <n v="4"/>
    <n v="4"/>
  </r>
  <r>
    <s v="Carol Ward"/>
    <x v="37"/>
    <x v="1"/>
    <x v="0"/>
    <x v="0"/>
    <x v="3"/>
    <x v="2"/>
    <x v="6"/>
    <x v="0"/>
    <s v="Travel_Rarely"/>
    <s v="Basic"/>
    <n v="2073"/>
    <n v="12826"/>
    <n v="977"/>
    <n v="45"/>
    <n v="16"/>
    <x v="2"/>
    <s v="Very High"/>
    <s v="Very High"/>
    <x v="0"/>
    <s v="Very High"/>
    <n v="4"/>
    <x v="0"/>
    <n v="2"/>
    <n v="2"/>
    <n v="2"/>
    <x v="0"/>
    <x v="0"/>
    <x v="0"/>
    <n v="10"/>
    <n v="0"/>
    <n v="0"/>
    <x v="4"/>
    <s v="2–4"/>
    <s v="Low"/>
    <n v="3"/>
    <n v="3"/>
  </r>
  <r>
    <s v="Carol Wood"/>
    <x v="0"/>
    <x v="1"/>
    <x v="2"/>
    <x v="2"/>
    <x v="2"/>
    <x v="2"/>
    <x v="3"/>
    <x v="2"/>
    <s v="Non-Travel"/>
    <s v="Medium"/>
    <n v="4000"/>
    <n v="18384"/>
    <n v="675"/>
    <n v="85"/>
    <n v="12"/>
    <x v="3"/>
    <s v="Very High"/>
    <s v="Medium"/>
    <x v="0"/>
    <s v="Very High"/>
    <n v="6"/>
    <x v="3"/>
    <n v="3"/>
    <n v="1"/>
    <n v="1"/>
    <x v="0"/>
    <x v="0"/>
    <x v="0"/>
    <n v="5"/>
    <n v="0"/>
    <n v="0"/>
    <x v="0"/>
    <s v="5–9"/>
    <s v="Mid"/>
    <n v="1"/>
    <n v="1"/>
  </r>
  <r>
    <s v="Charles Anderson"/>
    <x v="19"/>
    <x v="1"/>
    <x v="0"/>
    <x v="1"/>
    <x v="3"/>
    <x v="2"/>
    <x v="6"/>
    <x v="0"/>
    <s v="Non-Travel"/>
    <s v="Medium"/>
    <n v="2936"/>
    <n v="6161"/>
    <n v="355"/>
    <n v="38"/>
    <n v="22"/>
    <x v="2"/>
    <s v="Medium"/>
    <s v="High"/>
    <x v="3"/>
    <s v="High"/>
    <n v="10"/>
    <x v="3"/>
    <n v="3"/>
    <n v="3"/>
    <n v="3"/>
    <x v="0"/>
    <x v="1"/>
    <x v="0"/>
    <n v="10"/>
    <n v="0"/>
    <n v="0"/>
    <x v="1"/>
    <s v="5–9"/>
    <s v="Low"/>
    <n v="3"/>
    <n v="3"/>
  </r>
  <r>
    <s v="Charles Campbell"/>
    <x v="10"/>
    <x v="1"/>
    <x v="2"/>
    <x v="2"/>
    <x v="5"/>
    <x v="2"/>
    <x v="6"/>
    <x v="0"/>
    <s v="Non-Travel"/>
    <s v="Basic"/>
    <n v="3065"/>
    <n v="3995"/>
    <n v="976"/>
    <n v="48"/>
    <n v="13"/>
    <x v="3"/>
    <s v="Very High"/>
    <s v="High"/>
    <x v="1"/>
    <s v="High"/>
    <n v="4"/>
    <x v="12"/>
    <n v="2"/>
    <n v="2"/>
    <n v="1"/>
    <x v="0"/>
    <x v="0"/>
    <x v="1"/>
    <n v="3"/>
    <n v="0"/>
    <n v="1"/>
    <x v="2"/>
    <s v="2–4"/>
    <s v="Mid"/>
    <n v="1"/>
    <n v="1"/>
  </r>
  <r>
    <s v="Charles Cooper"/>
    <x v="13"/>
    <x v="1"/>
    <x v="2"/>
    <x v="1"/>
    <x v="1"/>
    <x v="1"/>
    <x v="1"/>
    <x v="1"/>
    <s v="Travel_Rarely"/>
    <s v="Basic"/>
    <n v="9705"/>
    <n v="20652"/>
    <n v="658"/>
    <n v="67"/>
    <n v="12"/>
    <x v="0"/>
    <s v="Medium"/>
    <s v="Low"/>
    <x v="3"/>
    <s v="Medium"/>
    <n v="11"/>
    <x v="4"/>
    <n v="0"/>
    <n v="0"/>
    <n v="2"/>
    <x v="0"/>
    <x v="0"/>
    <x v="0"/>
    <n v="10"/>
    <n v="0"/>
    <n v="0"/>
    <x v="1"/>
    <s v="0–1"/>
    <s v="High"/>
    <n v="2"/>
    <n v="2"/>
  </r>
  <r>
    <s v="Charles Cox"/>
    <x v="18"/>
    <x v="1"/>
    <x v="0"/>
    <x v="4"/>
    <x v="3"/>
    <x v="2"/>
    <x v="8"/>
    <x v="0"/>
    <s v="Travel_Rarely"/>
    <s v="Basic"/>
    <n v="2523"/>
    <n v="19299"/>
    <n v="594"/>
    <n v="100"/>
    <n v="14"/>
    <x v="1"/>
    <s v="High"/>
    <s v="High"/>
    <x v="0"/>
    <s v="High"/>
    <n v="3"/>
    <x v="0"/>
    <n v="1"/>
    <n v="2"/>
    <n v="0"/>
    <x v="0"/>
    <x v="0"/>
    <x v="0"/>
    <n v="2"/>
    <n v="0"/>
    <n v="0"/>
    <x v="4"/>
    <s v="2–4"/>
    <s v="Low"/>
    <n v="4"/>
    <n v="4"/>
  </r>
  <r>
    <s v="Charles Edwards"/>
    <x v="19"/>
    <x v="0"/>
    <x v="0"/>
    <x v="0"/>
    <x v="2"/>
    <x v="2"/>
    <x v="8"/>
    <x v="2"/>
    <s v="Travel_Rarely"/>
    <s v="Basic"/>
    <n v="5231"/>
    <n v="23726"/>
    <n v="1265"/>
    <n v="95"/>
    <n v="13"/>
    <x v="1"/>
    <s v="Medium"/>
    <s v="High"/>
    <x v="3"/>
    <s v="Very High"/>
    <n v="17"/>
    <x v="7"/>
    <n v="3"/>
    <n v="1"/>
    <n v="2"/>
    <x v="0"/>
    <x v="0"/>
    <x v="1"/>
    <n v="3"/>
    <n v="0"/>
    <n v="1"/>
    <x v="1"/>
    <s v="5–9"/>
    <s v="Mid"/>
    <n v="4"/>
    <n v="4"/>
  </r>
  <r>
    <s v="Charles Gonzalez"/>
    <x v="19"/>
    <x v="1"/>
    <x v="2"/>
    <x v="0"/>
    <x v="5"/>
    <x v="2"/>
    <x v="6"/>
    <x v="0"/>
    <s v="Travel_Frequently"/>
    <s v="No Stock Options"/>
    <n v="2759"/>
    <n v="20366"/>
    <n v="933"/>
    <n v="57"/>
    <n v="12"/>
    <x v="2"/>
    <s v="Very High"/>
    <s v="High"/>
    <x v="0"/>
    <s v="Very High"/>
    <n v="7"/>
    <x v="0"/>
    <n v="2"/>
    <n v="2"/>
    <n v="6"/>
    <x v="1"/>
    <x v="0"/>
    <x v="1"/>
    <n v="19"/>
    <n v="1"/>
    <n v="1"/>
    <x v="1"/>
    <s v="2–4"/>
    <s v="Low"/>
    <n v="3"/>
    <n v="3"/>
  </r>
  <r>
    <s v="Charles Harris"/>
    <x v="2"/>
    <x v="1"/>
    <x v="0"/>
    <x v="0"/>
    <x v="5"/>
    <x v="2"/>
    <x v="3"/>
    <x v="2"/>
    <s v="Travel_Rarely"/>
    <s v="Medium"/>
    <n v="5237"/>
    <n v="16577"/>
    <n v="1299"/>
    <n v="94"/>
    <n v="13"/>
    <x v="2"/>
    <s v="Medium"/>
    <s v="High"/>
    <x v="3"/>
    <s v="High"/>
    <n v="17"/>
    <x v="9"/>
    <n v="7"/>
    <n v="7"/>
    <n v="6"/>
    <x v="0"/>
    <x v="0"/>
    <x v="0"/>
    <n v="27"/>
    <n v="0"/>
    <n v="0"/>
    <x v="2"/>
    <s v="5–9"/>
    <s v="Mid"/>
    <n v="3"/>
    <n v="3"/>
  </r>
  <r>
    <s v="Charles Hernandez"/>
    <x v="11"/>
    <x v="0"/>
    <x v="2"/>
    <x v="4"/>
    <x v="5"/>
    <x v="2"/>
    <x v="6"/>
    <x v="0"/>
    <s v="Travel_Frequently"/>
    <s v="Medium"/>
    <n v="2007"/>
    <n v="25265"/>
    <n v="921"/>
    <n v="66"/>
    <n v="13"/>
    <x v="2"/>
    <s v="High"/>
    <s v="Low"/>
    <x v="0"/>
    <s v="Medium"/>
    <n v="5"/>
    <x v="7"/>
    <n v="3"/>
    <n v="1"/>
    <n v="1"/>
    <x v="0"/>
    <x v="0"/>
    <x v="0"/>
    <n v="1"/>
    <n v="0"/>
    <n v="0"/>
    <x v="0"/>
    <s v="5–9"/>
    <s v="Low"/>
    <n v="3"/>
    <n v="3"/>
  </r>
  <r>
    <s v="Charles Kim"/>
    <x v="27"/>
    <x v="1"/>
    <x v="2"/>
    <x v="0"/>
    <x v="2"/>
    <x v="2"/>
    <x v="3"/>
    <x v="3"/>
    <s v="Travel_Frequently"/>
    <s v="High Value"/>
    <n v="12169"/>
    <n v="13547"/>
    <n v="203"/>
    <n v="84"/>
    <n v="11"/>
    <x v="1"/>
    <s v="Very High"/>
    <s v="Low"/>
    <x v="0"/>
    <s v="High"/>
    <n v="21"/>
    <x v="23"/>
    <n v="7"/>
    <n v="11"/>
    <n v="7"/>
    <x v="1"/>
    <x v="0"/>
    <x v="0"/>
    <n v="2"/>
    <n v="1"/>
    <n v="0"/>
    <x v="2"/>
    <s v="15+"/>
    <s v="Very High"/>
    <n v="4"/>
    <n v="4"/>
  </r>
  <r>
    <s v="Charles Lee"/>
    <x v="40"/>
    <x v="0"/>
    <x v="0"/>
    <x v="1"/>
    <x v="1"/>
    <x v="1"/>
    <x v="5"/>
    <x v="3"/>
    <s v="Travel_Rarely"/>
    <s v="Basic"/>
    <n v="16307"/>
    <n v="5594"/>
    <n v="1318"/>
    <n v="66"/>
    <n v="14"/>
    <x v="2"/>
    <s v="High"/>
    <s v="Low"/>
    <x v="3"/>
    <s v="High"/>
    <n v="29"/>
    <x v="14"/>
    <n v="6"/>
    <n v="4"/>
    <n v="2"/>
    <x v="0"/>
    <x v="0"/>
    <x v="0"/>
    <n v="26"/>
    <n v="0"/>
    <n v="0"/>
    <x v="3"/>
    <s v="15+"/>
    <s v="Very High"/>
    <n v="3"/>
    <n v="3"/>
  </r>
  <r>
    <s v="Charles Mitchell"/>
    <x v="10"/>
    <x v="0"/>
    <x v="2"/>
    <x v="0"/>
    <x v="1"/>
    <x v="1"/>
    <x v="4"/>
    <x v="0"/>
    <s v="Travel_Frequently"/>
    <s v="Basic"/>
    <n v="2789"/>
    <n v="3909"/>
    <n v="444"/>
    <n v="84"/>
    <n v="11"/>
    <x v="0"/>
    <s v="High"/>
    <s v="Very High"/>
    <x v="3"/>
    <s v="High"/>
    <n v="2"/>
    <x v="0"/>
    <n v="2"/>
    <n v="2"/>
    <n v="1"/>
    <x v="0"/>
    <x v="0"/>
    <x v="0"/>
    <n v="5"/>
    <n v="0"/>
    <n v="0"/>
    <x v="2"/>
    <s v="2–4"/>
    <s v="Low"/>
    <n v="2"/>
    <n v="2"/>
  </r>
  <r>
    <s v="Charles Morgan"/>
    <x v="24"/>
    <x v="1"/>
    <x v="0"/>
    <x v="0"/>
    <x v="2"/>
    <x v="2"/>
    <x v="7"/>
    <x v="4"/>
    <s v="Travel_Rarely"/>
    <s v="No Stock Options"/>
    <n v="19665"/>
    <n v="13583"/>
    <n v="1224"/>
    <n v="91"/>
    <n v="12"/>
    <x v="0"/>
    <s v="Very High"/>
    <s v="Very High"/>
    <x v="0"/>
    <s v="Medium"/>
    <n v="29"/>
    <x v="19"/>
    <n v="10"/>
    <n v="12"/>
    <n v="4"/>
    <x v="0"/>
    <x v="0"/>
    <x v="0"/>
    <n v="10"/>
    <n v="0"/>
    <n v="0"/>
    <x v="1"/>
    <s v="15+"/>
    <s v="Very High"/>
    <n v="2"/>
    <n v="2"/>
  </r>
  <r>
    <s v="Charles Ortiz"/>
    <x v="30"/>
    <x v="1"/>
    <x v="1"/>
    <x v="2"/>
    <x v="5"/>
    <x v="2"/>
    <x v="8"/>
    <x v="0"/>
    <s v="Travel_Rarely"/>
    <s v="No Stock Options"/>
    <n v="2206"/>
    <n v="16117"/>
    <n v="125"/>
    <n v="83"/>
    <n v="13"/>
    <x v="2"/>
    <s v="Low"/>
    <s v="Very High"/>
    <x v="0"/>
    <s v="Medium"/>
    <n v="10"/>
    <x v="10"/>
    <n v="0"/>
    <n v="1"/>
    <n v="1"/>
    <x v="0"/>
    <x v="0"/>
    <x v="0"/>
    <n v="9"/>
    <n v="0"/>
    <n v="0"/>
    <x v="2"/>
    <s v="10–14"/>
    <s v="Low"/>
    <n v="3"/>
    <n v="3"/>
  </r>
  <r>
    <s v="Charles Peterson"/>
    <x v="2"/>
    <x v="0"/>
    <x v="2"/>
    <x v="2"/>
    <x v="2"/>
    <x v="2"/>
    <x v="2"/>
    <x v="2"/>
    <s v="Travel_Frequently"/>
    <s v="High Value"/>
    <n v="5131"/>
    <n v="9192"/>
    <n v="688"/>
    <n v="97"/>
    <n v="13"/>
    <x v="0"/>
    <s v="Medium"/>
    <s v="Very High"/>
    <x v="0"/>
    <s v="High"/>
    <n v="18"/>
    <x v="12"/>
    <n v="2"/>
    <n v="0"/>
    <n v="7"/>
    <x v="0"/>
    <x v="0"/>
    <x v="0"/>
    <n v="4"/>
    <n v="0"/>
    <n v="0"/>
    <x v="2"/>
    <s v="2–4"/>
    <s v="Mid"/>
    <n v="2"/>
    <n v="2"/>
  </r>
  <r>
    <s v="Charles Ramos"/>
    <x v="31"/>
    <x v="0"/>
    <x v="1"/>
    <x v="1"/>
    <x v="1"/>
    <x v="1"/>
    <x v="5"/>
    <x v="4"/>
    <s v="Travel_Rarely"/>
    <s v="No Stock Options"/>
    <n v="18947"/>
    <n v="22822"/>
    <n v="705"/>
    <n v="83"/>
    <n v="12"/>
    <x v="3"/>
    <s v="Very High"/>
    <s v="Medium"/>
    <x v="3"/>
    <s v="High"/>
    <n v="22"/>
    <x v="0"/>
    <n v="2"/>
    <n v="2"/>
    <n v="3"/>
    <x v="0"/>
    <x v="0"/>
    <x v="0"/>
    <n v="2"/>
    <n v="0"/>
    <n v="0"/>
    <x v="1"/>
    <s v="2–4"/>
    <s v="Very High"/>
    <n v="1"/>
    <n v="1"/>
  </r>
  <r>
    <s v="Charles Thompson"/>
    <x v="31"/>
    <x v="0"/>
    <x v="0"/>
    <x v="0"/>
    <x v="1"/>
    <x v="1"/>
    <x v="5"/>
    <x v="3"/>
    <s v="Travel_Rarely"/>
    <s v="No Stock Options"/>
    <n v="17048"/>
    <n v="24097"/>
    <n v="1402"/>
    <n v="69"/>
    <n v="23"/>
    <x v="3"/>
    <s v="Low"/>
    <s v="High"/>
    <x v="0"/>
    <s v="High"/>
    <n v="28"/>
    <x v="27"/>
    <n v="15"/>
    <n v="15"/>
    <n v="8"/>
    <x v="0"/>
    <x v="1"/>
    <x v="0"/>
    <n v="2"/>
    <n v="0"/>
    <n v="0"/>
    <x v="1"/>
    <s v="15+"/>
    <s v="Very High"/>
    <n v="1"/>
    <n v="1"/>
  </r>
  <r>
    <s v="Charles Torres"/>
    <x v="13"/>
    <x v="0"/>
    <x v="1"/>
    <x v="0"/>
    <x v="2"/>
    <x v="2"/>
    <x v="2"/>
    <x v="3"/>
    <s v="Travel_Rarely"/>
    <s v="No Stock Options"/>
    <n v="13237"/>
    <n v="20364"/>
    <n v="302"/>
    <n v="75"/>
    <n v="15"/>
    <x v="2"/>
    <s v="High"/>
    <s v="Medium"/>
    <x v="0"/>
    <s v="High"/>
    <n v="22"/>
    <x v="14"/>
    <n v="6"/>
    <n v="5"/>
    <n v="7"/>
    <x v="0"/>
    <x v="0"/>
    <x v="0"/>
    <n v="6"/>
    <n v="0"/>
    <n v="0"/>
    <x v="1"/>
    <s v="15+"/>
    <s v="Very High"/>
    <n v="3"/>
    <n v="3"/>
  </r>
  <r>
    <s v="Charles Watson"/>
    <x v="7"/>
    <x v="0"/>
    <x v="2"/>
    <x v="1"/>
    <x v="2"/>
    <x v="2"/>
    <x v="2"/>
    <x v="1"/>
    <s v="Travel_Frequently"/>
    <s v="Basic"/>
    <n v="10502"/>
    <n v="9659"/>
    <n v="966"/>
    <n v="53"/>
    <n v="17"/>
    <x v="2"/>
    <s v="Low"/>
    <s v="Very High"/>
    <x v="2"/>
    <s v="High"/>
    <n v="33"/>
    <x v="7"/>
    <n v="4"/>
    <n v="1"/>
    <n v="7"/>
    <x v="0"/>
    <x v="0"/>
    <x v="0"/>
    <n v="1"/>
    <n v="0"/>
    <n v="0"/>
    <x v="3"/>
    <s v="5–9"/>
    <s v="High"/>
    <n v="3"/>
    <n v="3"/>
  </r>
  <r>
    <s v="Christine Allen"/>
    <x v="36"/>
    <x v="1"/>
    <x v="2"/>
    <x v="2"/>
    <x v="2"/>
    <x v="2"/>
    <x v="5"/>
    <x v="4"/>
    <s v="Travel_Rarely"/>
    <s v="Medium"/>
    <n v="19190"/>
    <n v="17477"/>
    <n v="1199"/>
    <n v="92"/>
    <n v="14"/>
    <x v="3"/>
    <s v="Very High"/>
    <s v="High"/>
    <x v="3"/>
    <s v="Very High"/>
    <n v="26"/>
    <x v="26"/>
    <n v="9"/>
    <n v="14"/>
    <n v="1"/>
    <x v="0"/>
    <x v="0"/>
    <x v="0"/>
    <n v="4"/>
    <n v="0"/>
    <n v="0"/>
    <x v="1"/>
    <s v="15+"/>
    <s v="Very High"/>
    <n v="1"/>
    <n v="1"/>
  </r>
  <r>
    <s v="Christine Baker"/>
    <x v="0"/>
    <x v="1"/>
    <x v="1"/>
    <x v="0"/>
    <x v="1"/>
    <x v="1"/>
    <x v="1"/>
    <x v="2"/>
    <s v="Travel_Rarely"/>
    <s v="No Stock Options"/>
    <n v="5744"/>
    <n v="26959"/>
    <n v="240"/>
    <n v="46"/>
    <n v="11"/>
    <x v="2"/>
    <s v="Very High"/>
    <s v="High"/>
    <x v="0"/>
    <s v="Medium"/>
    <n v="6"/>
    <x v="3"/>
    <n v="4"/>
    <n v="0"/>
    <n v="1"/>
    <x v="1"/>
    <x v="0"/>
    <x v="1"/>
    <n v="5"/>
    <n v="1"/>
    <n v="1"/>
    <x v="0"/>
    <s v="5–9"/>
    <s v="Mid"/>
    <n v="3"/>
    <n v="3"/>
  </r>
  <r>
    <s v="Christine Chavez"/>
    <x v="13"/>
    <x v="1"/>
    <x v="0"/>
    <x v="2"/>
    <x v="5"/>
    <x v="1"/>
    <x v="1"/>
    <x v="2"/>
    <s v="Travel_Rarely"/>
    <s v="High Value"/>
    <n v="7457"/>
    <n v="13273"/>
    <n v="1124"/>
    <n v="57"/>
    <n v="22"/>
    <x v="1"/>
    <s v="High"/>
    <s v="Medium"/>
    <x v="3"/>
    <s v="Low"/>
    <n v="6"/>
    <x v="12"/>
    <n v="3"/>
    <n v="0"/>
    <n v="2"/>
    <x v="0"/>
    <x v="1"/>
    <x v="1"/>
    <n v="1"/>
    <n v="0"/>
    <n v="1"/>
    <x v="1"/>
    <s v="2–4"/>
    <s v="High"/>
    <n v="4"/>
    <n v="4"/>
  </r>
  <r>
    <s v="Christine Edwards"/>
    <x v="39"/>
    <x v="1"/>
    <x v="0"/>
    <x v="0"/>
    <x v="5"/>
    <x v="1"/>
    <x v="1"/>
    <x v="2"/>
    <s v="Travel_Rarely"/>
    <s v="Basic"/>
    <n v="7847"/>
    <n v="6069"/>
    <n v="1179"/>
    <n v="73"/>
    <n v="17"/>
    <x v="1"/>
    <s v="Low"/>
    <s v="Very High"/>
    <x v="0"/>
    <s v="High"/>
    <n v="10"/>
    <x v="10"/>
    <n v="9"/>
    <n v="8"/>
    <n v="1"/>
    <x v="0"/>
    <x v="0"/>
    <x v="1"/>
    <n v="2"/>
    <n v="0"/>
    <n v="1"/>
    <x v="1"/>
    <s v="10–14"/>
    <s v="High"/>
    <n v="4"/>
    <n v="4"/>
  </r>
  <r>
    <s v="Christine Evans"/>
    <x v="30"/>
    <x v="1"/>
    <x v="0"/>
    <x v="0"/>
    <x v="0"/>
    <x v="0"/>
    <x v="0"/>
    <x v="2"/>
    <s v="Travel_Rarely"/>
    <s v="No Stock Options"/>
    <n v="6347"/>
    <n v="13982"/>
    <n v="1240"/>
    <n v="48"/>
    <n v="19"/>
    <x v="1"/>
    <s v="Very High"/>
    <s v="High"/>
    <x v="2"/>
    <s v="High"/>
    <n v="12"/>
    <x v="2"/>
    <n v="9"/>
    <n v="4"/>
    <n v="0"/>
    <x v="0"/>
    <x v="0"/>
    <x v="1"/>
    <n v="9"/>
    <n v="0"/>
    <n v="1"/>
    <x v="2"/>
    <s v="10–14"/>
    <s v="Mid"/>
    <n v="4"/>
    <n v="4"/>
  </r>
  <r>
    <s v="Christine Flores"/>
    <x v="2"/>
    <x v="1"/>
    <x v="0"/>
    <x v="0"/>
    <x v="3"/>
    <x v="2"/>
    <x v="6"/>
    <x v="0"/>
    <s v="Travel_Frequently"/>
    <s v="No Stock Options"/>
    <n v="3692"/>
    <n v="9256"/>
    <n v="469"/>
    <n v="46"/>
    <n v="12"/>
    <x v="0"/>
    <s v="High"/>
    <s v="High"/>
    <x v="3"/>
    <s v="High"/>
    <n v="12"/>
    <x v="2"/>
    <n v="10"/>
    <n v="0"/>
    <n v="1"/>
    <x v="0"/>
    <x v="0"/>
    <x v="0"/>
    <n v="3"/>
    <n v="0"/>
    <n v="0"/>
    <x v="2"/>
    <s v="10–14"/>
    <s v="Mid"/>
    <n v="2"/>
    <n v="2"/>
  </r>
  <r>
    <s v="Christine Garcia"/>
    <x v="10"/>
    <x v="0"/>
    <x v="1"/>
    <x v="0"/>
    <x v="2"/>
    <x v="2"/>
    <x v="6"/>
    <x v="0"/>
    <s v="Travel_Frequently"/>
    <s v="No Stock Options"/>
    <n v="4084"/>
    <n v="4156"/>
    <n v="561"/>
    <n v="33"/>
    <n v="12"/>
    <x v="2"/>
    <s v="Low"/>
    <s v="Very High"/>
    <x v="2"/>
    <s v="High"/>
    <n v="7"/>
    <x v="9"/>
    <n v="2"/>
    <n v="7"/>
    <n v="1"/>
    <x v="1"/>
    <x v="0"/>
    <x v="0"/>
    <n v="3"/>
    <n v="1"/>
    <n v="0"/>
    <x v="2"/>
    <s v="5–9"/>
    <s v="Mid"/>
    <n v="3"/>
    <n v="3"/>
  </r>
  <r>
    <s v="Christine Gray"/>
    <x v="8"/>
    <x v="0"/>
    <x v="0"/>
    <x v="1"/>
    <x v="5"/>
    <x v="2"/>
    <x v="8"/>
    <x v="0"/>
    <s v="Travel_Rarely"/>
    <s v="Basic"/>
    <n v="4014"/>
    <n v="16002"/>
    <n v="1142"/>
    <n v="30"/>
    <n v="15"/>
    <x v="3"/>
    <s v="High"/>
    <s v="High"/>
    <x v="0"/>
    <s v="High"/>
    <n v="4"/>
    <x v="0"/>
    <n v="2"/>
    <n v="2"/>
    <n v="3"/>
    <x v="0"/>
    <x v="0"/>
    <x v="1"/>
    <n v="23"/>
    <n v="0"/>
    <n v="1"/>
    <x v="2"/>
    <s v="2–4"/>
    <s v="Mid"/>
    <n v="1"/>
    <n v="1"/>
  </r>
  <r>
    <s v="Christine James"/>
    <x v="8"/>
    <x v="1"/>
    <x v="1"/>
    <x v="0"/>
    <x v="5"/>
    <x v="2"/>
    <x v="8"/>
    <x v="0"/>
    <s v="Travel_Rarely"/>
    <s v="No Stock Options"/>
    <n v="2450"/>
    <n v="21731"/>
    <n v="992"/>
    <n v="68"/>
    <n v="19"/>
    <x v="3"/>
    <s v="Medium"/>
    <s v="Very High"/>
    <x v="0"/>
    <s v="Medium"/>
    <n v="3"/>
    <x v="6"/>
    <n v="0"/>
    <n v="1"/>
    <n v="1"/>
    <x v="0"/>
    <x v="0"/>
    <x v="0"/>
    <n v="1"/>
    <n v="0"/>
    <n v="0"/>
    <x v="2"/>
    <s v="2–4"/>
    <s v="Low"/>
    <n v="1"/>
    <n v="1"/>
  </r>
  <r>
    <s v="Christine Miller"/>
    <x v="3"/>
    <x v="1"/>
    <x v="0"/>
    <x v="1"/>
    <x v="2"/>
    <x v="2"/>
    <x v="7"/>
    <x v="3"/>
    <s v="Travel_Frequently"/>
    <s v="No Stock Options"/>
    <n v="15787"/>
    <n v="21624"/>
    <n v="1216"/>
    <n v="87"/>
    <n v="14"/>
    <x v="2"/>
    <s v="Medium"/>
    <s v="Low"/>
    <x v="0"/>
    <s v="High"/>
    <n v="23"/>
    <x v="0"/>
    <n v="2"/>
    <n v="2"/>
    <n v="2"/>
    <x v="0"/>
    <x v="0"/>
    <x v="1"/>
    <n v="15"/>
    <n v="0"/>
    <n v="1"/>
    <x v="3"/>
    <s v="2–4"/>
    <s v="Very High"/>
    <n v="3"/>
    <n v="3"/>
  </r>
  <r>
    <s v="Christine Morris"/>
    <x v="12"/>
    <x v="1"/>
    <x v="0"/>
    <x v="0"/>
    <x v="1"/>
    <x v="1"/>
    <x v="4"/>
    <x v="0"/>
    <s v="Travel_Rarely"/>
    <s v="Basic"/>
    <n v="2899"/>
    <n v="12102"/>
    <n v="395"/>
    <n v="98"/>
    <n v="19"/>
    <x v="0"/>
    <s v="Very High"/>
    <s v="Medium"/>
    <x v="0"/>
    <s v="Medium"/>
    <n v="3"/>
    <x v="0"/>
    <n v="2"/>
    <n v="1"/>
    <n v="0"/>
    <x v="0"/>
    <x v="0"/>
    <x v="0"/>
    <n v="9"/>
    <n v="0"/>
    <n v="0"/>
    <x v="2"/>
    <s v="2–4"/>
    <s v="Low"/>
    <n v="2"/>
    <n v="2"/>
  </r>
  <r>
    <s v="Christine Nguyen"/>
    <x v="6"/>
    <x v="0"/>
    <x v="1"/>
    <x v="1"/>
    <x v="4"/>
    <x v="2"/>
    <x v="3"/>
    <x v="2"/>
    <s v="Non-Travel"/>
    <s v="No Stock Options"/>
    <n v="6811"/>
    <n v="2112"/>
    <n v="509"/>
    <n v="62"/>
    <n v="17"/>
    <x v="2"/>
    <s v="Low"/>
    <s v="Low"/>
    <x v="0"/>
    <s v="Medium"/>
    <n v="10"/>
    <x v="8"/>
    <n v="7"/>
    <n v="0"/>
    <n v="2"/>
    <x v="0"/>
    <x v="0"/>
    <x v="1"/>
    <n v="2"/>
    <n v="0"/>
    <n v="1"/>
    <x v="1"/>
    <s v="5–9"/>
    <s v="Mid"/>
    <n v="3"/>
    <n v="3"/>
  </r>
  <r>
    <s v="Christine Robinson"/>
    <x v="20"/>
    <x v="0"/>
    <x v="0"/>
    <x v="3"/>
    <x v="5"/>
    <x v="2"/>
    <x v="6"/>
    <x v="2"/>
    <s v="Non-Travel"/>
    <s v="Medium"/>
    <n v="4449"/>
    <n v="23866"/>
    <n v="1063"/>
    <n v="72"/>
    <n v="15"/>
    <x v="2"/>
    <s v="Low"/>
    <s v="Medium"/>
    <x v="0"/>
    <s v="High"/>
    <n v="15"/>
    <x v="24"/>
    <n v="11"/>
    <n v="10"/>
    <n v="3"/>
    <x v="0"/>
    <x v="0"/>
    <x v="1"/>
    <n v="25"/>
    <n v="0"/>
    <n v="1"/>
    <x v="2"/>
    <s v="10–14"/>
    <s v="Mid"/>
    <n v="3"/>
    <n v="3"/>
  </r>
  <r>
    <s v="Christine Walker"/>
    <x v="29"/>
    <x v="1"/>
    <x v="0"/>
    <x v="0"/>
    <x v="5"/>
    <x v="2"/>
    <x v="8"/>
    <x v="0"/>
    <s v="Travel_Rarely"/>
    <s v="High Value"/>
    <n v="2028"/>
    <n v="13637"/>
    <n v="267"/>
    <n v="79"/>
    <n v="18"/>
    <x v="0"/>
    <s v="Very High"/>
    <s v="Medium"/>
    <x v="0"/>
    <s v="Very High"/>
    <n v="14"/>
    <x v="17"/>
    <n v="11"/>
    <n v="2"/>
    <n v="1"/>
    <x v="0"/>
    <x v="0"/>
    <x v="0"/>
    <n v="21"/>
    <n v="0"/>
    <n v="0"/>
    <x v="2"/>
    <s v="10–14"/>
    <s v="Low"/>
    <n v="2"/>
    <n v="2"/>
  </r>
  <r>
    <s v="Christine Young"/>
    <x v="17"/>
    <x v="1"/>
    <x v="1"/>
    <x v="0"/>
    <x v="5"/>
    <x v="2"/>
    <x v="6"/>
    <x v="0"/>
    <s v="Travel_Rarely"/>
    <s v="No Stock Options"/>
    <n v="3452"/>
    <n v="9752"/>
    <n v="1316"/>
    <n v="83"/>
    <n v="13"/>
    <x v="1"/>
    <s v="Medium"/>
    <s v="High"/>
    <x v="3"/>
    <s v="High"/>
    <n v="9"/>
    <x v="3"/>
    <n v="5"/>
    <n v="0"/>
    <n v="5"/>
    <x v="0"/>
    <x v="0"/>
    <x v="0"/>
    <n v="29"/>
    <n v="0"/>
    <n v="0"/>
    <x v="1"/>
    <s v="5–9"/>
    <s v="Mid"/>
    <n v="4"/>
    <n v="4"/>
  </r>
  <r>
    <s v="Christopher Adams"/>
    <x v="40"/>
    <x v="0"/>
    <x v="1"/>
    <x v="0"/>
    <x v="5"/>
    <x v="2"/>
    <x v="3"/>
    <x v="3"/>
    <s v="Travel_Rarely"/>
    <s v="No Stock Options"/>
    <n v="13734"/>
    <n v="7192"/>
    <n v="313"/>
    <n v="98"/>
    <n v="18"/>
    <x v="0"/>
    <s v="High"/>
    <s v="Very High"/>
    <x v="0"/>
    <s v="High"/>
    <n v="21"/>
    <x v="9"/>
    <n v="7"/>
    <n v="1"/>
    <n v="3"/>
    <x v="0"/>
    <x v="0"/>
    <x v="0"/>
    <n v="3"/>
    <n v="0"/>
    <n v="0"/>
    <x v="3"/>
    <s v="5–9"/>
    <s v="Very High"/>
    <n v="2"/>
    <n v="2"/>
  </r>
  <r>
    <s v="Christopher Carter"/>
    <x v="10"/>
    <x v="1"/>
    <x v="0"/>
    <x v="1"/>
    <x v="2"/>
    <x v="1"/>
    <x v="1"/>
    <x v="2"/>
    <s v="Travel_Rarely"/>
    <s v="No Stock Options"/>
    <n v="6172"/>
    <n v="20739"/>
    <n v="249"/>
    <n v="76"/>
    <n v="18"/>
    <x v="2"/>
    <s v="Medium"/>
    <s v="Medium"/>
    <x v="3"/>
    <s v="Low"/>
    <n v="12"/>
    <x v="9"/>
    <n v="7"/>
    <n v="7"/>
    <n v="4"/>
    <x v="1"/>
    <x v="0"/>
    <x v="1"/>
    <n v="6"/>
    <n v="1"/>
    <n v="1"/>
    <x v="2"/>
    <s v="5–9"/>
    <s v="Mid"/>
    <n v="3"/>
    <n v="3"/>
  </r>
  <r>
    <s v="Christopher Cruz"/>
    <x v="14"/>
    <x v="0"/>
    <x v="2"/>
    <x v="0"/>
    <x v="2"/>
    <x v="2"/>
    <x v="6"/>
    <x v="0"/>
    <s v="Travel_Rarely"/>
    <s v="High Value"/>
    <n v="3760"/>
    <n v="5598"/>
    <n v="1010"/>
    <n v="97"/>
    <n v="15"/>
    <x v="1"/>
    <s v="Low"/>
    <s v="Low"/>
    <x v="0"/>
    <s v="High"/>
    <n v="3"/>
    <x v="6"/>
    <n v="2"/>
    <n v="1"/>
    <n v="1"/>
    <x v="0"/>
    <x v="0"/>
    <x v="0"/>
    <n v="1"/>
    <n v="0"/>
    <n v="0"/>
    <x v="0"/>
    <s v="2–4"/>
    <s v="Mid"/>
    <n v="4"/>
    <n v="4"/>
  </r>
  <r>
    <s v="Christopher Evans"/>
    <x v="8"/>
    <x v="1"/>
    <x v="1"/>
    <x v="0"/>
    <x v="4"/>
    <x v="2"/>
    <x v="2"/>
    <x v="1"/>
    <s v="Travel_Rarely"/>
    <s v="No Stock Options"/>
    <n v="10221"/>
    <n v="18869"/>
    <n v="950"/>
    <n v="59"/>
    <n v="21"/>
    <x v="2"/>
    <s v="Medium"/>
    <s v="High"/>
    <x v="1"/>
    <s v="High"/>
    <n v="17"/>
    <x v="8"/>
    <n v="5"/>
    <n v="1"/>
    <n v="3"/>
    <x v="0"/>
    <x v="1"/>
    <x v="0"/>
    <n v="7"/>
    <n v="0"/>
    <n v="0"/>
    <x v="2"/>
    <s v="5–9"/>
    <s v="High"/>
    <n v="3"/>
    <n v="3"/>
  </r>
  <r>
    <s v="Christopher Hall"/>
    <x v="20"/>
    <x v="0"/>
    <x v="0"/>
    <x v="2"/>
    <x v="5"/>
    <x v="2"/>
    <x v="3"/>
    <x v="2"/>
    <s v="Travel_Rarely"/>
    <s v="No Stock Options"/>
    <n v="4777"/>
    <n v="14382"/>
    <n v="1141"/>
    <n v="61"/>
    <n v="15"/>
    <x v="0"/>
    <s v="Low"/>
    <s v="Low"/>
    <x v="2"/>
    <s v="Low"/>
    <n v="15"/>
    <x v="4"/>
    <n v="0"/>
    <n v="0"/>
    <n v="5"/>
    <x v="1"/>
    <x v="0"/>
    <x v="0"/>
    <n v="11"/>
    <n v="1"/>
    <n v="0"/>
    <x v="2"/>
    <s v="0–1"/>
    <s v="Mid"/>
    <n v="2"/>
    <n v="2"/>
  </r>
  <r>
    <s v="Christopher King"/>
    <x v="11"/>
    <x v="1"/>
    <x v="1"/>
    <x v="0"/>
    <x v="5"/>
    <x v="2"/>
    <x v="8"/>
    <x v="0"/>
    <s v="Travel_Rarely"/>
    <s v="No Stock Options"/>
    <n v="2867"/>
    <n v="20006"/>
    <n v="157"/>
    <n v="95"/>
    <n v="13"/>
    <x v="3"/>
    <s v="Very High"/>
    <s v="High"/>
    <x v="3"/>
    <s v="High"/>
    <n v="8"/>
    <x v="9"/>
    <n v="7"/>
    <n v="7"/>
    <n v="0"/>
    <x v="0"/>
    <x v="0"/>
    <x v="0"/>
    <n v="1"/>
    <n v="0"/>
    <n v="0"/>
    <x v="0"/>
    <s v="5–9"/>
    <s v="Low"/>
    <n v="1"/>
    <n v="1"/>
  </r>
  <r>
    <s v="Christopher Martinez"/>
    <x v="2"/>
    <x v="0"/>
    <x v="0"/>
    <x v="1"/>
    <x v="5"/>
    <x v="2"/>
    <x v="2"/>
    <x v="2"/>
    <s v="Non-Travel"/>
    <s v="No Stock Options"/>
    <n v="4374"/>
    <n v="15411"/>
    <n v="894"/>
    <n v="33"/>
    <n v="15"/>
    <x v="2"/>
    <s v="High"/>
    <s v="Very High"/>
    <x v="0"/>
    <s v="Medium"/>
    <n v="4"/>
    <x v="6"/>
    <n v="2"/>
    <n v="1"/>
    <n v="0"/>
    <x v="0"/>
    <x v="0"/>
    <x v="0"/>
    <n v="1"/>
    <n v="0"/>
    <n v="0"/>
    <x v="2"/>
    <s v="2–4"/>
    <s v="Mid"/>
    <n v="3"/>
    <n v="3"/>
  </r>
  <r>
    <s v="Christopher Mitchell"/>
    <x v="12"/>
    <x v="0"/>
    <x v="0"/>
    <x v="0"/>
    <x v="3"/>
    <x v="2"/>
    <x v="7"/>
    <x v="1"/>
    <s v="Travel_Rarely"/>
    <s v="Basic"/>
    <n v="13582"/>
    <n v="16292"/>
    <n v="1333"/>
    <n v="80"/>
    <n v="13"/>
    <x v="3"/>
    <s v="Medium"/>
    <s v="Very High"/>
    <x v="0"/>
    <s v="High"/>
    <n v="15"/>
    <x v="21"/>
    <n v="12"/>
    <n v="5"/>
    <n v="1"/>
    <x v="0"/>
    <x v="0"/>
    <x v="0"/>
    <n v="1"/>
    <n v="0"/>
    <n v="0"/>
    <x v="2"/>
    <s v="15+"/>
    <s v="Very High"/>
    <n v="1"/>
    <n v="1"/>
  </r>
  <r>
    <s v="Christopher Morgan"/>
    <x v="10"/>
    <x v="1"/>
    <x v="0"/>
    <x v="2"/>
    <x v="2"/>
    <x v="1"/>
    <x v="4"/>
    <x v="0"/>
    <s v="Travel_Rarely"/>
    <s v="Basic"/>
    <n v="3067"/>
    <n v="6393"/>
    <n v="1154"/>
    <n v="54"/>
    <n v="19"/>
    <x v="2"/>
    <s v="High"/>
    <s v="Low"/>
    <x v="0"/>
    <s v="High"/>
    <n v="3"/>
    <x v="0"/>
    <n v="2"/>
    <n v="1"/>
    <n v="0"/>
    <x v="0"/>
    <x v="0"/>
    <x v="0"/>
    <n v="2"/>
    <n v="0"/>
    <n v="0"/>
    <x v="2"/>
    <s v="2–4"/>
    <s v="Mid"/>
    <n v="3"/>
    <n v="3"/>
  </r>
  <r>
    <s v="Christopher Parker"/>
    <x v="1"/>
    <x v="1"/>
    <x v="0"/>
    <x v="0"/>
    <x v="5"/>
    <x v="1"/>
    <x v="1"/>
    <x v="2"/>
    <s v="Travel_Frequently"/>
    <s v="No Stock Options"/>
    <n v="5390"/>
    <n v="13243"/>
    <n v="1023"/>
    <n v="63"/>
    <n v="14"/>
    <x v="0"/>
    <s v="Very High"/>
    <s v="Very High"/>
    <x v="3"/>
    <s v="Medium"/>
    <n v="17"/>
    <x v="1"/>
    <n v="6"/>
    <n v="0"/>
    <n v="2"/>
    <x v="0"/>
    <x v="0"/>
    <x v="0"/>
    <n v="2"/>
    <n v="0"/>
    <n v="0"/>
    <x v="1"/>
    <s v="5–9"/>
    <s v="Mid"/>
    <n v="2"/>
    <n v="2"/>
  </r>
  <r>
    <s v="Christopher Peterson"/>
    <x v="36"/>
    <x v="1"/>
    <x v="1"/>
    <x v="0"/>
    <x v="2"/>
    <x v="2"/>
    <x v="6"/>
    <x v="0"/>
    <s v="Non-Travel"/>
    <s v="No Stock Options"/>
    <n v="2290"/>
    <n v="4279"/>
    <n v="111"/>
    <n v="74"/>
    <n v="13"/>
    <x v="2"/>
    <s v="Very High"/>
    <s v="Very High"/>
    <x v="0"/>
    <s v="Low"/>
    <n v="6"/>
    <x v="18"/>
    <n v="0"/>
    <n v="0"/>
    <n v="2"/>
    <x v="0"/>
    <x v="0"/>
    <x v="0"/>
    <n v="17"/>
    <n v="0"/>
    <n v="0"/>
    <x v="1"/>
    <s v="0–1"/>
    <s v="Low"/>
    <n v="3"/>
    <n v="3"/>
  </r>
  <r>
    <s v="Christopher Ramos"/>
    <x v="10"/>
    <x v="1"/>
    <x v="0"/>
    <x v="1"/>
    <x v="5"/>
    <x v="2"/>
    <x v="2"/>
    <x v="2"/>
    <s v="Non-Travel"/>
    <s v="Basic"/>
    <n v="4345"/>
    <n v="4381"/>
    <n v="979"/>
    <n v="90"/>
    <n v="12"/>
    <x v="2"/>
    <s v="Very High"/>
    <s v="High"/>
    <x v="0"/>
    <s v="Low"/>
    <n v="6"/>
    <x v="7"/>
    <n v="4"/>
    <n v="1"/>
    <n v="0"/>
    <x v="0"/>
    <x v="0"/>
    <x v="0"/>
    <n v="1"/>
    <n v="0"/>
    <n v="0"/>
    <x v="2"/>
    <s v="5–9"/>
    <s v="Mid"/>
    <n v="3"/>
    <n v="3"/>
  </r>
  <r>
    <s v="Christopher Reed"/>
    <x v="24"/>
    <x v="0"/>
    <x v="0"/>
    <x v="3"/>
    <x v="1"/>
    <x v="1"/>
    <x v="1"/>
    <x v="2"/>
    <s v="Travel_Rarely"/>
    <s v="Basic"/>
    <n v="4051"/>
    <n v="19658"/>
    <n v="163"/>
    <n v="37"/>
    <n v="14"/>
    <x v="1"/>
    <s v="Low"/>
    <s v="Medium"/>
    <x v="0"/>
    <s v="High"/>
    <n v="14"/>
    <x v="1"/>
    <n v="7"/>
    <n v="6"/>
    <n v="2"/>
    <x v="0"/>
    <x v="0"/>
    <x v="0"/>
    <n v="2"/>
    <n v="0"/>
    <n v="0"/>
    <x v="1"/>
    <s v="5–9"/>
    <s v="Mid"/>
    <n v="4"/>
    <n v="4"/>
  </r>
  <r>
    <s v="Christopher Rodriguez"/>
    <x v="13"/>
    <x v="1"/>
    <x v="2"/>
    <x v="1"/>
    <x v="2"/>
    <x v="2"/>
    <x v="5"/>
    <x v="3"/>
    <s v="Travel_Rarely"/>
    <s v="Basic"/>
    <n v="16823"/>
    <n v="18991"/>
    <n v="1137"/>
    <n v="98"/>
    <n v="11"/>
    <x v="3"/>
    <s v="Low"/>
    <s v="Low"/>
    <x v="0"/>
    <s v="High"/>
    <n v="22"/>
    <x v="5"/>
    <n v="7"/>
    <n v="11"/>
    <n v="2"/>
    <x v="0"/>
    <x v="0"/>
    <x v="0"/>
    <n v="1"/>
    <n v="0"/>
    <n v="0"/>
    <x v="1"/>
    <s v="15+"/>
    <s v="Very High"/>
    <n v="1"/>
    <n v="1"/>
  </r>
  <r>
    <s v="Christopher Williams"/>
    <x v="12"/>
    <x v="0"/>
    <x v="1"/>
    <x v="4"/>
    <x v="2"/>
    <x v="2"/>
    <x v="6"/>
    <x v="0"/>
    <s v="Travel_Rarely"/>
    <s v="No Stock Options"/>
    <n v="2619"/>
    <n v="14561"/>
    <n v="362"/>
    <n v="43"/>
    <n v="17"/>
    <x v="3"/>
    <s v="Very High"/>
    <s v="High"/>
    <x v="3"/>
    <s v="High"/>
    <n v="8"/>
    <x v="18"/>
    <n v="0"/>
    <n v="0"/>
    <n v="3"/>
    <x v="0"/>
    <x v="0"/>
    <x v="0"/>
    <n v="1"/>
    <n v="0"/>
    <n v="0"/>
    <x v="2"/>
    <s v="0–1"/>
    <s v="Low"/>
    <n v="1"/>
    <n v="1"/>
  </r>
  <r>
    <s v="Christopher Wood"/>
    <x v="29"/>
    <x v="1"/>
    <x v="0"/>
    <x v="4"/>
    <x v="5"/>
    <x v="2"/>
    <x v="5"/>
    <x v="1"/>
    <s v="Travel_Rarely"/>
    <s v="No Stock Options"/>
    <n v="13610"/>
    <n v="24619"/>
    <n v="1277"/>
    <n v="56"/>
    <n v="12"/>
    <x v="2"/>
    <s v="Very High"/>
    <s v="Medium"/>
    <x v="1"/>
    <s v="High"/>
    <n v="15"/>
    <x v="9"/>
    <n v="6"/>
    <n v="7"/>
    <n v="7"/>
    <x v="1"/>
    <x v="0"/>
    <x v="1"/>
    <n v="15"/>
    <n v="1"/>
    <n v="1"/>
    <x v="2"/>
    <s v="5–9"/>
    <s v="Very High"/>
    <n v="3"/>
    <n v="3"/>
  </r>
  <r>
    <s v="Cynthia Anderson"/>
    <x v="16"/>
    <x v="0"/>
    <x v="1"/>
    <x v="2"/>
    <x v="2"/>
    <x v="2"/>
    <x v="6"/>
    <x v="0"/>
    <s v="Travel_Rarely"/>
    <s v="No Stock Options"/>
    <n v="2216"/>
    <n v="3872"/>
    <n v="654"/>
    <n v="67"/>
    <n v="13"/>
    <x v="0"/>
    <s v="Very High"/>
    <s v="Low"/>
    <x v="0"/>
    <s v="Low"/>
    <n v="10"/>
    <x v="9"/>
    <n v="7"/>
    <n v="3"/>
    <n v="7"/>
    <x v="1"/>
    <x v="0"/>
    <x v="1"/>
    <n v="1"/>
    <n v="1"/>
    <n v="1"/>
    <x v="0"/>
    <s v="5–9"/>
    <s v="Low"/>
    <n v="2"/>
    <n v="2"/>
  </r>
  <r>
    <s v="Cynthia Campbell"/>
    <x v="31"/>
    <x v="0"/>
    <x v="0"/>
    <x v="2"/>
    <x v="5"/>
    <x v="2"/>
    <x v="3"/>
    <x v="2"/>
    <s v="Travel_Rarely"/>
    <s v="Basic"/>
    <n v="8926"/>
    <n v="10842"/>
    <n v="261"/>
    <n v="66"/>
    <n v="22"/>
    <x v="0"/>
    <s v="Very High"/>
    <s v="Very High"/>
    <x v="1"/>
    <s v="High"/>
    <n v="13"/>
    <x v="1"/>
    <n v="7"/>
    <n v="3"/>
    <n v="4"/>
    <x v="1"/>
    <x v="1"/>
    <x v="0"/>
    <n v="21"/>
    <n v="1"/>
    <n v="0"/>
    <x v="1"/>
    <s v="5–9"/>
    <s v="High"/>
    <n v="2"/>
    <n v="2"/>
  </r>
  <r>
    <s v="Cynthia Chavez"/>
    <x v="10"/>
    <x v="0"/>
    <x v="0"/>
    <x v="0"/>
    <x v="2"/>
    <x v="1"/>
    <x v="1"/>
    <x v="2"/>
    <s v="Travel_Rarely"/>
    <s v="Basic"/>
    <n v="4559"/>
    <n v="24788"/>
    <n v="542"/>
    <n v="71"/>
    <n v="11"/>
    <x v="2"/>
    <s v="High"/>
    <s v="Medium"/>
    <x v="0"/>
    <s v="Low"/>
    <n v="4"/>
    <x v="0"/>
    <n v="2"/>
    <n v="2"/>
    <n v="3"/>
    <x v="1"/>
    <x v="0"/>
    <x v="1"/>
    <n v="20"/>
    <n v="1"/>
    <n v="1"/>
    <x v="2"/>
    <s v="2–4"/>
    <s v="Mid"/>
    <n v="3"/>
    <n v="3"/>
  </r>
  <r>
    <s v="Cynthia Cox"/>
    <x v="2"/>
    <x v="1"/>
    <x v="2"/>
    <x v="3"/>
    <x v="1"/>
    <x v="1"/>
    <x v="1"/>
    <x v="2"/>
    <s v="Travel_Rarely"/>
    <s v="High Value"/>
    <n v="6134"/>
    <n v="8658"/>
    <n v="1456"/>
    <n v="96"/>
    <n v="13"/>
    <x v="3"/>
    <s v="Medium"/>
    <s v="Medium"/>
    <x v="0"/>
    <s v="Medium"/>
    <n v="16"/>
    <x v="0"/>
    <n v="2"/>
    <n v="2"/>
    <n v="5"/>
    <x v="1"/>
    <x v="0"/>
    <x v="1"/>
    <n v="13"/>
    <n v="1"/>
    <n v="1"/>
    <x v="2"/>
    <s v="2–4"/>
    <s v="Mid"/>
    <n v="1"/>
    <n v="1"/>
  </r>
  <r>
    <s v="Cynthia Evans"/>
    <x v="13"/>
    <x v="1"/>
    <x v="1"/>
    <x v="1"/>
    <x v="5"/>
    <x v="1"/>
    <x v="5"/>
    <x v="4"/>
    <s v="Travel_Rarely"/>
    <s v="No Stock Options"/>
    <n v="19833"/>
    <n v="4349"/>
    <n v="611"/>
    <n v="88"/>
    <n v="14"/>
    <x v="0"/>
    <s v="Medium"/>
    <s v="Medium"/>
    <x v="3"/>
    <s v="High"/>
    <n v="21"/>
    <x v="11"/>
    <n v="8"/>
    <n v="12"/>
    <n v="1"/>
    <x v="0"/>
    <x v="0"/>
    <x v="0"/>
    <n v="7"/>
    <n v="0"/>
    <n v="0"/>
    <x v="1"/>
    <s v="15+"/>
    <s v="Very High"/>
    <n v="2"/>
    <n v="2"/>
  </r>
  <r>
    <s v="Cynthia Flores"/>
    <x v="3"/>
    <x v="0"/>
    <x v="0"/>
    <x v="0"/>
    <x v="5"/>
    <x v="2"/>
    <x v="6"/>
    <x v="0"/>
    <s v="Travel_Rarely"/>
    <s v="Basic"/>
    <n v="3346"/>
    <n v="11873"/>
    <n v="1145"/>
    <n v="75"/>
    <n v="20"/>
    <x v="0"/>
    <s v="Medium"/>
    <s v="Medium"/>
    <x v="3"/>
    <s v="Medium"/>
    <n v="9"/>
    <x v="4"/>
    <n v="0"/>
    <n v="0"/>
    <n v="4"/>
    <x v="0"/>
    <x v="1"/>
    <x v="1"/>
    <n v="9"/>
    <n v="0"/>
    <n v="1"/>
    <x v="3"/>
    <s v="0–1"/>
    <s v="Mid"/>
    <n v="2"/>
    <n v="2"/>
  </r>
  <r>
    <s v="Cynthia Jackson"/>
    <x v="26"/>
    <x v="0"/>
    <x v="1"/>
    <x v="0"/>
    <x v="5"/>
    <x v="2"/>
    <x v="8"/>
    <x v="0"/>
    <s v="Travel_Rarely"/>
    <s v="No Stock Options"/>
    <n v="4200"/>
    <n v="10224"/>
    <n v="1033"/>
    <n v="41"/>
    <n v="22"/>
    <x v="3"/>
    <s v="Low"/>
    <s v="Low"/>
    <x v="1"/>
    <s v="High"/>
    <n v="10"/>
    <x v="7"/>
    <n v="4"/>
    <n v="0"/>
    <n v="7"/>
    <x v="1"/>
    <x v="1"/>
    <x v="0"/>
    <n v="9"/>
    <n v="1"/>
    <n v="0"/>
    <x v="2"/>
    <s v="5–9"/>
    <s v="Mid"/>
    <n v="1"/>
    <n v="1"/>
  </r>
  <r>
    <s v="Cynthia Johnson"/>
    <x v="14"/>
    <x v="1"/>
    <x v="0"/>
    <x v="2"/>
    <x v="2"/>
    <x v="2"/>
    <x v="6"/>
    <x v="0"/>
    <s v="Travel_Rarely"/>
    <s v="Basic"/>
    <n v="2700"/>
    <n v="23779"/>
    <n v="1252"/>
    <n v="81"/>
    <n v="24"/>
    <x v="2"/>
    <s v="High"/>
    <s v="High"/>
    <x v="0"/>
    <s v="Very High"/>
    <n v="10"/>
    <x v="10"/>
    <n v="7"/>
    <n v="0"/>
    <n v="1"/>
    <x v="0"/>
    <x v="1"/>
    <x v="0"/>
    <n v="23"/>
    <n v="0"/>
    <n v="0"/>
    <x v="0"/>
    <s v="10–14"/>
    <s v="Low"/>
    <n v="3"/>
    <n v="3"/>
  </r>
  <r>
    <s v="Cynthia Jones"/>
    <x v="20"/>
    <x v="1"/>
    <x v="1"/>
    <x v="1"/>
    <x v="2"/>
    <x v="2"/>
    <x v="2"/>
    <x v="2"/>
    <s v="Travel_Rarely"/>
    <s v="No Stock Options"/>
    <n v="4197"/>
    <n v="21123"/>
    <n v="1305"/>
    <n v="49"/>
    <n v="12"/>
    <x v="0"/>
    <s v="Very High"/>
    <s v="High"/>
    <x v="3"/>
    <s v="High"/>
    <n v="18"/>
    <x v="4"/>
    <n v="0"/>
    <n v="0"/>
    <n v="2"/>
    <x v="0"/>
    <x v="0"/>
    <x v="1"/>
    <n v="10"/>
    <n v="0"/>
    <n v="1"/>
    <x v="2"/>
    <s v="0–1"/>
    <s v="Mid"/>
    <n v="2"/>
    <n v="2"/>
  </r>
  <r>
    <s v="Cynthia Kim"/>
    <x v="29"/>
    <x v="0"/>
    <x v="0"/>
    <x v="0"/>
    <x v="2"/>
    <x v="1"/>
    <x v="1"/>
    <x v="2"/>
    <s v="Travel_Frequently"/>
    <s v="Medium"/>
    <n v="5376"/>
    <n v="3193"/>
    <n v="1141"/>
    <n v="42"/>
    <n v="19"/>
    <x v="3"/>
    <s v="Low"/>
    <s v="High"/>
    <x v="0"/>
    <s v="Very High"/>
    <n v="10"/>
    <x v="7"/>
    <n v="3"/>
    <n v="1"/>
    <n v="2"/>
    <x v="0"/>
    <x v="0"/>
    <x v="0"/>
    <n v="1"/>
    <n v="0"/>
    <n v="0"/>
    <x v="2"/>
    <s v="5–9"/>
    <s v="Mid"/>
    <n v="1"/>
    <n v="1"/>
  </r>
  <r>
    <s v="Cynthia Martin"/>
    <x v="8"/>
    <x v="1"/>
    <x v="2"/>
    <x v="2"/>
    <x v="5"/>
    <x v="2"/>
    <x v="2"/>
    <x v="2"/>
    <s v="Non-Travel"/>
    <s v="Basic"/>
    <n v="5762"/>
    <n v="24442"/>
    <n v="1180"/>
    <n v="90"/>
    <n v="14"/>
    <x v="1"/>
    <s v="High"/>
    <s v="Medium"/>
    <x v="0"/>
    <s v="High"/>
    <n v="15"/>
    <x v="9"/>
    <n v="7"/>
    <n v="1"/>
    <n v="2"/>
    <x v="0"/>
    <x v="0"/>
    <x v="0"/>
    <n v="2"/>
    <n v="0"/>
    <n v="0"/>
    <x v="2"/>
    <s v="5–9"/>
    <s v="Mid"/>
    <n v="4"/>
    <n v="4"/>
  </r>
  <r>
    <s v="Cynthia Moore"/>
    <x v="8"/>
    <x v="0"/>
    <x v="0"/>
    <x v="1"/>
    <x v="2"/>
    <x v="2"/>
    <x v="3"/>
    <x v="2"/>
    <s v="Non-Travel"/>
    <s v="Basic"/>
    <n v="4148"/>
    <n v="12250"/>
    <n v="208"/>
    <n v="52"/>
    <n v="12"/>
    <x v="2"/>
    <s v="Very High"/>
    <s v="High"/>
    <x v="0"/>
    <s v="High"/>
    <n v="15"/>
    <x v="17"/>
    <n v="11"/>
    <n v="2"/>
    <n v="1"/>
    <x v="0"/>
    <x v="0"/>
    <x v="0"/>
    <n v="8"/>
    <n v="0"/>
    <n v="0"/>
    <x v="2"/>
    <s v="10–14"/>
    <s v="Mid"/>
    <n v="3"/>
    <n v="3"/>
  </r>
  <r>
    <s v="Cynthia Morris"/>
    <x v="17"/>
    <x v="0"/>
    <x v="0"/>
    <x v="2"/>
    <x v="2"/>
    <x v="1"/>
    <x v="5"/>
    <x v="3"/>
    <s v="Travel_Rarely"/>
    <s v="Basic"/>
    <n v="17650"/>
    <n v="5404"/>
    <n v="1234"/>
    <n v="90"/>
    <n v="13"/>
    <x v="1"/>
    <s v="Medium"/>
    <s v="Very High"/>
    <x v="1"/>
    <s v="High"/>
    <n v="26"/>
    <x v="1"/>
    <n v="3"/>
    <n v="1"/>
    <n v="3"/>
    <x v="0"/>
    <x v="0"/>
    <x v="0"/>
    <n v="11"/>
    <n v="0"/>
    <n v="0"/>
    <x v="1"/>
    <s v="5–9"/>
    <s v="Very High"/>
    <n v="4"/>
    <n v="4"/>
  </r>
  <r>
    <s v="Cynthia Murphy"/>
    <x v="25"/>
    <x v="0"/>
    <x v="1"/>
    <x v="0"/>
    <x v="2"/>
    <x v="2"/>
    <x v="2"/>
    <x v="3"/>
    <s v="Travel_Rarely"/>
    <s v="No Stock Options"/>
    <n v="13726"/>
    <n v="21829"/>
    <n v="715"/>
    <n v="69"/>
    <n v="13"/>
    <x v="1"/>
    <s v="Low"/>
    <s v="High"/>
    <x v="0"/>
    <s v="Medium"/>
    <n v="30"/>
    <x v="7"/>
    <n v="3"/>
    <n v="4"/>
    <n v="3"/>
    <x v="0"/>
    <x v="0"/>
    <x v="1"/>
    <n v="2"/>
    <n v="0"/>
    <n v="1"/>
    <x v="3"/>
    <s v="5–9"/>
    <s v="Very High"/>
    <n v="4"/>
    <n v="4"/>
  </r>
  <r>
    <s v="Cynthia Ramos"/>
    <x v="2"/>
    <x v="1"/>
    <x v="0"/>
    <x v="2"/>
    <x v="5"/>
    <x v="2"/>
    <x v="8"/>
    <x v="2"/>
    <s v="Travel_Frequently"/>
    <s v="Basic"/>
    <n v="2571"/>
    <n v="12290"/>
    <n v="884"/>
    <n v="41"/>
    <n v="17"/>
    <x v="1"/>
    <s v="High"/>
    <s v="High"/>
    <x v="0"/>
    <s v="Very High"/>
    <n v="17"/>
    <x v="7"/>
    <n v="2"/>
    <n v="0"/>
    <n v="4"/>
    <x v="0"/>
    <x v="0"/>
    <x v="0"/>
    <n v="23"/>
    <n v="0"/>
    <n v="0"/>
    <x v="2"/>
    <s v="5–9"/>
    <s v="Low"/>
    <n v="4"/>
    <n v="4"/>
  </r>
  <r>
    <s v="Cynthia Richardson"/>
    <x v="3"/>
    <x v="1"/>
    <x v="2"/>
    <x v="4"/>
    <x v="2"/>
    <x v="2"/>
    <x v="8"/>
    <x v="0"/>
    <s v="Travel_Frequently"/>
    <s v="Basic"/>
    <n v="2380"/>
    <n v="13384"/>
    <n v="781"/>
    <n v="57"/>
    <n v="14"/>
    <x v="1"/>
    <s v="Very High"/>
    <s v="Very High"/>
    <x v="3"/>
    <s v="Medium"/>
    <n v="3"/>
    <x v="4"/>
    <n v="0"/>
    <n v="0"/>
    <n v="9"/>
    <x v="1"/>
    <x v="0"/>
    <x v="1"/>
    <n v="2"/>
    <n v="1"/>
    <n v="1"/>
    <x v="3"/>
    <s v="0–1"/>
    <s v="Low"/>
    <n v="4"/>
    <n v="4"/>
  </r>
  <r>
    <s v="Cynthia Rivera"/>
    <x v="23"/>
    <x v="0"/>
    <x v="0"/>
    <x v="2"/>
    <x v="1"/>
    <x v="1"/>
    <x v="1"/>
    <x v="2"/>
    <s v="Travel_Rarely"/>
    <s v="Basic"/>
    <n v="4537"/>
    <n v="17783"/>
    <n v="249"/>
    <n v="35"/>
    <n v="22"/>
    <x v="1"/>
    <s v="Low"/>
    <s v="High"/>
    <x v="0"/>
    <s v="High"/>
    <n v="8"/>
    <x v="9"/>
    <n v="6"/>
    <n v="7"/>
    <n v="0"/>
    <x v="0"/>
    <x v="1"/>
    <x v="1"/>
    <n v="2"/>
    <n v="0"/>
    <n v="1"/>
    <x v="1"/>
    <s v="5–9"/>
    <s v="Mid"/>
    <n v="4"/>
    <n v="4"/>
  </r>
  <r>
    <s v="Cynthia Rodriguez"/>
    <x v="22"/>
    <x v="1"/>
    <x v="0"/>
    <x v="0"/>
    <x v="3"/>
    <x v="2"/>
    <x v="6"/>
    <x v="0"/>
    <s v="Travel_Rarely"/>
    <s v="Basic"/>
    <n v="3058"/>
    <n v="13364"/>
    <n v="1157"/>
    <n v="51"/>
    <n v="16"/>
    <x v="0"/>
    <s v="Very High"/>
    <s v="High"/>
    <x v="3"/>
    <s v="High"/>
    <n v="6"/>
    <x v="7"/>
    <n v="2"/>
    <n v="1"/>
    <n v="0"/>
    <x v="0"/>
    <x v="0"/>
    <x v="1"/>
    <n v="17"/>
    <n v="0"/>
    <n v="1"/>
    <x v="0"/>
    <s v="5–9"/>
    <s v="Mid"/>
    <n v="2"/>
    <n v="2"/>
  </r>
  <r>
    <s v="Cynthia Rogers"/>
    <x v="34"/>
    <x v="0"/>
    <x v="1"/>
    <x v="0"/>
    <x v="2"/>
    <x v="1"/>
    <x v="4"/>
    <x v="0"/>
    <s v="Travel_Rarely"/>
    <s v="No Stock Options"/>
    <n v="2716"/>
    <n v="25422"/>
    <n v="156"/>
    <n v="90"/>
    <n v="15"/>
    <x v="0"/>
    <s v="Very High"/>
    <s v="High"/>
    <x v="0"/>
    <s v="Very High"/>
    <n v="1"/>
    <x v="4"/>
    <n v="0"/>
    <n v="0"/>
    <n v="1"/>
    <x v="1"/>
    <x v="0"/>
    <x v="0"/>
    <n v="12"/>
    <n v="1"/>
    <n v="0"/>
    <x v="4"/>
    <s v="0–1"/>
    <s v="Low"/>
    <n v="2"/>
    <n v="2"/>
  </r>
  <r>
    <s v="Cynthia Smith"/>
    <x v="8"/>
    <x v="0"/>
    <x v="1"/>
    <x v="1"/>
    <x v="5"/>
    <x v="2"/>
    <x v="3"/>
    <x v="2"/>
    <s v="Travel_Rarely"/>
    <s v="No Stock Options"/>
    <n v="6142"/>
    <n v="4223"/>
    <n v="670"/>
    <n v="51"/>
    <n v="16"/>
    <x v="2"/>
    <s v="High"/>
    <s v="Low"/>
    <x v="0"/>
    <s v="High"/>
    <n v="10"/>
    <x v="7"/>
    <n v="2"/>
    <n v="0"/>
    <n v="3"/>
    <x v="0"/>
    <x v="0"/>
    <x v="1"/>
    <n v="10"/>
    <n v="0"/>
    <n v="1"/>
    <x v="2"/>
    <s v="5–9"/>
    <s v="Mid"/>
    <n v="3"/>
    <n v="3"/>
  </r>
  <r>
    <s v="Daniel Adams"/>
    <x v="16"/>
    <x v="1"/>
    <x v="0"/>
    <x v="1"/>
    <x v="5"/>
    <x v="2"/>
    <x v="8"/>
    <x v="0"/>
    <s v="Travel_Rarely"/>
    <s v="High Value"/>
    <n v="3196"/>
    <n v="12449"/>
    <n v="1179"/>
    <n v="78"/>
    <n v="12"/>
    <x v="3"/>
    <s v="High"/>
    <s v="Very High"/>
    <x v="0"/>
    <s v="Medium"/>
    <n v="6"/>
    <x v="3"/>
    <n v="5"/>
    <n v="3"/>
    <n v="1"/>
    <x v="0"/>
    <x v="0"/>
    <x v="0"/>
    <n v="19"/>
    <n v="0"/>
    <n v="0"/>
    <x v="0"/>
    <s v="5–9"/>
    <s v="Mid"/>
    <n v="1"/>
    <n v="1"/>
  </r>
  <r>
    <s v="Daniel Allen"/>
    <x v="29"/>
    <x v="0"/>
    <x v="1"/>
    <x v="1"/>
    <x v="5"/>
    <x v="2"/>
    <x v="6"/>
    <x v="2"/>
    <s v="Travel_Frequently"/>
    <s v="No Stock Options"/>
    <n v="4508"/>
    <n v="3129"/>
    <n v="827"/>
    <n v="54"/>
    <n v="22"/>
    <x v="2"/>
    <s v="Medium"/>
    <s v="Low"/>
    <x v="0"/>
    <s v="Medium"/>
    <n v="14"/>
    <x v="24"/>
    <n v="7"/>
    <n v="3"/>
    <n v="1"/>
    <x v="1"/>
    <x v="1"/>
    <x v="0"/>
    <n v="29"/>
    <n v="1"/>
    <n v="0"/>
    <x v="2"/>
    <s v="10–14"/>
    <s v="Mid"/>
    <n v="3"/>
    <n v="3"/>
  </r>
  <r>
    <s v="Daniel Bennett"/>
    <x v="13"/>
    <x v="1"/>
    <x v="0"/>
    <x v="2"/>
    <x v="5"/>
    <x v="2"/>
    <x v="8"/>
    <x v="2"/>
    <s v="Travel_Rarely"/>
    <s v="Basic"/>
    <n v="2741"/>
    <n v="16523"/>
    <n v="905"/>
    <n v="99"/>
    <n v="15"/>
    <x v="1"/>
    <s v="High"/>
    <s v="High"/>
    <x v="1"/>
    <s v="High"/>
    <n v="15"/>
    <x v="9"/>
    <n v="2"/>
    <n v="3"/>
    <n v="8"/>
    <x v="0"/>
    <x v="0"/>
    <x v="1"/>
    <n v="19"/>
    <n v="0"/>
    <n v="1"/>
    <x v="1"/>
    <s v="5–9"/>
    <s v="Low"/>
    <n v="4"/>
    <n v="4"/>
  </r>
  <r>
    <s v="Daniel Brooks"/>
    <x v="3"/>
    <x v="1"/>
    <x v="1"/>
    <x v="0"/>
    <x v="3"/>
    <x v="2"/>
    <x v="6"/>
    <x v="0"/>
    <s v="Travel_Rarely"/>
    <s v="No Stock Options"/>
    <n v="2479"/>
    <n v="26227"/>
    <n v="289"/>
    <n v="51"/>
    <n v="24"/>
    <x v="2"/>
    <s v="Low"/>
    <s v="Very High"/>
    <x v="0"/>
    <s v="High"/>
    <n v="7"/>
    <x v="4"/>
    <n v="0"/>
    <n v="0"/>
    <n v="4"/>
    <x v="1"/>
    <x v="1"/>
    <x v="0"/>
    <n v="2"/>
    <n v="1"/>
    <n v="0"/>
    <x v="3"/>
    <s v="0–1"/>
    <s v="Low"/>
    <n v="3"/>
    <n v="3"/>
  </r>
  <r>
    <s v="Daniel Gonzalez"/>
    <x v="8"/>
    <x v="0"/>
    <x v="0"/>
    <x v="1"/>
    <x v="2"/>
    <x v="1"/>
    <x v="4"/>
    <x v="0"/>
    <s v="Travel_Rarely"/>
    <s v="Basic"/>
    <n v="2572"/>
    <n v="20317"/>
    <n v="384"/>
    <n v="72"/>
    <n v="16"/>
    <x v="1"/>
    <s v="Medium"/>
    <s v="Low"/>
    <x v="3"/>
    <s v="High"/>
    <n v="3"/>
    <x v="6"/>
    <n v="2"/>
    <n v="0"/>
    <n v="1"/>
    <x v="0"/>
    <x v="0"/>
    <x v="0"/>
    <n v="8"/>
    <n v="0"/>
    <n v="0"/>
    <x v="2"/>
    <s v="2–4"/>
    <s v="Low"/>
    <n v="4"/>
    <n v="4"/>
  </r>
  <r>
    <s v="Daniel Harris"/>
    <x v="12"/>
    <x v="1"/>
    <x v="0"/>
    <x v="3"/>
    <x v="5"/>
    <x v="2"/>
    <x v="6"/>
    <x v="0"/>
    <s v="Travel_Rarely"/>
    <s v="Basic"/>
    <n v="3057"/>
    <n v="20471"/>
    <n v="268"/>
    <n v="92"/>
    <n v="13"/>
    <x v="2"/>
    <s v="Medium"/>
    <s v="Very High"/>
    <x v="2"/>
    <s v="High"/>
    <n v="6"/>
    <x v="4"/>
    <n v="0"/>
    <n v="0"/>
    <n v="6"/>
    <x v="0"/>
    <x v="0"/>
    <x v="1"/>
    <n v="2"/>
    <n v="0"/>
    <n v="1"/>
    <x v="2"/>
    <s v="0–1"/>
    <s v="Mid"/>
    <n v="3"/>
    <n v="3"/>
  </r>
  <r>
    <s v="Daniel James"/>
    <x v="11"/>
    <x v="1"/>
    <x v="1"/>
    <x v="0"/>
    <x v="5"/>
    <x v="1"/>
    <x v="1"/>
    <x v="2"/>
    <s v="Travel_Rarely"/>
    <s v="No Stock Options"/>
    <n v="4684"/>
    <n v="9125"/>
    <n v="572"/>
    <n v="46"/>
    <n v="13"/>
    <x v="1"/>
    <s v="Low"/>
    <s v="High"/>
    <x v="0"/>
    <s v="High"/>
    <n v="5"/>
    <x v="7"/>
    <n v="3"/>
    <n v="1"/>
    <n v="1"/>
    <x v="0"/>
    <x v="0"/>
    <x v="0"/>
    <n v="10"/>
    <n v="0"/>
    <n v="0"/>
    <x v="0"/>
    <s v="5–9"/>
    <s v="Mid"/>
    <n v="4"/>
    <n v="4"/>
  </r>
  <r>
    <s v="Daniel Kelly"/>
    <x v="21"/>
    <x v="1"/>
    <x v="0"/>
    <x v="1"/>
    <x v="1"/>
    <x v="1"/>
    <x v="5"/>
    <x v="3"/>
    <s v="Travel_Rarely"/>
    <s v="No Stock Options"/>
    <n v="16856"/>
    <n v="10084"/>
    <n v="621"/>
    <n v="31"/>
    <n v="11"/>
    <x v="3"/>
    <s v="Low"/>
    <s v="High"/>
    <x v="1"/>
    <s v="Medium"/>
    <n v="34"/>
    <x v="28"/>
    <n v="6"/>
    <n v="1"/>
    <n v="1"/>
    <x v="0"/>
    <x v="0"/>
    <x v="0"/>
    <n v="3"/>
    <n v="0"/>
    <n v="0"/>
    <x v="3"/>
    <s v="15+"/>
    <s v="Very High"/>
    <n v="1"/>
    <n v="1"/>
  </r>
  <r>
    <s v="Daniel Lopez"/>
    <x v="16"/>
    <x v="0"/>
    <x v="0"/>
    <x v="0"/>
    <x v="2"/>
    <x v="2"/>
    <x v="8"/>
    <x v="2"/>
    <s v="Non-Travel"/>
    <s v="High Value"/>
    <n v="6674"/>
    <n v="16392"/>
    <n v="1476"/>
    <n v="55"/>
    <n v="11"/>
    <x v="1"/>
    <s v="Low"/>
    <s v="High"/>
    <x v="0"/>
    <s v="Low"/>
    <n v="10"/>
    <x v="1"/>
    <n v="8"/>
    <n v="7"/>
    <n v="0"/>
    <x v="0"/>
    <x v="0"/>
    <x v="0"/>
    <n v="1"/>
    <n v="0"/>
    <n v="0"/>
    <x v="0"/>
    <s v="5–9"/>
    <s v="Mid"/>
    <n v="4"/>
    <n v="4"/>
  </r>
  <r>
    <s v="Daniel Martinez"/>
    <x v="29"/>
    <x v="0"/>
    <x v="1"/>
    <x v="0"/>
    <x v="1"/>
    <x v="1"/>
    <x v="1"/>
    <x v="2"/>
    <s v="Travel_Rarely"/>
    <s v="No Stock Options"/>
    <n v="5324"/>
    <n v="26507"/>
    <n v="118"/>
    <n v="69"/>
    <n v="15"/>
    <x v="3"/>
    <s v="High"/>
    <s v="Low"/>
    <x v="0"/>
    <s v="High"/>
    <n v="6"/>
    <x v="6"/>
    <n v="2"/>
    <n v="0"/>
    <n v="5"/>
    <x v="1"/>
    <x v="0"/>
    <x v="0"/>
    <n v="16"/>
    <n v="1"/>
    <n v="0"/>
    <x v="2"/>
    <s v="2–4"/>
    <s v="Mid"/>
    <n v="1"/>
    <n v="1"/>
  </r>
  <r>
    <s v="Daniel Mitchell"/>
    <x v="39"/>
    <x v="1"/>
    <x v="0"/>
    <x v="0"/>
    <x v="2"/>
    <x v="1"/>
    <x v="1"/>
    <x v="2"/>
    <s v="Travel_Frequently"/>
    <s v="Basic"/>
    <n v="6804"/>
    <n v="23683"/>
    <n v="775"/>
    <n v="47"/>
    <n v="18"/>
    <x v="1"/>
    <s v="High"/>
    <s v="Very High"/>
    <x v="0"/>
    <s v="Medium"/>
    <n v="7"/>
    <x v="0"/>
    <n v="2"/>
    <n v="2"/>
    <n v="3"/>
    <x v="0"/>
    <x v="0"/>
    <x v="0"/>
    <n v="15"/>
    <n v="0"/>
    <n v="0"/>
    <x v="1"/>
    <s v="2–4"/>
    <s v="Mid"/>
    <n v="4"/>
    <n v="4"/>
  </r>
  <r>
    <s v="Daniel Morgan"/>
    <x v="9"/>
    <x v="0"/>
    <x v="1"/>
    <x v="1"/>
    <x v="4"/>
    <x v="2"/>
    <x v="6"/>
    <x v="2"/>
    <s v="Travel_Rarely"/>
    <s v="No Stock Options"/>
    <n v="4809"/>
    <n v="12482"/>
    <n v="665"/>
    <n v="41"/>
    <n v="14"/>
    <x v="2"/>
    <s v="High"/>
    <s v="Low"/>
    <x v="0"/>
    <s v="High"/>
    <n v="16"/>
    <x v="15"/>
    <n v="13"/>
    <n v="2"/>
    <n v="1"/>
    <x v="0"/>
    <x v="0"/>
    <x v="0"/>
    <n v="6"/>
    <n v="0"/>
    <n v="0"/>
    <x v="2"/>
    <s v="15+"/>
    <s v="Mid"/>
    <n v="3"/>
    <n v="3"/>
  </r>
  <r>
    <s v="Daniel Murphy"/>
    <x v="8"/>
    <x v="0"/>
    <x v="2"/>
    <x v="1"/>
    <x v="2"/>
    <x v="2"/>
    <x v="6"/>
    <x v="0"/>
    <s v="Travel_Frequently"/>
    <s v="Basic"/>
    <n v="2022"/>
    <n v="16612"/>
    <n v="130"/>
    <n v="96"/>
    <n v="19"/>
    <x v="0"/>
    <s v="Low"/>
    <s v="Very High"/>
    <x v="3"/>
    <s v="High"/>
    <n v="10"/>
    <x v="10"/>
    <n v="2"/>
    <n v="7"/>
    <n v="1"/>
    <x v="1"/>
    <x v="0"/>
    <x v="1"/>
    <n v="25"/>
    <n v="1"/>
    <n v="1"/>
    <x v="2"/>
    <s v="10–14"/>
    <s v="Low"/>
    <n v="2"/>
    <n v="2"/>
  </r>
  <r>
    <s v="Daniel Ortiz"/>
    <x v="32"/>
    <x v="0"/>
    <x v="0"/>
    <x v="3"/>
    <x v="3"/>
    <x v="2"/>
    <x v="2"/>
    <x v="1"/>
    <s v="Travel_Rarely"/>
    <s v="Basic"/>
    <n v="10169"/>
    <n v="14618"/>
    <n v="607"/>
    <n v="78"/>
    <n v="16"/>
    <x v="1"/>
    <s v="Medium"/>
    <s v="High"/>
    <x v="0"/>
    <s v="Medium"/>
    <n v="34"/>
    <x v="16"/>
    <n v="7"/>
    <n v="1"/>
    <n v="0"/>
    <x v="1"/>
    <x v="0"/>
    <x v="0"/>
    <n v="2"/>
    <n v="1"/>
    <n v="0"/>
    <x v="3"/>
    <s v="15+"/>
    <s v="High"/>
    <n v="4"/>
    <n v="4"/>
  </r>
  <r>
    <s v="Daniel Robinson"/>
    <x v="15"/>
    <x v="1"/>
    <x v="0"/>
    <x v="0"/>
    <x v="5"/>
    <x v="2"/>
    <x v="6"/>
    <x v="0"/>
    <s v="Travel_Rarely"/>
    <s v="Medium"/>
    <n v="2725"/>
    <n v="21630"/>
    <n v="691"/>
    <n v="89"/>
    <n v="11"/>
    <x v="1"/>
    <s v="Medium"/>
    <s v="Medium"/>
    <x v="0"/>
    <s v="Very High"/>
    <n v="6"/>
    <x v="3"/>
    <n v="5"/>
    <n v="1"/>
    <n v="1"/>
    <x v="0"/>
    <x v="0"/>
    <x v="1"/>
    <n v="23"/>
    <n v="0"/>
    <n v="1"/>
    <x v="4"/>
    <s v="5–9"/>
    <s v="Low"/>
    <n v="4"/>
    <n v="4"/>
  </r>
  <r>
    <s v="Daniel Torres"/>
    <x v="4"/>
    <x v="1"/>
    <x v="1"/>
    <x v="2"/>
    <x v="3"/>
    <x v="0"/>
    <x v="0"/>
    <x v="0"/>
    <s v="Travel_Rarely"/>
    <s v="No Stock Options"/>
    <n v="2564"/>
    <n v="18437"/>
    <n v="489"/>
    <n v="52"/>
    <n v="12"/>
    <x v="1"/>
    <s v="High"/>
    <s v="Low"/>
    <x v="1"/>
    <s v="Medium"/>
    <n v="1"/>
    <x v="4"/>
    <n v="0"/>
    <n v="0"/>
    <n v="1"/>
    <x v="1"/>
    <x v="0"/>
    <x v="0"/>
    <n v="2"/>
    <n v="1"/>
    <n v="0"/>
    <x v="4"/>
    <s v="0–1"/>
    <s v="Low"/>
    <n v="4"/>
    <n v="4"/>
  </r>
  <r>
    <s v="Daniel White"/>
    <x v="10"/>
    <x v="0"/>
    <x v="0"/>
    <x v="2"/>
    <x v="1"/>
    <x v="1"/>
    <x v="1"/>
    <x v="2"/>
    <s v="Non-Travel"/>
    <s v="Basic"/>
    <n v="6932"/>
    <n v="24406"/>
    <n v="1188"/>
    <n v="45"/>
    <n v="13"/>
    <x v="2"/>
    <s v="Very High"/>
    <s v="Very High"/>
    <x v="3"/>
    <s v="High"/>
    <n v="9"/>
    <x v="1"/>
    <n v="8"/>
    <n v="0"/>
    <n v="1"/>
    <x v="0"/>
    <x v="0"/>
    <x v="0"/>
    <n v="20"/>
    <n v="0"/>
    <n v="0"/>
    <x v="2"/>
    <s v="5–9"/>
    <s v="Mid"/>
    <n v="3"/>
    <n v="3"/>
  </r>
  <r>
    <s v="Daniel Williams"/>
    <x v="16"/>
    <x v="1"/>
    <x v="0"/>
    <x v="0"/>
    <x v="2"/>
    <x v="1"/>
    <x v="1"/>
    <x v="2"/>
    <s v="Travel_Rarely"/>
    <s v="Basic"/>
    <n v="4724"/>
    <n v="24232"/>
    <n v="736"/>
    <n v="48"/>
    <n v="11"/>
    <x v="3"/>
    <s v="High"/>
    <s v="High"/>
    <x v="0"/>
    <s v="Medium"/>
    <n v="5"/>
    <x v="7"/>
    <n v="3"/>
    <n v="0"/>
    <n v="1"/>
    <x v="0"/>
    <x v="0"/>
    <x v="0"/>
    <n v="26"/>
    <n v="0"/>
    <n v="0"/>
    <x v="0"/>
    <s v="5–9"/>
    <s v="Mid"/>
    <n v="1"/>
    <n v="1"/>
  </r>
  <r>
    <s v="David Adams"/>
    <x v="35"/>
    <x v="1"/>
    <x v="0"/>
    <x v="2"/>
    <x v="1"/>
    <x v="1"/>
    <x v="4"/>
    <x v="0"/>
    <s v="Travel_Rarely"/>
    <s v="No Stock Options"/>
    <n v="2683"/>
    <n v="3810"/>
    <n v="869"/>
    <n v="86"/>
    <n v="14"/>
    <x v="2"/>
    <s v="High"/>
    <s v="Low"/>
    <x v="0"/>
    <s v="Medium"/>
    <n v="3"/>
    <x v="6"/>
    <n v="2"/>
    <n v="0"/>
    <n v="1"/>
    <x v="1"/>
    <x v="0"/>
    <x v="1"/>
    <n v="3"/>
    <n v="1"/>
    <n v="1"/>
    <x v="3"/>
    <s v="2–4"/>
    <s v="Low"/>
    <n v="3"/>
    <n v="3"/>
  </r>
  <r>
    <s v="David Bailey"/>
    <x v="32"/>
    <x v="1"/>
    <x v="0"/>
    <x v="0"/>
    <x v="1"/>
    <x v="1"/>
    <x v="1"/>
    <x v="3"/>
    <s v="Travel_Rarely"/>
    <s v="Basic"/>
    <n v="11836"/>
    <n v="22789"/>
    <n v="868"/>
    <n v="73"/>
    <n v="14"/>
    <x v="1"/>
    <s v="High"/>
    <s v="Low"/>
    <x v="0"/>
    <s v="High"/>
    <n v="28"/>
    <x v="0"/>
    <n v="0"/>
    <n v="2"/>
    <n v="5"/>
    <x v="0"/>
    <x v="0"/>
    <x v="0"/>
    <n v="8"/>
    <n v="0"/>
    <n v="0"/>
    <x v="3"/>
    <s v="2–4"/>
    <s v="High"/>
    <n v="4"/>
    <n v="4"/>
  </r>
  <r>
    <s v="David Carter"/>
    <x v="6"/>
    <x v="1"/>
    <x v="2"/>
    <x v="1"/>
    <x v="0"/>
    <x v="0"/>
    <x v="5"/>
    <x v="4"/>
    <s v="Travel_Rarely"/>
    <s v="High Value"/>
    <n v="19141"/>
    <n v="8861"/>
    <n v="427"/>
    <n v="73"/>
    <n v="15"/>
    <x v="1"/>
    <s v="Medium"/>
    <s v="Medium"/>
    <x v="3"/>
    <s v="Medium"/>
    <n v="23"/>
    <x v="11"/>
    <n v="6"/>
    <n v="12"/>
    <n v="3"/>
    <x v="0"/>
    <x v="0"/>
    <x v="0"/>
    <n v="10"/>
    <n v="0"/>
    <n v="0"/>
    <x v="1"/>
    <s v="15+"/>
    <s v="Very High"/>
    <n v="4"/>
    <n v="4"/>
  </r>
  <r>
    <s v="David Cooper"/>
    <x v="17"/>
    <x v="1"/>
    <x v="0"/>
    <x v="2"/>
    <x v="2"/>
    <x v="2"/>
    <x v="8"/>
    <x v="2"/>
    <s v="Non-Travel"/>
    <s v="No Stock Options"/>
    <n v="4447"/>
    <n v="23163"/>
    <n v="805"/>
    <n v="57"/>
    <n v="12"/>
    <x v="0"/>
    <s v="Medium"/>
    <s v="High"/>
    <x v="3"/>
    <s v="High"/>
    <n v="9"/>
    <x v="1"/>
    <n v="7"/>
    <n v="0"/>
    <n v="1"/>
    <x v="0"/>
    <x v="0"/>
    <x v="0"/>
    <n v="4"/>
    <n v="0"/>
    <n v="0"/>
    <x v="1"/>
    <s v="5–9"/>
    <s v="Mid"/>
    <n v="2"/>
    <n v="2"/>
  </r>
  <r>
    <s v="David Gonzalez"/>
    <x v="0"/>
    <x v="1"/>
    <x v="1"/>
    <x v="1"/>
    <x v="2"/>
    <x v="1"/>
    <x v="1"/>
    <x v="2"/>
    <s v="Travel_Rarely"/>
    <s v="No Stock Options"/>
    <n v="4950"/>
    <n v="20623"/>
    <n v="1356"/>
    <n v="57"/>
    <n v="14"/>
    <x v="1"/>
    <s v="Medium"/>
    <s v="High"/>
    <x v="0"/>
    <s v="High"/>
    <n v="5"/>
    <x v="12"/>
    <n v="3"/>
    <n v="1"/>
    <n v="0"/>
    <x v="0"/>
    <x v="0"/>
    <x v="0"/>
    <n v="10"/>
    <n v="0"/>
    <n v="0"/>
    <x v="0"/>
    <s v="2–4"/>
    <s v="Mid"/>
    <n v="4"/>
    <n v="4"/>
  </r>
  <r>
    <s v="David Green"/>
    <x v="6"/>
    <x v="0"/>
    <x v="2"/>
    <x v="4"/>
    <x v="2"/>
    <x v="2"/>
    <x v="7"/>
    <x v="4"/>
    <s v="Non-Travel"/>
    <s v="Medium"/>
    <n v="19973"/>
    <n v="20284"/>
    <n v="247"/>
    <n v="55"/>
    <n v="22"/>
    <x v="2"/>
    <s v="Medium"/>
    <s v="Medium"/>
    <x v="0"/>
    <s v="Low"/>
    <n v="21"/>
    <x v="11"/>
    <n v="16"/>
    <n v="5"/>
    <n v="1"/>
    <x v="0"/>
    <x v="1"/>
    <x v="0"/>
    <n v="7"/>
    <n v="0"/>
    <n v="0"/>
    <x v="1"/>
    <s v="15+"/>
    <s v="Very High"/>
    <n v="3"/>
    <n v="3"/>
  </r>
  <r>
    <s v="David Martin"/>
    <x v="9"/>
    <x v="1"/>
    <x v="0"/>
    <x v="0"/>
    <x v="5"/>
    <x v="2"/>
    <x v="8"/>
    <x v="2"/>
    <s v="Travel_Rarely"/>
    <s v="Medium"/>
    <n v="5429"/>
    <n v="17491"/>
    <n v="285"/>
    <n v="86"/>
    <n v="13"/>
    <x v="2"/>
    <s v="Low"/>
    <s v="Medium"/>
    <x v="0"/>
    <s v="High"/>
    <n v="10"/>
    <x v="8"/>
    <n v="7"/>
    <n v="7"/>
    <n v="4"/>
    <x v="0"/>
    <x v="0"/>
    <x v="0"/>
    <n v="29"/>
    <n v="0"/>
    <n v="0"/>
    <x v="2"/>
    <s v="5–9"/>
    <s v="Mid"/>
    <n v="3"/>
    <n v="3"/>
  </r>
  <r>
    <s v="David Nguyen"/>
    <x v="10"/>
    <x v="1"/>
    <x v="0"/>
    <x v="1"/>
    <x v="1"/>
    <x v="1"/>
    <x v="1"/>
    <x v="1"/>
    <s v="Travel_Rarely"/>
    <s v="High Value"/>
    <n v="8161"/>
    <n v="19002"/>
    <n v="1079"/>
    <n v="70"/>
    <n v="13"/>
    <x v="2"/>
    <s v="Low"/>
    <s v="Low"/>
    <x v="0"/>
    <s v="High"/>
    <n v="10"/>
    <x v="4"/>
    <n v="0"/>
    <n v="0"/>
    <n v="2"/>
    <x v="1"/>
    <x v="0"/>
    <x v="0"/>
    <n v="16"/>
    <n v="1"/>
    <n v="0"/>
    <x v="2"/>
    <s v="0–1"/>
    <s v="High"/>
    <n v="3"/>
    <n v="3"/>
  </r>
  <r>
    <s v="David Phillips"/>
    <x v="10"/>
    <x v="1"/>
    <x v="2"/>
    <x v="1"/>
    <x v="2"/>
    <x v="2"/>
    <x v="6"/>
    <x v="0"/>
    <s v="Travel_Rarely"/>
    <s v="Basic"/>
    <n v="2695"/>
    <n v="7747"/>
    <n v="192"/>
    <n v="32"/>
    <n v="18"/>
    <x v="1"/>
    <s v="Medium"/>
    <s v="High"/>
    <x v="2"/>
    <s v="High"/>
    <n v="3"/>
    <x v="0"/>
    <n v="2"/>
    <n v="2"/>
    <n v="0"/>
    <x v="0"/>
    <x v="0"/>
    <x v="1"/>
    <n v="2"/>
    <n v="0"/>
    <n v="1"/>
    <x v="2"/>
    <s v="2–4"/>
    <s v="Low"/>
    <n v="4"/>
    <n v="4"/>
  </r>
  <r>
    <s v="David Ramos"/>
    <x v="30"/>
    <x v="1"/>
    <x v="2"/>
    <x v="1"/>
    <x v="2"/>
    <x v="2"/>
    <x v="8"/>
    <x v="2"/>
    <s v="Travel_Rarely"/>
    <s v="High Value"/>
    <n v="3491"/>
    <n v="11309"/>
    <n v="853"/>
    <n v="49"/>
    <n v="13"/>
    <x v="2"/>
    <s v="Low"/>
    <s v="High"/>
    <x v="3"/>
    <s v="High"/>
    <n v="10"/>
    <x v="10"/>
    <n v="7"/>
    <n v="8"/>
    <n v="1"/>
    <x v="0"/>
    <x v="0"/>
    <x v="0"/>
    <n v="7"/>
    <n v="0"/>
    <n v="0"/>
    <x v="2"/>
    <s v="10–14"/>
    <s v="Mid"/>
    <n v="3"/>
    <n v="3"/>
  </r>
  <r>
    <s v="David Reyes"/>
    <x v="30"/>
    <x v="0"/>
    <x v="0"/>
    <x v="1"/>
    <x v="5"/>
    <x v="2"/>
    <x v="5"/>
    <x v="1"/>
    <s v="Travel_Rarely"/>
    <s v="Medium"/>
    <n v="11916"/>
    <n v="25927"/>
    <n v="634"/>
    <n v="95"/>
    <n v="23"/>
    <x v="3"/>
    <s v="Very High"/>
    <s v="Medium"/>
    <x v="0"/>
    <s v="High"/>
    <n v="9"/>
    <x v="1"/>
    <n v="1"/>
    <n v="0"/>
    <n v="1"/>
    <x v="0"/>
    <x v="1"/>
    <x v="1"/>
    <n v="17"/>
    <n v="0"/>
    <n v="1"/>
    <x v="2"/>
    <s v="5–9"/>
    <s v="High"/>
    <n v="1"/>
    <n v="1"/>
  </r>
  <r>
    <s v="David Richardson"/>
    <x v="9"/>
    <x v="1"/>
    <x v="0"/>
    <x v="0"/>
    <x v="3"/>
    <x v="1"/>
    <x v="1"/>
    <x v="1"/>
    <s v="Travel_Rarely"/>
    <s v="No Stock Options"/>
    <n v="7083"/>
    <n v="12288"/>
    <n v="971"/>
    <n v="64"/>
    <n v="14"/>
    <x v="2"/>
    <s v="Very High"/>
    <s v="Very High"/>
    <x v="0"/>
    <s v="Medium"/>
    <n v="10"/>
    <x v="10"/>
    <n v="9"/>
    <n v="8"/>
    <n v="1"/>
    <x v="0"/>
    <x v="0"/>
    <x v="1"/>
    <n v="1"/>
    <n v="0"/>
    <n v="1"/>
    <x v="2"/>
    <s v="10–14"/>
    <s v="High"/>
    <n v="3"/>
    <n v="3"/>
  </r>
  <r>
    <s v="David Wilson"/>
    <x v="13"/>
    <x v="0"/>
    <x v="0"/>
    <x v="2"/>
    <x v="2"/>
    <x v="2"/>
    <x v="2"/>
    <x v="2"/>
    <s v="Travel_Rarely"/>
    <s v="Basic"/>
    <n v="6516"/>
    <n v="5041"/>
    <n v="369"/>
    <n v="92"/>
    <n v="16"/>
    <x v="3"/>
    <s v="Medium"/>
    <s v="Medium"/>
    <x v="0"/>
    <s v="High"/>
    <n v="18"/>
    <x v="4"/>
    <n v="0"/>
    <n v="0"/>
    <n v="2"/>
    <x v="0"/>
    <x v="0"/>
    <x v="1"/>
    <n v="8"/>
    <n v="0"/>
    <n v="1"/>
    <x v="1"/>
    <s v="0–1"/>
    <s v="Mid"/>
    <n v="1"/>
    <n v="1"/>
  </r>
  <r>
    <s v="Deborah Adams"/>
    <x v="41"/>
    <x v="1"/>
    <x v="1"/>
    <x v="1"/>
    <x v="1"/>
    <x v="1"/>
    <x v="1"/>
    <x v="2"/>
    <s v="Travel_Rarely"/>
    <s v="No Stock Options"/>
    <n v="5405"/>
    <n v="11924"/>
    <n v="1179"/>
    <n v="84"/>
    <n v="14"/>
    <x v="3"/>
    <s v="Very High"/>
    <s v="Low"/>
    <x v="0"/>
    <s v="High"/>
    <n v="10"/>
    <x v="0"/>
    <n v="2"/>
    <n v="2"/>
    <n v="8"/>
    <x v="0"/>
    <x v="0"/>
    <x v="0"/>
    <n v="16"/>
    <n v="0"/>
    <n v="0"/>
    <x v="3"/>
    <s v="2–4"/>
    <s v="Mid"/>
    <n v="1"/>
    <n v="1"/>
  </r>
  <r>
    <s v="Deborah Carter"/>
    <x v="31"/>
    <x v="1"/>
    <x v="0"/>
    <x v="0"/>
    <x v="5"/>
    <x v="2"/>
    <x v="3"/>
    <x v="1"/>
    <s v="Travel_Frequently"/>
    <s v="Basic"/>
    <n v="10673"/>
    <n v="3142"/>
    <n v="638"/>
    <n v="40"/>
    <n v="13"/>
    <x v="3"/>
    <s v="High"/>
    <s v="High"/>
    <x v="3"/>
    <s v="Medium"/>
    <n v="21"/>
    <x v="10"/>
    <n v="9"/>
    <n v="9"/>
    <n v="2"/>
    <x v="0"/>
    <x v="0"/>
    <x v="1"/>
    <n v="1"/>
    <n v="0"/>
    <n v="1"/>
    <x v="1"/>
    <s v="10–14"/>
    <s v="High"/>
    <n v="1"/>
    <n v="1"/>
  </r>
  <r>
    <s v="Deborah Collins"/>
    <x v="37"/>
    <x v="1"/>
    <x v="1"/>
    <x v="4"/>
    <x v="5"/>
    <x v="2"/>
    <x v="6"/>
    <x v="0"/>
    <s v="Travel_Rarely"/>
    <s v="No Stock Options"/>
    <n v="3505"/>
    <n v="19630"/>
    <n v="310"/>
    <n v="79"/>
    <n v="18"/>
    <x v="2"/>
    <s v="Very High"/>
    <s v="Low"/>
    <x v="0"/>
    <s v="Very High"/>
    <n v="2"/>
    <x v="0"/>
    <n v="2"/>
    <n v="0"/>
    <n v="1"/>
    <x v="0"/>
    <x v="0"/>
    <x v="0"/>
    <n v="10"/>
    <n v="0"/>
    <n v="0"/>
    <x v="4"/>
    <s v="2–4"/>
    <s v="Mid"/>
    <n v="3"/>
    <n v="3"/>
  </r>
  <r>
    <s v="Deborah Cox"/>
    <x v="17"/>
    <x v="1"/>
    <x v="2"/>
    <x v="0"/>
    <x v="5"/>
    <x v="2"/>
    <x v="3"/>
    <x v="1"/>
    <s v="Travel_Rarely"/>
    <s v="Basic"/>
    <n v="10851"/>
    <n v="19863"/>
    <n v="1038"/>
    <n v="95"/>
    <n v="18"/>
    <x v="3"/>
    <s v="Medium"/>
    <s v="Medium"/>
    <x v="0"/>
    <s v="Low"/>
    <n v="24"/>
    <x v="9"/>
    <n v="7"/>
    <n v="0"/>
    <n v="2"/>
    <x v="0"/>
    <x v="0"/>
    <x v="1"/>
    <n v="20"/>
    <n v="0"/>
    <n v="1"/>
    <x v="1"/>
    <s v="5–9"/>
    <s v="High"/>
    <n v="1"/>
    <n v="1"/>
  </r>
  <r>
    <s v="Deborah Kelly"/>
    <x v="11"/>
    <x v="1"/>
    <x v="0"/>
    <x v="0"/>
    <x v="4"/>
    <x v="2"/>
    <x v="8"/>
    <x v="0"/>
    <s v="Travel_Frequently"/>
    <s v="Basic"/>
    <n v="2544"/>
    <n v="7102"/>
    <n v="1096"/>
    <n v="61"/>
    <n v="18"/>
    <x v="1"/>
    <s v="Low"/>
    <s v="High"/>
    <x v="0"/>
    <s v="Very High"/>
    <n v="8"/>
    <x v="9"/>
    <n v="7"/>
    <n v="7"/>
    <n v="0"/>
    <x v="0"/>
    <x v="0"/>
    <x v="0"/>
    <n v="6"/>
    <n v="0"/>
    <n v="0"/>
    <x v="0"/>
    <s v="5–9"/>
    <s v="Low"/>
    <n v="4"/>
    <n v="4"/>
  </r>
  <r>
    <s v="Deborah Nelson"/>
    <x v="12"/>
    <x v="1"/>
    <x v="0"/>
    <x v="0"/>
    <x v="5"/>
    <x v="2"/>
    <x v="2"/>
    <x v="2"/>
    <s v="Travel_Rarely"/>
    <s v="Medium"/>
    <n v="4855"/>
    <n v="7653"/>
    <n v="903"/>
    <n v="81"/>
    <n v="11"/>
    <x v="0"/>
    <s v="Low"/>
    <s v="High"/>
    <x v="0"/>
    <s v="High"/>
    <n v="7"/>
    <x v="7"/>
    <n v="2"/>
    <n v="1"/>
    <n v="4"/>
    <x v="1"/>
    <x v="0"/>
    <x v="0"/>
    <n v="2"/>
    <n v="1"/>
    <n v="0"/>
    <x v="2"/>
    <s v="5–9"/>
    <s v="Mid"/>
    <n v="2"/>
    <n v="2"/>
  </r>
  <r>
    <s v="Deborah Phillips"/>
    <x v="39"/>
    <x v="1"/>
    <x v="0"/>
    <x v="0"/>
    <x v="3"/>
    <x v="2"/>
    <x v="6"/>
    <x v="0"/>
    <s v="Travel_Frequently"/>
    <s v="Basic"/>
    <n v="2437"/>
    <n v="15587"/>
    <n v="807"/>
    <n v="38"/>
    <n v="16"/>
    <x v="2"/>
    <s v="Very High"/>
    <s v="High"/>
    <x v="0"/>
    <s v="Medium"/>
    <n v="6"/>
    <x v="4"/>
    <n v="0"/>
    <n v="0"/>
    <n v="9"/>
    <x v="1"/>
    <x v="0"/>
    <x v="1"/>
    <n v="17"/>
    <n v="1"/>
    <n v="1"/>
    <x v="1"/>
    <s v="0–1"/>
    <s v="Low"/>
    <n v="3"/>
    <n v="3"/>
  </r>
  <r>
    <s v="Deborah Wright"/>
    <x v="28"/>
    <x v="1"/>
    <x v="0"/>
    <x v="0"/>
    <x v="5"/>
    <x v="2"/>
    <x v="5"/>
    <x v="4"/>
    <s v="Travel_Rarely"/>
    <s v="Basic"/>
    <n v="19859"/>
    <n v="21199"/>
    <n v="725"/>
    <n v="78"/>
    <n v="13"/>
    <x v="3"/>
    <s v="Very High"/>
    <s v="Very High"/>
    <x v="0"/>
    <s v="High"/>
    <n v="24"/>
    <x v="7"/>
    <n v="2"/>
    <n v="1"/>
    <n v="5"/>
    <x v="1"/>
    <x v="0"/>
    <x v="1"/>
    <n v="2"/>
    <n v="1"/>
    <n v="1"/>
    <x v="3"/>
    <s v="5–9"/>
    <s v="Very High"/>
    <n v="1"/>
    <n v="1"/>
  </r>
  <r>
    <s v="Deborah Young"/>
    <x v="26"/>
    <x v="1"/>
    <x v="1"/>
    <x v="2"/>
    <x v="2"/>
    <x v="1"/>
    <x v="1"/>
    <x v="2"/>
    <s v="Travel_Rarely"/>
    <s v="No Stock Options"/>
    <n v="6735"/>
    <n v="12147"/>
    <n v="964"/>
    <n v="34"/>
    <n v="15"/>
    <x v="0"/>
    <s v="Medium"/>
    <s v="Low"/>
    <x v="0"/>
    <s v="Low"/>
    <n v="10"/>
    <x v="18"/>
    <n v="0"/>
    <n v="0"/>
    <n v="6"/>
    <x v="1"/>
    <x v="0"/>
    <x v="0"/>
    <n v="1"/>
    <n v="1"/>
    <n v="0"/>
    <x v="2"/>
    <s v="0–1"/>
    <s v="Mid"/>
    <n v="2"/>
    <n v="2"/>
  </r>
  <r>
    <s v="Debra Anderson"/>
    <x v="39"/>
    <x v="0"/>
    <x v="2"/>
    <x v="1"/>
    <x v="4"/>
    <x v="2"/>
    <x v="3"/>
    <x v="2"/>
    <s v="Travel_Rarely"/>
    <s v="No Stock Options"/>
    <n v="4522"/>
    <n v="2227"/>
    <n v="1473"/>
    <n v="74"/>
    <n v="14"/>
    <x v="2"/>
    <s v="Very High"/>
    <s v="High"/>
    <x v="0"/>
    <s v="High"/>
    <n v="8"/>
    <x v="7"/>
    <n v="2"/>
    <n v="0"/>
    <n v="4"/>
    <x v="0"/>
    <x v="0"/>
    <x v="1"/>
    <n v="8"/>
    <n v="0"/>
    <n v="1"/>
    <x v="1"/>
    <s v="5–9"/>
    <s v="Mid"/>
    <n v="3"/>
    <n v="3"/>
  </r>
  <r>
    <s v="Debra Bailey"/>
    <x v="14"/>
    <x v="1"/>
    <x v="2"/>
    <x v="4"/>
    <x v="2"/>
    <x v="2"/>
    <x v="3"/>
    <x v="2"/>
    <s v="Travel_Rarely"/>
    <s v="Medium"/>
    <n v="6384"/>
    <n v="21143"/>
    <n v="726"/>
    <n v="93"/>
    <n v="17"/>
    <x v="2"/>
    <s v="Very High"/>
    <s v="Very High"/>
    <x v="0"/>
    <s v="Low"/>
    <n v="11"/>
    <x v="9"/>
    <n v="0"/>
    <n v="1"/>
    <n v="8"/>
    <x v="0"/>
    <x v="0"/>
    <x v="0"/>
    <n v="29"/>
    <n v="0"/>
    <n v="0"/>
    <x v="0"/>
    <s v="5–9"/>
    <s v="Mid"/>
    <n v="3"/>
    <n v="3"/>
  </r>
  <r>
    <s v="Debra Brooks"/>
    <x v="29"/>
    <x v="1"/>
    <x v="0"/>
    <x v="2"/>
    <x v="1"/>
    <x v="1"/>
    <x v="1"/>
    <x v="2"/>
    <s v="Non-Travel"/>
    <s v="Basic"/>
    <n v="6146"/>
    <n v="15480"/>
    <n v="750"/>
    <n v="95"/>
    <n v="13"/>
    <x v="0"/>
    <s v="Low"/>
    <s v="High"/>
    <x v="1"/>
    <s v="High"/>
    <n v="8"/>
    <x v="9"/>
    <n v="7"/>
    <n v="0"/>
    <n v="0"/>
    <x v="0"/>
    <x v="0"/>
    <x v="0"/>
    <n v="22"/>
    <n v="0"/>
    <n v="0"/>
    <x v="2"/>
    <s v="5–9"/>
    <s v="Mid"/>
    <n v="2"/>
    <n v="2"/>
  </r>
  <r>
    <s v="Debra Campbell"/>
    <x v="9"/>
    <x v="1"/>
    <x v="2"/>
    <x v="1"/>
    <x v="5"/>
    <x v="2"/>
    <x v="6"/>
    <x v="0"/>
    <s v="Travel_Frequently"/>
    <s v="Basic"/>
    <n v="3815"/>
    <n v="5972"/>
    <n v="878"/>
    <n v="43"/>
    <n v="17"/>
    <x v="2"/>
    <s v="Very High"/>
    <s v="Very High"/>
    <x v="1"/>
    <s v="High"/>
    <n v="5"/>
    <x v="7"/>
    <n v="3"/>
    <n v="2"/>
    <n v="1"/>
    <x v="0"/>
    <x v="0"/>
    <x v="1"/>
    <n v="10"/>
    <n v="0"/>
    <n v="1"/>
    <x v="2"/>
    <s v="5–9"/>
    <s v="Mid"/>
    <n v="3"/>
    <n v="3"/>
  </r>
  <r>
    <s v="Debra Diaz"/>
    <x v="26"/>
    <x v="0"/>
    <x v="2"/>
    <x v="1"/>
    <x v="5"/>
    <x v="2"/>
    <x v="3"/>
    <x v="2"/>
    <s v="Non-Travel"/>
    <s v="Basic"/>
    <n v="6667"/>
    <n v="16542"/>
    <n v="1146"/>
    <n v="34"/>
    <n v="18"/>
    <x v="1"/>
    <s v="Medium"/>
    <s v="High"/>
    <x v="0"/>
    <s v="High"/>
    <n v="9"/>
    <x v="7"/>
    <n v="1"/>
    <n v="1"/>
    <n v="5"/>
    <x v="0"/>
    <x v="0"/>
    <x v="0"/>
    <n v="15"/>
    <n v="0"/>
    <n v="0"/>
    <x v="2"/>
    <s v="5–9"/>
    <s v="Mid"/>
    <n v="4"/>
    <n v="4"/>
  </r>
  <r>
    <s v="Debra Edwards"/>
    <x v="9"/>
    <x v="1"/>
    <x v="0"/>
    <x v="1"/>
    <x v="3"/>
    <x v="2"/>
    <x v="3"/>
    <x v="2"/>
    <s v="Travel_Frequently"/>
    <s v="Basic"/>
    <n v="5063"/>
    <n v="15332"/>
    <n v="653"/>
    <n v="92"/>
    <n v="14"/>
    <x v="2"/>
    <s v="Medium"/>
    <s v="Very High"/>
    <x v="3"/>
    <s v="Medium"/>
    <n v="8"/>
    <x v="8"/>
    <n v="2"/>
    <n v="7"/>
    <n v="1"/>
    <x v="0"/>
    <x v="0"/>
    <x v="0"/>
    <n v="10"/>
    <n v="0"/>
    <n v="0"/>
    <x v="2"/>
    <s v="5–9"/>
    <s v="Mid"/>
    <n v="3"/>
    <n v="3"/>
  </r>
  <r>
    <s v="Debra James"/>
    <x v="9"/>
    <x v="0"/>
    <x v="0"/>
    <x v="2"/>
    <x v="2"/>
    <x v="1"/>
    <x v="1"/>
    <x v="2"/>
    <s v="Travel_Rarely"/>
    <s v="Basic"/>
    <n v="6500"/>
    <n v="13305"/>
    <n v="1111"/>
    <n v="93"/>
    <n v="17"/>
    <x v="3"/>
    <s v="Medium"/>
    <s v="High"/>
    <x v="0"/>
    <s v="High"/>
    <n v="6"/>
    <x v="6"/>
    <n v="2"/>
    <n v="1"/>
    <n v="5"/>
    <x v="0"/>
    <x v="0"/>
    <x v="0"/>
    <n v="8"/>
    <n v="0"/>
    <n v="0"/>
    <x v="2"/>
    <s v="2–4"/>
    <s v="Mid"/>
    <n v="1"/>
    <n v="1"/>
  </r>
  <r>
    <s v="Debra Jones"/>
    <x v="10"/>
    <x v="1"/>
    <x v="2"/>
    <x v="1"/>
    <x v="5"/>
    <x v="1"/>
    <x v="1"/>
    <x v="2"/>
    <s v="Travel_Rarely"/>
    <s v="Medium"/>
    <n v="5460"/>
    <n v="6219"/>
    <n v="525"/>
    <n v="66"/>
    <n v="22"/>
    <x v="1"/>
    <s v="Very High"/>
    <s v="Low"/>
    <x v="1"/>
    <s v="Very High"/>
    <n v="13"/>
    <x v="9"/>
    <n v="7"/>
    <n v="5"/>
    <n v="4"/>
    <x v="0"/>
    <x v="1"/>
    <x v="0"/>
    <n v="6"/>
    <n v="0"/>
    <n v="0"/>
    <x v="2"/>
    <s v="5–9"/>
    <s v="Mid"/>
    <n v="4"/>
    <n v="4"/>
  </r>
  <r>
    <s v="Debra Lopez"/>
    <x v="15"/>
    <x v="0"/>
    <x v="0"/>
    <x v="0"/>
    <x v="2"/>
    <x v="2"/>
    <x v="8"/>
    <x v="0"/>
    <s v="Travel_Frequently"/>
    <s v="Basic"/>
    <n v="2886"/>
    <n v="14168"/>
    <n v="1287"/>
    <n v="55"/>
    <n v="16"/>
    <x v="2"/>
    <s v="Very High"/>
    <s v="Low"/>
    <x v="0"/>
    <s v="High"/>
    <n v="6"/>
    <x v="3"/>
    <n v="3"/>
    <n v="1"/>
    <n v="1"/>
    <x v="1"/>
    <x v="0"/>
    <x v="1"/>
    <n v="7"/>
    <n v="1"/>
    <n v="1"/>
    <x v="4"/>
    <s v="5–9"/>
    <s v="Low"/>
    <n v="3"/>
    <n v="3"/>
  </r>
  <r>
    <s v="Debra Mitchell"/>
    <x v="6"/>
    <x v="1"/>
    <x v="1"/>
    <x v="2"/>
    <x v="2"/>
    <x v="1"/>
    <x v="1"/>
    <x v="1"/>
    <s v="Travel_Rarely"/>
    <s v="No Stock Options"/>
    <n v="7082"/>
    <n v="11591"/>
    <n v="1206"/>
    <n v="80"/>
    <n v="16"/>
    <x v="2"/>
    <s v="Very High"/>
    <s v="Very High"/>
    <x v="0"/>
    <s v="High"/>
    <n v="21"/>
    <x v="0"/>
    <n v="0"/>
    <n v="0"/>
    <n v="3"/>
    <x v="0"/>
    <x v="0"/>
    <x v="1"/>
    <n v="23"/>
    <n v="0"/>
    <n v="1"/>
    <x v="1"/>
    <s v="2–4"/>
    <s v="High"/>
    <n v="3"/>
    <n v="3"/>
  </r>
  <r>
    <s v="Debra Nguyen"/>
    <x v="17"/>
    <x v="1"/>
    <x v="0"/>
    <x v="0"/>
    <x v="4"/>
    <x v="2"/>
    <x v="5"/>
    <x v="4"/>
    <s v="Travel_Rarely"/>
    <s v="Basic"/>
    <n v="19202"/>
    <n v="15970"/>
    <n v="252"/>
    <n v="70"/>
    <n v="11"/>
    <x v="1"/>
    <s v="High"/>
    <s v="High"/>
    <x v="0"/>
    <s v="Very High"/>
    <n v="25"/>
    <x v="25"/>
    <n v="0"/>
    <n v="1"/>
    <n v="0"/>
    <x v="0"/>
    <x v="0"/>
    <x v="0"/>
    <n v="1"/>
    <n v="0"/>
    <n v="0"/>
    <x v="1"/>
    <s v="15+"/>
    <s v="Very High"/>
    <n v="4"/>
    <n v="4"/>
  </r>
  <r>
    <s v="Debra Parker"/>
    <x v="16"/>
    <x v="1"/>
    <x v="0"/>
    <x v="0"/>
    <x v="2"/>
    <x v="2"/>
    <x v="6"/>
    <x v="0"/>
    <s v="Travel_Rarely"/>
    <s v="Basic"/>
    <n v="2044"/>
    <n v="5531"/>
    <n v="1181"/>
    <n v="82"/>
    <n v="11"/>
    <x v="1"/>
    <s v="High"/>
    <s v="High"/>
    <x v="1"/>
    <s v="High"/>
    <n v="5"/>
    <x v="7"/>
    <n v="3"/>
    <n v="0"/>
    <n v="1"/>
    <x v="0"/>
    <x v="0"/>
    <x v="0"/>
    <n v="1"/>
    <n v="0"/>
    <n v="0"/>
    <x v="0"/>
    <s v="5–9"/>
    <s v="Low"/>
    <n v="4"/>
    <n v="4"/>
  </r>
  <r>
    <s v="Debra Ramos"/>
    <x v="34"/>
    <x v="0"/>
    <x v="1"/>
    <x v="4"/>
    <x v="3"/>
    <x v="2"/>
    <x v="6"/>
    <x v="0"/>
    <s v="Travel_Rarely"/>
    <s v="No Stock Options"/>
    <n v="2070"/>
    <n v="25326"/>
    <n v="984"/>
    <n v="70"/>
    <n v="11"/>
    <x v="0"/>
    <s v="High"/>
    <s v="Very High"/>
    <x v="1"/>
    <s v="Medium"/>
    <n v="2"/>
    <x v="0"/>
    <n v="2"/>
    <n v="2"/>
    <n v="1"/>
    <x v="0"/>
    <x v="0"/>
    <x v="1"/>
    <n v="1"/>
    <n v="0"/>
    <n v="1"/>
    <x v="4"/>
    <s v="2–4"/>
    <s v="Low"/>
    <n v="2"/>
    <n v="2"/>
  </r>
  <r>
    <s v="Debra Roberts"/>
    <x v="19"/>
    <x v="0"/>
    <x v="1"/>
    <x v="3"/>
    <x v="2"/>
    <x v="2"/>
    <x v="7"/>
    <x v="3"/>
    <s v="Travel_Rarely"/>
    <s v="No Stock Options"/>
    <n v="15992"/>
    <n v="15901"/>
    <n v="810"/>
    <n v="44"/>
    <n v="14"/>
    <x v="1"/>
    <s v="Medium"/>
    <s v="Low"/>
    <x v="0"/>
    <s v="High"/>
    <n v="16"/>
    <x v="4"/>
    <n v="0"/>
    <n v="0"/>
    <n v="2"/>
    <x v="0"/>
    <x v="0"/>
    <x v="0"/>
    <n v="23"/>
    <n v="0"/>
    <n v="0"/>
    <x v="1"/>
    <s v="0–1"/>
    <s v="Very High"/>
    <n v="4"/>
    <n v="4"/>
  </r>
  <r>
    <s v="Debra Smith"/>
    <x v="39"/>
    <x v="0"/>
    <x v="0"/>
    <x v="0"/>
    <x v="5"/>
    <x v="2"/>
    <x v="5"/>
    <x v="4"/>
    <s v="Travel_Rarely"/>
    <s v="No Stock Options"/>
    <n v="19392"/>
    <n v="22539"/>
    <n v="823"/>
    <n v="81"/>
    <n v="13"/>
    <x v="2"/>
    <s v="Very High"/>
    <s v="Low"/>
    <x v="0"/>
    <s v="Medium"/>
    <n v="21"/>
    <x v="15"/>
    <n v="12"/>
    <n v="6"/>
    <n v="7"/>
    <x v="0"/>
    <x v="0"/>
    <x v="0"/>
    <n v="6"/>
    <n v="0"/>
    <n v="0"/>
    <x v="1"/>
    <s v="15+"/>
    <s v="Very High"/>
    <n v="3"/>
    <n v="3"/>
  </r>
  <r>
    <s v="Debra Stewart"/>
    <x v="14"/>
    <x v="0"/>
    <x v="0"/>
    <x v="4"/>
    <x v="5"/>
    <x v="2"/>
    <x v="8"/>
    <x v="0"/>
    <s v="Travel_Rarely"/>
    <s v="Basic"/>
    <n v="3131"/>
    <n v="26342"/>
    <n v="1401"/>
    <n v="54"/>
    <n v="13"/>
    <x v="1"/>
    <s v="Low"/>
    <s v="Medium"/>
    <x v="0"/>
    <s v="High"/>
    <n v="10"/>
    <x v="10"/>
    <n v="8"/>
    <n v="0"/>
    <n v="1"/>
    <x v="0"/>
    <x v="0"/>
    <x v="0"/>
    <n v="6"/>
    <n v="0"/>
    <n v="0"/>
    <x v="0"/>
    <s v="10–14"/>
    <s v="Mid"/>
    <n v="4"/>
    <n v="4"/>
  </r>
  <r>
    <s v="Debra Watson"/>
    <x v="1"/>
    <x v="0"/>
    <x v="1"/>
    <x v="1"/>
    <x v="1"/>
    <x v="1"/>
    <x v="1"/>
    <x v="2"/>
    <s v="Travel_Rarely"/>
    <s v="No Stock Options"/>
    <n v="4507"/>
    <n v="8191"/>
    <n v="1313"/>
    <n v="80"/>
    <n v="12"/>
    <x v="1"/>
    <s v="High"/>
    <s v="Very High"/>
    <x v="1"/>
    <s v="High"/>
    <n v="8"/>
    <x v="7"/>
    <n v="1"/>
    <n v="0"/>
    <n v="3"/>
    <x v="0"/>
    <x v="0"/>
    <x v="0"/>
    <n v="11"/>
    <n v="0"/>
    <n v="0"/>
    <x v="1"/>
    <s v="5–9"/>
    <s v="Mid"/>
    <n v="4"/>
    <n v="4"/>
  </r>
  <r>
    <s v="Debra White"/>
    <x v="28"/>
    <x v="1"/>
    <x v="0"/>
    <x v="1"/>
    <x v="0"/>
    <x v="0"/>
    <x v="5"/>
    <x v="4"/>
    <s v="Travel_Rarely"/>
    <s v="Basic"/>
    <n v="19636"/>
    <n v="25811"/>
    <n v="189"/>
    <n v="71"/>
    <n v="18"/>
    <x v="0"/>
    <s v="Low"/>
    <s v="High"/>
    <x v="0"/>
    <s v="Very High"/>
    <n v="35"/>
    <x v="10"/>
    <n v="9"/>
    <n v="1"/>
    <n v="4"/>
    <x v="0"/>
    <x v="0"/>
    <x v="1"/>
    <n v="26"/>
    <n v="0"/>
    <n v="1"/>
    <x v="3"/>
    <s v="10–14"/>
    <s v="Very High"/>
    <n v="2"/>
    <n v="2"/>
  </r>
  <r>
    <s v="Debra Wright"/>
    <x v="11"/>
    <x v="1"/>
    <x v="0"/>
    <x v="1"/>
    <x v="5"/>
    <x v="2"/>
    <x v="8"/>
    <x v="0"/>
    <s v="Travel_Rarely"/>
    <s v="High Value"/>
    <n v="2305"/>
    <n v="6217"/>
    <n v="390"/>
    <n v="62"/>
    <n v="15"/>
    <x v="2"/>
    <s v="High"/>
    <s v="Very High"/>
    <x v="1"/>
    <s v="Low"/>
    <n v="3"/>
    <x v="6"/>
    <n v="2"/>
    <n v="0"/>
    <n v="1"/>
    <x v="0"/>
    <x v="0"/>
    <x v="0"/>
    <n v="17"/>
    <n v="0"/>
    <n v="0"/>
    <x v="0"/>
    <s v="2–4"/>
    <s v="Low"/>
    <n v="3"/>
    <n v="3"/>
  </r>
  <r>
    <s v="Donald Bailey"/>
    <x v="8"/>
    <x v="0"/>
    <x v="0"/>
    <x v="1"/>
    <x v="1"/>
    <x v="1"/>
    <x v="1"/>
    <x v="2"/>
    <s v="Travel_Frequently"/>
    <s v="Basic"/>
    <n v="4614"/>
    <n v="23288"/>
    <n v="662"/>
    <n v="67"/>
    <n v="18"/>
    <x v="2"/>
    <s v="High"/>
    <s v="Very High"/>
    <x v="3"/>
    <s v="High"/>
    <n v="5"/>
    <x v="12"/>
    <n v="2"/>
    <n v="3"/>
    <n v="0"/>
    <x v="1"/>
    <x v="0"/>
    <x v="1"/>
    <n v="18"/>
    <n v="1"/>
    <n v="1"/>
    <x v="2"/>
    <s v="2–4"/>
    <s v="Mid"/>
    <n v="3"/>
    <n v="3"/>
  </r>
  <r>
    <s v="Donald Brown"/>
    <x v="35"/>
    <x v="1"/>
    <x v="2"/>
    <x v="1"/>
    <x v="2"/>
    <x v="1"/>
    <x v="1"/>
    <x v="2"/>
    <s v="Travel_Frequently"/>
    <s v="Medium"/>
    <n v="6728"/>
    <n v="14255"/>
    <n v="878"/>
    <n v="94"/>
    <n v="12"/>
    <x v="2"/>
    <s v="Very High"/>
    <s v="Medium"/>
    <x v="0"/>
    <s v="High"/>
    <n v="12"/>
    <x v="3"/>
    <n v="3"/>
    <n v="0"/>
    <n v="7"/>
    <x v="1"/>
    <x v="0"/>
    <x v="0"/>
    <n v="1"/>
    <n v="1"/>
    <n v="0"/>
    <x v="3"/>
    <s v="5–9"/>
    <s v="Mid"/>
    <n v="3"/>
    <n v="3"/>
  </r>
  <r>
    <s v="Donald Carter"/>
    <x v="26"/>
    <x v="0"/>
    <x v="1"/>
    <x v="1"/>
    <x v="5"/>
    <x v="2"/>
    <x v="8"/>
    <x v="0"/>
    <s v="Non-Travel"/>
    <s v="No Stock Options"/>
    <n v="4025"/>
    <n v="11135"/>
    <n v="1109"/>
    <n v="69"/>
    <n v="12"/>
    <x v="2"/>
    <s v="Medium"/>
    <s v="Very High"/>
    <x v="0"/>
    <s v="High"/>
    <n v="10"/>
    <x v="8"/>
    <n v="7"/>
    <n v="7"/>
    <n v="9"/>
    <x v="0"/>
    <x v="0"/>
    <x v="0"/>
    <n v="29"/>
    <n v="0"/>
    <n v="0"/>
    <x v="2"/>
    <s v="5–9"/>
    <s v="Mid"/>
    <n v="3"/>
    <n v="3"/>
  </r>
  <r>
    <s v="Donald Diaz"/>
    <x v="17"/>
    <x v="1"/>
    <x v="0"/>
    <x v="0"/>
    <x v="3"/>
    <x v="2"/>
    <x v="6"/>
    <x v="0"/>
    <s v="Travel_Rarely"/>
    <s v="Basic"/>
    <n v="2132"/>
    <n v="4585"/>
    <n v="950"/>
    <n v="97"/>
    <n v="20"/>
    <x v="1"/>
    <s v="Very High"/>
    <s v="Very High"/>
    <x v="0"/>
    <s v="High"/>
    <n v="8"/>
    <x v="7"/>
    <n v="4"/>
    <n v="0"/>
    <n v="4"/>
    <x v="0"/>
    <x v="1"/>
    <x v="0"/>
    <n v="28"/>
    <n v="0"/>
    <n v="0"/>
    <x v="1"/>
    <s v="5–9"/>
    <s v="Low"/>
    <n v="4"/>
    <n v="4"/>
  </r>
  <r>
    <s v="Donald Garcia"/>
    <x v="8"/>
    <x v="0"/>
    <x v="2"/>
    <x v="1"/>
    <x v="2"/>
    <x v="2"/>
    <x v="3"/>
    <x v="2"/>
    <s v="Non-Travel"/>
    <s v="Basic"/>
    <n v="5093"/>
    <n v="4761"/>
    <n v="1225"/>
    <n v="61"/>
    <n v="11"/>
    <x v="3"/>
    <s v="Low"/>
    <s v="Very High"/>
    <x v="1"/>
    <s v="High"/>
    <n v="16"/>
    <x v="4"/>
    <n v="0"/>
    <n v="0"/>
    <n v="2"/>
    <x v="0"/>
    <x v="0"/>
    <x v="0"/>
    <n v="2"/>
    <n v="0"/>
    <n v="0"/>
    <x v="2"/>
    <s v="0–1"/>
    <s v="Mid"/>
    <n v="1"/>
    <n v="1"/>
  </r>
  <r>
    <s v="Donald Gomez"/>
    <x v="27"/>
    <x v="1"/>
    <x v="1"/>
    <x v="0"/>
    <x v="5"/>
    <x v="2"/>
    <x v="6"/>
    <x v="0"/>
    <s v="Travel_Rarely"/>
    <s v="No Stock Options"/>
    <n v="3904"/>
    <n v="22154"/>
    <n v="360"/>
    <n v="93"/>
    <n v="13"/>
    <x v="3"/>
    <s v="Low"/>
    <s v="High"/>
    <x v="0"/>
    <s v="High"/>
    <n v="6"/>
    <x v="7"/>
    <n v="2"/>
    <n v="0"/>
    <n v="0"/>
    <x v="1"/>
    <x v="0"/>
    <x v="0"/>
    <n v="23"/>
    <n v="1"/>
    <n v="0"/>
    <x v="2"/>
    <s v="5–9"/>
    <s v="Mid"/>
    <n v="1"/>
    <n v="1"/>
  </r>
  <r>
    <s v="Donald Harris"/>
    <x v="10"/>
    <x v="0"/>
    <x v="0"/>
    <x v="0"/>
    <x v="5"/>
    <x v="2"/>
    <x v="3"/>
    <x v="2"/>
    <s v="Travel_Rarely"/>
    <s v="Medium"/>
    <n v="5855"/>
    <n v="17369"/>
    <n v="616"/>
    <n v="41"/>
    <n v="11"/>
    <x v="1"/>
    <s v="High"/>
    <s v="Very High"/>
    <x v="2"/>
    <s v="High"/>
    <n v="10"/>
    <x v="1"/>
    <n v="7"/>
    <n v="8"/>
    <n v="0"/>
    <x v="0"/>
    <x v="0"/>
    <x v="1"/>
    <n v="12"/>
    <n v="0"/>
    <n v="1"/>
    <x v="2"/>
    <s v="5–9"/>
    <s v="Mid"/>
    <n v="4"/>
    <n v="4"/>
  </r>
  <r>
    <s v="Donald Kelly"/>
    <x v="2"/>
    <x v="1"/>
    <x v="0"/>
    <x v="0"/>
    <x v="2"/>
    <x v="2"/>
    <x v="3"/>
    <x v="1"/>
    <s v="Travel_Rarely"/>
    <s v="Basic"/>
    <n v="8321"/>
    <n v="25949"/>
    <n v="1383"/>
    <n v="90"/>
    <n v="13"/>
    <x v="3"/>
    <s v="Very High"/>
    <s v="Very High"/>
    <x v="0"/>
    <s v="High"/>
    <n v="15"/>
    <x v="20"/>
    <n v="8"/>
    <n v="5"/>
    <n v="7"/>
    <x v="0"/>
    <x v="0"/>
    <x v="1"/>
    <n v="10"/>
    <n v="0"/>
    <n v="1"/>
    <x v="2"/>
    <s v="10–14"/>
    <s v="High"/>
    <n v="1"/>
    <n v="1"/>
  </r>
  <r>
    <s v="Donald Reed"/>
    <x v="13"/>
    <x v="0"/>
    <x v="1"/>
    <x v="0"/>
    <x v="2"/>
    <x v="1"/>
    <x v="1"/>
    <x v="3"/>
    <s v="Non-Travel"/>
    <s v="No Stock Options"/>
    <n v="13194"/>
    <n v="17071"/>
    <n v="1479"/>
    <n v="100"/>
    <n v="16"/>
    <x v="0"/>
    <s v="Very High"/>
    <s v="Medium"/>
    <x v="3"/>
    <s v="Very High"/>
    <n v="22"/>
    <x v="4"/>
    <n v="0"/>
    <n v="0"/>
    <n v="4"/>
    <x v="1"/>
    <x v="0"/>
    <x v="1"/>
    <n v="24"/>
    <n v="1"/>
    <n v="1"/>
    <x v="1"/>
    <s v="0–1"/>
    <s v="Very High"/>
    <n v="2"/>
    <n v="2"/>
  </r>
  <r>
    <s v="Donald Reyes"/>
    <x v="30"/>
    <x v="0"/>
    <x v="1"/>
    <x v="0"/>
    <x v="2"/>
    <x v="2"/>
    <x v="2"/>
    <x v="2"/>
    <s v="Travel_Rarely"/>
    <s v="No Stock Options"/>
    <n v="6091"/>
    <n v="24793"/>
    <n v="317"/>
    <n v="43"/>
    <n v="20"/>
    <x v="1"/>
    <s v="High"/>
    <s v="High"/>
    <x v="0"/>
    <s v="Low"/>
    <n v="11"/>
    <x v="7"/>
    <n v="4"/>
    <n v="0"/>
    <n v="2"/>
    <x v="0"/>
    <x v="1"/>
    <x v="0"/>
    <n v="2"/>
    <n v="0"/>
    <n v="0"/>
    <x v="2"/>
    <s v="5–9"/>
    <s v="Mid"/>
    <n v="4"/>
    <n v="4"/>
  </r>
  <r>
    <s v="Donald Roberts"/>
    <x v="24"/>
    <x v="1"/>
    <x v="1"/>
    <x v="2"/>
    <x v="2"/>
    <x v="2"/>
    <x v="8"/>
    <x v="1"/>
    <s v="Travel_Rarely"/>
    <s v="No Stock Options"/>
    <n v="5381"/>
    <n v="19294"/>
    <n v="626"/>
    <n v="98"/>
    <n v="13"/>
    <x v="2"/>
    <s v="Very High"/>
    <s v="Low"/>
    <x v="0"/>
    <s v="Medium"/>
    <n v="23"/>
    <x v="4"/>
    <n v="0"/>
    <n v="0"/>
    <n v="9"/>
    <x v="1"/>
    <x v="0"/>
    <x v="1"/>
    <n v="1"/>
    <n v="1"/>
    <n v="1"/>
    <x v="1"/>
    <s v="0–1"/>
    <s v="Mid"/>
    <n v="3"/>
    <n v="3"/>
  </r>
  <r>
    <s v="Donald Robinson"/>
    <x v="9"/>
    <x v="0"/>
    <x v="2"/>
    <x v="4"/>
    <x v="3"/>
    <x v="2"/>
    <x v="6"/>
    <x v="0"/>
    <s v="Non-Travel"/>
    <s v="High Value"/>
    <n v="2029"/>
    <n v="15891"/>
    <n v="999"/>
    <n v="92"/>
    <n v="20"/>
    <x v="2"/>
    <s v="High"/>
    <s v="Low"/>
    <x v="0"/>
    <s v="Medium"/>
    <n v="5"/>
    <x v="7"/>
    <n v="4"/>
    <n v="0"/>
    <n v="1"/>
    <x v="0"/>
    <x v="1"/>
    <x v="0"/>
    <n v="26"/>
    <n v="0"/>
    <n v="0"/>
    <x v="2"/>
    <s v="5–9"/>
    <s v="Low"/>
    <n v="3"/>
    <n v="3"/>
  </r>
  <r>
    <s v="Donald Rogers"/>
    <x v="16"/>
    <x v="1"/>
    <x v="2"/>
    <x v="2"/>
    <x v="5"/>
    <x v="2"/>
    <x v="8"/>
    <x v="2"/>
    <s v="Travel_Rarely"/>
    <s v="Basic"/>
    <n v="4558"/>
    <n v="13535"/>
    <n v="1300"/>
    <n v="79"/>
    <n v="12"/>
    <x v="3"/>
    <s v="Very High"/>
    <s v="High"/>
    <x v="0"/>
    <s v="High"/>
    <n v="10"/>
    <x v="10"/>
    <n v="0"/>
    <n v="1"/>
    <n v="1"/>
    <x v="0"/>
    <x v="0"/>
    <x v="0"/>
    <n v="17"/>
    <n v="0"/>
    <n v="0"/>
    <x v="0"/>
    <s v="10–14"/>
    <s v="Mid"/>
    <n v="1"/>
    <n v="1"/>
  </r>
  <r>
    <s v="Donald Wood"/>
    <x v="14"/>
    <x v="1"/>
    <x v="0"/>
    <x v="4"/>
    <x v="3"/>
    <x v="2"/>
    <x v="2"/>
    <x v="2"/>
    <s v="Non-Travel"/>
    <s v="Basic"/>
    <n v="4319"/>
    <n v="26283"/>
    <n v="1496"/>
    <n v="41"/>
    <n v="13"/>
    <x v="2"/>
    <s v="Low"/>
    <s v="Very High"/>
    <x v="0"/>
    <s v="High"/>
    <n v="10"/>
    <x v="10"/>
    <n v="7"/>
    <n v="0"/>
    <n v="1"/>
    <x v="0"/>
    <x v="0"/>
    <x v="0"/>
    <n v="1"/>
    <n v="0"/>
    <n v="0"/>
    <x v="0"/>
    <s v="10–14"/>
    <s v="Mid"/>
    <n v="3"/>
    <n v="3"/>
  </r>
  <r>
    <s v="Donna Adams"/>
    <x v="2"/>
    <x v="0"/>
    <x v="2"/>
    <x v="2"/>
    <x v="2"/>
    <x v="2"/>
    <x v="8"/>
    <x v="0"/>
    <s v="Travel_Rarely"/>
    <s v="Basic"/>
    <n v="2835"/>
    <n v="2561"/>
    <n v="922"/>
    <n v="39"/>
    <n v="22"/>
    <x v="1"/>
    <s v="Low"/>
    <s v="Low"/>
    <x v="0"/>
    <s v="High"/>
    <n v="7"/>
    <x v="4"/>
    <n v="0"/>
    <n v="0"/>
    <n v="5"/>
    <x v="0"/>
    <x v="1"/>
    <x v="0"/>
    <n v="3"/>
    <n v="0"/>
    <n v="0"/>
    <x v="2"/>
    <s v="0–1"/>
    <s v="Low"/>
    <n v="4"/>
    <n v="4"/>
  </r>
  <r>
    <s v="Donna Allen"/>
    <x v="8"/>
    <x v="1"/>
    <x v="1"/>
    <x v="1"/>
    <x v="5"/>
    <x v="2"/>
    <x v="6"/>
    <x v="0"/>
    <s v="Travel_Frequently"/>
    <s v="No Stock Options"/>
    <n v="4930"/>
    <n v="13970"/>
    <n v="146"/>
    <n v="79"/>
    <n v="14"/>
    <x v="1"/>
    <s v="High"/>
    <s v="Low"/>
    <x v="1"/>
    <s v="Medium"/>
    <n v="6"/>
    <x v="7"/>
    <n v="4"/>
    <n v="1"/>
    <n v="0"/>
    <x v="0"/>
    <x v="0"/>
    <x v="1"/>
    <n v="2"/>
    <n v="0"/>
    <n v="1"/>
    <x v="2"/>
    <s v="5–9"/>
    <s v="Mid"/>
    <n v="4"/>
    <n v="4"/>
  </r>
  <r>
    <s v="Donna Anderson"/>
    <x v="2"/>
    <x v="1"/>
    <x v="2"/>
    <x v="0"/>
    <x v="4"/>
    <x v="2"/>
    <x v="8"/>
    <x v="2"/>
    <s v="Travel_Rarely"/>
    <s v="Basic"/>
    <n v="4834"/>
    <n v="7858"/>
    <n v="660"/>
    <n v="81"/>
    <n v="14"/>
    <x v="2"/>
    <s v="Medium"/>
    <s v="Low"/>
    <x v="3"/>
    <s v="High"/>
    <n v="9"/>
    <x v="4"/>
    <n v="0"/>
    <n v="0"/>
    <n v="7"/>
    <x v="1"/>
    <x v="0"/>
    <x v="0"/>
    <n v="15"/>
    <n v="1"/>
    <n v="0"/>
    <x v="2"/>
    <s v="0–1"/>
    <s v="Mid"/>
    <n v="3"/>
    <n v="3"/>
  </r>
  <r>
    <s v="Donna Baker"/>
    <x v="33"/>
    <x v="1"/>
    <x v="1"/>
    <x v="4"/>
    <x v="2"/>
    <x v="1"/>
    <x v="4"/>
    <x v="0"/>
    <s v="Travel_Rarely"/>
    <s v="No Stock Options"/>
    <n v="2728"/>
    <n v="21082"/>
    <n v="727"/>
    <n v="54"/>
    <n v="11"/>
    <x v="3"/>
    <s v="Low"/>
    <s v="Very High"/>
    <x v="0"/>
    <s v="High"/>
    <n v="2"/>
    <x v="0"/>
    <n v="2"/>
    <n v="0"/>
    <n v="1"/>
    <x v="0"/>
    <x v="0"/>
    <x v="0"/>
    <n v="9"/>
    <n v="0"/>
    <n v="0"/>
    <x v="4"/>
    <s v="2–4"/>
    <s v="Low"/>
    <n v="1"/>
    <n v="1"/>
  </r>
  <r>
    <s v="Donna Carter"/>
    <x v="2"/>
    <x v="1"/>
    <x v="1"/>
    <x v="2"/>
    <x v="5"/>
    <x v="2"/>
    <x v="8"/>
    <x v="0"/>
    <s v="Travel_Frequently"/>
    <s v="No Stock Options"/>
    <n v="2088"/>
    <n v="15062"/>
    <n v="1480"/>
    <n v="30"/>
    <n v="12"/>
    <x v="0"/>
    <s v="High"/>
    <s v="Very High"/>
    <x v="3"/>
    <s v="High"/>
    <n v="13"/>
    <x v="8"/>
    <n v="7"/>
    <n v="7"/>
    <n v="4"/>
    <x v="0"/>
    <x v="0"/>
    <x v="0"/>
    <n v="3"/>
    <n v="0"/>
    <n v="0"/>
    <x v="2"/>
    <s v="5–9"/>
    <s v="Low"/>
    <n v="2"/>
    <n v="2"/>
  </r>
  <r>
    <s v="Donna Clark"/>
    <x v="41"/>
    <x v="0"/>
    <x v="0"/>
    <x v="0"/>
    <x v="2"/>
    <x v="2"/>
    <x v="5"/>
    <x v="4"/>
    <s v="Travel_Rarely"/>
    <s v="No Stock Options"/>
    <n v="19566"/>
    <n v="3854"/>
    <n v="422"/>
    <n v="41"/>
    <n v="11"/>
    <x v="3"/>
    <s v="Very High"/>
    <s v="Low"/>
    <x v="2"/>
    <s v="High"/>
    <n v="33"/>
    <x v="29"/>
    <n v="8"/>
    <n v="11"/>
    <n v="5"/>
    <x v="0"/>
    <x v="0"/>
    <x v="0"/>
    <n v="7"/>
    <n v="0"/>
    <n v="0"/>
    <x v="3"/>
    <s v="15+"/>
    <s v="Very High"/>
    <n v="1"/>
    <n v="1"/>
  </r>
  <r>
    <s v="Donna Cook"/>
    <x v="38"/>
    <x v="0"/>
    <x v="1"/>
    <x v="0"/>
    <x v="5"/>
    <x v="1"/>
    <x v="4"/>
    <x v="0"/>
    <s v="Travel_Rarely"/>
    <s v="No Stock Options"/>
    <n v="1200"/>
    <n v="9724"/>
    <n v="812"/>
    <n v="69"/>
    <n v="12"/>
    <x v="2"/>
    <s v="Low"/>
    <s v="Very High"/>
    <x v="0"/>
    <s v="Medium"/>
    <n v="0"/>
    <x v="18"/>
    <n v="0"/>
    <n v="0"/>
    <n v="1"/>
    <x v="0"/>
    <x v="0"/>
    <x v="0"/>
    <n v="10"/>
    <n v="0"/>
    <n v="0"/>
    <x v="4"/>
    <s v="0–1"/>
    <s v="Low"/>
    <n v="3"/>
    <n v="3"/>
  </r>
  <r>
    <s v="Donna Cox"/>
    <x v="4"/>
    <x v="0"/>
    <x v="1"/>
    <x v="4"/>
    <x v="5"/>
    <x v="2"/>
    <x v="8"/>
    <x v="0"/>
    <s v="Travel_Rarely"/>
    <s v="No Stock Options"/>
    <n v="1483"/>
    <n v="16102"/>
    <n v="1181"/>
    <n v="79"/>
    <n v="14"/>
    <x v="0"/>
    <s v="Very High"/>
    <s v="Medium"/>
    <x v="0"/>
    <s v="High"/>
    <n v="1"/>
    <x v="4"/>
    <n v="0"/>
    <n v="0"/>
    <n v="1"/>
    <x v="0"/>
    <x v="0"/>
    <x v="0"/>
    <n v="3"/>
    <n v="0"/>
    <n v="0"/>
    <x v="4"/>
    <s v="0–1"/>
    <s v="Low"/>
    <n v="2"/>
    <n v="2"/>
  </r>
  <r>
    <s v="Donna Garcia"/>
    <x v="2"/>
    <x v="1"/>
    <x v="0"/>
    <x v="2"/>
    <x v="1"/>
    <x v="1"/>
    <x v="1"/>
    <x v="2"/>
    <s v="Travel_Rarely"/>
    <s v="Medium"/>
    <n v="5507"/>
    <n v="16822"/>
    <n v="335"/>
    <n v="33"/>
    <n v="16"/>
    <x v="0"/>
    <s v="High"/>
    <s v="High"/>
    <x v="2"/>
    <s v="Medium"/>
    <n v="12"/>
    <x v="12"/>
    <n v="2"/>
    <n v="1"/>
    <n v="2"/>
    <x v="0"/>
    <x v="0"/>
    <x v="0"/>
    <n v="17"/>
    <n v="0"/>
    <n v="0"/>
    <x v="2"/>
    <s v="2–4"/>
    <s v="Mid"/>
    <n v="2"/>
    <n v="2"/>
  </r>
  <r>
    <s v="Donna Green"/>
    <x v="7"/>
    <x v="0"/>
    <x v="0"/>
    <x v="1"/>
    <x v="3"/>
    <x v="2"/>
    <x v="7"/>
    <x v="1"/>
    <s v="Travel_Rarely"/>
    <s v="Basic"/>
    <n v="13549"/>
    <n v="24001"/>
    <n v="1217"/>
    <n v="60"/>
    <n v="12"/>
    <x v="2"/>
    <s v="Low"/>
    <s v="Low"/>
    <x v="2"/>
    <s v="High"/>
    <n v="16"/>
    <x v="12"/>
    <n v="3"/>
    <n v="0"/>
    <n v="9"/>
    <x v="0"/>
    <x v="0"/>
    <x v="0"/>
    <n v="2"/>
    <n v="0"/>
    <n v="0"/>
    <x v="3"/>
    <s v="2–4"/>
    <s v="Very High"/>
    <n v="3"/>
    <n v="3"/>
  </r>
  <r>
    <s v="Donna Johnson"/>
    <x v="6"/>
    <x v="0"/>
    <x v="2"/>
    <x v="0"/>
    <x v="1"/>
    <x v="1"/>
    <x v="1"/>
    <x v="2"/>
    <s v="Travel_Frequently"/>
    <s v="Basic"/>
    <n v="4103"/>
    <n v="4297"/>
    <n v="1018"/>
    <n v="66"/>
    <n v="17"/>
    <x v="3"/>
    <s v="Very High"/>
    <s v="High"/>
    <x v="0"/>
    <s v="High"/>
    <n v="10"/>
    <x v="1"/>
    <n v="3"/>
    <n v="1"/>
    <n v="0"/>
    <x v="0"/>
    <x v="0"/>
    <x v="0"/>
    <n v="1"/>
    <n v="0"/>
    <n v="0"/>
    <x v="1"/>
    <s v="5–9"/>
    <s v="Mid"/>
    <n v="1"/>
    <n v="1"/>
  </r>
  <r>
    <s v="Donna Jones"/>
    <x v="13"/>
    <x v="0"/>
    <x v="2"/>
    <x v="0"/>
    <x v="2"/>
    <x v="2"/>
    <x v="3"/>
    <x v="2"/>
    <s v="Travel_Rarely"/>
    <s v="Basic"/>
    <n v="6513"/>
    <n v="9060"/>
    <n v="1194"/>
    <n v="52"/>
    <n v="17"/>
    <x v="1"/>
    <s v="Very High"/>
    <s v="High"/>
    <x v="0"/>
    <s v="High"/>
    <n v="12"/>
    <x v="7"/>
    <n v="3"/>
    <n v="0"/>
    <n v="4"/>
    <x v="0"/>
    <x v="0"/>
    <x v="0"/>
    <n v="1"/>
    <n v="0"/>
    <n v="0"/>
    <x v="1"/>
    <s v="5–9"/>
    <s v="Mid"/>
    <n v="4"/>
    <n v="4"/>
  </r>
  <r>
    <s v="Donna Morales"/>
    <x v="40"/>
    <x v="1"/>
    <x v="0"/>
    <x v="1"/>
    <x v="2"/>
    <x v="2"/>
    <x v="8"/>
    <x v="0"/>
    <s v="Travel_Rarely"/>
    <s v="Medium"/>
    <n v="2075"/>
    <n v="18725"/>
    <n v="432"/>
    <n v="96"/>
    <n v="23"/>
    <x v="1"/>
    <s v="Medium"/>
    <s v="Very High"/>
    <x v="0"/>
    <s v="High"/>
    <n v="10"/>
    <x v="12"/>
    <n v="2"/>
    <n v="0"/>
    <n v="3"/>
    <x v="0"/>
    <x v="1"/>
    <x v="0"/>
    <n v="9"/>
    <n v="0"/>
    <n v="0"/>
    <x v="3"/>
    <s v="2–4"/>
    <s v="Low"/>
    <n v="4"/>
    <n v="4"/>
  </r>
  <r>
    <s v="Donna Morris"/>
    <x v="27"/>
    <x v="1"/>
    <x v="1"/>
    <x v="0"/>
    <x v="2"/>
    <x v="2"/>
    <x v="8"/>
    <x v="2"/>
    <s v="Non-Travel"/>
    <s v="No Stock Options"/>
    <n v="6782"/>
    <n v="8770"/>
    <n v="439"/>
    <n v="70"/>
    <n v="15"/>
    <x v="0"/>
    <s v="High"/>
    <s v="High"/>
    <x v="3"/>
    <s v="High"/>
    <n v="9"/>
    <x v="7"/>
    <n v="4"/>
    <n v="0"/>
    <n v="9"/>
    <x v="0"/>
    <x v="0"/>
    <x v="0"/>
    <n v="9"/>
    <n v="0"/>
    <n v="0"/>
    <x v="2"/>
    <s v="5–9"/>
    <s v="Mid"/>
    <n v="2"/>
    <n v="2"/>
  </r>
  <r>
    <s v="Donna Murphy"/>
    <x v="15"/>
    <x v="1"/>
    <x v="0"/>
    <x v="0"/>
    <x v="5"/>
    <x v="2"/>
    <x v="6"/>
    <x v="0"/>
    <s v="Travel_Rarely"/>
    <s v="Basic"/>
    <n v="2293"/>
    <n v="3020"/>
    <n v="813"/>
    <n v="61"/>
    <n v="16"/>
    <x v="1"/>
    <s v="Low"/>
    <s v="Medium"/>
    <x v="3"/>
    <s v="High"/>
    <n v="6"/>
    <x v="0"/>
    <n v="0"/>
    <n v="2"/>
    <n v="2"/>
    <x v="1"/>
    <x v="0"/>
    <x v="1"/>
    <n v="1"/>
    <n v="1"/>
    <n v="1"/>
    <x v="4"/>
    <s v="2–4"/>
    <s v="Low"/>
    <n v="4"/>
    <n v="4"/>
  </r>
  <r>
    <s v="Donna Nguyen"/>
    <x v="29"/>
    <x v="1"/>
    <x v="2"/>
    <x v="3"/>
    <x v="1"/>
    <x v="1"/>
    <x v="1"/>
    <x v="1"/>
    <s v="Travel_Rarely"/>
    <s v="Medium"/>
    <n v="8380"/>
    <n v="21708"/>
    <n v="536"/>
    <n v="82"/>
    <n v="14"/>
    <x v="2"/>
    <s v="Very High"/>
    <s v="Very High"/>
    <x v="0"/>
    <s v="Very High"/>
    <n v="10"/>
    <x v="1"/>
    <n v="8"/>
    <n v="0"/>
    <n v="0"/>
    <x v="0"/>
    <x v="0"/>
    <x v="1"/>
    <n v="10"/>
    <n v="0"/>
    <n v="1"/>
    <x v="2"/>
    <s v="5–9"/>
    <s v="High"/>
    <n v="3"/>
    <n v="3"/>
  </r>
  <r>
    <s v="Donna Roberts"/>
    <x v="19"/>
    <x v="1"/>
    <x v="1"/>
    <x v="4"/>
    <x v="5"/>
    <x v="2"/>
    <x v="6"/>
    <x v="0"/>
    <s v="Travel_Frequently"/>
    <s v="No Stock Options"/>
    <n v="2515"/>
    <n v="9068"/>
    <n v="1271"/>
    <n v="35"/>
    <n v="14"/>
    <x v="1"/>
    <s v="Very High"/>
    <s v="Medium"/>
    <x v="0"/>
    <s v="High"/>
    <n v="8"/>
    <x v="0"/>
    <n v="1"/>
    <n v="2"/>
    <n v="5"/>
    <x v="0"/>
    <x v="0"/>
    <x v="1"/>
    <n v="2"/>
    <n v="0"/>
    <n v="1"/>
    <x v="1"/>
    <s v="2–4"/>
    <s v="Low"/>
    <n v="4"/>
    <n v="4"/>
  </r>
  <r>
    <s v="Donna Thompson"/>
    <x v="16"/>
    <x v="1"/>
    <x v="0"/>
    <x v="1"/>
    <x v="5"/>
    <x v="2"/>
    <x v="6"/>
    <x v="0"/>
    <s v="Travel_Rarely"/>
    <s v="No Stock Options"/>
    <n v="3464"/>
    <n v="24737"/>
    <n v="1157"/>
    <n v="84"/>
    <n v="13"/>
    <x v="1"/>
    <s v="Very High"/>
    <s v="Low"/>
    <x v="3"/>
    <s v="Low"/>
    <n v="5"/>
    <x v="6"/>
    <n v="2"/>
    <n v="2"/>
    <n v="5"/>
    <x v="1"/>
    <x v="0"/>
    <x v="1"/>
    <n v="2"/>
    <n v="1"/>
    <n v="1"/>
    <x v="0"/>
    <s v="2–4"/>
    <s v="Mid"/>
    <n v="4"/>
    <n v="4"/>
  </r>
  <r>
    <s v="Donna Walker"/>
    <x v="18"/>
    <x v="1"/>
    <x v="0"/>
    <x v="4"/>
    <x v="2"/>
    <x v="2"/>
    <x v="8"/>
    <x v="0"/>
    <s v="Travel_Rarely"/>
    <s v="Basic"/>
    <n v="2451"/>
    <n v="6881"/>
    <n v="217"/>
    <n v="94"/>
    <n v="15"/>
    <x v="3"/>
    <s v="Low"/>
    <s v="Medium"/>
    <x v="3"/>
    <s v="Low"/>
    <n v="4"/>
    <x v="12"/>
    <n v="3"/>
    <n v="1"/>
    <n v="1"/>
    <x v="0"/>
    <x v="0"/>
    <x v="0"/>
    <n v="8"/>
    <n v="0"/>
    <n v="0"/>
    <x v="4"/>
    <s v="2–4"/>
    <s v="Low"/>
    <n v="1"/>
    <n v="1"/>
  </r>
  <r>
    <s v="Donna Wright"/>
    <x v="9"/>
    <x v="1"/>
    <x v="0"/>
    <x v="1"/>
    <x v="4"/>
    <x v="2"/>
    <x v="6"/>
    <x v="2"/>
    <s v="Travel_Frequently"/>
    <s v="No Stock Options"/>
    <n v="5747"/>
    <n v="26496"/>
    <n v="735"/>
    <n v="86"/>
    <n v="15"/>
    <x v="1"/>
    <s v="Medium"/>
    <s v="High"/>
    <x v="0"/>
    <s v="Medium"/>
    <n v="16"/>
    <x v="21"/>
    <n v="10"/>
    <n v="6"/>
    <n v="1"/>
    <x v="0"/>
    <x v="0"/>
    <x v="1"/>
    <n v="22"/>
    <n v="0"/>
    <n v="1"/>
    <x v="2"/>
    <s v="15+"/>
    <s v="Mid"/>
    <n v="4"/>
    <n v="4"/>
  </r>
  <r>
    <s v="Dorothy Anderson"/>
    <x v="9"/>
    <x v="1"/>
    <x v="0"/>
    <x v="1"/>
    <x v="2"/>
    <x v="2"/>
    <x v="6"/>
    <x v="2"/>
    <s v="Travel_Rarely"/>
    <s v="Basic"/>
    <n v="5484"/>
    <n v="13008"/>
    <n v="1351"/>
    <n v="45"/>
    <n v="17"/>
    <x v="1"/>
    <s v="Medium"/>
    <s v="Medium"/>
    <x v="3"/>
    <s v="High"/>
    <n v="9"/>
    <x v="0"/>
    <n v="2"/>
    <n v="2"/>
    <n v="9"/>
    <x v="0"/>
    <x v="0"/>
    <x v="0"/>
    <n v="1"/>
    <n v="0"/>
    <n v="0"/>
    <x v="2"/>
    <s v="2–4"/>
    <s v="Mid"/>
    <n v="4"/>
    <n v="4"/>
  </r>
  <r>
    <s v="Dorothy Bailey"/>
    <x v="27"/>
    <x v="1"/>
    <x v="0"/>
    <x v="2"/>
    <x v="5"/>
    <x v="2"/>
    <x v="2"/>
    <x v="2"/>
    <s v="Travel_Rarely"/>
    <s v="Basic"/>
    <n v="5151"/>
    <n v="12315"/>
    <n v="867"/>
    <n v="87"/>
    <n v="25"/>
    <x v="3"/>
    <s v="Very High"/>
    <s v="Low"/>
    <x v="0"/>
    <s v="High"/>
    <n v="10"/>
    <x v="10"/>
    <n v="0"/>
    <n v="7"/>
    <n v="1"/>
    <x v="0"/>
    <x v="1"/>
    <x v="0"/>
    <n v="9"/>
    <n v="0"/>
    <n v="0"/>
    <x v="2"/>
    <s v="10–14"/>
    <s v="Mid"/>
    <n v="1"/>
    <n v="1"/>
  </r>
  <r>
    <s v="Dorothy Bennett"/>
    <x v="31"/>
    <x v="0"/>
    <x v="2"/>
    <x v="0"/>
    <x v="5"/>
    <x v="2"/>
    <x v="2"/>
    <x v="2"/>
    <s v="Travel_Rarely"/>
    <s v="Basic"/>
    <n v="4810"/>
    <n v="26314"/>
    <n v="1485"/>
    <n v="87"/>
    <n v="14"/>
    <x v="2"/>
    <s v="High"/>
    <s v="High"/>
    <x v="3"/>
    <s v="High"/>
    <n v="19"/>
    <x v="10"/>
    <n v="7"/>
    <n v="0"/>
    <n v="2"/>
    <x v="0"/>
    <x v="0"/>
    <x v="0"/>
    <n v="18"/>
    <n v="0"/>
    <n v="0"/>
    <x v="1"/>
    <s v="10–14"/>
    <s v="Mid"/>
    <n v="3"/>
    <n v="3"/>
  </r>
  <r>
    <s v="Dorothy Collins"/>
    <x v="23"/>
    <x v="0"/>
    <x v="1"/>
    <x v="1"/>
    <x v="2"/>
    <x v="1"/>
    <x v="4"/>
    <x v="0"/>
    <s v="Travel_Rarely"/>
    <s v="No Stock Options"/>
    <n v="3294"/>
    <n v="13137"/>
    <n v="1454"/>
    <n v="65"/>
    <n v="18"/>
    <x v="1"/>
    <s v="Low"/>
    <s v="Very High"/>
    <x v="3"/>
    <s v="Medium"/>
    <n v="3"/>
    <x v="6"/>
    <n v="2"/>
    <n v="1"/>
    <n v="1"/>
    <x v="0"/>
    <x v="0"/>
    <x v="1"/>
    <n v="2"/>
    <n v="0"/>
    <n v="1"/>
    <x v="1"/>
    <s v="2–4"/>
    <s v="Mid"/>
    <n v="4"/>
    <n v="4"/>
  </r>
  <r>
    <s v="Dorothy Cruz"/>
    <x v="9"/>
    <x v="1"/>
    <x v="2"/>
    <x v="2"/>
    <x v="5"/>
    <x v="2"/>
    <x v="8"/>
    <x v="0"/>
    <s v="Travel_Rarely"/>
    <s v="Basic"/>
    <n v="2661"/>
    <n v="8758"/>
    <n v="1346"/>
    <n v="93"/>
    <n v="11"/>
    <x v="1"/>
    <s v="High"/>
    <s v="Medium"/>
    <x v="0"/>
    <s v="High"/>
    <n v="3"/>
    <x v="0"/>
    <n v="2"/>
    <n v="1"/>
    <n v="0"/>
    <x v="0"/>
    <x v="0"/>
    <x v="0"/>
    <n v="19"/>
    <n v="0"/>
    <n v="0"/>
    <x v="2"/>
    <s v="2–4"/>
    <s v="Low"/>
    <n v="4"/>
    <n v="4"/>
  </r>
  <r>
    <s v="Dorothy Edwards"/>
    <x v="23"/>
    <x v="1"/>
    <x v="0"/>
    <x v="0"/>
    <x v="2"/>
    <x v="1"/>
    <x v="1"/>
    <x v="3"/>
    <s v="Travel_Frequently"/>
    <s v="No Stock Options"/>
    <n v="12936"/>
    <n v="24164"/>
    <n v="1093"/>
    <n v="82"/>
    <n v="11"/>
    <x v="2"/>
    <s v="High"/>
    <s v="High"/>
    <x v="2"/>
    <s v="Low"/>
    <n v="25"/>
    <x v="30"/>
    <n v="5"/>
    <n v="14"/>
    <n v="7"/>
    <x v="1"/>
    <x v="0"/>
    <x v="0"/>
    <n v="9"/>
    <n v="1"/>
    <n v="0"/>
    <x v="1"/>
    <s v="15+"/>
    <s v="Very High"/>
    <n v="3"/>
    <n v="3"/>
  </r>
  <r>
    <s v="Dorothy Green"/>
    <x v="30"/>
    <x v="0"/>
    <x v="1"/>
    <x v="0"/>
    <x v="5"/>
    <x v="2"/>
    <x v="2"/>
    <x v="2"/>
    <s v="Travel_Rarely"/>
    <s v="No Stock Options"/>
    <n v="6877"/>
    <n v="20234"/>
    <n v="946"/>
    <n v="52"/>
    <n v="24"/>
    <x v="1"/>
    <s v="Medium"/>
    <s v="High"/>
    <x v="3"/>
    <s v="Medium"/>
    <n v="12"/>
    <x v="18"/>
    <n v="0"/>
    <n v="0"/>
    <n v="5"/>
    <x v="0"/>
    <x v="1"/>
    <x v="1"/>
    <n v="2"/>
    <n v="0"/>
    <n v="1"/>
    <x v="2"/>
    <s v="0–1"/>
    <s v="Mid"/>
    <n v="4"/>
    <n v="4"/>
  </r>
  <r>
    <s v="Dorothy King"/>
    <x v="36"/>
    <x v="1"/>
    <x v="0"/>
    <x v="0"/>
    <x v="2"/>
    <x v="2"/>
    <x v="8"/>
    <x v="0"/>
    <s v="Travel_Rarely"/>
    <s v="No Stock Options"/>
    <n v="2362"/>
    <n v="14669"/>
    <n v="935"/>
    <n v="89"/>
    <n v="12"/>
    <x v="3"/>
    <s v="High"/>
    <s v="Low"/>
    <x v="1"/>
    <s v="High"/>
    <n v="10"/>
    <x v="6"/>
    <n v="2"/>
    <n v="1"/>
    <n v="4"/>
    <x v="1"/>
    <x v="0"/>
    <x v="0"/>
    <n v="3"/>
    <n v="1"/>
    <n v="0"/>
    <x v="1"/>
    <s v="2–4"/>
    <s v="Low"/>
    <n v="1"/>
    <n v="1"/>
  </r>
  <r>
    <s v="Dorothy Lee"/>
    <x v="20"/>
    <x v="1"/>
    <x v="1"/>
    <x v="2"/>
    <x v="3"/>
    <x v="2"/>
    <x v="8"/>
    <x v="0"/>
    <s v="Non-Travel"/>
    <s v="No Stock Options"/>
    <n v="3500"/>
    <n v="25470"/>
    <n v="1413"/>
    <n v="84"/>
    <n v="14"/>
    <x v="2"/>
    <s v="Low"/>
    <s v="High"/>
    <x v="2"/>
    <s v="Very High"/>
    <n v="7"/>
    <x v="3"/>
    <n v="5"/>
    <n v="1"/>
    <n v="0"/>
    <x v="0"/>
    <x v="0"/>
    <x v="0"/>
    <n v="5"/>
    <n v="0"/>
    <n v="0"/>
    <x v="2"/>
    <s v="5–9"/>
    <s v="Mid"/>
    <n v="3"/>
    <n v="3"/>
  </r>
  <r>
    <s v="Dorothy Martin"/>
    <x v="3"/>
    <x v="1"/>
    <x v="1"/>
    <x v="1"/>
    <x v="2"/>
    <x v="2"/>
    <x v="7"/>
    <x v="4"/>
    <s v="Travel_Rarely"/>
    <s v="No Stock Options"/>
    <n v="19246"/>
    <n v="25761"/>
    <n v="286"/>
    <n v="31"/>
    <n v="12"/>
    <x v="0"/>
    <s v="Very High"/>
    <s v="Very High"/>
    <x v="0"/>
    <s v="High"/>
    <n v="40"/>
    <x v="31"/>
    <n v="15"/>
    <n v="13"/>
    <n v="7"/>
    <x v="1"/>
    <x v="0"/>
    <x v="1"/>
    <n v="2"/>
    <n v="1"/>
    <n v="1"/>
    <x v="3"/>
    <s v="15+"/>
    <s v="Very High"/>
    <n v="2"/>
    <n v="2"/>
  </r>
  <r>
    <s v="Dorothy Martinez"/>
    <x v="20"/>
    <x v="0"/>
    <x v="2"/>
    <x v="4"/>
    <x v="2"/>
    <x v="2"/>
    <x v="6"/>
    <x v="0"/>
    <s v="Travel_Rarely"/>
    <s v="Medium"/>
    <n v="2782"/>
    <n v="19905"/>
    <n v="571"/>
    <n v="82"/>
    <n v="13"/>
    <x v="3"/>
    <s v="Medium"/>
    <s v="Very High"/>
    <x v="3"/>
    <s v="High"/>
    <n v="6"/>
    <x v="7"/>
    <n v="3"/>
    <n v="4"/>
    <n v="0"/>
    <x v="0"/>
    <x v="0"/>
    <x v="1"/>
    <n v="10"/>
    <n v="0"/>
    <n v="1"/>
    <x v="2"/>
    <s v="5–9"/>
    <s v="Low"/>
    <n v="1"/>
    <n v="1"/>
  </r>
  <r>
    <s v="Dorothy Mitchell"/>
    <x v="16"/>
    <x v="1"/>
    <x v="1"/>
    <x v="1"/>
    <x v="2"/>
    <x v="1"/>
    <x v="1"/>
    <x v="2"/>
    <s v="Travel_Rarely"/>
    <s v="No Stock Options"/>
    <n v="5253"/>
    <n v="20750"/>
    <n v="304"/>
    <n v="92"/>
    <n v="16"/>
    <x v="1"/>
    <s v="Very High"/>
    <s v="Medium"/>
    <x v="0"/>
    <s v="High"/>
    <n v="7"/>
    <x v="9"/>
    <n v="5"/>
    <n v="0"/>
    <n v="1"/>
    <x v="0"/>
    <x v="0"/>
    <x v="0"/>
    <n v="9"/>
    <n v="0"/>
    <n v="0"/>
    <x v="0"/>
    <s v="5–9"/>
    <s v="Mid"/>
    <n v="4"/>
    <n v="4"/>
  </r>
  <r>
    <s v="Dorothy Morales"/>
    <x v="14"/>
    <x v="0"/>
    <x v="1"/>
    <x v="2"/>
    <x v="2"/>
    <x v="2"/>
    <x v="8"/>
    <x v="2"/>
    <s v="Travel_Rarely"/>
    <s v="No Stock Options"/>
    <n v="4193"/>
    <n v="12682"/>
    <n v="153"/>
    <n v="49"/>
    <n v="12"/>
    <x v="2"/>
    <s v="Very High"/>
    <s v="Very High"/>
    <x v="0"/>
    <s v="Medium"/>
    <n v="10"/>
    <x v="1"/>
    <n v="5"/>
    <n v="0"/>
    <n v="0"/>
    <x v="0"/>
    <x v="0"/>
    <x v="1"/>
    <n v="15"/>
    <n v="0"/>
    <n v="1"/>
    <x v="0"/>
    <s v="5–9"/>
    <s v="Mid"/>
    <n v="3"/>
    <n v="3"/>
  </r>
  <r>
    <s v="Dorothy Parker"/>
    <x v="34"/>
    <x v="1"/>
    <x v="1"/>
    <x v="2"/>
    <x v="2"/>
    <x v="2"/>
    <x v="6"/>
    <x v="0"/>
    <s v="Travel_Rarely"/>
    <s v="No Stock Options"/>
    <n v="1232"/>
    <n v="19281"/>
    <n v="391"/>
    <n v="96"/>
    <n v="14"/>
    <x v="1"/>
    <s v="Very High"/>
    <s v="High"/>
    <x v="0"/>
    <s v="High"/>
    <n v="0"/>
    <x v="18"/>
    <n v="0"/>
    <n v="0"/>
    <n v="1"/>
    <x v="0"/>
    <x v="0"/>
    <x v="0"/>
    <n v="15"/>
    <n v="0"/>
    <n v="0"/>
    <x v="4"/>
    <s v="0–1"/>
    <s v="Low"/>
    <n v="4"/>
    <n v="4"/>
  </r>
  <r>
    <s v="Dorothy Perez"/>
    <x v="22"/>
    <x v="0"/>
    <x v="2"/>
    <x v="1"/>
    <x v="5"/>
    <x v="2"/>
    <x v="6"/>
    <x v="0"/>
    <s v="Travel_Rarely"/>
    <s v="Medium"/>
    <n v="2187"/>
    <n v="5013"/>
    <n v="798"/>
    <n v="66"/>
    <n v="12"/>
    <x v="2"/>
    <s v="High"/>
    <s v="Low"/>
    <x v="3"/>
    <s v="Medium"/>
    <n v="6"/>
    <x v="7"/>
    <n v="3"/>
    <n v="0"/>
    <n v="0"/>
    <x v="0"/>
    <x v="0"/>
    <x v="0"/>
    <n v="6"/>
    <n v="0"/>
    <n v="0"/>
    <x v="0"/>
    <s v="5–9"/>
    <s v="Low"/>
    <n v="3"/>
    <n v="3"/>
  </r>
  <r>
    <s v="Dorothy Peterson"/>
    <x v="14"/>
    <x v="1"/>
    <x v="1"/>
    <x v="0"/>
    <x v="3"/>
    <x v="2"/>
    <x v="6"/>
    <x v="0"/>
    <s v="Travel_Rarely"/>
    <s v="No Stock Options"/>
    <n v="2058"/>
    <n v="19757"/>
    <n v="992"/>
    <n v="85"/>
    <n v="14"/>
    <x v="2"/>
    <s v="Very High"/>
    <s v="High"/>
    <x v="3"/>
    <s v="High"/>
    <n v="7"/>
    <x v="3"/>
    <n v="2"/>
    <n v="1"/>
    <n v="0"/>
    <x v="1"/>
    <x v="0"/>
    <x v="0"/>
    <n v="1"/>
    <n v="1"/>
    <n v="0"/>
    <x v="0"/>
    <s v="5–9"/>
    <s v="Low"/>
    <n v="3"/>
    <n v="3"/>
  </r>
  <r>
    <s v="Dorothy Reed"/>
    <x v="6"/>
    <x v="0"/>
    <x v="1"/>
    <x v="2"/>
    <x v="2"/>
    <x v="1"/>
    <x v="1"/>
    <x v="0"/>
    <s v="Travel_Rarely"/>
    <s v="No Stock Options"/>
    <n v="5993"/>
    <n v="19479"/>
    <n v="1102"/>
    <n v="94"/>
    <n v="11"/>
    <x v="1"/>
    <s v="Low"/>
    <s v="Medium"/>
    <x v="2"/>
    <s v="High"/>
    <n v="8"/>
    <x v="3"/>
    <n v="4"/>
    <n v="0"/>
    <n v="8"/>
    <x v="1"/>
    <x v="0"/>
    <x v="1"/>
    <n v="1"/>
    <n v="1"/>
    <n v="1"/>
    <x v="1"/>
    <s v="5–9"/>
    <s v="Mid"/>
    <n v="4"/>
    <n v="4"/>
  </r>
  <r>
    <s v="Dorothy Torres"/>
    <x v="13"/>
    <x v="1"/>
    <x v="0"/>
    <x v="1"/>
    <x v="2"/>
    <x v="2"/>
    <x v="3"/>
    <x v="3"/>
    <s v="Travel_Frequently"/>
    <s v="Basic"/>
    <n v="13503"/>
    <n v="14115"/>
    <n v="530"/>
    <n v="78"/>
    <n v="22"/>
    <x v="0"/>
    <s v="Very High"/>
    <s v="High"/>
    <x v="3"/>
    <s v="Medium"/>
    <n v="22"/>
    <x v="19"/>
    <n v="3"/>
    <n v="11"/>
    <n v="1"/>
    <x v="0"/>
    <x v="1"/>
    <x v="0"/>
    <n v="1"/>
    <n v="0"/>
    <n v="0"/>
    <x v="1"/>
    <s v="15+"/>
    <s v="Very High"/>
    <n v="2"/>
    <n v="2"/>
  </r>
  <r>
    <s v="Dorothy Wright"/>
    <x v="20"/>
    <x v="0"/>
    <x v="1"/>
    <x v="0"/>
    <x v="5"/>
    <x v="2"/>
    <x v="8"/>
    <x v="0"/>
    <s v="Travel_Rarely"/>
    <s v="No Stock Options"/>
    <n v="3629"/>
    <n v="19106"/>
    <n v="1462"/>
    <n v="94"/>
    <n v="18"/>
    <x v="2"/>
    <s v="Low"/>
    <s v="Low"/>
    <x v="0"/>
    <s v="High"/>
    <n v="8"/>
    <x v="6"/>
    <n v="2"/>
    <n v="0"/>
    <n v="4"/>
    <x v="0"/>
    <x v="0"/>
    <x v="0"/>
    <n v="11"/>
    <n v="0"/>
    <n v="0"/>
    <x v="2"/>
    <s v="2–4"/>
    <s v="Mid"/>
    <n v="3"/>
    <n v="3"/>
  </r>
  <r>
    <s v="Edward Adams"/>
    <x v="12"/>
    <x v="0"/>
    <x v="2"/>
    <x v="0"/>
    <x v="5"/>
    <x v="2"/>
    <x v="6"/>
    <x v="2"/>
    <s v="Non-Travel"/>
    <s v="High Value"/>
    <n v="5329"/>
    <n v="15717"/>
    <n v="573"/>
    <n v="79"/>
    <n v="12"/>
    <x v="1"/>
    <s v="Very High"/>
    <s v="Medium"/>
    <x v="0"/>
    <s v="Low"/>
    <n v="17"/>
    <x v="24"/>
    <n v="11"/>
    <n v="1"/>
    <n v="7"/>
    <x v="0"/>
    <x v="0"/>
    <x v="1"/>
    <n v="6"/>
    <n v="0"/>
    <n v="1"/>
    <x v="2"/>
    <s v="10–14"/>
    <s v="Mid"/>
    <n v="4"/>
    <n v="4"/>
  </r>
  <r>
    <s v="Edward Anderson"/>
    <x v="28"/>
    <x v="1"/>
    <x v="2"/>
    <x v="0"/>
    <x v="3"/>
    <x v="2"/>
    <x v="6"/>
    <x v="0"/>
    <s v="Travel_Rarely"/>
    <s v="Basic"/>
    <n v="3537"/>
    <n v="23737"/>
    <n v="1441"/>
    <n v="94"/>
    <n v="12"/>
    <x v="0"/>
    <s v="Very High"/>
    <s v="Low"/>
    <x v="0"/>
    <s v="Medium"/>
    <n v="8"/>
    <x v="12"/>
    <n v="2"/>
    <n v="1"/>
    <n v="5"/>
    <x v="0"/>
    <x v="0"/>
    <x v="0"/>
    <n v="22"/>
    <n v="0"/>
    <n v="0"/>
    <x v="3"/>
    <s v="2–4"/>
    <s v="Mid"/>
    <n v="2"/>
    <n v="2"/>
  </r>
  <r>
    <s v="Edward Campbell"/>
    <x v="3"/>
    <x v="1"/>
    <x v="2"/>
    <x v="1"/>
    <x v="2"/>
    <x v="2"/>
    <x v="6"/>
    <x v="0"/>
    <s v="Travel_Rarely"/>
    <s v="Medium"/>
    <n v="2372"/>
    <n v="26076"/>
    <n v="848"/>
    <n v="88"/>
    <n v="12"/>
    <x v="2"/>
    <s v="Very High"/>
    <s v="Low"/>
    <x v="0"/>
    <s v="High"/>
    <n v="2"/>
    <x v="0"/>
    <n v="2"/>
    <n v="2"/>
    <n v="1"/>
    <x v="0"/>
    <x v="0"/>
    <x v="0"/>
    <n v="23"/>
    <n v="0"/>
    <n v="0"/>
    <x v="3"/>
    <s v="2–4"/>
    <s v="Low"/>
    <n v="3"/>
    <n v="3"/>
  </r>
  <r>
    <s v="Edward Clark"/>
    <x v="0"/>
    <x v="1"/>
    <x v="0"/>
    <x v="4"/>
    <x v="5"/>
    <x v="2"/>
    <x v="8"/>
    <x v="0"/>
    <s v="Travel_Rarely"/>
    <s v="High Value"/>
    <n v="3669"/>
    <n v="9075"/>
    <n v="882"/>
    <n v="67"/>
    <n v="11"/>
    <x v="1"/>
    <s v="High"/>
    <s v="Very High"/>
    <x v="3"/>
    <s v="High"/>
    <n v="7"/>
    <x v="6"/>
    <n v="2"/>
    <n v="1"/>
    <n v="3"/>
    <x v="0"/>
    <x v="0"/>
    <x v="0"/>
    <n v="19"/>
    <n v="0"/>
    <n v="0"/>
    <x v="0"/>
    <s v="2–4"/>
    <s v="Mid"/>
    <n v="4"/>
    <n v="4"/>
  </r>
  <r>
    <s v="Edward Gutierrez"/>
    <x v="15"/>
    <x v="1"/>
    <x v="2"/>
    <x v="0"/>
    <x v="2"/>
    <x v="2"/>
    <x v="8"/>
    <x v="0"/>
    <s v="Non-Travel"/>
    <s v="High Value"/>
    <n v="2694"/>
    <n v="26551"/>
    <n v="1092"/>
    <n v="60"/>
    <n v="11"/>
    <x v="0"/>
    <s v="High"/>
    <s v="High"/>
    <x v="0"/>
    <s v="Medium"/>
    <n v="1"/>
    <x v="4"/>
    <n v="0"/>
    <n v="0"/>
    <n v="1"/>
    <x v="0"/>
    <x v="0"/>
    <x v="0"/>
    <n v="9"/>
    <n v="0"/>
    <n v="0"/>
    <x v="4"/>
    <s v="0–1"/>
    <s v="Low"/>
    <n v="2"/>
    <n v="2"/>
  </r>
  <r>
    <s v="Edward Harris"/>
    <x v="38"/>
    <x v="1"/>
    <x v="1"/>
    <x v="4"/>
    <x v="5"/>
    <x v="2"/>
    <x v="8"/>
    <x v="0"/>
    <s v="Non-Travel"/>
    <s v="No Stock Options"/>
    <n v="1904"/>
    <n v="13556"/>
    <n v="247"/>
    <n v="80"/>
    <n v="12"/>
    <x v="2"/>
    <s v="Very High"/>
    <s v="High"/>
    <x v="0"/>
    <s v="High"/>
    <n v="0"/>
    <x v="18"/>
    <n v="0"/>
    <n v="0"/>
    <n v="1"/>
    <x v="1"/>
    <x v="0"/>
    <x v="0"/>
    <n v="8"/>
    <n v="1"/>
    <n v="0"/>
    <x v="4"/>
    <s v="0–1"/>
    <s v="Low"/>
    <n v="3"/>
    <n v="3"/>
  </r>
  <r>
    <s v="Edward Hill"/>
    <x v="29"/>
    <x v="1"/>
    <x v="2"/>
    <x v="1"/>
    <x v="1"/>
    <x v="1"/>
    <x v="1"/>
    <x v="2"/>
    <s v="Travel_Rarely"/>
    <s v="No Stock Options"/>
    <n v="7104"/>
    <n v="20431"/>
    <n v="1216"/>
    <n v="39"/>
    <n v="12"/>
    <x v="2"/>
    <s v="Very High"/>
    <s v="High"/>
    <x v="0"/>
    <s v="High"/>
    <n v="6"/>
    <x v="7"/>
    <n v="0"/>
    <n v="1"/>
    <n v="0"/>
    <x v="0"/>
    <x v="0"/>
    <x v="0"/>
    <n v="8"/>
    <n v="0"/>
    <n v="0"/>
    <x v="2"/>
    <s v="5–9"/>
    <s v="High"/>
    <n v="3"/>
    <n v="3"/>
  </r>
  <r>
    <s v="Edward Nguyen"/>
    <x v="11"/>
    <x v="1"/>
    <x v="0"/>
    <x v="2"/>
    <x v="5"/>
    <x v="2"/>
    <x v="8"/>
    <x v="0"/>
    <s v="Travel_Rarely"/>
    <s v="Medium"/>
    <n v="3955"/>
    <n v="11141"/>
    <n v="192"/>
    <n v="59"/>
    <n v="16"/>
    <x v="3"/>
    <s v="Low"/>
    <s v="Low"/>
    <x v="0"/>
    <s v="Medium"/>
    <n v="6"/>
    <x v="7"/>
    <n v="3"/>
    <n v="1"/>
    <n v="1"/>
    <x v="0"/>
    <x v="0"/>
    <x v="0"/>
    <n v="1"/>
    <n v="0"/>
    <n v="0"/>
    <x v="0"/>
    <s v="5–9"/>
    <s v="Mid"/>
    <n v="1"/>
    <n v="1"/>
  </r>
  <r>
    <s v="Edward Reed"/>
    <x v="31"/>
    <x v="1"/>
    <x v="1"/>
    <x v="2"/>
    <x v="2"/>
    <x v="1"/>
    <x v="1"/>
    <x v="2"/>
    <s v="Non-Travel"/>
    <s v="No Stock Options"/>
    <n v="7991"/>
    <n v="25166"/>
    <n v="849"/>
    <n v="98"/>
    <n v="15"/>
    <x v="0"/>
    <s v="High"/>
    <s v="Medium"/>
    <x v="0"/>
    <s v="Medium"/>
    <n v="6"/>
    <x v="0"/>
    <n v="2"/>
    <n v="2"/>
    <n v="8"/>
    <x v="0"/>
    <x v="0"/>
    <x v="0"/>
    <n v="26"/>
    <n v="0"/>
    <n v="0"/>
    <x v="1"/>
    <s v="2–4"/>
    <s v="High"/>
    <n v="2"/>
    <n v="2"/>
  </r>
  <r>
    <s v="Edward Reyes"/>
    <x v="3"/>
    <x v="0"/>
    <x v="0"/>
    <x v="0"/>
    <x v="5"/>
    <x v="2"/>
    <x v="7"/>
    <x v="4"/>
    <s v="Travel_Rarely"/>
    <s v="Basic"/>
    <n v="19701"/>
    <n v="22456"/>
    <n v="1055"/>
    <n v="76"/>
    <n v="21"/>
    <x v="3"/>
    <s v="High"/>
    <s v="Very High"/>
    <x v="0"/>
    <s v="High"/>
    <n v="32"/>
    <x v="1"/>
    <n v="8"/>
    <n v="1"/>
    <n v="3"/>
    <x v="0"/>
    <x v="1"/>
    <x v="1"/>
    <n v="1"/>
    <n v="0"/>
    <n v="1"/>
    <x v="3"/>
    <s v="5–9"/>
    <s v="Very High"/>
    <n v="1"/>
    <n v="1"/>
  </r>
  <r>
    <s v="Edward Rivera"/>
    <x v="15"/>
    <x v="1"/>
    <x v="0"/>
    <x v="0"/>
    <x v="5"/>
    <x v="1"/>
    <x v="4"/>
    <x v="0"/>
    <s v="Travel_Frequently"/>
    <s v="Medium"/>
    <n v="2400"/>
    <n v="5530"/>
    <n v="535"/>
    <n v="38"/>
    <n v="13"/>
    <x v="1"/>
    <s v="High"/>
    <s v="Very High"/>
    <x v="0"/>
    <s v="High"/>
    <n v="3"/>
    <x v="0"/>
    <n v="2"/>
    <n v="2"/>
    <n v="0"/>
    <x v="0"/>
    <x v="0"/>
    <x v="0"/>
    <n v="24"/>
    <n v="0"/>
    <n v="0"/>
    <x v="4"/>
    <s v="2–4"/>
    <s v="Low"/>
    <n v="4"/>
    <n v="4"/>
  </r>
  <r>
    <s v="Edward Smith"/>
    <x v="2"/>
    <x v="1"/>
    <x v="0"/>
    <x v="1"/>
    <x v="5"/>
    <x v="1"/>
    <x v="1"/>
    <x v="1"/>
    <s v="Travel_Frequently"/>
    <s v="Basic"/>
    <n v="9699"/>
    <n v="7246"/>
    <n v="541"/>
    <n v="48"/>
    <n v="11"/>
    <x v="1"/>
    <s v="Low"/>
    <s v="Low"/>
    <x v="0"/>
    <s v="Medium"/>
    <n v="16"/>
    <x v="24"/>
    <n v="9"/>
    <n v="1"/>
    <n v="4"/>
    <x v="0"/>
    <x v="0"/>
    <x v="0"/>
    <n v="3"/>
    <n v="0"/>
    <n v="0"/>
    <x v="2"/>
    <s v="10–14"/>
    <s v="High"/>
    <n v="4"/>
    <n v="4"/>
  </r>
  <r>
    <s v="Edward Williams"/>
    <x v="26"/>
    <x v="0"/>
    <x v="0"/>
    <x v="0"/>
    <x v="2"/>
    <x v="2"/>
    <x v="8"/>
    <x v="0"/>
    <s v="Non-Travel"/>
    <s v="No Stock Options"/>
    <n v="2332"/>
    <n v="3974"/>
    <n v="1184"/>
    <n v="70"/>
    <n v="20"/>
    <x v="0"/>
    <s v="High"/>
    <s v="High"/>
    <x v="0"/>
    <s v="Medium"/>
    <n v="5"/>
    <x v="6"/>
    <n v="0"/>
    <n v="0"/>
    <n v="6"/>
    <x v="0"/>
    <x v="1"/>
    <x v="0"/>
    <n v="1"/>
    <n v="0"/>
    <n v="0"/>
    <x v="2"/>
    <s v="2–4"/>
    <s v="Low"/>
    <n v="2"/>
    <n v="2"/>
  </r>
  <r>
    <s v="Edward Young"/>
    <x v="10"/>
    <x v="0"/>
    <x v="1"/>
    <x v="1"/>
    <x v="2"/>
    <x v="2"/>
    <x v="2"/>
    <x v="2"/>
    <s v="Travel_Rarely"/>
    <s v="No Stock Options"/>
    <n v="4424"/>
    <n v="20682"/>
    <n v="746"/>
    <n v="61"/>
    <n v="23"/>
    <x v="1"/>
    <s v="Very High"/>
    <s v="High"/>
    <x v="0"/>
    <s v="High"/>
    <n v="11"/>
    <x v="2"/>
    <n v="7"/>
    <n v="1"/>
    <n v="1"/>
    <x v="0"/>
    <x v="1"/>
    <x v="0"/>
    <n v="8"/>
    <n v="0"/>
    <n v="0"/>
    <x v="2"/>
    <s v="10–14"/>
    <s v="Mid"/>
    <n v="4"/>
    <n v="4"/>
  </r>
  <r>
    <s v="Elizabeth Adams"/>
    <x v="31"/>
    <x v="0"/>
    <x v="0"/>
    <x v="0"/>
    <x v="2"/>
    <x v="1"/>
    <x v="5"/>
    <x v="3"/>
    <s v="Travel_Rarely"/>
    <s v="Basic"/>
    <n v="16606"/>
    <n v="11380"/>
    <n v="228"/>
    <n v="51"/>
    <n v="12"/>
    <x v="0"/>
    <s v="Very High"/>
    <s v="High"/>
    <x v="1"/>
    <s v="High"/>
    <n v="23"/>
    <x v="24"/>
    <n v="12"/>
    <n v="5"/>
    <n v="8"/>
    <x v="0"/>
    <x v="0"/>
    <x v="0"/>
    <n v="3"/>
    <n v="0"/>
    <n v="0"/>
    <x v="1"/>
    <s v="10–14"/>
    <s v="Very High"/>
    <n v="2"/>
    <n v="2"/>
  </r>
  <r>
    <s v="Elizabeth Bailey"/>
    <x v="40"/>
    <x v="1"/>
    <x v="1"/>
    <x v="1"/>
    <x v="2"/>
    <x v="2"/>
    <x v="2"/>
    <x v="1"/>
    <s v="Travel_Frequently"/>
    <s v="No Stock Options"/>
    <n v="10650"/>
    <n v="25150"/>
    <n v="1150"/>
    <n v="53"/>
    <n v="15"/>
    <x v="1"/>
    <s v="Very High"/>
    <s v="Low"/>
    <x v="0"/>
    <s v="Low"/>
    <n v="18"/>
    <x v="12"/>
    <n v="2"/>
    <n v="0"/>
    <n v="2"/>
    <x v="1"/>
    <x v="0"/>
    <x v="0"/>
    <n v="8"/>
    <n v="1"/>
    <n v="0"/>
    <x v="3"/>
    <s v="2–4"/>
    <s v="High"/>
    <n v="4"/>
    <n v="4"/>
  </r>
  <r>
    <s v="Elizabeth Carter"/>
    <x v="1"/>
    <x v="1"/>
    <x v="0"/>
    <x v="2"/>
    <x v="5"/>
    <x v="2"/>
    <x v="5"/>
    <x v="4"/>
    <s v="Travel_Rarely"/>
    <s v="Basic"/>
    <n v="18711"/>
    <n v="12124"/>
    <n v="1098"/>
    <n v="85"/>
    <n v="13"/>
    <x v="2"/>
    <s v="High"/>
    <s v="Low"/>
    <x v="1"/>
    <s v="Medium"/>
    <n v="23"/>
    <x v="4"/>
    <n v="0"/>
    <n v="0"/>
    <n v="2"/>
    <x v="0"/>
    <x v="0"/>
    <x v="0"/>
    <n v="4"/>
    <n v="0"/>
    <n v="0"/>
    <x v="1"/>
    <s v="0–1"/>
    <s v="Very High"/>
    <n v="3"/>
    <n v="3"/>
  </r>
  <r>
    <s v="Elizabeth Edwards"/>
    <x v="26"/>
    <x v="1"/>
    <x v="2"/>
    <x v="2"/>
    <x v="5"/>
    <x v="1"/>
    <x v="1"/>
    <x v="2"/>
    <s v="Travel_Frequently"/>
    <s v="High Value"/>
    <n v="4668"/>
    <n v="22812"/>
    <n v="689"/>
    <n v="35"/>
    <n v="17"/>
    <x v="1"/>
    <s v="Very High"/>
    <s v="Very High"/>
    <x v="1"/>
    <s v="Low"/>
    <n v="9"/>
    <x v="8"/>
    <n v="7"/>
    <n v="0"/>
    <n v="0"/>
    <x v="0"/>
    <x v="0"/>
    <x v="0"/>
    <n v="9"/>
    <n v="0"/>
    <n v="0"/>
    <x v="2"/>
    <s v="5–9"/>
    <s v="Mid"/>
    <n v="4"/>
    <n v="4"/>
  </r>
  <r>
    <s v="Elizabeth Garcia"/>
    <x v="20"/>
    <x v="0"/>
    <x v="0"/>
    <x v="2"/>
    <x v="5"/>
    <x v="2"/>
    <x v="6"/>
    <x v="0"/>
    <s v="Travel_Rarely"/>
    <s v="Basic"/>
    <n v="3920"/>
    <n v="18697"/>
    <n v="1017"/>
    <n v="83"/>
    <n v="14"/>
    <x v="3"/>
    <s v="Low"/>
    <s v="High"/>
    <x v="3"/>
    <s v="Medium"/>
    <n v="17"/>
    <x v="6"/>
    <n v="1"/>
    <n v="0"/>
    <n v="2"/>
    <x v="0"/>
    <x v="0"/>
    <x v="0"/>
    <n v="1"/>
    <n v="0"/>
    <n v="0"/>
    <x v="2"/>
    <s v="2–4"/>
    <s v="Mid"/>
    <n v="1"/>
    <n v="1"/>
  </r>
  <r>
    <s v="Elizabeth Hall"/>
    <x v="16"/>
    <x v="1"/>
    <x v="0"/>
    <x v="4"/>
    <x v="5"/>
    <x v="1"/>
    <x v="4"/>
    <x v="0"/>
    <s v="Travel_Rarely"/>
    <s v="No Stock Options"/>
    <n v="1052"/>
    <n v="23384"/>
    <n v="1144"/>
    <n v="74"/>
    <n v="22"/>
    <x v="0"/>
    <s v="Medium"/>
    <s v="Very High"/>
    <x v="0"/>
    <s v="High"/>
    <n v="1"/>
    <x v="4"/>
    <n v="0"/>
    <n v="0"/>
    <n v="1"/>
    <x v="0"/>
    <x v="1"/>
    <x v="0"/>
    <n v="10"/>
    <n v="0"/>
    <n v="0"/>
    <x v="0"/>
    <s v="0–1"/>
    <s v="Low"/>
    <n v="2"/>
    <n v="2"/>
  </r>
  <r>
    <s v="Elizabeth Hernandez"/>
    <x v="22"/>
    <x v="1"/>
    <x v="2"/>
    <x v="2"/>
    <x v="2"/>
    <x v="2"/>
    <x v="2"/>
    <x v="1"/>
    <s v="Travel_Frequently"/>
    <s v="Medium"/>
    <n v="8793"/>
    <n v="4809"/>
    <n v="294"/>
    <n v="32"/>
    <n v="21"/>
    <x v="3"/>
    <s v="High"/>
    <s v="Very High"/>
    <x v="3"/>
    <s v="High"/>
    <n v="9"/>
    <x v="1"/>
    <n v="7"/>
    <n v="1"/>
    <n v="1"/>
    <x v="0"/>
    <x v="1"/>
    <x v="0"/>
    <n v="10"/>
    <n v="0"/>
    <n v="0"/>
    <x v="0"/>
    <s v="5–9"/>
    <s v="High"/>
    <n v="1"/>
    <n v="1"/>
  </r>
  <r>
    <s v="Elizabeth Jackson"/>
    <x v="8"/>
    <x v="0"/>
    <x v="1"/>
    <x v="4"/>
    <x v="5"/>
    <x v="2"/>
    <x v="6"/>
    <x v="0"/>
    <s v="Travel_Rarely"/>
    <s v="No Stock Options"/>
    <n v="2559"/>
    <n v="17852"/>
    <n v="1343"/>
    <n v="53"/>
    <n v="11"/>
    <x v="3"/>
    <s v="Very High"/>
    <s v="High"/>
    <x v="3"/>
    <s v="Medium"/>
    <n v="6"/>
    <x v="3"/>
    <n v="5"/>
    <n v="1"/>
    <n v="1"/>
    <x v="0"/>
    <x v="0"/>
    <x v="0"/>
    <n v="27"/>
    <n v="0"/>
    <n v="0"/>
    <x v="2"/>
    <s v="5–9"/>
    <s v="Low"/>
    <n v="1"/>
    <n v="1"/>
  </r>
  <r>
    <s v="Elizabeth James"/>
    <x v="10"/>
    <x v="1"/>
    <x v="1"/>
    <x v="0"/>
    <x v="5"/>
    <x v="2"/>
    <x v="2"/>
    <x v="2"/>
    <s v="Non-Travel"/>
    <s v="No Stock Options"/>
    <n v="9936"/>
    <n v="3787"/>
    <n v="325"/>
    <n v="74"/>
    <n v="19"/>
    <x v="3"/>
    <s v="Medium"/>
    <s v="Medium"/>
    <x v="0"/>
    <s v="High"/>
    <n v="10"/>
    <x v="1"/>
    <n v="4"/>
    <n v="1"/>
    <n v="0"/>
    <x v="0"/>
    <x v="0"/>
    <x v="0"/>
    <n v="5"/>
    <n v="0"/>
    <n v="0"/>
    <x v="2"/>
    <s v="5–9"/>
    <s v="High"/>
    <n v="1"/>
    <n v="1"/>
  </r>
  <r>
    <s v="Elizabeth Lee"/>
    <x v="9"/>
    <x v="1"/>
    <x v="2"/>
    <x v="0"/>
    <x v="5"/>
    <x v="2"/>
    <x v="7"/>
    <x v="3"/>
    <s v="Travel_Frequently"/>
    <s v="Medium"/>
    <n v="17007"/>
    <n v="11929"/>
    <n v="829"/>
    <n v="71"/>
    <n v="14"/>
    <x v="3"/>
    <s v="Very High"/>
    <s v="Medium"/>
    <x v="3"/>
    <s v="High"/>
    <n v="16"/>
    <x v="17"/>
    <n v="8"/>
    <n v="6"/>
    <n v="7"/>
    <x v="0"/>
    <x v="0"/>
    <x v="0"/>
    <n v="15"/>
    <n v="0"/>
    <n v="0"/>
    <x v="2"/>
    <s v="10–14"/>
    <s v="Very High"/>
    <n v="1"/>
    <n v="1"/>
  </r>
  <r>
    <s v="Elizabeth Martin"/>
    <x v="14"/>
    <x v="1"/>
    <x v="0"/>
    <x v="0"/>
    <x v="2"/>
    <x v="2"/>
    <x v="6"/>
    <x v="0"/>
    <s v="Travel_Rarely"/>
    <s v="Basic"/>
    <n v="2703"/>
    <n v="4956"/>
    <n v="1328"/>
    <n v="76"/>
    <n v="23"/>
    <x v="0"/>
    <s v="Very High"/>
    <s v="High"/>
    <x v="0"/>
    <s v="High"/>
    <n v="6"/>
    <x v="7"/>
    <n v="4"/>
    <n v="0"/>
    <n v="0"/>
    <x v="0"/>
    <x v="1"/>
    <x v="0"/>
    <n v="2"/>
    <n v="0"/>
    <n v="0"/>
    <x v="0"/>
    <s v="5–9"/>
    <s v="Low"/>
    <n v="2"/>
    <n v="2"/>
  </r>
  <r>
    <s v="Elizabeth Miller"/>
    <x v="12"/>
    <x v="1"/>
    <x v="0"/>
    <x v="4"/>
    <x v="5"/>
    <x v="2"/>
    <x v="3"/>
    <x v="2"/>
    <s v="Travel_Rarely"/>
    <s v="No Stock Options"/>
    <n v="6673"/>
    <n v="11354"/>
    <n v="1180"/>
    <n v="70"/>
    <n v="19"/>
    <x v="3"/>
    <s v="Medium"/>
    <s v="Medium"/>
    <x v="0"/>
    <s v="High"/>
    <n v="17"/>
    <x v="4"/>
    <n v="0"/>
    <n v="0"/>
    <n v="7"/>
    <x v="1"/>
    <x v="0"/>
    <x v="1"/>
    <n v="29"/>
    <n v="1"/>
    <n v="1"/>
    <x v="2"/>
    <s v="0–1"/>
    <s v="Mid"/>
    <n v="1"/>
    <n v="1"/>
  </r>
  <r>
    <s v="Elizabeth Mitchell"/>
    <x v="36"/>
    <x v="1"/>
    <x v="1"/>
    <x v="0"/>
    <x v="5"/>
    <x v="2"/>
    <x v="8"/>
    <x v="0"/>
    <s v="Non-Travel"/>
    <s v="No Stock Options"/>
    <n v="3708"/>
    <n v="2104"/>
    <n v="381"/>
    <n v="49"/>
    <n v="14"/>
    <x v="2"/>
    <s v="High"/>
    <s v="Low"/>
    <x v="0"/>
    <s v="Low"/>
    <n v="9"/>
    <x v="7"/>
    <n v="2"/>
    <n v="1"/>
    <n v="2"/>
    <x v="0"/>
    <x v="0"/>
    <x v="0"/>
    <n v="24"/>
    <n v="0"/>
    <n v="0"/>
    <x v="1"/>
    <s v="5–9"/>
    <s v="Mid"/>
    <n v="3"/>
    <n v="3"/>
  </r>
  <r>
    <s v="Elizabeth Nguyen"/>
    <x v="21"/>
    <x v="1"/>
    <x v="0"/>
    <x v="1"/>
    <x v="5"/>
    <x v="2"/>
    <x v="6"/>
    <x v="2"/>
    <s v="Travel_Rarely"/>
    <s v="No Stock Options"/>
    <n v="4941"/>
    <n v="17747"/>
    <n v="723"/>
    <n v="85"/>
    <n v="15"/>
    <x v="0"/>
    <s v="Low"/>
    <s v="High"/>
    <x v="3"/>
    <s v="Medium"/>
    <n v="11"/>
    <x v="8"/>
    <n v="2"/>
    <n v="7"/>
    <n v="2"/>
    <x v="1"/>
    <x v="0"/>
    <x v="0"/>
    <n v="8"/>
    <n v="1"/>
    <n v="0"/>
    <x v="3"/>
    <s v="5–9"/>
    <s v="Mid"/>
    <n v="2"/>
    <n v="2"/>
  </r>
  <r>
    <s v="Elizabeth Phillips"/>
    <x v="39"/>
    <x v="0"/>
    <x v="2"/>
    <x v="2"/>
    <x v="5"/>
    <x v="2"/>
    <x v="6"/>
    <x v="0"/>
    <s v="Travel_Rarely"/>
    <s v="Medium"/>
    <n v="2645"/>
    <n v="21923"/>
    <n v="1273"/>
    <n v="72"/>
    <n v="12"/>
    <x v="2"/>
    <s v="Very High"/>
    <s v="Very High"/>
    <x v="3"/>
    <s v="Very High"/>
    <n v="6"/>
    <x v="7"/>
    <n v="3"/>
    <n v="1"/>
    <n v="1"/>
    <x v="0"/>
    <x v="0"/>
    <x v="0"/>
    <n v="2"/>
    <n v="0"/>
    <n v="0"/>
    <x v="1"/>
    <s v="5–9"/>
    <s v="Low"/>
    <n v="3"/>
    <n v="3"/>
  </r>
  <r>
    <s v="Elizabeth Rivera"/>
    <x v="39"/>
    <x v="0"/>
    <x v="0"/>
    <x v="0"/>
    <x v="2"/>
    <x v="2"/>
    <x v="3"/>
    <x v="1"/>
    <s v="Travel_Rarely"/>
    <s v="Basic"/>
    <n v="9985"/>
    <n v="9262"/>
    <n v="1001"/>
    <n v="43"/>
    <n v="16"/>
    <x v="3"/>
    <s v="Low"/>
    <s v="High"/>
    <x v="3"/>
    <s v="High"/>
    <n v="10"/>
    <x v="4"/>
    <n v="0"/>
    <n v="0"/>
    <n v="8"/>
    <x v="0"/>
    <x v="0"/>
    <x v="0"/>
    <n v="7"/>
    <n v="0"/>
    <n v="0"/>
    <x v="1"/>
    <s v="0–1"/>
    <s v="High"/>
    <n v="1"/>
    <n v="1"/>
  </r>
  <r>
    <s v="Elizabeth Roberts"/>
    <x v="26"/>
    <x v="0"/>
    <x v="0"/>
    <x v="1"/>
    <x v="2"/>
    <x v="2"/>
    <x v="6"/>
    <x v="2"/>
    <s v="Travel_Rarely"/>
    <s v="Basic"/>
    <n v="6322"/>
    <n v="18089"/>
    <n v="646"/>
    <n v="92"/>
    <n v="12"/>
    <x v="1"/>
    <s v="Very High"/>
    <s v="Low"/>
    <x v="3"/>
    <s v="High"/>
    <n v="6"/>
    <x v="3"/>
    <n v="4"/>
    <n v="0"/>
    <n v="1"/>
    <x v="0"/>
    <x v="0"/>
    <x v="1"/>
    <n v="9"/>
    <n v="0"/>
    <n v="1"/>
    <x v="2"/>
    <s v="5–9"/>
    <s v="Mid"/>
    <n v="4"/>
    <n v="4"/>
  </r>
  <r>
    <s v="Elizabeth Robinson"/>
    <x v="10"/>
    <x v="0"/>
    <x v="2"/>
    <x v="1"/>
    <x v="2"/>
    <x v="1"/>
    <x v="1"/>
    <x v="1"/>
    <s v="Non-Travel"/>
    <s v="Basic"/>
    <n v="9852"/>
    <n v="8935"/>
    <n v="587"/>
    <n v="57"/>
    <n v="19"/>
    <x v="2"/>
    <s v="Low"/>
    <s v="Very High"/>
    <x v="3"/>
    <s v="High"/>
    <n v="10"/>
    <x v="10"/>
    <n v="8"/>
    <n v="9"/>
    <n v="1"/>
    <x v="0"/>
    <x v="0"/>
    <x v="1"/>
    <n v="2"/>
    <n v="0"/>
    <n v="1"/>
    <x v="2"/>
    <s v="10–14"/>
    <s v="High"/>
    <n v="3"/>
    <n v="3"/>
  </r>
  <r>
    <s v="Elizabeth Rodriguez"/>
    <x v="14"/>
    <x v="0"/>
    <x v="2"/>
    <x v="1"/>
    <x v="2"/>
    <x v="2"/>
    <x v="6"/>
    <x v="0"/>
    <s v="Travel_Rarely"/>
    <s v="Basic"/>
    <n v="2514"/>
    <n v="26968"/>
    <n v="1107"/>
    <n v="93"/>
    <n v="22"/>
    <x v="1"/>
    <s v="Low"/>
    <s v="High"/>
    <x v="0"/>
    <s v="High"/>
    <n v="11"/>
    <x v="9"/>
    <n v="5"/>
    <n v="1"/>
    <n v="4"/>
    <x v="0"/>
    <x v="1"/>
    <x v="0"/>
    <n v="28"/>
    <n v="0"/>
    <n v="0"/>
    <x v="0"/>
    <s v="5–9"/>
    <s v="Low"/>
    <n v="4"/>
    <n v="4"/>
  </r>
  <r>
    <s v="Elizabeth Watson"/>
    <x v="8"/>
    <x v="1"/>
    <x v="0"/>
    <x v="0"/>
    <x v="2"/>
    <x v="2"/>
    <x v="8"/>
    <x v="0"/>
    <s v="Non-Travel"/>
    <s v="Medium"/>
    <n v="1281"/>
    <n v="16900"/>
    <n v="727"/>
    <n v="41"/>
    <n v="18"/>
    <x v="2"/>
    <s v="High"/>
    <s v="High"/>
    <x v="0"/>
    <s v="Medium"/>
    <n v="1"/>
    <x v="4"/>
    <n v="0"/>
    <n v="0"/>
    <n v="1"/>
    <x v="0"/>
    <x v="0"/>
    <x v="0"/>
    <n v="3"/>
    <n v="0"/>
    <n v="0"/>
    <x v="2"/>
    <s v="0–1"/>
    <s v="Low"/>
    <n v="3"/>
    <n v="3"/>
  </r>
  <r>
    <s v="Elizabeth White"/>
    <x v="9"/>
    <x v="1"/>
    <x v="0"/>
    <x v="0"/>
    <x v="5"/>
    <x v="2"/>
    <x v="8"/>
    <x v="2"/>
    <s v="Travel_Rarely"/>
    <s v="No Stock Options"/>
    <n v="4404"/>
    <n v="10228"/>
    <n v="628"/>
    <n v="82"/>
    <n v="12"/>
    <x v="2"/>
    <s v="Low"/>
    <s v="Medium"/>
    <x v="1"/>
    <s v="Very High"/>
    <n v="6"/>
    <x v="12"/>
    <n v="3"/>
    <n v="1"/>
    <n v="2"/>
    <x v="0"/>
    <x v="0"/>
    <x v="0"/>
    <n v="8"/>
    <n v="0"/>
    <n v="0"/>
    <x v="2"/>
    <s v="2–4"/>
    <s v="Mid"/>
    <n v="3"/>
    <n v="3"/>
  </r>
  <r>
    <s v="Emily Adams"/>
    <x v="40"/>
    <x v="1"/>
    <x v="0"/>
    <x v="1"/>
    <x v="2"/>
    <x v="2"/>
    <x v="7"/>
    <x v="1"/>
    <s v="Travel_Rarely"/>
    <s v="Medium"/>
    <n v="12490"/>
    <n v="15736"/>
    <n v="1469"/>
    <n v="81"/>
    <n v="16"/>
    <x v="0"/>
    <s v="Very High"/>
    <s v="Medium"/>
    <x v="2"/>
    <s v="Medium"/>
    <n v="16"/>
    <x v="10"/>
    <n v="9"/>
    <n v="4"/>
    <n v="5"/>
    <x v="0"/>
    <x v="0"/>
    <x v="0"/>
    <n v="8"/>
    <n v="0"/>
    <n v="0"/>
    <x v="3"/>
    <s v="10–14"/>
    <s v="Very High"/>
    <n v="2"/>
    <n v="2"/>
  </r>
  <r>
    <s v="Emily Allen"/>
    <x v="6"/>
    <x v="1"/>
    <x v="1"/>
    <x v="0"/>
    <x v="5"/>
    <x v="2"/>
    <x v="8"/>
    <x v="0"/>
    <s v="Travel_Rarely"/>
    <s v="No Stock Options"/>
    <n v="4721"/>
    <n v="3119"/>
    <n v="263"/>
    <n v="59"/>
    <n v="13"/>
    <x v="3"/>
    <s v="High"/>
    <s v="Very High"/>
    <x v="0"/>
    <s v="High"/>
    <n v="20"/>
    <x v="23"/>
    <n v="13"/>
    <n v="2"/>
    <n v="2"/>
    <x v="0"/>
    <x v="0"/>
    <x v="1"/>
    <n v="6"/>
    <n v="0"/>
    <n v="1"/>
    <x v="1"/>
    <s v="15+"/>
    <s v="Mid"/>
    <n v="1"/>
    <n v="1"/>
  </r>
  <r>
    <s v="Emily Brown"/>
    <x v="10"/>
    <x v="0"/>
    <x v="2"/>
    <x v="4"/>
    <x v="5"/>
    <x v="2"/>
    <x v="8"/>
    <x v="0"/>
    <s v="Travel_Rarely"/>
    <s v="High Value"/>
    <n v="1129"/>
    <n v="17536"/>
    <n v="1276"/>
    <n v="59"/>
    <n v="11"/>
    <x v="1"/>
    <s v="High"/>
    <s v="Very High"/>
    <x v="0"/>
    <s v="Low"/>
    <n v="1"/>
    <x v="4"/>
    <n v="0"/>
    <n v="0"/>
    <n v="1"/>
    <x v="0"/>
    <x v="0"/>
    <x v="1"/>
    <n v="2"/>
    <n v="0"/>
    <n v="1"/>
    <x v="2"/>
    <s v="0–1"/>
    <s v="Low"/>
    <n v="4"/>
    <n v="4"/>
  </r>
  <r>
    <s v="Emily Chavez"/>
    <x v="7"/>
    <x v="0"/>
    <x v="0"/>
    <x v="0"/>
    <x v="1"/>
    <x v="1"/>
    <x v="1"/>
    <x v="2"/>
    <s v="Travel_Rarely"/>
    <s v="Basic"/>
    <n v="5940"/>
    <n v="17011"/>
    <n v="1147"/>
    <n v="52"/>
    <n v="14"/>
    <x v="3"/>
    <s v="Very High"/>
    <s v="Very High"/>
    <x v="0"/>
    <s v="High"/>
    <n v="16"/>
    <x v="3"/>
    <n v="2"/>
    <n v="0"/>
    <n v="2"/>
    <x v="0"/>
    <x v="0"/>
    <x v="0"/>
    <n v="3"/>
    <n v="0"/>
    <n v="0"/>
    <x v="3"/>
    <s v="5–9"/>
    <s v="Mid"/>
    <n v="1"/>
    <n v="1"/>
  </r>
  <r>
    <s v="Emily Cooper"/>
    <x v="30"/>
    <x v="1"/>
    <x v="0"/>
    <x v="0"/>
    <x v="2"/>
    <x v="1"/>
    <x v="1"/>
    <x v="2"/>
    <s v="Travel_Rarely"/>
    <s v="Basic"/>
    <n v="9714"/>
    <n v="5323"/>
    <n v="740"/>
    <n v="64"/>
    <n v="11"/>
    <x v="3"/>
    <s v="Very High"/>
    <s v="Medium"/>
    <x v="0"/>
    <s v="Medium"/>
    <n v="10"/>
    <x v="10"/>
    <n v="8"/>
    <n v="6"/>
    <n v="1"/>
    <x v="1"/>
    <x v="0"/>
    <x v="0"/>
    <n v="1"/>
    <n v="1"/>
    <n v="0"/>
    <x v="2"/>
    <s v="10–14"/>
    <s v="High"/>
    <n v="1"/>
    <n v="1"/>
  </r>
  <r>
    <s v="Emily Gutierrez"/>
    <x v="9"/>
    <x v="1"/>
    <x v="0"/>
    <x v="2"/>
    <x v="2"/>
    <x v="2"/>
    <x v="6"/>
    <x v="0"/>
    <s v="Travel_Rarely"/>
    <s v="Basic"/>
    <n v="3622"/>
    <n v="22794"/>
    <n v="254"/>
    <n v="83"/>
    <n v="13"/>
    <x v="1"/>
    <s v="Very High"/>
    <s v="Medium"/>
    <x v="0"/>
    <s v="Medium"/>
    <n v="6"/>
    <x v="3"/>
    <n v="5"/>
    <n v="1"/>
    <n v="1"/>
    <x v="0"/>
    <x v="0"/>
    <x v="1"/>
    <n v="1"/>
    <n v="0"/>
    <n v="1"/>
    <x v="2"/>
    <s v="5–9"/>
    <s v="Mid"/>
    <n v="4"/>
    <n v="4"/>
  </r>
  <r>
    <s v="Emily Hall"/>
    <x v="12"/>
    <x v="0"/>
    <x v="1"/>
    <x v="2"/>
    <x v="2"/>
    <x v="2"/>
    <x v="8"/>
    <x v="0"/>
    <s v="Travel_Rarely"/>
    <s v="No Stock Options"/>
    <n v="2288"/>
    <n v="6319"/>
    <n v="1380"/>
    <n v="75"/>
    <n v="12"/>
    <x v="1"/>
    <s v="High"/>
    <s v="High"/>
    <x v="0"/>
    <s v="High"/>
    <n v="2"/>
    <x v="0"/>
    <n v="2"/>
    <n v="2"/>
    <n v="1"/>
    <x v="0"/>
    <x v="0"/>
    <x v="0"/>
    <n v="9"/>
    <n v="0"/>
    <n v="0"/>
    <x v="2"/>
    <s v="2–4"/>
    <s v="Low"/>
    <n v="4"/>
    <n v="4"/>
  </r>
  <r>
    <s v="Emily Harris"/>
    <x v="36"/>
    <x v="1"/>
    <x v="0"/>
    <x v="3"/>
    <x v="0"/>
    <x v="0"/>
    <x v="0"/>
    <x v="2"/>
    <s v="Travel_Frequently"/>
    <s v="No Stock Options"/>
    <n v="5743"/>
    <n v="10503"/>
    <n v="602"/>
    <n v="37"/>
    <n v="11"/>
    <x v="1"/>
    <s v="High"/>
    <s v="Low"/>
    <x v="0"/>
    <s v="High"/>
    <n v="14"/>
    <x v="10"/>
    <n v="7"/>
    <n v="0"/>
    <n v="4"/>
    <x v="0"/>
    <x v="0"/>
    <x v="1"/>
    <n v="1"/>
    <n v="0"/>
    <n v="1"/>
    <x v="1"/>
    <s v="10–14"/>
    <s v="Mid"/>
    <n v="4"/>
    <n v="4"/>
  </r>
  <r>
    <s v="Emily Jones"/>
    <x v="26"/>
    <x v="1"/>
    <x v="0"/>
    <x v="2"/>
    <x v="2"/>
    <x v="2"/>
    <x v="8"/>
    <x v="2"/>
    <s v="Travel_Rarely"/>
    <s v="Basic"/>
    <n v="4883"/>
    <n v="22845"/>
    <n v="1089"/>
    <n v="79"/>
    <n v="18"/>
    <x v="2"/>
    <s v="Low"/>
    <s v="Very High"/>
    <x v="0"/>
    <s v="High"/>
    <n v="10"/>
    <x v="10"/>
    <n v="4"/>
    <n v="1"/>
    <n v="1"/>
    <x v="1"/>
    <x v="0"/>
    <x v="0"/>
    <n v="7"/>
    <n v="1"/>
    <n v="0"/>
    <x v="2"/>
    <s v="10–14"/>
    <s v="Mid"/>
    <n v="3"/>
    <n v="3"/>
  </r>
  <r>
    <s v="Emily Kelly"/>
    <x v="27"/>
    <x v="1"/>
    <x v="1"/>
    <x v="2"/>
    <x v="2"/>
    <x v="2"/>
    <x v="2"/>
    <x v="2"/>
    <s v="Travel_Rarely"/>
    <s v="No Stock Options"/>
    <n v="4534"/>
    <n v="13352"/>
    <n v="524"/>
    <n v="32"/>
    <n v="11"/>
    <x v="2"/>
    <s v="Low"/>
    <s v="Low"/>
    <x v="0"/>
    <s v="High"/>
    <n v="9"/>
    <x v="8"/>
    <n v="7"/>
    <n v="1"/>
    <n v="0"/>
    <x v="0"/>
    <x v="0"/>
    <x v="0"/>
    <n v="18"/>
    <n v="0"/>
    <n v="0"/>
    <x v="2"/>
    <s v="5–9"/>
    <s v="Mid"/>
    <n v="3"/>
    <n v="3"/>
  </r>
  <r>
    <s v="Emily King"/>
    <x v="10"/>
    <x v="1"/>
    <x v="0"/>
    <x v="0"/>
    <x v="2"/>
    <x v="2"/>
    <x v="8"/>
    <x v="0"/>
    <s v="Travel_Frequently"/>
    <s v="Basic"/>
    <n v="3722"/>
    <n v="21081"/>
    <n v="523"/>
    <n v="94"/>
    <n v="13"/>
    <x v="1"/>
    <s v="High"/>
    <s v="Medium"/>
    <x v="2"/>
    <s v="High"/>
    <n v="7"/>
    <x v="0"/>
    <n v="2"/>
    <n v="2"/>
    <n v="6"/>
    <x v="1"/>
    <x v="0"/>
    <x v="1"/>
    <n v="2"/>
    <n v="1"/>
    <n v="1"/>
    <x v="2"/>
    <s v="2–4"/>
    <s v="Mid"/>
    <n v="4"/>
    <n v="4"/>
  </r>
  <r>
    <s v="Emily Lee"/>
    <x v="2"/>
    <x v="1"/>
    <x v="0"/>
    <x v="2"/>
    <x v="2"/>
    <x v="1"/>
    <x v="1"/>
    <x v="2"/>
    <s v="Travel_Rarely"/>
    <s v="Basic"/>
    <n v="6201"/>
    <n v="2823"/>
    <n v="928"/>
    <n v="56"/>
    <n v="14"/>
    <x v="1"/>
    <s v="Very High"/>
    <s v="Medium"/>
    <x v="3"/>
    <s v="High"/>
    <n v="18"/>
    <x v="23"/>
    <n v="14"/>
    <n v="4"/>
    <n v="1"/>
    <x v="0"/>
    <x v="0"/>
    <x v="1"/>
    <n v="1"/>
    <n v="0"/>
    <n v="1"/>
    <x v="2"/>
    <s v="15+"/>
    <s v="Mid"/>
    <n v="4"/>
    <n v="4"/>
  </r>
  <r>
    <s v="Emily Lewis"/>
    <x v="34"/>
    <x v="1"/>
    <x v="1"/>
    <x v="4"/>
    <x v="1"/>
    <x v="1"/>
    <x v="4"/>
    <x v="0"/>
    <s v="Travel_Rarely"/>
    <s v="No Stock Options"/>
    <n v="2679"/>
    <n v="4567"/>
    <n v="337"/>
    <n v="31"/>
    <n v="13"/>
    <x v="0"/>
    <s v="Medium"/>
    <s v="Medium"/>
    <x v="0"/>
    <s v="High"/>
    <n v="1"/>
    <x v="4"/>
    <n v="0"/>
    <n v="1"/>
    <n v="1"/>
    <x v="1"/>
    <x v="0"/>
    <x v="0"/>
    <n v="7"/>
    <n v="1"/>
    <n v="0"/>
    <x v="4"/>
    <s v="0–1"/>
    <s v="Low"/>
    <n v="2"/>
    <n v="2"/>
  </r>
  <r>
    <s v="Emily Lopez"/>
    <x v="29"/>
    <x v="0"/>
    <x v="0"/>
    <x v="1"/>
    <x v="4"/>
    <x v="2"/>
    <x v="3"/>
    <x v="2"/>
    <s v="Travel_Frequently"/>
    <s v="Basic"/>
    <n v="5488"/>
    <n v="20161"/>
    <n v="827"/>
    <n v="84"/>
    <n v="13"/>
    <x v="0"/>
    <s v="Low"/>
    <s v="High"/>
    <x v="0"/>
    <s v="Very High"/>
    <n v="6"/>
    <x v="3"/>
    <n v="5"/>
    <n v="1"/>
    <n v="1"/>
    <x v="0"/>
    <x v="0"/>
    <x v="1"/>
    <n v="1"/>
    <n v="0"/>
    <n v="1"/>
    <x v="2"/>
    <s v="5–9"/>
    <s v="Mid"/>
    <n v="2"/>
    <n v="2"/>
  </r>
  <r>
    <s v="Emily Martinez"/>
    <x v="21"/>
    <x v="1"/>
    <x v="0"/>
    <x v="1"/>
    <x v="5"/>
    <x v="2"/>
    <x v="6"/>
    <x v="0"/>
    <s v="Non-Travel"/>
    <s v="Basic"/>
    <n v="4258"/>
    <n v="26589"/>
    <n v="715"/>
    <n v="41"/>
    <n v="18"/>
    <x v="1"/>
    <s v="Low"/>
    <s v="Very High"/>
    <x v="0"/>
    <s v="High"/>
    <n v="5"/>
    <x v="12"/>
    <n v="3"/>
    <n v="1"/>
    <n v="0"/>
    <x v="0"/>
    <x v="0"/>
    <x v="0"/>
    <n v="19"/>
    <n v="0"/>
    <n v="0"/>
    <x v="3"/>
    <s v="2–4"/>
    <s v="Mid"/>
    <n v="4"/>
    <n v="4"/>
  </r>
  <r>
    <s v="Emily Mendoza"/>
    <x v="26"/>
    <x v="1"/>
    <x v="0"/>
    <x v="0"/>
    <x v="2"/>
    <x v="2"/>
    <x v="6"/>
    <x v="0"/>
    <s v="Travel_Frequently"/>
    <s v="Basic"/>
    <n v="3433"/>
    <n v="17360"/>
    <n v="585"/>
    <n v="56"/>
    <n v="13"/>
    <x v="2"/>
    <s v="Low"/>
    <s v="Low"/>
    <x v="3"/>
    <s v="High"/>
    <n v="10"/>
    <x v="7"/>
    <n v="2"/>
    <n v="1"/>
    <n v="6"/>
    <x v="0"/>
    <x v="0"/>
    <x v="0"/>
    <n v="10"/>
    <n v="0"/>
    <n v="0"/>
    <x v="2"/>
    <s v="5–9"/>
    <s v="Mid"/>
    <n v="3"/>
    <n v="3"/>
  </r>
  <r>
    <s v="Emily Morgan"/>
    <x v="2"/>
    <x v="1"/>
    <x v="0"/>
    <x v="4"/>
    <x v="2"/>
    <x v="2"/>
    <x v="3"/>
    <x v="2"/>
    <s v="Travel_Rarely"/>
    <s v="Basic"/>
    <n v="6586"/>
    <n v="4821"/>
    <n v="1425"/>
    <n v="68"/>
    <n v="17"/>
    <x v="1"/>
    <s v="Low"/>
    <s v="High"/>
    <x v="3"/>
    <s v="High"/>
    <n v="17"/>
    <x v="15"/>
    <n v="8"/>
    <n v="4"/>
    <n v="0"/>
    <x v="0"/>
    <x v="0"/>
    <x v="1"/>
    <n v="14"/>
    <n v="0"/>
    <n v="1"/>
    <x v="2"/>
    <s v="15+"/>
    <s v="Mid"/>
    <n v="4"/>
    <n v="4"/>
  </r>
  <r>
    <s v="Emily Ortiz"/>
    <x v="8"/>
    <x v="0"/>
    <x v="0"/>
    <x v="2"/>
    <x v="1"/>
    <x v="1"/>
    <x v="1"/>
    <x v="1"/>
    <s v="Non-Travel"/>
    <s v="Basic"/>
    <n v="10377"/>
    <n v="13755"/>
    <n v="1212"/>
    <n v="78"/>
    <n v="11"/>
    <x v="1"/>
    <s v="Medium"/>
    <s v="High"/>
    <x v="3"/>
    <s v="Medium"/>
    <n v="16"/>
    <x v="24"/>
    <n v="2"/>
    <n v="4"/>
    <n v="4"/>
    <x v="0"/>
    <x v="0"/>
    <x v="1"/>
    <n v="8"/>
    <n v="0"/>
    <n v="1"/>
    <x v="2"/>
    <s v="10–14"/>
    <s v="High"/>
    <n v="4"/>
    <n v="4"/>
  </r>
  <r>
    <s v="Emily Reyes"/>
    <x v="22"/>
    <x v="1"/>
    <x v="2"/>
    <x v="2"/>
    <x v="5"/>
    <x v="2"/>
    <x v="8"/>
    <x v="0"/>
    <s v="Travel_Rarely"/>
    <s v="Basic"/>
    <n v="3816"/>
    <n v="17881"/>
    <n v="1469"/>
    <n v="82"/>
    <n v="11"/>
    <x v="0"/>
    <s v="Medium"/>
    <s v="Very High"/>
    <x v="0"/>
    <s v="High"/>
    <n v="5"/>
    <x v="7"/>
    <n v="2"/>
    <n v="0"/>
    <n v="1"/>
    <x v="0"/>
    <x v="0"/>
    <x v="0"/>
    <n v="1"/>
    <n v="0"/>
    <n v="0"/>
    <x v="0"/>
    <s v="5–9"/>
    <s v="Mid"/>
    <n v="2"/>
    <n v="2"/>
  </r>
  <r>
    <s v="Emily Rodriguez"/>
    <x v="25"/>
    <x v="0"/>
    <x v="0"/>
    <x v="0"/>
    <x v="5"/>
    <x v="2"/>
    <x v="8"/>
    <x v="0"/>
    <s v="Travel_Rarely"/>
    <s v="High Value"/>
    <n v="2670"/>
    <n v="9964"/>
    <n v="1324"/>
    <n v="81"/>
    <n v="20"/>
    <x v="3"/>
    <s v="Low"/>
    <s v="High"/>
    <x v="3"/>
    <s v="Very High"/>
    <n v="12"/>
    <x v="4"/>
    <n v="0"/>
    <n v="0"/>
    <n v="4"/>
    <x v="0"/>
    <x v="1"/>
    <x v="1"/>
    <n v="3"/>
    <n v="0"/>
    <n v="1"/>
    <x v="3"/>
    <s v="0–1"/>
    <s v="Low"/>
    <n v="1"/>
    <n v="1"/>
  </r>
  <r>
    <s v="Emily Stewart"/>
    <x v="10"/>
    <x v="1"/>
    <x v="0"/>
    <x v="0"/>
    <x v="5"/>
    <x v="2"/>
    <x v="8"/>
    <x v="0"/>
    <s v="Travel_Frequently"/>
    <s v="Basic"/>
    <n v="2610"/>
    <n v="6233"/>
    <n v="874"/>
    <n v="72"/>
    <n v="12"/>
    <x v="2"/>
    <s v="High"/>
    <s v="High"/>
    <x v="3"/>
    <s v="High"/>
    <n v="2"/>
    <x v="0"/>
    <n v="2"/>
    <n v="2"/>
    <n v="1"/>
    <x v="1"/>
    <x v="0"/>
    <x v="0"/>
    <n v="15"/>
    <n v="1"/>
    <n v="0"/>
    <x v="2"/>
    <s v="2–4"/>
    <s v="Low"/>
    <n v="3"/>
    <n v="3"/>
  </r>
  <r>
    <s v="Emily Torres"/>
    <x v="30"/>
    <x v="1"/>
    <x v="0"/>
    <x v="4"/>
    <x v="2"/>
    <x v="1"/>
    <x v="1"/>
    <x v="2"/>
    <s v="Travel_Rarely"/>
    <s v="Medium"/>
    <n v="5301"/>
    <n v="2939"/>
    <n v="1358"/>
    <n v="96"/>
    <n v="15"/>
    <x v="2"/>
    <s v="High"/>
    <s v="Very High"/>
    <x v="3"/>
    <s v="High"/>
    <n v="4"/>
    <x v="0"/>
    <n v="1"/>
    <n v="2"/>
    <n v="8"/>
    <x v="0"/>
    <x v="0"/>
    <x v="0"/>
    <n v="16"/>
    <n v="0"/>
    <n v="0"/>
    <x v="2"/>
    <s v="2–4"/>
    <s v="Mid"/>
    <n v="3"/>
    <n v="3"/>
  </r>
  <r>
    <s v="Emily Walker"/>
    <x v="29"/>
    <x v="0"/>
    <x v="0"/>
    <x v="1"/>
    <x v="5"/>
    <x v="2"/>
    <x v="6"/>
    <x v="0"/>
    <s v="Travel_Rarely"/>
    <s v="No Stock Options"/>
    <n v="2622"/>
    <n v="13248"/>
    <n v="147"/>
    <n v="47"/>
    <n v="21"/>
    <x v="0"/>
    <s v="Very High"/>
    <s v="High"/>
    <x v="0"/>
    <s v="Medium"/>
    <n v="7"/>
    <x v="6"/>
    <n v="2"/>
    <n v="1"/>
    <n v="6"/>
    <x v="0"/>
    <x v="1"/>
    <x v="0"/>
    <n v="4"/>
    <n v="0"/>
    <n v="0"/>
    <x v="2"/>
    <s v="2–4"/>
    <s v="Low"/>
    <n v="2"/>
    <n v="2"/>
  </r>
  <r>
    <s v="Emily Wood"/>
    <x v="36"/>
    <x v="0"/>
    <x v="0"/>
    <x v="0"/>
    <x v="5"/>
    <x v="2"/>
    <x v="3"/>
    <x v="1"/>
    <s v="Travel_Rarely"/>
    <s v="Basic"/>
    <n v="7978"/>
    <n v="14075"/>
    <n v="621"/>
    <n v="73"/>
    <n v="11"/>
    <x v="1"/>
    <s v="Very High"/>
    <s v="Low"/>
    <x v="0"/>
    <s v="High"/>
    <n v="10"/>
    <x v="10"/>
    <n v="7"/>
    <n v="0"/>
    <n v="1"/>
    <x v="1"/>
    <x v="0"/>
    <x v="0"/>
    <n v="15"/>
    <n v="1"/>
    <n v="0"/>
    <x v="1"/>
    <s v="10–14"/>
    <s v="High"/>
    <n v="4"/>
    <n v="4"/>
  </r>
  <r>
    <s v="Emily Wright"/>
    <x v="14"/>
    <x v="1"/>
    <x v="1"/>
    <x v="0"/>
    <x v="2"/>
    <x v="1"/>
    <x v="4"/>
    <x v="0"/>
    <s v="Travel_Rarely"/>
    <s v="No Stock Options"/>
    <n v="2642"/>
    <n v="2755"/>
    <n v="1396"/>
    <n v="99"/>
    <n v="11"/>
    <x v="2"/>
    <s v="High"/>
    <s v="High"/>
    <x v="0"/>
    <s v="High"/>
    <n v="1"/>
    <x v="4"/>
    <n v="0"/>
    <n v="0"/>
    <n v="1"/>
    <x v="0"/>
    <x v="0"/>
    <x v="0"/>
    <n v="10"/>
    <n v="0"/>
    <n v="0"/>
    <x v="0"/>
    <s v="0–1"/>
    <s v="Low"/>
    <n v="3"/>
    <n v="3"/>
  </r>
  <r>
    <s v="Emma Anderson"/>
    <x v="20"/>
    <x v="0"/>
    <x v="0"/>
    <x v="0"/>
    <x v="5"/>
    <x v="2"/>
    <x v="6"/>
    <x v="0"/>
    <s v="Travel_Rarely"/>
    <s v="Basic"/>
    <n v="3936"/>
    <n v="9953"/>
    <n v="1470"/>
    <n v="71"/>
    <n v="11"/>
    <x v="0"/>
    <s v="Low"/>
    <s v="Medium"/>
    <x v="2"/>
    <s v="High"/>
    <n v="8"/>
    <x v="8"/>
    <n v="4"/>
    <n v="7"/>
    <n v="1"/>
    <x v="0"/>
    <x v="0"/>
    <x v="0"/>
    <n v="10"/>
    <n v="0"/>
    <n v="0"/>
    <x v="2"/>
    <s v="5–9"/>
    <s v="Mid"/>
    <n v="2"/>
    <n v="2"/>
  </r>
  <r>
    <s v="Emma Campbell"/>
    <x v="15"/>
    <x v="1"/>
    <x v="0"/>
    <x v="2"/>
    <x v="4"/>
    <x v="2"/>
    <x v="8"/>
    <x v="0"/>
    <s v="Travel_Rarely"/>
    <s v="Basic"/>
    <n v="2127"/>
    <n v="9100"/>
    <n v="823"/>
    <n v="94"/>
    <n v="21"/>
    <x v="0"/>
    <s v="Very High"/>
    <s v="Very High"/>
    <x v="0"/>
    <s v="Medium"/>
    <n v="1"/>
    <x v="4"/>
    <n v="0"/>
    <n v="0"/>
    <n v="1"/>
    <x v="0"/>
    <x v="1"/>
    <x v="0"/>
    <n v="17"/>
    <n v="0"/>
    <n v="0"/>
    <x v="4"/>
    <s v="0–1"/>
    <s v="Low"/>
    <n v="2"/>
    <n v="2"/>
  </r>
  <r>
    <s v="Emma Collins"/>
    <x v="11"/>
    <x v="0"/>
    <x v="0"/>
    <x v="2"/>
    <x v="5"/>
    <x v="2"/>
    <x v="6"/>
    <x v="0"/>
    <s v="Travel_Frequently"/>
    <s v="Basic"/>
    <n v="2366"/>
    <n v="20898"/>
    <n v="887"/>
    <n v="88"/>
    <n v="14"/>
    <x v="2"/>
    <s v="Low"/>
    <s v="High"/>
    <x v="0"/>
    <s v="Medium"/>
    <n v="8"/>
    <x v="8"/>
    <n v="7"/>
    <n v="1"/>
    <n v="1"/>
    <x v="1"/>
    <x v="0"/>
    <x v="1"/>
    <n v="5"/>
    <n v="1"/>
    <n v="1"/>
    <x v="0"/>
    <s v="5–9"/>
    <s v="Low"/>
    <n v="3"/>
    <n v="3"/>
  </r>
  <r>
    <s v="Emma Diaz"/>
    <x v="10"/>
    <x v="1"/>
    <x v="2"/>
    <x v="1"/>
    <x v="2"/>
    <x v="2"/>
    <x v="8"/>
    <x v="2"/>
    <s v="Travel_Rarely"/>
    <s v="Basic"/>
    <n v="5915"/>
    <n v="9528"/>
    <n v="655"/>
    <n v="48"/>
    <n v="22"/>
    <x v="1"/>
    <s v="Very High"/>
    <s v="Very High"/>
    <x v="3"/>
    <s v="High"/>
    <n v="10"/>
    <x v="9"/>
    <n v="7"/>
    <n v="1"/>
    <n v="3"/>
    <x v="0"/>
    <x v="1"/>
    <x v="0"/>
    <n v="7"/>
    <n v="0"/>
    <n v="0"/>
    <x v="2"/>
    <s v="5–9"/>
    <s v="Mid"/>
    <n v="4"/>
    <n v="4"/>
  </r>
  <r>
    <s v="Emma Green"/>
    <x v="17"/>
    <x v="0"/>
    <x v="1"/>
    <x v="3"/>
    <x v="5"/>
    <x v="2"/>
    <x v="8"/>
    <x v="2"/>
    <s v="Travel_Rarely"/>
    <s v="No Stock Options"/>
    <n v="5769"/>
    <n v="23447"/>
    <n v="1015"/>
    <n v="50"/>
    <n v="14"/>
    <x v="3"/>
    <s v="Low"/>
    <s v="High"/>
    <x v="0"/>
    <s v="Low"/>
    <n v="10"/>
    <x v="10"/>
    <n v="7"/>
    <n v="1"/>
    <n v="1"/>
    <x v="0"/>
    <x v="0"/>
    <x v="1"/>
    <n v="5"/>
    <n v="0"/>
    <n v="1"/>
    <x v="1"/>
    <s v="10–14"/>
    <s v="Mid"/>
    <n v="1"/>
    <n v="1"/>
  </r>
  <r>
    <s v="Emma Howard"/>
    <x v="23"/>
    <x v="1"/>
    <x v="0"/>
    <x v="1"/>
    <x v="1"/>
    <x v="1"/>
    <x v="1"/>
    <x v="2"/>
    <s v="Non-Travel"/>
    <s v="Basic"/>
    <n v="4978"/>
    <n v="3536"/>
    <n v="543"/>
    <n v="87"/>
    <n v="11"/>
    <x v="0"/>
    <s v="Very High"/>
    <s v="High"/>
    <x v="2"/>
    <s v="High"/>
    <n v="4"/>
    <x v="4"/>
    <n v="0"/>
    <n v="0"/>
    <n v="7"/>
    <x v="0"/>
    <x v="0"/>
    <x v="0"/>
    <n v="2"/>
    <n v="0"/>
    <n v="0"/>
    <x v="1"/>
    <s v="0–1"/>
    <s v="Mid"/>
    <n v="2"/>
    <n v="2"/>
  </r>
  <r>
    <s v="Emma Jackson"/>
    <x v="31"/>
    <x v="0"/>
    <x v="2"/>
    <x v="0"/>
    <x v="3"/>
    <x v="1"/>
    <x v="1"/>
    <x v="3"/>
    <s v="Travel_Rarely"/>
    <s v="Basic"/>
    <n v="13225"/>
    <n v="7739"/>
    <n v="1319"/>
    <n v="45"/>
    <n v="12"/>
    <x v="3"/>
    <s v="Very High"/>
    <s v="Low"/>
    <x v="0"/>
    <s v="Very High"/>
    <n v="25"/>
    <x v="5"/>
    <n v="17"/>
    <n v="2"/>
    <n v="2"/>
    <x v="0"/>
    <x v="0"/>
    <x v="0"/>
    <n v="3"/>
    <n v="0"/>
    <n v="0"/>
    <x v="1"/>
    <s v="15+"/>
    <s v="Very High"/>
    <n v="1"/>
    <n v="1"/>
  </r>
  <r>
    <s v="Emma Johnson"/>
    <x v="36"/>
    <x v="1"/>
    <x v="1"/>
    <x v="1"/>
    <x v="4"/>
    <x v="2"/>
    <x v="6"/>
    <x v="2"/>
    <s v="Travel_Rarely"/>
    <s v="No Stock Options"/>
    <n v="4541"/>
    <n v="7744"/>
    <n v="200"/>
    <n v="32"/>
    <n v="25"/>
    <x v="1"/>
    <s v="Medium"/>
    <s v="Very High"/>
    <x v="0"/>
    <s v="High"/>
    <n v="20"/>
    <x v="14"/>
    <n v="11"/>
    <n v="13"/>
    <n v="1"/>
    <x v="0"/>
    <x v="1"/>
    <x v="0"/>
    <n v="29"/>
    <n v="0"/>
    <n v="0"/>
    <x v="1"/>
    <s v="15+"/>
    <s v="Mid"/>
    <n v="4"/>
    <n v="4"/>
  </r>
  <r>
    <s v="Emma Lee"/>
    <x v="2"/>
    <x v="0"/>
    <x v="2"/>
    <x v="0"/>
    <x v="3"/>
    <x v="2"/>
    <x v="3"/>
    <x v="1"/>
    <s v="Travel_Rarely"/>
    <s v="High Value"/>
    <n v="10096"/>
    <n v="8202"/>
    <n v="1223"/>
    <n v="59"/>
    <n v="13"/>
    <x v="2"/>
    <s v="Medium"/>
    <s v="High"/>
    <x v="0"/>
    <s v="High"/>
    <n v="17"/>
    <x v="13"/>
    <n v="14"/>
    <n v="12"/>
    <n v="1"/>
    <x v="0"/>
    <x v="0"/>
    <x v="0"/>
    <n v="8"/>
    <n v="0"/>
    <n v="0"/>
    <x v="2"/>
    <s v="15+"/>
    <s v="High"/>
    <n v="3"/>
    <n v="3"/>
  </r>
  <r>
    <s v="Emma Moore"/>
    <x v="40"/>
    <x v="0"/>
    <x v="1"/>
    <x v="2"/>
    <x v="3"/>
    <x v="2"/>
    <x v="2"/>
    <x v="3"/>
    <s v="Travel_Rarely"/>
    <s v="No Stock Options"/>
    <n v="13142"/>
    <n v="24439"/>
    <n v="1405"/>
    <n v="82"/>
    <n v="16"/>
    <x v="0"/>
    <s v="Medium"/>
    <s v="Very High"/>
    <x v="3"/>
    <s v="Medium"/>
    <n v="29"/>
    <x v="7"/>
    <n v="2"/>
    <n v="0"/>
    <n v="3"/>
    <x v="0"/>
    <x v="0"/>
    <x v="0"/>
    <n v="11"/>
    <n v="0"/>
    <n v="0"/>
    <x v="3"/>
    <s v="5–9"/>
    <s v="Very High"/>
    <n v="2"/>
    <n v="2"/>
  </r>
  <r>
    <s v="Emma Morales"/>
    <x v="12"/>
    <x v="0"/>
    <x v="1"/>
    <x v="1"/>
    <x v="1"/>
    <x v="1"/>
    <x v="1"/>
    <x v="2"/>
    <s v="Travel_Rarely"/>
    <s v="No Stock Options"/>
    <n v="4028"/>
    <n v="7791"/>
    <n v="243"/>
    <n v="46"/>
    <n v="20"/>
    <x v="1"/>
    <s v="Low"/>
    <s v="Very High"/>
    <x v="0"/>
    <s v="Medium"/>
    <n v="8"/>
    <x v="9"/>
    <n v="7"/>
    <n v="0"/>
    <n v="0"/>
    <x v="0"/>
    <x v="1"/>
    <x v="0"/>
    <n v="7"/>
    <n v="0"/>
    <n v="0"/>
    <x v="2"/>
    <s v="5–9"/>
    <s v="Mid"/>
    <n v="4"/>
    <n v="4"/>
  </r>
  <r>
    <s v="Emma Peterson"/>
    <x v="26"/>
    <x v="1"/>
    <x v="0"/>
    <x v="4"/>
    <x v="1"/>
    <x v="1"/>
    <x v="1"/>
    <x v="2"/>
    <s v="Travel_Rarely"/>
    <s v="High Value"/>
    <n v="4078"/>
    <n v="20497"/>
    <n v="499"/>
    <n v="36"/>
    <n v="13"/>
    <x v="0"/>
    <s v="Low"/>
    <s v="High"/>
    <x v="3"/>
    <s v="High"/>
    <n v="4"/>
    <x v="6"/>
    <n v="2"/>
    <n v="1"/>
    <n v="0"/>
    <x v="0"/>
    <x v="0"/>
    <x v="1"/>
    <n v="2"/>
    <n v="0"/>
    <n v="1"/>
    <x v="2"/>
    <s v="2–4"/>
    <s v="Mid"/>
    <n v="2"/>
    <n v="2"/>
  </r>
  <r>
    <s v="Emma Rogers"/>
    <x v="9"/>
    <x v="0"/>
    <x v="0"/>
    <x v="4"/>
    <x v="2"/>
    <x v="1"/>
    <x v="1"/>
    <x v="2"/>
    <s v="Travel_Rarely"/>
    <s v="No Stock Options"/>
    <n v="5714"/>
    <n v="5829"/>
    <n v="1400"/>
    <n v="70"/>
    <n v="20"/>
    <x v="2"/>
    <s v="Low"/>
    <s v="Medium"/>
    <x v="3"/>
    <s v="High"/>
    <n v="6"/>
    <x v="3"/>
    <n v="5"/>
    <n v="1"/>
    <n v="1"/>
    <x v="0"/>
    <x v="1"/>
    <x v="0"/>
    <n v="9"/>
    <n v="0"/>
    <n v="0"/>
    <x v="2"/>
    <s v="5–9"/>
    <s v="Mid"/>
    <n v="3"/>
    <n v="3"/>
  </r>
  <r>
    <s v="Emma Ward"/>
    <x v="30"/>
    <x v="0"/>
    <x v="0"/>
    <x v="2"/>
    <x v="5"/>
    <x v="2"/>
    <x v="6"/>
    <x v="2"/>
    <s v="Travel_Rarely"/>
    <s v="Medium"/>
    <n v="5775"/>
    <n v="11934"/>
    <n v="1275"/>
    <n v="64"/>
    <n v="13"/>
    <x v="1"/>
    <s v="Very High"/>
    <s v="Very High"/>
    <x v="0"/>
    <s v="High"/>
    <n v="11"/>
    <x v="10"/>
    <n v="8"/>
    <n v="1"/>
    <n v="1"/>
    <x v="0"/>
    <x v="0"/>
    <x v="0"/>
    <n v="28"/>
    <n v="0"/>
    <n v="0"/>
    <x v="2"/>
    <s v="10–14"/>
    <s v="Mid"/>
    <n v="4"/>
    <n v="4"/>
  </r>
  <r>
    <s v="Eric Cooper"/>
    <x v="29"/>
    <x v="0"/>
    <x v="0"/>
    <x v="2"/>
    <x v="5"/>
    <x v="2"/>
    <x v="3"/>
    <x v="2"/>
    <s v="Travel_Rarely"/>
    <s v="Basic"/>
    <n v="4878"/>
    <n v="21653"/>
    <n v="501"/>
    <n v="95"/>
    <n v="13"/>
    <x v="1"/>
    <s v="Low"/>
    <s v="Medium"/>
    <x v="0"/>
    <s v="High"/>
    <n v="10"/>
    <x v="1"/>
    <n v="7"/>
    <n v="8"/>
    <n v="0"/>
    <x v="0"/>
    <x v="0"/>
    <x v="1"/>
    <n v="15"/>
    <n v="0"/>
    <n v="1"/>
    <x v="2"/>
    <s v="5–9"/>
    <s v="Mid"/>
    <n v="4"/>
    <n v="4"/>
  </r>
  <r>
    <s v="Eric Davis"/>
    <x v="23"/>
    <x v="0"/>
    <x v="0"/>
    <x v="1"/>
    <x v="2"/>
    <x v="0"/>
    <x v="5"/>
    <x v="4"/>
    <s v="Travel_Rarely"/>
    <s v="Basic"/>
    <n v="19658"/>
    <n v="5220"/>
    <n v="1176"/>
    <n v="98"/>
    <n v="11"/>
    <x v="2"/>
    <s v="High"/>
    <s v="Very High"/>
    <x v="0"/>
    <s v="High"/>
    <n v="27"/>
    <x v="7"/>
    <n v="2"/>
    <n v="1"/>
    <n v="3"/>
    <x v="0"/>
    <x v="0"/>
    <x v="0"/>
    <n v="26"/>
    <n v="0"/>
    <n v="0"/>
    <x v="1"/>
    <s v="5–9"/>
    <s v="Very High"/>
    <n v="3"/>
    <n v="3"/>
  </r>
  <r>
    <s v="Eric Diaz"/>
    <x v="8"/>
    <x v="0"/>
    <x v="0"/>
    <x v="1"/>
    <x v="2"/>
    <x v="2"/>
    <x v="6"/>
    <x v="0"/>
    <s v="Travel_Rarely"/>
    <s v="Basic"/>
    <n v="2977"/>
    <n v="8952"/>
    <n v="287"/>
    <n v="62"/>
    <n v="12"/>
    <x v="1"/>
    <s v="Very High"/>
    <s v="High"/>
    <x v="0"/>
    <s v="Low"/>
    <n v="4"/>
    <x v="12"/>
    <n v="3"/>
    <n v="1"/>
    <n v="1"/>
    <x v="0"/>
    <x v="0"/>
    <x v="0"/>
    <n v="1"/>
    <n v="0"/>
    <n v="0"/>
    <x v="2"/>
    <s v="2–4"/>
    <s v="Low"/>
    <n v="4"/>
    <n v="4"/>
  </r>
  <r>
    <s v="Eric Evans"/>
    <x v="12"/>
    <x v="1"/>
    <x v="1"/>
    <x v="2"/>
    <x v="1"/>
    <x v="1"/>
    <x v="1"/>
    <x v="1"/>
    <s v="Travel_Rarely"/>
    <s v="No Stock Options"/>
    <n v="7351"/>
    <n v="20619"/>
    <n v="130"/>
    <n v="32"/>
    <n v="16"/>
    <x v="0"/>
    <s v="High"/>
    <s v="Very High"/>
    <x v="0"/>
    <s v="High"/>
    <n v="10"/>
    <x v="4"/>
    <n v="0"/>
    <n v="0"/>
    <n v="7"/>
    <x v="0"/>
    <x v="0"/>
    <x v="0"/>
    <n v="2"/>
    <n v="0"/>
    <n v="0"/>
    <x v="2"/>
    <s v="0–1"/>
    <s v="High"/>
    <n v="2"/>
    <n v="2"/>
  </r>
  <r>
    <s v="Eric Garcia"/>
    <x v="12"/>
    <x v="0"/>
    <x v="1"/>
    <x v="0"/>
    <x v="5"/>
    <x v="2"/>
    <x v="8"/>
    <x v="0"/>
    <s v="Travel_Frequently"/>
    <s v="No Stock Options"/>
    <n v="2440"/>
    <n v="23826"/>
    <n v="148"/>
    <n v="42"/>
    <n v="22"/>
    <x v="0"/>
    <s v="Medium"/>
    <s v="Very High"/>
    <x v="0"/>
    <s v="Medium"/>
    <n v="4"/>
    <x v="12"/>
    <n v="3"/>
    <n v="3"/>
    <n v="1"/>
    <x v="0"/>
    <x v="1"/>
    <x v="0"/>
    <n v="2"/>
    <n v="0"/>
    <n v="0"/>
    <x v="2"/>
    <s v="2–4"/>
    <s v="Low"/>
    <n v="2"/>
    <n v="2"/>
  </r>
  <r>
    <s v="Eric Gonzalez"/>
    <x v="14"/>
    <x v="0"/>
    <x v="0"/>
    <x v="0"/>
    <x v="5"/>
    <x v="2"/>
    <x v="3"/>
    <x v="2"/>
    <s v="Travel_Rarely"/>
    <s v="Basic"/>
    <n v="4335"/>
    <n v="25549"/>
    <n v="657"/>
    <n v="66"/>
    <n v="12"/>
    <x v="2"/>
    <s v="Low"/>
    <s v="Medium"/>
    <x v="3"/>
    <s v="High"/>
    <n v="11"/>
    <x v="8"/>
    <n v="7"/>
    <n v="1"/>
    <n v="4"/>
    <x v="0"/>
    <x v="0"/>
    <x v="0"/>
    <n v="27"/>
    <n v="0"/>
    <n v="0"/>
    <x v="0"/>
    <s v="5–9"/>
    <s v="Mid"/>
    <n v="3"/>
    <n v="3"/>
  </r>
  <r>
    <s v="Eric Gray"/>
    <x v="31"/>
    <x v="0"/>
    <x v="0"/>
    <x v="2"/>
    <x v="1"/>
    <x v="1"/>
    <x v="5"/>
    <x v="4"/>
    <s v="Travel_Rarely"/>
    <s v="Basic"/>
    <n v="18789"/>
    <n v="9946"/>
    <n v="168"/>
    <n v="33"/>
    <n v="14"/>
    <x v="0"/>
    <s v="High"/>
    <s v="Very High"/>
    <x v="0"/>
    <s v="Medium"/>
    <n v="26"/>
    <x v="2"/>
    <n v="4"/>
    <n v="0"/>
    <n v="2"/>
    <x v="0"/>
    <x v="0"/>
    <x v="0"/>
    <n v="4"/>
    <n v="0"/>
    <n v="0"/>
    <x v="1"/>
    <s v="10–14"/>
    <s v="Very High"/>
    <n v="2"/>
    <n v="2"/>
  </r>
  <r>
    <s v="Eric Gutierrez"/>
    <x v="18"/>
    <x v="0"/>
    <x v="0"/>
    <x v="4"/>
    <x v="2"/>
    <x v="2"/>
    <x v="2"/>
    <x v="2"/>
    <s v="Travel_Rarely"/>
    <s v="Basic"/>
    <n v="4171"/>
    <n v="10022"/>
    <n v="617"/>
    <n v="34"/>
    <n v="19"/>
    <x v="2"/>
    <s v="Low"/>
    <s v="Medium"/>
    <x v="1"/>
    <s v="High"/>
    <n v="4"/>
    <x v="6"/>
    <n v="2"/>
    <n v="0"/>
    <n v="0"/>
    <x v="1"/>
    <x v="0"/>
    <x v="1"/>
    <n v="3"/>
    <n v="1"/>
    <n v="1"/>
    <x v="4"/>
    <s v="2–4"/>
    <s v="Mid"/>
    <n v="3"/>
    <n v="3"/>
  </r>
  <r>
    <s v="Eric Hall"/>
    <x v="21"/>
    <x v="0"/>
    <x v="0"/>
    <x v="1"/>
    <x v="2"/>
    <x v="2"/>
    <x v="8"/>
    <x v="2"/>
    <s v="Travel_Rarely"/>
    <s v="Basic"/>
    <n v="3149"/>
    <n v="21821"/>
    <n v="1325"/>
    <n v="82"/>
    <n v="20"/>
    <x v="2"/>
    <s v="Medium"/>
    <s v="Very High"/>
    <x v="0"/>
    <s v="High"/>
    <n v="9"/>
    <x v="7"/>
    <n v="2"/>
    <n v="1"/>
    <n v="8"/>
    <x v="0"/>
    <x v="1"/>
    <x v="0"/>
    <n v="11"/>
    <n v="0"/>
    <n v="0"/>
    <x v="3"/>
    <s v="5–9"/>
    <s v="Mid"/>
    <n v="3"/>
    <n v="3"/>
  </r>
  <r>
    <s v="Eric Johnson"/>
    <x v="16"/>
    <x v="0"/>
    <x v="2"/>
    <x v="0"/>
    <x v="5"/>
    <x v="2"/>
    <x v="2"/>
    <x v="1"/>
    <s v="Travel_Rarely"/>
    <s v="High Value"/>
    <n v="7655"/>
    <n v="8039"/>
    <n v="950"/>
    <n v="93"/>
    <n v="17"/>
    <x v="0"/>
    <s v="Medium"/>
    <s v="Very High"/>
    <x v="3"/>
    <s v="High"/>
    <n v="10"/>
    <x v="1"/>
    <n v="7"/>
    <n v="1"/>
    <n v="0"/>
    <x v="0"/>
    <x v="0"/>
    <x v="0"/>
    <n v="3"/>
    <n v="0"/>
    <n v="0"/>
    <x v="0"/>
    <s v="5–9"/>
    <s v="High"/>
    <n v="2"/>
    <n v="2"/>
  </r>
  <r>
    <s v="Eric Jones"/>
    <x v="23"/>
    <x v="1"/>
    <x v="0"/>
    <x v="1"/>
    <x v="3"/>
    <x v="2"/>
    <x v="6"/>
    <x v="2"/>
    <s v="Non-Travel"/>
    <s v="Basic"/>
    <n v="5467"/>
    <n v="2125"/>
    <n v="1169"/>
    <n v="64"/>
    <n v="18"/>
    <x v="0"/>
    <s v="High"/>
    <s v="High"/>
    <x v="1"/>
    <s v="High"/>
    <n v="16"/>
    <x v="8"/>
    <n v="7"/>
    <n v="1"/>
    <n v="8"/>
    <x v="0"/>
    <x v="0"/>
    <x v="0"/>
    <n v="14"/>
    <n v="0"/>
    <n v="0"/>
    <x v="1"/>
    <s v="5–9"/>
    <s v="Mid"/>
    <n v="2"/>
    <n v="2"/>
  </r>
  <r>
    <s v="Eric King"/>
    <x v="16"/>
    <x v="1"/>
    <x v="2"/>
    <x v="0"/>
    <x v="3"/>
    <x v="2"/>
    <x v="8"/>
    <x v="0"/>
    <s v="Travel_Rarely"/>
    <s v="Basic"/>
    <n v="2367"/>
    <n v="18779"/>
    <n v="1404"/>
    <n v="32"/>
    <n v="12"/>
    <x v="1"/>
    <s v="Low"/>
    <s v="High"/>
    <x v="3"/>
    <s v="Medium"/>
    <n v="6"/>
    <x v="12"/>
    <n v="1"/>
    <n v="0"/>
    <n v="5"/>
    <x v="1"/>
    <x v="0"/>
    <x v="0"/>
    <n v="17"/>
    <n v="1"/>
    <n v="0"/>
    <x v="0"/>
    <s v="2–4"/>
    <s v="Low"/>
    <n v="4"/>
    <n v="4"/>
  </r>
  <r>
    <s v="Eric Morales"/>
    <x v="36"/>
    <x v="0"/>
    <x v="0"/>
    <x v="3"/>
    <x v="1"/>
    <x v="1"/>
    <x v="1"/>
    <x v="2"/>
    <s v="Travel_Frequently"/>
    <s v="Basic"/>
    <n v="4768"/>
    <n v="9282"/>
    <n v="383"/>
    <n v="79"/>
    <n v="12"/>
    <x v="2"/>
    <s v="High"/>
    <s v="Low"/>
    <x v="3"/>
    <s v="High"/>
    <n v="11"/>
    <x v="4"/>
    <n v="0"/>
    <n v="0"/>
    <n v="7"/>
    <x v="0"/>
    <x v="0"/>
    <x v="0"/>
    <n v="1"/>
    <n v="0"/>
    <n v="0"/>
    <x v="1"/>
    <s v="0–1"/>
    <s v="Mid"/>
    <n v="3"/>
    <n v="3"/>
  </r>
  <r>
    <s v="Eric Murphy"/>
    <x v="20"/>
    <x v="1"/>
    <x v="0"/>
    <x v="1"/>
    <x v="2"/>
    <x v="1"/>
    <x v="1"/>
    <x v="1"/>
    <s v="Travel_Rarely"/>
    <s v="No Stock Options"/>
    <n v="10609"/>
    <n v="14922"/>
    <n v="625"/>
    <n v="46"/>
    <n v="11"/>
    <x v="2"/>
    <s v="High"/>
    <s v="Low"/>
    <x v="2"/>
    <s v="Medium"/>
    <n v="17"/>
    <x v="17"/>
    <n v="1"/>
    <n v="11"/>
    <n v="5"/>
    <x v="1"/>
    <x v="0"/>
    <x v="0"/>
    <n v="1"/>
    <n v="1"/>
    <n v="0"/>
    <x v="2"/>
    <s v="10–14"/>
    <s v="High"/>
    <n v="3"/>
    <n v="3"/>
  </r>
  <r>
    <s v="Eric Peterson"/>
    <x v="9"/>
    <x v="1"/>
    <x v="2"/>
    <x v="1"/>
    <x v="2"/>
    <x v="2"/>
    <x v="6"/>
    <x v="0"/>
    <s v="Travel_Rarely"/>
    <s v="Basic"/>
    <n v="2768"/>
    <n v="8416"/>
    <n v="1303"/>
    <n v="62"/>
    <n v="12"/>
    <x v="2"/>
    <s v="High"/>
    <s v="Very High"/>
    <x v="0"/>
    <s v="Medium"/>
    <n v="14"/>
    <x v="9"/>
    <n v="3"/>
    <n v="5"/>
    <n v="3"/>
    <x v="0"/>
    <x v="0"/>
    <x v="0"/>
    <n v="2"/>
    <n v="0"/>
    <n v="0"/>
    <x v="2"/>
    <s v="5–9"/>
    <s v="Low"/>
    <n v="3"/>
    <n v="3"/>
  </r>
  <r>
    <s v="Eric Phillips"/>
    <x v="41"/>
    <x v="1"/>
    <x v="2"/>
    <x v="1"/>
    <x v="5"/>
    <x v="2"/>
    <x v="3"/>
    <x v="1"/>
    <s v="Travel_Rarely"/>
    <s v="Basic"/>
    <n v="10883"/>
    <n v="20467"/>
    <n v="370"/>
    <n v="92"/>
    <n v="20"/>
    <x v="1"/>
    <s v="High"/>
    <s v="High"/>
    <x v="1"/>
    <s v="Low"/>
    <n v="19"/>
    <x v="4"/>
    <n v="0"/>
    <n v="0"/>
    <n v="3"/>
    <x v="0"/>
    <x v="1"/>
    <x v="0"/>
    <n v="1"/>
    <n v="0"/>
    <n v="0"/>
    <x v="3"/>
    <s v="0–1"/>
    <s v="High"/>
    <n v="4"/>
    <n v="4"/>
  </r>
  <r>
    <s v="Eric Reed"/>
    <x v="19"/>
    <x v="1"/>
    <x v="0"/>
    <x v="0"/>
    <x v="2"/>
    <x v="2"/>
    <x v="5"/>
    <x v="4"/>
    <s v="Travel_Rarely"/>
    <s v="No Stock Options"/>
    <n v="18880"/>
    <n v="17312"/>
    <n v="300"/>
    <n v="56"/>
    <n v="11"/>
    <x v="2"/>
    <s v="Low"/>
    <s v="Low"/>
    <x v="3"/>
    <s v="High"/>
    <n v="24"/>
    <x v="19"/>
    <n v="6"/>
    <n v="4"/>
    <n v="5"/>
    <x v="0"/>
    <x v="0"/>
    <x v="0"/>
    <n v="2"/>
    <n v="0"/>
    <n v="0"/>
    <x v="1"/>
    <s v="15+"/>
    <s v="Very High"/>
    <n v="3"/>
    <n v="3"/>
  </r>
  <r>
    <s v="Eric Richardson"/>
    <x v="36"/>
    <x v="0"/>
    <x v="2"/>
    <x v="3"/>
    <x v="1"/>
    <x v="1"/>
    <x v="1"/>
    <x v="2"/>
    <s v="Travel_Rarely"/>
    <s v="Basic"/>
    <n v="5454"/>
    <n v="4009"/>
    <n v="1488"/>
    <n v="75"/>
    <n v="21"/>
    <x v="3"/>
    <s v="High"/>
    <s v="Medium"/>
    <x v="3"/>
    <s v="High"/>
    <n v="9"/>
    <x v="12"/>
    <n v="3"/>
    <n v="1"/>
    <n v="5"/>
    <x v="0"/>
    <x v="1"/>
    <x v="1"/>
    <n v="1"/>
    <n v="0"/>
    <n v="1"/>
    <x v="1"/>
    <s v="2–4"/>
    <s v="Mid"/>
    <n v="1"/>
    <n v="1"/>
  </r>
  <r>
    <s v="Eric Rogers"/>
    <x v="11"/>
    <x v="0"/>
    <x v="0"/>
    <x v="2"/>
    <x v="5"/>
    <x v="0"/>
    <x v="0"/>
    <x v="0"/>
    <s v="Travel_Rarely"/>
    <s v="No Stock Options"/>
    <n v="2148"/>
    <n v="6889"/>
    <n v="920"/>
    <n v="69"/>
    <n v="11"/>
    <x v="0"/>
    <s v="High"/>
    <s v="Very High"/>
    <x v="0"/>
    <s v="High"/>
    <n v="6"/>
    <x v="7"/>
    <n v="1"/>
    <n v="1"/>
    <n v="0"/>
    <x v="1"/>
    <x v="0"/>
    <x v="1"/>
    <n v="20"/>
    <n v="1"/>
    <n v="1"/>
    <x v="0"/>
    <s v="5–9"/>
    <s v="Low"/>
    <n v="2"/>
    <n v="2"/>
  </r>
  <r>
    <s v="Eric Ward"/>
    <x v="9"/>
    <x v="1"/>
    <x v="0"/>
    <x v="2"/>
    <x v="3"/>
    <x v="1"/>
    <x v="1"/>
    <x v="2"/>
    <s v="Travel_Rarely"/>
    <s v="Medium"/>
    <n v="6799"/>
    <n v="22128"/>
    <n v="810"/>
    <n v="92"/>
    <n v="21"/>
    <x v="2"/>
    <s v="High"/>
    <s v="Medium"/>
    <x v="0"/>
    <s v="Very High"/>
    <n v="10"/>
    <x v="10"/>
    <n v="8"/>
    <n v="4"/>
    <n v="1"/>
    <x v="0"/>
    <x v="1"/>
    <x v="0"/>
    <n v="8"/>
    <n v="0"/>
    <n v="0"/>
    <x v="2"/>
    <s v="10–14"/>
    <s v="Mid"/>
    <n v="3"/>
    <n v="3"/>
  </r>
  <r>
    <s v="Eric Wright"/>
    <x v="27"/>
    <x v="1"/>
    <x v="1"/>
    <x v="4"/>
    <x v="5"/>
    <x v="2"/>
    <x v="7"/>
    <x v="1"/>
    <s v="Travel_Rarely"/>
    <s v="No Stock Options"/>
    <n v="13464"/>
    <n v="7914"/>
    <n v="1253"/>
    <n v="65"/>
    <n v="21"/>
    <x v="2"/>
    <s v="High"/>
    <s v="High"/>
    <x v="0"/>
    <s v="High"/>
    <n v="9"/>
    <x v="12"/>
    <n v="3"/>
    <n v="2"/>
    <n v="7"/>
    <x v="0"/>
    <x v="1"/>
    <x v="0"/>
    <n v="10"/>
    <n v="0"/>
    <n v="0"/>
    <x v="2"/>
    <s v="2–4"/>
    <s v="Very High"/>
    <n v="3"/>
    <n v="3"/>
  </r>
  <r>
    <s v="Frank Adams"/>
    <x v="29"/>
    <x v="1"/>
    <x v="1"/>
    <x v="0"/>
    <x v="2"/>
    <x v="1"/>
    <x v="5"/>
    <x v="3"/>
    <s v="Non-Travel"/>
    <s v="No Stock Options"/>
    <n v="17444"/>
    <n v="20489"/>
    <n v="722"/>
    <n v="38"/>
    <n v="11"/>
    <x v="2"/>
    <s v="Very High"/>
    <s v="Very High"/>
    <x v="0"/>
    <s v="High"/>
    <n v="10"/>
    <x v="10"/>
    <n v="8"/>
    <n v="6"/>
    <n v="1"/>
    <x v="0"/>
    <x v="0"/>
    <x v="0"/>
    <n v="17"/>
    <n v="0"/>
    <n v="0"/>
    <x v="2"/>
    <s v="10–14"/>
    <s v="Very High"/>
    <n v="3"/>
    <n v="3"/>
  </r>
  <r>
    <s v="Frank Baker"/>
    <x v="26"/>
    <x v="1"/>
    <x v="0"/>
    <x v="0"/>
    <x v="5"/>
    <x v="2"/>
    <x v="2"/>
    <x v="2"/>
    <s v="Travel_Rarely"/>
    <s v="Basic"/>
    <n v="6162"/>
    <n v="10877"/>
    <n v="427"/>
    <n v="33"/>
    <n v="22"/>
    <x v="1"/>
    <s v="Medium"/>
    <s v="Low"/>
    <x v="0"/>
    <s v="High"/>
    <n v="9"/>
    <x v="1"/>
    <n v="8"/>
    <n v="7"/>
    <n v="1"/>
    <x v="0"/>
    <x v="1"/>
    <x v="1"/>
    <n v="1"/>
    <n v="0"/>
    <n v="1"/>
    <x v="2"/>
    <s v="5–9"/>
    <s v="Mid"/>
    <n v="4"/>
    <n v="4"/>
  </r>
  <r>
    <s v="Frank Lewis"/>
    <x v="22"/>
    <x v="0"/>
    <x v="1"/>
    <x v="0"/>
    <x v="2"/>
    <x v="1"/>
    <x v="1"/>
    <x v="2"/>
    <s v="Travel_Frequently"/>
    <s v="No Stock Options"/>
    <n v="9981"/>
    <n v="12916"/>
    <n v="1242"/>
    <n v="90"/>
    <n v="14"/>
    <x v="2"/>
    <s v="Very High"/>
    <s v="Very High"/>
    <x v="0"/>
    <s v="High"/>
    <n v="7"/>
    <x v="9"/>
    <n v="7"/>
    <n v="0"/>
    <n v="1"/>
    <x v="0"/>
    <x v="0"/>
    <x v="0"/>
    <n v="20"/>
    <n v="0"/>
    <n v="0"/>
    <x v="0"/>
    <s v="5–9"/>
    <s v="High"/>
    <n v="3"/>
    <n v="3"/>
  </r>
  <r>
    <s v="Frank Mendoza"/>
    <x v="8"/>
    <x v="1"/>
    <x v="1"/>
    <x v="1"/>
    <x v="2"/>
    <x v="2"/>
    <x v="3"/>
    <x v="2"/>
    <s v="Travel_Rarely"/>
    <s v="No Stock Options"/>
    <n v="6540"/>
    <n v="19394"/>
    <n v="755"/>
    <n v="97"/>
    <n v="19"/>
    <x v="0"/>
    <s v="High"/>
    <s v="High"/>
    <x v="0"/>
    <s v="Medium"/>
    <n v="10"/>
    <x v="4"/>
    <n v="1"/>
    <n v="0"/>
    <n v="9"/>
    <x v="0"/>
    <x v="0"/>
    <x v="0"/>
    <n v="9"/>
    <n v="0"/>
    <n v="0"/>
    <x v="2"/>
    <s v="0–1"/>
    <s v="Mid"/>
    <n v="2"/>
    <n v="2"/>
  </r>
  <r>
    <s v="Frank Miller"/>
    <x v="29"/>
    <x v="1"/>
    <x v="0"/>
    <x v="0"/>
    <x v="5"/>
    <x v="2"/>
    <x v="8"/>
    <x v="0"/>
    <s v="Travel_Rarely"/>
    <s v="Basic"/>
    <n v="2436"/>
    <n v="22149"/>
    <n v="813"/>
    <n v="58"/>
    <n v="13"/>
    <x v="1"/>
    <s v="High"/>
    <s v="High"/>
    <x v="2"/>
    <s v="High"/>
    <n v="8"/>
    <x v="7"/>
    <n v="4"/>
    <n v="0"/>
    <n v="5"/>
    <x v="1"/>
    <x v="0"/>
    <x v="1"/>
    <n v="14"/>
    <n v="1"/>
    <n v="1"/>
    <x v="2"/>
    <s v="5–9"/>
    <s v="Low"/>
    <n v="4"/>
    <n v="4"/>
  </r>
  <r>
    <s v="Frank Moore"/>
    <x v="23"/>
    <x v="0"/>
    <x v="0"/>
    <x v="4"/>
    <x v="5"/>
    <x v="2"/>
    <x v="7"/>
    <x v="1"/>
    <s v="Non-Travel"/>
    <s v="Medium"/>
    <n v="11957"/>
    <n v="17231"/>
    <n v="1162"/>
    <n v="98"/>
    <n v="18"/>
    <x v="0"/>
    <s v="Low"/>
    <s v="High"/>
    <x v="2"/>
    <s v="High"/>
    <n v="14"/>
    <x v="24"/>
    <n v="8"/>
    <n v="5"/>
    <n v="0"/>
    <x v="0"/>
    <x v="0"/>
    <x v="0"/>
    <n v="1"/>
    <n v="0"/>
    <n v="0"/>
    <x v="1"/>
    <s v="10–14"/>
    <s v="High"/>
    <n v="2"/>
    <n v="2"/>
  </r>
  <r>
    <s v="Frank Morales"/>
    <x v="24"/>
    <x v="1"/>
    <x v="1"/>
    <x v="2"/>
    <x v="3"/>
    <x v="2"/>
    <x v="8"/>
    <x v="0"/>
    <s v="Travel_Rarely"/>
    <s v="No Stock Options"/>
    <n v="2559"/>
    <n v="16620"/>
    <n v="969"/>
    <n v="76"/>
    <n v="11"/>
    <x v="0"/>
    <s v="High"/>
    <s v="Very High"/>
    <x v="3"/>
    <s v="Very High"/>
    <n v="7"/>
    <x v="4"/>
    <n v="0"/>
    <n v="0"/>
    <n v="5"/>
    <x v="0"/>
    <x v="0"/>
    <x v="0"/>
    <n v="2"/>
    <n v="0"/>
    <n v="0"/>
    <x v="1"/>
    <s v="0–1"/>
    <s v="Low"/>
    <n v="2"/>
    <n v="2"/>
  </r>
  <r>
    <s v="Frank Nguyen"/>
    <x v="2"/>
    <x v="1"/>
    <x v="1"/>
    <x v="0"/>
    <x v="2"/>
    <x v="2"/>
    <x v="2"/>
    <x v="2"/>
    <s v="Travel_Frequently"/>
    <s v="No Stock Options"/>
    <n v="6499"/>
    <n v="22656"/>
    <n v="1195"/>
    <n v="95"/>
    <n v="13"/>
    <x v="0"/>
    <s v="High"/>
    <s v="Medium"/>
    <x v="0"/>
    <s v="Medium"/>
    <n v="6"/>
    <x v="3"/>
    <n v="5"/>
    <n v="0"/>
    <n v="1"/>
    <x v="0"/>
    <x v="0"/>
    <x v="0"/>
    <n v="11"/>
    <n v="0"/>
    <n v="0"/>
    <x v="2"/>
    <s v="5–9"/>
    <s v="Mid"/>
    <n v="2"/>
    <n v="2"/>
  </r>
  <r>
    <s v="Frank Rogers"/>
    <x v="16"/>
    <x v="1"/>
    <x v="2"/>
    <x v="0"/>
    <x v="5"/>
    <x v="2"/>
    <x v="8"/>
    <x v="0"/>
    <s v="Travel_Frequently"/>
    <s v="Medium"/>
    <n v="2596"/>
    <n v="7160"/>
    <n v="1009"/>
    <n v="45"/>
    <n v="15"/>
    <x v="0"/>
    <s v="Low"/>
    <s v="Low"/>
    <x v="0"/>
    <s v="Medium"/>
    <n v="1"/>
    <x v="4"/>
    <n v="0"/>
    <n v="0"/>
    <n v="1"/>
    <x v="1"/>
    <x v="0"/>
    <x v="0"/>
    <n v="1"/>
    <n v="1"/>
    <n v="0"/>
    <x v="0"/>
    <s v="0–1"/>
    <s v="Low"/>
    <n v="2"/>
    <n v="2"/>
  </r>
  <r>
    <s v="Frank Smith"/>
    <x v="9"/>
    <x v="0"/>
    <x v="1"/>
    <x v="1"/>
    <x v="2"/>
    <x v="2"/>
    <x v="6"/>
    <x v="0"/>
    <s v="Travel_Frequently"/>
    <s v="No Stock Options"/>
    <n v="2553"/>
    <n v="8306"/>
    <n v="702"/>
    <n v="100"/>
    <n v="16"/>
    <x v="1"/>
    <s v="High"/>
    <s v="High"/>
    <x v="0"/>
    <s v="Medium"/>
    <n v="6"/>
    <x v="7"/>
    <n v="2"/>
    <n v="1"/>
    <n v="1"/>
    <x v="0"/>
    <x v="0"/>
    <x v="0"/>
    <n v="16"/>
    <n v="0"/>
    <n v="0"/>
    <x v="2"/>
    <s v="5–9"/>
    <s v="Low"/>
    <n v="4"/>
    <n v="4"/>
  </r>
  <r>
    <s v="Frank Turner"/>
    <x v="12"/>
    <x v="1"/>
    <x v="2"/>
    <x v="0"/>
    <x v="2"/>
    <x v="2"/>
    <x v="3"/>
    <x v="2"/>
    <s v="Travel_Frequently"/>
    <s v="Basic"/>
    <n v="6288"/>
    <n v="4284"/>
    <n v="471"/>
    <n v="45"/>
    <n v="15"/>
    <x v="3"/>
    <s v="High"/>
    <s v="Low"/>
    <x v="3"/>
    <s v="Medium"/>
    <n v="13"/>
    <x v="12"/>
    <n v="3"/>
    <n v="1"/>
    <n v="2"/>
    <x v="0"/>
    <x v="0"/>
    <x v="0"/>
    <n v="12"/>
    <n v="0"/>
    <n v="0"/>
    <x v="2"/>
    <s v="2–4"/>
    <s v="Mid"/>
    <n v="1"/>
    <n v="1"/>
  </r>
  <r>
    <s v="Frank Wood"/>
    <x v="30"/>
    <x v="0"/>
    <x v="1"/>
    <x v="0"/>
    <x v="2"/>
    <x v="2"/>
    <x v="6"/>
    <x v="0"/>
    <s v="Travel_Rarely"/>
    <s v="No Stock Options"/>
    <n v="2632"/>
    <n v="23910"/>
    <n v="438"/>
    <n v="75"/>
    <n v="14"/>
    <x v="2"/>
    <s v="High"/>
    <s v="Low"/>
    <x v="3"/>
    <s v="High"/>
    <n v="5"/>
    <x v="7"/>
    <n v="4"/>
    <n v="0"/>
    <n v="1"/>
    <x v="0"/>
    <x v="0"/>
    <x v="0"/>
    <n v="18"/>
    <n v="0"/>
    <n v="0"/>
    <x v="2"/>
    <s v="5–9"/>
    <s v="Low"/>
    <n v="3"/>
    <n v="3"/>
  </r>
  <r>
    <s v="Frank Wright"/>
    <x v="9"/>
    <x v="0"/>
    <x v="2"/>
    <x v="3"/>
    <x v="2"/>
    <x v="2"/>
    <x v="2"/>
    <x v="2"/>
    <s v="Travel_Rarely"/>
    <s v="Basic"/>
    <n v="5121"/>
    <n v="4187"/>
    <n v="167"/>
    <n v="32"/>
    <n v="14"/>
    <x v="3"/>
    <s v="High"/>
    <s v="Medium"/>
    <x v="0"/>
    <s v="High"/>
    <n v="7"/>
    <x v="18"/>
    <n v="0"/>
    <n v="0"/>
    <n v="3"/>
    <x v="0"/>
    <x v="0"/>
    <x v="0"/>
    <n v="8"/>
    <n v="0"/>
    <n v="0"/>
    <x v="2"/>
    <s v="0–1"/>
    <s v="Mid"/>
    <n v="1"/>
    <n v="1"/>
  </r>
  <r>
    <s v="Gary Adams"/>
    <x v="32"/>
    <x v="0"/>
    <x v="1"/>
    <x v="1"/>
    <x v="2"/>
    <x v="2"/>
    <x v="7"/>
    <x v="3"/>
    <s v="Travel_Rarely"/>
    <s v="No Stock Options"/>
    <n v="14275"/>
    <n v="20206"/>
    <n v="102"/>
    <n v="72"/>
    <n v="18"/>
    <x v="1"/>
    <s v="High"/>
    <s v="Very High"/>
    <x v="0"/>
    <s v="High"/>
    <n v="33"/>
    <x v="20"/>
    <n v="9"/>
    <n v="3"/>
    <n v="6"/>
    <x v="0"/>
    <x v="0"/>
    <x v="0"/>
    <n v="23"/>
    <n v="0"/>
    <n v="0"/>
    <x v="3"/>
    <s v="10–14"/>
    <s v="Very High"/>
    <n v="4"/>
    <n v="4"/>
  </r>
  <r>
    <s v="Gary Clark"/>
    <x v="23"/>
    <x v="1"/>
    <x v="1"/>
    <x v="4"/>
    <x v="5"/>
    <x v="1"/>
    <x v="4"/>
    <x v="2"/>
    <s v="Travel_Frequently"/>
    <s v="No Stock Options"/>
    <n v="2976"/>
    <n v="25751"/>
    <n v="1309"/>
    <n v="99"/>
    <n v="19"/>
    <x v="2"/>
    <s v="Low"/>
    <s v="Medium"/>
    <x v="0"/>
    <s v="High"/>
    <n v="5"/>
    <x v="18"/>
    <n v="0"/>
    <n v="0"/>
    <n v="3"/>
    <x v="0"/>
    <x v="0"/>
    <x v="0"/>
    <n v="4"/>
    <n v="0"/>
    <n v="0"/>
    <x v="1"/>
    <s v="0–1"/>
    <s v="Low"/>
    <n v="3"/>
    <n v="3"/>
  </r>
  <r>
    <s v="Gary Cox"/>
    <x v="34"/>
    <x v="0"/>
    <x v="1"/>
    <x v="4"/>
    <x v="3"/>
    <x v="1"/>
    <x v="4"/>
    <x v="0"/>
    <s v="Travel_Frequently"/>
    <s v="No Stock Options"/>
    <n v="2174"/>
    <n v="9150"/>
    <n v="756"/>
    <n v="99"/>
    <n v="11"/>
    <x v="0"/>
    <s v="High"/>
    <s v="Low"/>
    <x v="0"/>
    <s v="Medium"/>
    <n v="3"/>
    <x v="6"/>
    <n v="2"/>
    <n v="1"/>
    <n v="1"/>
    <x v="1"/>
    <x v="0"/>
    <x v="1"/>
    <n v="1"/>
    <n v="1"/>
    <n v="1"/>
    <x v="4"/>
    <s v="2–4"/>
    <s v="Low"/>
    <n v="2"/>
    <n v="2"/>
  </r>
  <r>
    <s v="Gary Flores"/>
    <x v="22"/>
    <x v="0"/>
    <x v="0"/>
    <x v="0"/>
    <x v="5"/>
    <x v="1"/>
    <x v="4"/>
    <x v="0"/>
    <s v="Travel_Rarely"/>
    <s v="Basic"/>
    <n v="2534"/>
    <n v="6527"/>
    <n v="1291"/>
    <n v="98"/>
    <n v="14"/>
    <x v="1"/>
    <s v="Medium"/>
    <s v="High"/>
    <x v="0"/>
    <s v="Very High"/>
    <n v="5"/>
    <x v="4"/>
    <n v="0"/>
    <n v="0"/>
    <n v="8"/>
    <x v="0"/>
    <x v="0"/>
    <x v="0"/>
    <n v="11"/>
    <n v="0"/>
    <n v="0"/>
    <x v="0"/>
    <s v="0–1"/>
    <s v="Low"/>
    <n v="4"/>
    <n v="4"/>
  </r>
  <r>
    <s v="Gary Gutierrez"/>
    <x v="15"/>
    <x v="0"/>
    <x v="2"/>
    <x v="1"/>
    <x v="1"/>
    <x v="1"/>
    <x v="1"/>
    <x v="2"/>
    <s v="Travel_Rarely"/>
    <s v="Basic"/>
    <n v="4260"/>
    <n v="5915"/>
    <n v="1371"/>
    <n v="77"/>
    <n v="12"/>
    <x v="2"/>
    <s v="Very High"/>
    <s v="Very High"/>
    <x v="1"/>
    <s v="High"/>
    <n v="5"/>
    <x v="7"/>
    <n v="2"/>
    <n v="0"/>
    <n v="1"/>
    <x v="0"/>
    <x v="0"/>
    <x v="1"/>
    <n v="10"/>
    <n v="0"/>
    <n v="1"/>
    <x v="4"/>
    <s v="5–9"/>
    <s v="Mid"/>
    <n v="3"/>
    <n v="3"/>
  </r>
  <r>
    <s v="Gary Johnson"/>
    <x v="42"/>
    <x v="1"/>
    <x v="0"/>
    <x v="2"/>
    <x v="2"/>
    <x v="2"/>
    <x v="6"/>
    <x v="2"/>
    <s v="Travel_Rarely"/>
    <s v="Basic"/>
    <n v="4900"/>
    <n v="2721"/>
    <n v="405"/>
    <n v="93"/>
    <n v="24"/>
    <x v="2"/>
    <s v="Low"/>
    <s v="Medium"/>
    <x v="3"/>
    <s v="Very High"/>
    <n v="13"/>
    <x v="20"/>
    <n v="9"/>
    <n v="2"/>
    <n v="0"/>
    <x v="0"/>
    <x v="1"/>
    <x v="0"/>
    <n v="1"/>
    <n v="0"/>
    <n v="0"/>
    <x v="3"/>
    <s v="10–14"/>
    <s v="Mid"/>
    <n v="3"/>
    <n v="3"/>
  </r>
  <r>
    <s v="Gary Kelly"/>
    <x v="6"/>
    <x v="1"/>
    <x v="0"/>
    <x v="1"/>
    <x v="2"/>
    <x v="2"/>
    <x v="8"/>
    <x v="0"/>
    <s v="Travel_Rarely"/>
    <s v="Basic"/>
    <n v="2238"/>
    <n v="6961"/>
    <n v="933"/>
    <n v="94"/>
    <n v="21"/>
    <x v="3"/>
    <s v="Very High"/>
    <s v="High"/>
    <x v="0"/>
    <s v="High"/>
    <n v="7"/>
    <x v="7"/>
    <n v="0"/>
    <n v="1"/>
    <n v="2"/>
    <x v="0"/>
    <x v="1"/>
    <x v="0"/>
    <n v="9"/>
    <n v="0"/>
    <n v="0"/>
    <x v="1"/>
    <s v="5–9"/>
    <s v="Low"/>
    <n v="1"/>
    <n v="1"/>
  </r>
  <r>
    <s v="Gary Lewis"/>
    <x v="1"/>
    <x v="1"/>
    <x v="0"/>
    <x v="1"/>
    <x v="3"/>
    <x v="1"/>
    <x v="1"/>
    <x v="3"/>
    <s v="Travel_Rarely"/>
    <s v="Basic"/>
    <n v="13120"/>
    <n v="11879"/>
    <n v="174"/>
    <n v="56"/>
    <n v="17"/>
    <x v="0"/>
    <s v="Medium"/>
    <s v="Very High"/>
    <x v="0"/>
    <s v="Medium"/>
    <n v="22"/>
    <x v="1"/>
    <n v="8"/>
    <n v="2"/>
    <n v="6"/>
    <x v="0"/>
    <x v="0"/>
    <x v="0"/>
    <n v="8"/>
    <n v="0"/>
    <n v="0"/>
    <x v="1"/>
    <s v="5–9"/>
    <s v="Very High"/>
    <n v="2"/>
    <n v="2"/>
  </r>
  <r>
    <s v="Gary Nelson"/>
    <x v="27"/>
    <x v="0"/>
    <x v="1"/>
    <x v="0"/>
    <x v="2"/>
    <x v="2"/>
    <x v="8"/>
    <x v="0"/>
    <s v="Non-Travel"/>
    <s v="No Stock Options"/>
    <n v="3646"/>
    <n v="17181"/>
    <n v="592"/>
    <n v="54"/>
    <n v="23"/>
    <x v="3"/>
    <s v="Medium"/>
    <s v="Low"/>
    <x v="1"/>
    <s v="Medium"/>
    <n v="11"/>
    <x v="4"/>
    <n v="0"/>
    <n v="0"/>
    <n v="2"/>
    <x v="1"/>
    <x v="1"/>
    <x v="1"/>
    <n v="2"/>
    <n v="1"/>
    <n v="1"/>
    <x v="2"/>
    <s v="0–1"/>
    <s v="Mid"/>
    <n v="1"/>
    <n v="1"/>
  </r>
  <r>
    <s v="Gary Reed"/>
    <x v="29"/>
    <x v="0"/>
    <x v="0"/>
    <x v="0"/>
    <x v="2"/>
    <x v="1"/>
    <x v="1"/>
    <x v="2"/>
    <s v="Travel_Frequently"/>
    <s v="Basic"/>
    <n v="4302"/>
    <n v="13401"/>
    <n v="970"/>
    <n v="30"/>
    <n v="17"/>
    <x v="0"/>
    <s v="High"/>
    <s v="Very High"/>
    <x v="0"/>
    <s v="High"/>
    <n v="4"/>
    <x v="6"/>
    <n v="2"/>
    <n v="0"/>
    <n v="0"/>
    <x v="0"/>
    <x v="0"/>
    <x v="0"/>
    <n v="7"/>
    <n v="0"/>
    <n v="0"/>
    <x v="2"/>
    <s v="2–4"/>
    <s v="Mid"/>
    <n v="2"/>
    <n v="2"/>
  </r>
  <r>
    <s v="Gary Smith"/>
    <x v="8"/>
    <x v="1"/>
    <x v="0"/>
    <x v="1"/>
    <x v="5"/>
    <x v="2"/>
    <x v="8"/>
    <x v="0"/>
    <s v="Travel_Rarely"/>
    <s v="Basic"/>
    <n v="2258"/>
    <n v="16340"/>
    <n v="982"/>
    <n v="58"/>
    <n v="12"/>
    <x v="2"/>
    <s v="Medium"/>
    <s v="Very High"/>
    <x v="0"/>
    <s v="Medium"/>
    <n v="10"/>
    <x v="8"/>
    <n v="0"/>
    <n v="1"/>
    <n v="6"/>
    <x v="0"/>
    <x v="0"/>
    <x v="0"/>
    <n v="1"/>
    <n v="0"/>
    <n v="0"/>
    <x v="2"/>
    <s v="5–9"/>
    <s v="Low"/>
    <n v="3"/>
    <n v="3"/>
  </r>
  <r>
    <s v="Gary Torres"/>
    <x v="22"/>
    <x v="1"/>
    <x v="0"/>
    <x v="1"/>
    <x v="3"/>
    <x v="2"/>
    <x v="6"/>
    <x v="0"/>
    <s v="Travel_Rarely"/>
    <s v="Basic"/>
    <n v="2226"/>
    <n v="6073"/>
    <n v="1354"/>
    <n v="41"/>
    <n v="11"/>
    <x v="0"/>
    <s v="High"/>
    <s v="Medium"/>
    <x v="3"/>
    <s v="High"/>
    <n v="6"/>
    <x v="7"/>
    <n v="3"/>
    <n v="1"/>
    <n v="1"/>
    <x v="0"/>
    <x v="0"/>
    <x v="0"/>
    <n v="2"/>
    <n v="0"/>
    <n v="0"/>
    <x v="0"/>
    <s v="5–9"/>
    <s v="Low"/>
    <n v="2"/>
    <n v="2"/>
  </r>
  <r>
    <s v="Gary Williams"/>
    <x v="31"/>
    <x v="1"/>
    <x v="2"/>
    <x v="0"/>
    <x v="1"/>
    <x v="1"/>
    <x v="1"/>
    <x v="1"/>
    <s v="Travel_Rarely"/>
    <s v="Basic"/>
    <n v="10096"/>
    <n v="15986"/>
    <n v="377"/>
    <n v="52"/>
    <n v="11"/>
    <x v="1"/>
    <s v="Low"/>
    <s v="Low"/>
    <x v="1"/>
    <s v="High"/>
    <n v="28"/>
    <x v="9"/>
    <n v="7"/>
    <n v="4"/>
    <n v="4"/>
    <x v="1"/>
    <x v="0"/>
    <x v="0"/>
    <n v="9"/>
    <n v="1"/>
    <n v="0"/>
    <x v="1"/>
    <s v="5–9"/>
    <s v="High"/>
    <n v="4"/>
    <n v="4"/>
  </r>
  <r>
    <s v="Gary Wood"/>
    <x v="15"/>
    <x v="1"/>
    <x v="0"/>
    <x v="0"/>
    <x v="5"/>
    <x v="2"/>
    <x v="6"/>
    <x v="0"/>
    <s v="Travel_Rarely"/>
    <s v="Basic"/>
    <n v="4401"/>
    <n v="17616"/>
    <n v="581"/>
    <n v="62"/>
    <n v="16"/>
    <x v="2"/>
    <s v="Very High"/>
    <s v="High"/>
    <x v="0"/>
    <s v="Very High"/>
    <n v="5"/>
    <x v="7"/>
    <n v="3"/>
    <n v="0"/>
    <n v="1"/>
    <x v="0"/>
    <x v="0"/>
    <x v="0"/>
    <n v="9"/>
    <n v="0"/>
    <n v="0"/>
    <x v="4"/>
    <s v="5–9"/>
    <s v="Mid"/>
    <n v="3"/>
    <n v="3"/>
  </r>
  <r>
    <s v="Gary Young"/>
    <x v="12"/>
    <x v="0"/>
    <x v="0"/>
    <x v="1"/>
    <x v="1"/>
    <x v="1"/>
    <x v="4"/>
    <x v="2"/>
    <s v="Travel_Rarely"/>
    <s v="Medium"/>
    <n v="5405"/>
    <n v="4244"/>
    <n v="723"/>
    <n v="77"/>
    <n v="20"/>
    <x v="1"/>
    <s v="Low"/>
    <s v="Medium"/>
    <x v="3"/>
    <s v="Low"/>
    <n v="20"/>
    <x v="12"/>
    <n v="2"/>
    <n v="0"/>
    <n v="2"/>
    <x v="0"/>
    <x v="1"/>
    <x v="1"/>
    <n v="2"/>
    <n v="0"/>
    <n v="1"/>
    <x v="2"/>
    <s v="2–4"/>
    <s v="Mid"/>
    <n v="4"/>
    <n v="4"/>
  </r>
  <r>
    <s v="George Adams"/>
    <x v="35"/>
    <x v="1"/>
    <x v="2"/>
    <x v="2"/>
    <x v="5"/>
    <x v="2"/>
    <x v="7"/>
    <x v="3"/>
    <s v="Travel_Rarely"/>
    <s v="Basic"/>
    <n v="17399"/>
    <n v="6615"/>
    <n v="1126"/>
    <n v="66"/>
    <n v="22"/>
    <x v="1"/>
    <s v="High"/>
    <s v="Very High"/>
    <x v="3"/>
    <s v="High"/>
    <n v="32"/>
    <x v="7"/>
    <n v="4"/>
    <n v="1"/>
    <n v="9"/>
    <x v="0"/>
    <x v="1"/>
    <x v="0"/>
    <n v="1"/>
    <n v="0"/>
    <n v="0"/>
    <x v="3"/>
    <s v="5–9"/>
    <s v="Very High"/>
    <n v="4"/>
    <n v="4"/>
  </r>
  <r>
    <s v="George Baker"/>
    <x v="30"/>
    <x v="1"/>
    <x v="1"/>
    <x v="4"/>
    <x v="1"/>
    <x v="1"/>
    <x v="4"/>
    <x v="0"/>
    <s v="Travel_Rarely"/>
    <s v="No Stock Options"/>
    <n v="2983"/>
    <n v="18398"/>
    <n v="413"/>
    <n v="57"/>
    <n v="14"/>
    <x v="0"/>
    <s v="Low"/>
    <s v="Very High"/>
    <x v="0"/>
    <s v="High"/>
    <n v="4"/>
    <x v="6"/>
    <n v="2"/>
    <n v="1"/>
    <n v="0"/>
    <x v="0"/>
    <x v="0"/>
    <x v="0"/>
    <n v="7"/>
    <n v="0"/>
    <n v="0"/>
    <x v="2"/>
    <s v="2–4"/>
    <s v="Low"/>
    <n v="2"/>
    <n v="2"/>
  </r>
  <r>
    <s v="George Cox"/>
    <x v="32"/>
    <x v="0"/>
    <x v="1"/>
    <x v="4"/>
    <x v="5"/>
    <x v="1"/>
    <x v="1"/>
    <x v="2"/>
    <s v="Travel_Rarely"/>
    <s v="No Stock Options"/>
    <n v="8381"/>
    <n v="7507"/>
    <n v="238"/>
    <n v="34"/>
    <n v="20"/>
    <x v="3"/>
    <s v="Very High"/>
    <s v="Very High"/>
    <x v="1"/>
    <s v="High"/>
    <n v="18"/>
    <x v="17"/>
    <n v="7"/>
    <n v="8"/>
    <n v="7"/>
    <x v="0"/>
    <x v="1"/>
    <x v="0"/>
    <n v="1"/>
    <n v="0"/>
    <n v="0"/>
    <x v="3"/>
    <s v="10–14"/>
    <s v="High"/>
    <n v="1"/>
    <n v="1"/>
  </r>
  <r>
    <s v="George Kelly"/>
    <x v="26"/>
    <x v="1"/>
    <x v="0"/>
    <x v="1"/>
    <x v="3"/>
    <x v="2"/>
    <x v="6"/>
    <x v="2"/>
    <s v="Non-Travel"/>
    <s v="Basic"/>
    <n v="4087"/>
    <n v="25174"/>
    <n v="1200"/>
    <n v="62"/>
    <n v="14"/>
    <x v="3"/>
    <s v="Medium"/>
    <s v="Very High"/>
    <x v="3"/>
    <s v="High"/>
    <n v="9"/>
    <x v="3"/>
    <n v="5"/>
    <n v="1"/>
    <n v="4"/>
    <x v="0"/>
    <x v="0"/>
    <x v="0"/>
    <n v="1"/>
    <n v="0"/>
    <n v="0"/>
    <x v="2"/>
    <s v="5–9"/>
    <s v="Mid"/>
    <n v="1"/>
    <n v="1"/>
  </r>
  <r>
    <s v="George Lopez"/>
    <x v="14"/>
    <x v="0"/>
    <x v="2"/>
    <x v="4"/>
    <x v="5"/>
    <x v="2"/>
    <x v="8"/>
    <x v="0"/>
    <s v="Travel_Rarely"/>
    <s v="High Value"/>
    <n v="2532"/>
    <n v="6054"/>
    <n v="1086"/>
    <n v="62"/>
    <n v="14"/>
    <x v="1"/>
    <s v="High"/>
    <s v="Low"/>
    <x v="0"/>
    <s v="Medium"/>
    <n v="8"/>
    <x v="12"/>
    <n v="3"/>
    <n v="0"/>
    <n v="6"/>
    <x v="0"/>
    <x v="0"/>
    <x v="0"/>
    <n v="7"/>
    <n v="0"/>
    <n v="0"/>
    <x v="0"/>
    <s v="2–4"/>
    <s v="Low"/>
    <n v="4"/>
    <n v="4"/>
  </r>
  <r>
    <s v="George Martinez"/>
    <x v="19"/>
    <x v="1"/>
    <x v="0"/>
    <x v="0"/>
    <x v="5"/>
    <x v="2"/>
    <x v="7"/>
    <x v="1"/>
    <s v="Travel_Rarely"/>
    <s v="Basic"/>
    <n v="13348"/>
    <n v="14842"/>
    <n v="1396"/>
    <n v="83"/>
    <n v="13"/>
    <x v="3"/>
    <s v="Medium"/>
    <s v="High"/>
    <x v="1"/>
    <s v="High"/>
    <n v="18"/>
    <x v="24"/>
    <n v="7"/>
    <n v="5"/>
    <n v="9"/>
    <x v="0"/>
    <x v="0"/>
    <x v="0"/>
    <n v="6"/>
    <n v="0"/>
    <n v="0"/>
    <x v="1"/>
    <s v="10–14"/>
    <s v="Very High"/>
    <n v="1"/>
    <n v="1"/>
  </r>
  <r>
    <s v="George Mitchell"/>
    <x v="8"/>
    <x v="1"/>
    <x v="1"/>
    <x v="0"/>
    <x v="2"/>
    <x v="1"/>
    <x v="1"/>
    <x v="2"/>
    <s v="Travel_Rarely"/>
    <s v="No Stock Options"/>
    <n v="5813"/>
    <n v="13492"/>
    <n v="303"/>
    <n v="84"/>
    <n v="18"/>
    <x v="1"/>
    <s v="Very High"/>
    <s v="High"/>
    <x v="0"/>
    <s v="High"/>
    <n v="10"/>
    <x v="10"/>
    <n v="7"/>
    <n v="7"/>
    <n v="1"/>
    <x v="1"/>
    <x v="0"/>
    <x v="1"/>
    <n v="27"/>
    <n v="1"/>
    <n v="1"/>
    <x v="2"/>
    <s v="10–14"/>
    <s v="Mid"/>
    <n v="4"/>
    <n v="4"/>
  </r>
  <r>
    <s v="George Nelson"/>
    <x v="26"/>
    <x v="1"/>
    <x v="0"/>
    <x v="1"/>
    <x v="5"/>
    <x v="1"/>
    <x v="1"/>
    <x v="1"/>
    <s v="Travel_Rarely"/>
    <s v="No Stock Options"/>
    <n v="10400"/>
    <n v="25812"/>
    <n v="1045"/>
    <n v="32"/>
    <n v="11"/>
    <x v="1"/>
    <s v="High"/>
    <s v="Very High"/>
    <x v="3"/>
    <s v="Low"/>
    <n v="14"/>
    <x v="17"/>
    <n v="8"/>
    <n v="9"/>
    <n v="1"/>
    <x v="1"/>
    <x v="0"/>
    <x v="0"/>
    <n v="4"/>
    <n v="1"/>
    <n v="0"/>
    <x v="2"/>
    <s v="10–14"/>
    <s v="High"/>
    <n v="4"/>
    <n v="4"/>
  </r>
  <r>
    <s v="George Perez"/>
    <x v="24"/>
    <x v="1"/>
    <x v="0"/>
    <x v="4"/>
    <x v="1"/>
    <x v="1"/>
    <x v="1"/>
    <x v="2"/>
    <s v="Travel_Rarely"/>
    <s v="No Stock Options"/>
    <n v="8120"/>
    <n v="18597"/>
    <n v="817"/>
    <n v="56"/>
    <n v="12"/>
    <x v="0"/>
    <s v="Very High"/>
    <s v="Medium"/>
    <x v="0"/>
    <s v="Very High"/>
    <n v="12"/>
    <x v="0"/>
    <n v="2"/>
    <n v="2"/>
    <n v="3"/>
    <x v="0"/>
    <x v="0"/>
    <x v="0"/>
    <n v="2"/>
    <n v="0"/>
    <n v="0"/>
    <x v="1"/>
    <s v="2–4"/>
    <s v="High"/>
    <n v="2"/>
    <n v="2"/>
  </r>
  <r>
    <s v="George Peterson"/>
    <x v="18"/>
    <x v="1"/>
    <x v="1"/>
    <x v="4"/>
    <x v="3"/>
    <x v="2"/>
    <x v="8"/>
    <x v="0"/>
    <s v="Travel_Frequently"/>
    <s v="No Stock Options"/>
    <n v="3894"/>
    <n v="9129"/>
    <n v="1368"/>
    <n v="99"/>
    <n v="16"/>
    <x v="2"/>
    <s v="High"/>
    <s v="High"/>
    <x v="0"/>
    <s v="Medium"/>
    <n v="4"/>
    <x v="0"/>
    <n v="2"/>
    <n v="1"/>
    <n v="5"/>
    <x v="1"/>
    <x v="0"/>
    <x v="0"/>
    <n v="4"/>
    <n v="1"/>
    <n v="0"/>
    <x v="4"/>
    <s v="2–4"/>
    <s v="Mid"/>
    <n v="3"/>
    <n v="3"/>
  </r>
  <r>
    <s v="George Reed"/>
    <x v="9"/>
    <x v="0"/>
    <x v="0"/>
    <x v="0"/>
    <x v="1"/>
    <x v="1"/>
    <x v="1"/>
    <x v="2"/>
    <s v="Travel_Rarely"/>
    <s v="Medium"/>
    <n v="6712"/>
    <n v="8978"/>
    <n v="704"/>
    <n v="95"/>
    <n v="21"/>
    <x v="2"/>
    <s v="Very High"/>
    <s v="Very High"/>
    <x v="0"/>
    <s v="Medium"/>
    <n v="8"/>
    <x v="8"/>
    <n v="7"/>
    <n v="1"/>
    <n v="1"/>
    <x v="0"/>
    <x v="1"/>
    <x v="0"/>
    <n v="28"/>
    <n v="0"/>
    <n v="0"/>
    <x v="2"/>
    <s v="5–9"/>
    <s v="Mid"/>
    <n v="3"/>
    <n v="3"/>
  </r>
  <r>
    <s v="George Reyes"/>
    <x v="2"/>
    <x v="1"/>
    <x v="0"/>
    <x v="1"/>
    <x v="2"/>
    <x v="2"/>
    <x v="8"/>
    <x v="2"/>
    <s v="Travel_Frequently"/>
    <s v="Basic"/>
    <n v="5562"/>
    <n v="19711"/>
    <n v="1302"/>
    <n v="80"/>
    <n v="13"/>
    <x v="3"/>
    <s v="Very High"/>
    <s v="Low"/>
    <x v="0"/>
    <s v="Very High"/>
    <n v="9"/>
    <x v="6"/>
    <n v="2"/>
    <n v="0"/>
    <n v="3"/>
    <x v="0"/>
    <x v="0"/>
    <x v="1"/>
    <n v="6"/>
    <n v="0"/>
    <n v="1"/>
    <x v="2"/>
    <s v="2–4"/>
    <s v="Mid"/>
    <n v="1"/>
    <n v="1"/>
  </r>
  <r>
    <s v="George Richardson"/>
    <x v="29"/>
    <x v="0"/>
    <x v="2"/>
    <x v="3"/>
    <x v="5"/>
    <x v="2"/>
    <x v="7"/>
    <x v="3"/>
    <s v="Travel_Rarely"/>
    <s v="Basic"/>
    <n v="16184"/>
    <n v="22578"/>
    <n v="922"/>
    <n v="95"/>
    <n v="19"/>
    <x v="2"/>
    <s v="High"/>
    <s v="Low"/>
    <x v="0"/>
    <s v="Very High"/>
    <n v="10"/>
    <x v="3"/>
    <n v="1"/>
    <n v="0"/>
    <n v="4"/>
    <x v="0"/>
    <x v="0"/>
    <x v="0"/>
    <n v="1"/>
    <n v="0"/>
    <n v="0"/>
    <x v="2"/>
    <s v="5–9"/>
    <s v="Very High"/>
    <n v="3"/>
    <n v="3"/>
  </r>
  <r>
    <s v="George Roberts"/>
    <x v="30"/>
    <x v="1"/>
    <x v="2"/>
    <x v="0"/>
    <x v="2"/>
    <x v="0"/>
    <x v="0"/>
    <x v="0"/>
    <s v="Travel_Rarely"/>
    <s v="Basic"/>
    <n v="2064"/>
    <n v="15428"/>
    <n v="330"/>
    <n v="46"/>
    <n v="21"/>
    <x v="2"/>
    <s v="Low"/>
    <s v="High"/>
    <x v="1"/>
    <s v="High"/>
    <n v="6"/>
    <x v="7"/>
    <n v="3"/>
    <n v="1"/>
    <n v="0"/>
    <x v="0"/>
    <x v="1"/>
    <x v="0"/>
    <n v="1"/>
    <n v="0"/>
    <n v="0"/>
    <x v="2"/>
    <s v="5–9"/>
    <s v="Low"/>
    <n v="3"/>
    <n v="3"/>
  </r>
  <r>
    <s v="George Thompson"/>
    <x v="19"/>
    <x v="0"/>
    <x v="2"/>
    <x v="2"/>
    <x v="5"/>
    <x v="2"/>
    <x v="2"/>
    <x v="2"/>
    <s v="Non-Travel"/>
    <s v="Basic"/>
    <n v="5265"/>
    <n v="16439"/>
    <n v="926"/>
    <n v="36"/>
    <n v="16"/>
    <x v="2"/>
    <s v="Medium"/>
    <s v="High"/>
    <x v="0"/>
    <s v="High"/>
    <n v="11"/>
    <x v="7"/>
    <n v="3"/>
    <n v="0"/>
    <n v="2"/>
    <x v="0"/>
    <x v="0"/>
    <x v="0"/>
    <n v="21"/>
    <n v="0"/>
    <n v="0"/>
    <x v="1"/>
    <s v="5–9"/>
    <s v="Mid"/>
    <n v="3"/>
    <n v="3"/>
  </r>
  <r>
    <s v="Gregory Brown"/>
    <x v="34"/>
    <x v="0"/>
    <x v="1"/>
    <x v="0"/>
    <x v="2"/>
    <x v="2"/>
    <x v="8"/>
    <x v="0"/>
    <s v="Travel_Rarely"/>
    <s v="No Stock Options"/>
    <n v="1416"/>
    <n v="17258"/>
    <n v="1334"/>
    <n v="36"/>
    <n v="13"/>
    <x v="3"/>
    <s v="Low"/>
    <s v="High"/>
    <x v="3"/>
    <s v="Medium"/>
    <n v="1"/>
    <x v="4"/>
    <n v="0"/>
    <n v="1"/>
    <n v="1"/>
    <x v="1"/>
    <x v="0"/>
    <x v="0"/>
    <n v="10"/>
    <n v="1"/>
    <n v="0"/>
    <x v="4"/>
    <s v="0–1"/>
    <s v="Low"/>
    <n v="1"/>
    <n v="1"/>
  </r>
  <r>
    <s v="Gregory Collins"/>
    <x v="36"/>
    <x v="1"/>
    <x v="1"/>
    <x v="0"/>
    <x v="5"/>
    <x v="2"/>
    <x v="6"/>
    <x v="0"/>
    <s v="Travel_Rarely"/>
    <s v="No Stock Options"/>
    <n v="2436"/>
    <n v="13422"/>
    <n v="1037"/>
    <n v="42"/>
    <n v="12"/>
    <x v="1"/>
    <s v="High"/>
    <s v="Medium"/>
    <x v="0"/>
    <s v="High"/>
    <n v="6"/>
    <x v="12"/>
    <n v="3"/>
    <n v="1"/>
    <n v="6"/>
    <x v="0"/>
    <x v="0"/>
    <x v="1"/>
    <n v="1"/>
    <n v="0"/>
    <n v="1"/>
    <x v="1"/>
    <s v="2–4"/>
    <s v="Low"/>
    <n v="4"/>
    <n v="4"/>
  </r>
  <r>
    <s v="Gregory Cook"/>
    <x v="34"/>
    <x v="1"/>
    <x v="1"/>
    <x v="4"/>
    <x v="3"/>
    <x v="1"/>
    <x v="4"/>
    <x v="0"/>
    <s v="Travel_Rarely"/>
    <s v="No Stock Options"/>
    <n v="3447"/>
    <n v="24444"/>
    <n v="1343"/>
    <n v="49"/>
    <n v="11"/>
    <x v="2"/>
    <s v="High"/>
    <s v="High"/>
    <x v="0"/>
    <s v="High"/>
    <n v="3"/>
    <x v="6"/>
    <n v="2"/>
    <n v="1"/>
    <n v="1"/>
    <x v="0"/>
    <x v="0"/>
    <x v="0"/>
    <n v="22"/>
    <n v="0"/>
    <n v="0"/>
    <x v="4"/>
    <s v="2–4"/>
    <s v="Mid"/>
    <n v="3"/>
    <n v="3"/>
  </r>
  <r>
    <s v="Gregory Cooper"/>
    <x v="20"/>
    <x v="1"/>
    <x v="1"/>
    <x v="2"/>
    <x v="4"/>
    <x v="2"/>
    <x v="8"/>
    <x v="0"/>
    <s v="Travel_Rarely"/>
    <s v="No Stock Options"/>
    <n v="2090"/>
    <n v="2396"/>
    <n v="1373"/>
    <n v="92"/>
    <n v="15"/>
    <x v="2"/>
    <s v="Medium"/>
    <s v="Very High"/>
    <x v="0"/>
    <s v="Medium"/>
    <n v="7"/>
    <x v="18"/>
    <n v="0"/>
    <n v="0"/>
    <n v="6"/>
    <x v="1"/>
    <x v="0"/>
    <x v="1"/>
    <n v="2"/>
    <n v="1"/>
    <n v="1"/>
    <x v="2"/>
    <s v="0–1"/>
    <s v="Low"/>
    <n v="3"/>
    <n v="3"/>
  </r>
  <r>
    <s v="Gregory Cox"/>
    <x v="14"/>
    <x v="1"/>
    <x v="2"/>
    <x v="0"/>
    <x v="0"/>
    <x v="0"/>
    <x v="0"/>
    <x v="0"/>
    <s v="Travel_Rarely"/>
    <s v="High Value"/>
    <n v="2335"/>
    <n v="3157"/>
    <n v="350"/>
    <n v="56"/>
    <n v="15"/>
    <x v="3"/>
    <s v="Very High"/>
    <s v="Low"/>
    <x v="0"/>
    <s v="Medium"/>
    <n v="4"/>
    <x v="0"/>
    <n v="2"/>
    <n v="2"/>
    <n v="4"/>
    <x v="1"/>
    <x v="0"/>
    <x v="1"/>
    <n v="13"/>
    <n v="1"/>
    <n v="1"/>
    <x v="0"/>
    <s v="2–4"/>
    <s v="Low"/>
    <n v="1"/>
    <n v="1"/>
  </r>
  <r>
    <s v="Gregory Diaz"/>
    <x v="11"/>
    <x v="0"/>
    <x v="0"/>
    <x v="0"/>
    <x v="4"/>
    <x v="2"/>
    <x v="6"/>
    <x v="0"/>
    <s v="Travel_Rarely"/>
    <s v="No Stock Options"/>
    <n v="2368"/>
    <n v="23300"/>
    <n v="841"/>
    <n v="46"/>
    <n v="19"/>
    <x v="0"/>
    <s v="High"/>
    <s v="High"/>
    <x v="3"/>
    <s v="Medium"/>
    <n v="5"/>
    <x v="7"/>
    <n v="4"/>
    <n v="4"/>
    <n v="1"/>
    <x v="0"/>
    <x v="0"/>
    <x v="0"/>
    <n v="6"/>
    <n v="0"/>
    <n v="0"/>
    <x v="0"/>
    <s v="5–9"/>
    <s v="Low"/>
    <n v="2"/>
    <n v="2"/>
  </r>
  <r>
    <s v="Gregory Gray"/>
    <x v="12"/>
    <x v="1"/>
    <x v="0"/>
    <x v="4"/>
    <x v="5"/>
    <x v="2"/>
    <x v="6"/>
    <x v="0"/>
    <s v="Travel_Frequently"/>
    <s v="Basic"/>
    <n v="2684"/>
    <n v="12127"/>
    <n v="1391"/>
    <n v="66"/>
    <n v="17"/>
    <x v="2"/>
    <s v="Medium"/>
    <s v="High"/>
    <x v="3"/>
    <s v="High"/>
    <n v="3"/>
    <x v="0"/>
    <n v="1"/>
    <n v="0"/>
    <n v="0"/>
    <x v="0"/>
    <x v="0"/>
    <x v="0"/>
    <n v="10"/>
    <n v="0"/>
    <n v="0"/>
    <x v="2"/>
    <s v="2–4"/>
    <s v="Low"/>
    <n v="3"/>
    <n v="3"/>
  </r>
  <r>
    <s v="Gregory Green"/>
    <x v="10"/>
    <x v="0"/>
    <x v="1"/>
    <x v="2"/>
    <x v="5"/>
    <x v="0"/>
    <x v="0"/>
    <x v="0"/>
    <s v="Travel_Rarely"/>
    <s v="No Stock Options"/>
    <n v="2109"/>
    <n v="24609"/>
    <n v="1398"/>
    <n v="96"/>
    <n v="18"/>
    <x v="0"/>
    <s v="Very High"/>
    <s v="Very High"/>
    <x v="0"/>
    <s v="Very High"/>
    <n v="8"/>
    <x v="6"/>
    <n v="2"/>
    <n v="0"/>
    <n v="9"/>
    <x v="0"/>
    <x v="0"/>
    <x v="0"/>
    <n v="8"/>
    <n v="0"/>
    <n v="0"/>
    <x v="2"/>
    <s v="2–4"/>
    <s v="Low"/>
    <n v="2"/>
    <n v="2"/>
  </r>
  <r>
    <s v="Gregory Harris"/>
    <x v="6"/>
    <x v="1"/>
    <x v="1"/>
    <x v="0"/>
    <x v="5"/>
    <x v="2"/>
    <x v="2"/>
    <x v="2"/>
    <s v="Travel_Rarely"/>
    <s v="No Stock Options"/>
    <n v="6032"/>
    <n v="10110"/>
    <n v="483"/>
    <n v="95"/>
    <n v="15"/>
    <x v="0"/>
    <s v="Very High"/>
    <s v="Very High"/>
    <x v="0"/>
    <s v="Medium"/>
    <n v="8"/>
    <x v="7"/>
    <n v="4"/>
    <n v="1"/>
    <n v="6"/>
    <x v="0"/>
    <x v="0"/>
    <x v="1"/>
    <n v="6"/>
    <n v="0"/>
    <n v="1"/>
    <x v="1"/>
    <s v="5–9"/>
    <s v="Mid"/>
    <n v="2"/>
    <n v="2"/>
  </r>
  <r>
    <s v="Gregory Howard"/>
    <x v="13"/>
    <x v="0"/>
    <x v="2"/>
    <x v="0"/>
    <x v="2"/>
    <x v="2"/>
    <x v="3"/>
    <x v="2"/>
    <s v="Travel_Rarely"/>
    <s v="Basic"/>
    <n v="4448"/>
    <n v="10748"/>
    <n v="750"/>
    <n v="47"/>
    <n v="12"/>
    <x v="3"/>
    <s v="Medium"/>
    <s v="Medium"/>
    <x v="0"/>
    <s v="High"/>
    <n v="15"/>
    <x v="9"/>
    <n v="4"/>
    <n v="7"/>
    <n v="2"/>
    <x v="0"/>
    <x v="0"/>
    <x v="0"/>
    <n v="12"/>
    <n v="0"/>
    <n v="0"/>
    <x v="1"/>
    <s v="5–9"/>
    <s v="Mid"/>
    <n v="1"/>
    <n v="1"/>
  </r>
  <r>
    <s v="Gregory Jackson"/>
    <x v="35"/>
    <x v="1"/>
    <x v="2"/>
    <x v="0"/>
    <x v="1"/>
    <x v="1"/>
    <x v="1"/>
    <x v="1"/>
    <s v="Travel_Rarely"/>
    <s v="Basic"/>
    <n v="10854"/>
    <n v="16586"/>
    <n v="410"/>
    <n v="39"/>
    <n v="13"/>
    <x v="3"/>
    <s v="Medium"/>
    <s v="Very High"/>
    <x v="0"/>
    <s v="Medium"/>
    <n v="20"/>
    <x v="6"/>
    <n v="2"/>
    <n v="2"/>
    <n v="4"/>
    <x v="1"/>
    <x v="0"/>
    <x v="1"/>
    <n v="28"/>
    <n v="1"/>
    <n v="1"/>
    <x v="3"/>
    <s v="2–4"/>
    <s v="High"/>
    <n v="1"/>
    <n v="1"/>
  </r>
  <r>
    <s v="Gregory Lopez"/>
    <x v="26"/>
    <x v="0"/>
    <x v="0"/>
    <x v="0"/>
    <x v="2"/>
    <x v="2"/>
    <x v="2"/>
    <x v="2"/>
    <s v="Travel_Rarely"/>
    <s v="Basic"/>
    <n v="6162"/>
    <n v="19124"/>
    <n v="859"/>
    <n v="98"/>
    <n v="12"/>
    <x v="2"/>
    <s v="High"/>
    <s v="High"/>
    <x v="0"/>
    <s v="Medium"/>
    <n v="14"/>
    <x v="17"/>
    <n v="13"/>
    <n v="6"/>
    <n v="1"/>
    <x v="0"/>
    <x v="0"/>
    <x v="0"/>
    <n v="4"/>
    <n v="0"/>
    <n v="0"/>
    <x v="2"/>
    <s v="10–14"/>
    <s v="Mid"/>
    <n v="3"/>
    <n v="3"/>
  </r>
  <r>
    <s v="Gregory Martinez"/>
    <x v="17"/>
    <x v="0"/>
    <x v="0"/>
    <x v="0"/>
    <x v="5"/>
    <x v="2"/>
    <x v="6"/>
    <x v="0"/>
    <s v="Travel_Rarely"/>
    <s v="Basic"/>
    <n v="4477"/>
    <n v="20100"/>
    <n v="1457"/>
    <n v="83"/>
    <n v="19"/>
    <x v="2"/>
    <s v="High"/>
    <s v="Low"/>
    <x v="3"/>
    <s v="High"/>
    <n v="7"/>
    <x v="6"/>
    <n v="2"/>
    <n v="0"/>
    <n v="4"/>
    <x v="0"/>
    <x v="0"/>
    <x v="1"/>
    <n v="7"/>
    <n v="0"/>
    <n v="1"/>
    <x v="1"/>
    <s v="2–4"/>
    <s v="Mid"/>
    <n v="3"/>
    <n v="3"/>
  </r>
  <r>
    <s v="Gregory Mendoza"/>
    <x v="22"/>
    <x v="1"/>
    <x v="1"/>
    <x v="0"/>
    <x v="5"/>
    <x v="2"/>
    <x v="6"/>
    <x v="0"/>
    <s v="Travel_Frequently"/>
    <s v="No Stock Options"/>
    <n v="2580"/>
    <n v="6297"/>
    <n v="591"/>
    <n v="87"/>
    <n v="13"/>
    <x v="1"/>
    <s v="High"/>
    <s v="Very High"/>
    <x v="3"/>
    <s v="High"/>
    <n v="6"/>
    <x v="12"/>
    <n v="2"/>
    <n v="1"/>
    <n v="2"/>
    <x v="0"/>
    <x v="0"/>
    <x v="0"/>
    <n v="2"/>
    <n v="0"/>
    <n v="0"/>
    <x v="0"/>
    <s v="2–4"/>
    <s v="Low"/>
    <n v="4"/>
    <n v="4"/>
  </r>
  <r>
    <s v="Gregory Murphy"/>
    <x v="13"/>
    <x v="1"/>
    <x v="1"/>
    <x v="0"/>
    <x v="2"/>
    <x v="2"/>
    <x v="8"/>
    <x v="0"/>
    <s v="Travel_Rarely"/>
    <s v="No Stock Options"/>
    <n v="2166"/>
    <n v="3339"/>
    <n v="1329"/>
    <n v="73"/>
    <n v="14"/>
    <x v="3"/>
    <s v="Medium"/>
    <s v="Low"/>
    <x v="2"/>
    <s v="High"/>
    <n v="10"/>
    <x v="12"/>
    <n v="2"/>
    <n v="0"/>
    <n v="3"/>
    <x v="1"/>
    <x v="0"/>
    <x v="1"/>
    <n v="7"/>
    <n v="1"/>
    <n v="1"/>
    <x v="1"/>
    <s v="2–4"/>
    <s v="Low"/>
    <n v="1"/>
    <n v="1"/>
  </r>
  <r>
    <s v="Gregory Nelson"/>
    <x v="39"/>
    <x v="0"/>
    <x v="1"/>
    <x v="1"/>
    <x v="1"/>
    <x v="1"/>
    <x v="1"/>
    <x v="1"/>
    <s v="Travel_Rarely"/>
    <s v="No Stock Options"/>
    <n v="10231"/>
    <n v="20364"/>
    <n v="531"/>
    <n v="56"/>
    <n v="14"/>
    <x v="1"/>
    <s v="Very High"/>
    <s v="Very High"/>
    <x v="1"/>
    <s v="Medium"/>
    <n v="23"/>
    <x v="11"/>
    <n v="7"/>
    <n v="15"/>
    <n v="3"/>
    <x v="0"/>
    <x v="0"/>
    <x v="0"/>
    <n v="4"/>
    <n v="0"/>
    <n v="0"/>
    <x v="1"/>
    <s v="15+"/>
    <s v="High"/>
    <n v="4"/>
    <n v="4"/>
  </r>
  <r>
    <s v="Gregory Ortiz"/>
    <x v="9"/>
    <x v="1"/>
    <x v="1"/>
    <x v="1"/>
    <x v="5"/>
    <x v="2"/>
    <x v="6"/>
    <x v="0"/>
    <s v="Travel_Rarely"/>
    <s v="No Stock Options"/>
    <n v="2972"/>
    <n v="22061"/>
    <n v="479"/>
    <n v="35"/>
    <n v="13"/>
    <x v="1"/>
    <s v="High"/>
    <s v="Low"/>
    <x v="2"/>
    <s v="High"/>
    <n v="1"/>
    <x v="4"/>
    <n v="0"/>
    <n v="0"/>
    <n v="1"/>
    <x v="0"/>
    <x v="0"/>
    <x v="0"/>
    <n v="7"/>
    <n v="0"/>
    <n v="0"/>
    <x v="2"/>
    <s v="0–1"/>
    <s v="Low"/>
    <n v="4"/>
    <n v="4"/>
  </r>
  <r>
    <s v="Gregory Parker"/>
    <x v="9"/>
    <x v="0"/>
    <x v="1"/>
    <x v="1"/>
    <x v="5"/>
    <x v="2"/>
    <x v="6"/>
    <x v="0"/>
    <s v="Travel_Rarely"/>
    <s v="No Stock Options"/>
    <n v="4381"/>
    <n v="7530"/>
    <n v="121"/>
    <n v="86"/>
    <n v="11"/>
    <x v="3"/>
    <s v="High"/>
    <s v="High"/>
    <x v="0"/>
    <s v="Medium"/>
    <n v="6"/>
    <x v="3"/>
    <n v="5"/>
    <n v="1"/>
    <n v="1"/>
    <x v="0"/>
    <x v="0"/>
    <x v="0"/>
    <n v="2"/>
    <n v="0"/>
    <n v="0"/>
    <x v="2"/>
    <s v="5–9"/>
    <s v="Mid"/>
    <n v="1"/>
    <n v="1"/>
  </r>
  <r>
    <s v="Gregory Peterson"/>
    <x v="6"/>
    <x v="0"/>
    <x v="0"/>
    <x v="0"/>
    <x v="1"/>
    <x v="1"/>
    <x v="1"/>
    <x v="2"/>
    <s v="Travel_Rarely"/>
    <s v="Basic"/>
    <n v="4393"/>
    <n v="26841"/>
    <n v="337"/>
    <n v="54"/>
    <n v="21"/>
    <x v="0"/>
    <s v="High"/>
    <s v="High"/>
    <x v="0"/>
    <s v="High"/>
    <n v="14"/>
    <x v="7"/>
    <n v="4"/>
    <n v="1"/>
    <n v="5"/>
    <x v="0"/>
    <x v="1"/>
    <x v="0"/>
    <n v="8"/>
    <n v="0"/>
    <n v="0"/>
    <x v="1"/>
    <s v="5–9"/>
    <s v="Mid"/>
    <n v="2"/>
    <n v="2"/>
  </r>
  <r>
    <s v="Gregory Phillips"/>
    <x v="20"/>
    <x v="1"/>
    <x v="0"/>
    <x v="0"/>
    <x v="5"/>
    <x v="2"/>
    <x v="6"/>
    <x v="2"/>
    <s v="Travel_Rarely"/>
    <s v="No Stock Options"/>
    <n v="4285"/>
    <n v="3031"/>
    <n v="674"/>
    <n v="47"/>
    <n v="17"/>
    <x v="1"/>
    <s v="Low"/>
    <s v="Low"/>
    <x v="0"/>
    <s v="High"/>
    <n v="10"/>
    <x v="10"/>
    <n v="8"/>
    <n v="3"/>
    <n v="1"/>
    <x v="0"/>
    <x v="0"/>
    <x v="0"/>
    <n v="13"/>
    <n v="0"/>
    <n v="0"/>
    <x v="2"/>
    <s v="10–14"/>
    <s v="Mid"/>
    <n v="4"/>
    <n v="4"/>
  </r>
  <r>
    <s v="Gregory Rivera"/>
    <x v="7"/>
    <x v="1"/>
    <x v="0"/>
    <x v="2"/>
    <x v="5"/>
    <x v="2"/>
    <x v="7"/>
    <x v="4"/>
    <s v="Travel_Rarely"/>
    <s v="Basic"/>
    <n v="19406"/>
    <n v="8509"/>
    <n v="821"/>
    <n v="86"/>
    <n v="11"/>
    <x v="3"/>
    <s v="High"/>
    <s v="Low"/>
    <x v="3"/>
    <s v="High"/>
    <n v="24"/>
    <x v="12"/>
    <n v="2"/>
    <n v="1"/>
    <n v="4"/>
    <x v="0"/>
    <x v="0"/>
    <x v="0"/>
    <n v="5"/>
    <n v="0"/>
    <n v="0"/>
    <x v="3"/>
    <s v="2–4"/>
    <s v="Very High"/>
    <n v="1"/>
    <n v="1"/>
  </r>
  <r>
    <s v="Gregory Stewart"/>
    <x v="33"/>
    <x v="0"/>
    <x v="1"/>
    <x v="0"/>
    <x v="2"/>
    <x v="2"/>
    <x v="8"/>
    <x v="0"/>
    <s v="Travel_Frequently"/>
    <s v="No Stock Options"/>
    <n v="2926"/>
    <n v="19783"/>
    <n v="871"/>
    <n v="66"/>
    <n v="18"/>
    <x v="1"/>
    <s v="Medium"/>
    <s v="Very High"/>
    <x v="0"/>
    <s v="Medium"/>
    <n v="1"/>
    <x v="4"/>
    <n v="0"/>
    <n v="1"/>
    <n v="1"/>
    <x v="1"/>
    <x v="0"/>
    <x v="1"/>
    <n v="6"/>
    <n v="1"/>
    <n v="1"/>
    <x v="4"/>
    <s v="0–1"/>
    <s v="Low"/>
    <n v="4"/>
    <n v="4"/>
  </r>
  <r>
    <s v="Gregory Torres"/>
    <x v="30"/>
    <x v="1"/>
    <x v="2"/>
    <x v="2"/>
    <x v="1"/>
    <x v="1"/>
    <x v="1"/>
    <x v="1"/>
    <s v="Travel_Rarely"/>
    <s v="Basic"/>
    <n v="7140"/>
    <n v="3088"/>
    <n v="979"/>
    <n v="94"/>
    <n v="11"/>
    <x v="3"/>
    <s v="Low"/>
    <s v="High"/>
    <x v="0"/>
    <s v="Medium"/>
    <n v="12"/>
    <x v="9"/>
    <n v="7"/>
    <n v="1"/>
    <n v="2"/>
    <x v="0"/>
    <x v="0"/>
    <x v="0"/>
    <n v="15"/>
    <n v="0"/>
    <n v="0"/>
    <x v="2"/>
    <s v="5–9"/>
    <s v="High"/>
    <n v="1"/>
    <n v="1"/>
  </r>
  <r>
    <s v="Gregory White"/>
    <x v="16"/>
    <x v="1"/>
    <x v="0"/>
    <x v="0"/>
    <x v="2"/>
    <x v="2"/>
    <x v="8"/>
    <x v="0"/>
    <s v="Travel_Frequently"/>
    <s v="Basic"/>
    <n v="3867"/>
    <n v="14222"/>
    <n v="193"/>
    <n v="52"/>
    <n v="12"/>
    <x v="1"/>
    <s v="Medium"/>
    <s v="Very High"/>
    <x v="0"/>
    <s v="Medium"/>
    <n v="2"/>
    <x v="0"/>
    <n v="2"/>
    <n v="2"/>
    <n v="1"/>
    <x v="0"/>
    <x v="0"/>
    <x v="1"/>
    <n v="2"/>
    <n v="0"/>
    <n v="1"/>
    <x v="0"/>
    <s v="2–4"/>
    <s v="Mid"/>
    <n v="4"/>
    <n v="4"/>
  </r>
  <r>
    <s v="Gregory Young"/>
    <x v="40"/>
    <x v="1"/>
    <x v="0"/>
    <x v="1"/>
    <x v="2"/>
    <x v="2"/>
    <x v="6"/>
    <x v="0"/>
    <s v="Travel_Rarely"/>
    <s v="High Value"/>
    <n v="2461"/>
    <n v="10332"/>
    <n v="1323"/>
    <n v="34"/>
    <n v="12"/>
    <x v="2"/>
    <s v="High"/>
    <s v="Low"/>
    <x v="1"/>
    <s v="High"/>
    <n v="18"/>
    <x v="10"/>
    <n v="0"/>
    <n v="2"/>
    <n v="9"/>
    <x v="1"/>
    <x v="0"/>
    <x v="1"/>
    <n v="4"/>
    <n v="1"/>
    <n v="1"/>
    <x v="3"/>
    <s v="10–14"/>
    <s v="Low"/>
    <n v="3"/>
    <n v="3"/>
  </r>
  <r>
    <s v="Helen Davis"/>
    <x v="35"/>
    <x v="1"/>
    <x v="1"/>
    <x v="0"/>
    <x v="3"/>
    <x v="2"/>
    <x v="3"/>
    <x v="1"/>
    <s v="Travel_Rarely"/>
    <s v="No Stock Options"/>
    <n v="10496"/>
    <n v="2755"/>
    <n v="1046"/>
    <n v="100"/>
    <n v="15"/>
    <x v="1"/>
    <s v="Very High"/>
    <s v="Very High"/>
    <x v="0"/>
    <s v="Medium"/>
    <n v="20"/>
    <x v="12"/>
    <n v="3"/>
    <n v="1"/>
    <n v="6"/>
    <x v="0"/>
    <x v="0"/>
    <x v="0"/>
    <n v="10"/>
    <n v="0"/>
    <n v="0"/>
    <x v="3"/>
    <s v="2–4"/>
    <s v="High"/>
    <n v="4"/>
    <n v="4"/>
  </r>
  <r>
    <s v="Helen Edwards"/>
    <x v="8"/>
    <x v="0"/>
    <x v="0"/>
    <x v="4"/>
    <x v="2"/>
    <x v="2"/>
    <x v="3"/>
    <x v="2"/>
    <s v="Travel_Rarely"/>
    <s v="Basic"/>
    <n v="4014"/>
    <n v="19170"/>
    <n v="1137"/>
    <n v="51"/>
    <n v="25"/>
    <x v="1"/>
    <s v="Very High"/>
    <s v="Very High"/>
    <x v="2"/>
    <s v="High"/>
    <n v="10"/>
    <x v="10"/>
    <n v="6"/>
    <n v="0"/>
    <n v="1"/>
    <x v="0"/>
    <x v="1"/>
    <x v="1"/>
    <n v="21"/>
    <n v="0"/>
    <n v="1"/>
    <x v="2"/>
    <s v="10–14"/>
    <s v="Mid"/>
    <n v="4"/>
    <n v="4"/>
  </r>
  <r>
    <s v="Helen Harris"/>
    <x v="19"/>
    <x v="0"/>
    <x v="0"/>
    <x v="1"/>
    <x v="3"/>
    <x v="2"/>
    <x v="3"/>
    <x v="2"/>
    <s v="Travel_Frequently"/>
    <s v="High Value"/>
    <n v="4523"/>
    <n v="4386"/>
    <n v="1368"/>
    <n v="88"/>
    <n v="11"/>
    <x v="1"/>
    <s v="Very High"/>
    <s v="Very High"/>
    <x v="1"/>
    <s v="Medium"/>
    <n v="7"/>
    <x v="3"/>
    <n v="5"/>
    <n v="0"/>
    <n v="0"/>
    <x v="0"/>
    <x v="0"/>
    <x v="0"/>
    <n v="28"/>
    <n v="0"/>
    <n v="0"/>
    <x v="1"/>
    <s v="5–9"/>
    <s v="Mid"/>
    <n v="4"/>
    <n v="4"/>
  </r>
  <r>
    <s v="Helen Miller"/>
    <x v="17"/>
    <x v="1"/>
    <x v="1"/>
    <x v="1"/>
    <x v="5"/>
    <x v="0"/>
    <x v="0"/>
    <x v="0"/>
    <s v="Travel_Rarely"/>
    <s v="No Stock Options"/>
    <n v="2177"/>
    <n v="8318"/>
    <n v="788"/>
    <n v="36"/>
    <n v="16"/>
    <x v="0"/>
    <s v="Low"/>
    <s v="Medium"/>
    <x v="0"/>
    <s v="High"/>
    <n v="6"/>
    <x v="3"/>
    <n v="3"/>
    <n v="0"/>
    <n v="1"/>
    <x v="0"/>
    <x v="0"/>
    <x v="0"/>
    <n v="24"/>
    <n v="0"/>
    <n v="0"/>
    <x v="1"/>
    <s v="5–9"/>
    <s v="Low"/>
    <n v="2"/>
    <n v="2"/>
  </r>
  <r>
    <s v="Helen Morris"/>
    <x v="19"/>
    <x v="0"/>
    <x v="2"/>
    <x v="2"/>
    <x v="2"/>
    <x v="2"/>
    <x v="6"/>
    <x v="2"/>
    <s v="Travel_Frequently"/>
    <s v="Basic"/>
    <n v="4556"/>
    <n v="12932"/>
    <n v="532"/>
    <n v="92"/>
    <n v="11"/>
    <x v="2"/>
    <s v="Medium"/>
    <s v="Low"/>
    <x v="0"/>
    <s v="High"/>
    <n v="19"/>
    <x v="7"/>
    <n v="4"/>
    <n v="0"/>
    <n v="2"/>
    <x v="0"/>
    <x v="0"/>
    <x v="0"/>
    <n v="29"/>
    <n v="0"/>
    <n v="0"/>
    <x v="1"/>
    <s v="5–9"/>
    <s v="Mid"/>
    <n v="3"/>
    <n v="3"/>
  </r>
  <r>
    <s v="Helen Reed"/>
    <x v="5"/>
    <x v="0"/>
    <x v="0"/>
    <x v="3"/>
    <x v="1"/>
    <x v="1"/>
    <x v="1"/>
    <x v="2"/>
    <s v="Travel_Rarely"/>
    <s v="Basic"/>
    <n v="5380"/>
    <n v="20328"/>
    <n v="1443"/>
    <n v="89"/>
    <n v="16"/>
    <x v="3"/>
    <s v="High"/>
    <s v="Very High"/>
    <x v="0"/>
    <s v="Medium"/>
    <n v="6"/>
    <x v="18"/>
    <n v="0"/>
    <n v="0"/>
    <n v="4"/>
    <x v="0"/>
    <x v="0"/>
    <x v="0"/>
    <n v="11"/>
    <n v="0"/>
    <n v="0"/>
    <x v="3"/>
    <s v="0–1"/>
    <s v="Mid"/>
    <n v="1"/>
    <n v="1"/>
  </r>
  <r>
    <s v="Helen Reyes"/>
    <x v="1"/>
    <x v="1"/>
    <x v="1"/>
    <x v="0"/>
    <x v="4"/>
    <x v="2"/>
    <x v="3"/>
    <x v="1"/>
    <s v="Travel_Rarely"/>
    <s v="No Stock Options"/>
    <n v="10965"/>
    <n v="12066"/>
    <n v="1261"/>
    <n v="31"/>
    <n v="24"/>
    <x v="2"/>
    <s v="High"/>
    <s v="Medium"/>
    <x v="0"/>
    <s v="Medium"/>
    <n v="26"/>
    <x v="7"/>
    <n v="2"/>
    <n v="0"/>
    <n v="8"/>
    <x v="0"/>
    <x v="1"/>
    <x v="0"/>
    <n v="7"/>
    <n v="0"/>
    <n v="0"/>
    <x v="1"/>
    <s v="5–9"/>
    <s v="High"/>
    <n v="3"/>
    <n v="3"/>
  </r>
  <r>
    <s v="Helen Rodriguez"/>
    <x v="9"/>
    <x v="0"/>
    <x v="0"/>
    <x v="0"/>
    <x v="2"/>
    <x v="2"/>
    <x v="6"/>
    <x v="0"/>
    <s v="Travel_Rarely"/>
    <s v="No Stock Options"/>
    <n v="2929"/>
    <n v="20338"/>
    <n v="678"/>
    <n v="35"/>
    <n v="12"/>
    <x v="1"/>
    <s v="Medium"/>
    <s v="Medium"/>
    <x v="0"/>
    <s v="Medium"/>
    <n v="10"/>
    <x v="10"/>
    <n v="9"/>
    <n v="8"/>
    <n v="1"/>
    <x v="0"/>
    <x v="0"/>
    <x v="0"/>
    <n v="19"/>
    <n v="0"/>
    <n v="0"/>
    <x v="2"/>
    <s v="10–14"/>
    <s v="Low"/>
    <n v="4"/>
    <n v="4"/>
  </r>
  <r>
    <s v="Helen Sanchez"/>
    <x v="12"/>
    <x v="0"/>
    <x v="0"/>
    <x v="2"/>
    <x v="5"/>
    <x v="2"/>
    <x v="8"/>
    <x v="0"/>
    <s v="Travel_Frequently"/>
    <s v="Basic"/>
    <n v="2468"/>
    <n v="15963"/>
    <n v="594"/>
    <n v="75"/>
    <n v="14"/>
    <x v="0"/>
    <s v="Medium"/>
    <s v="High"/>
    <x v="3"/>
    <s v="Medium"/>
    <n v="9"/>
    <x v="3"/>
    <n v="1"/>
    <n v="0"/>
    <n v="4"/>
    <x v="0"/>
    <x v="0"/>
    <x v="0"/>
    <n v="2"/>
    <n v="0"/>
    <n v="0"/>
    <x v="2"/>
    <s v="5–9"/>
    <s v="Low"/>
    <n v="2"/>
    <n v="2"/>
  </r>
  <r>
    <s v="Helen Taylor"/>
    <x v="14"/>
    <x v="1"/>
    <x v="0"/>
    <x v="0"/>
    <x v="5"/>
    <x v="1"/>
    <x v="1"/>
    <x v="2"/>
    <s v="Travel_Rarely"/>
    <s v="Medium"/>
    <n v="6644"/>
    <n v="3687"/>
    <n v="1210"/>
    <n v="78"/>
    <n v="19"/>
    <x v="0"/>
    <s v="Medium"/>
    <s v="Low"/>
    <x v="0"/>
    <s v="Medium"/>
    <n v="10"/>
    <x v="18"/>
    <n v="0"/>
    <n v="0"/>
    <n v="2"/>
    <x v="0"/>
    <x v="0"/>
    <x v="0"/>
    <n v="2"/>
    <n v="0"/>
    <n v="0"/>
    <x v="0"/>
    <s v="0–1"/>
    <s v="Mid"/>
    <n v="2"/>
    <n v="2"/>
  </r>
  <r>
    <s v="Helen Thomas"/>
    <x v="29"/>
    <x v="1"/>
    <x v="1"/>
    <x v="1"/>
    <x v="4"/>
    <x v="2"/>
    <x v="6"/>
    <x v="0"/>
    <s v="Travel_Rarely"/>
    <s v="No Stock Options"/>
    <n v="2799"/>
    <n v="3339"/>
    <n v="1198"/>
    <n v="100"/>
    <n v="11"/>
    <x v="3"/>
    <s v="Medium"/>
    <s v="High"/>
    <x v="0"/>
    <s v="Medium"/>
    <n v="6"/>
    <x v="6"/>
    <n v="2"/>
    <n v="0"/>
    <n v="3"/>
    <x v="0"/>
    <x v="0"/>
    <x v="1"/>
    <n v="1"/>
    <n v="0"/>
    <n v="1"/>
    <x v="2"/>
    <s v="2–4"/>
    <s v="Low"/>
    <n v="1"/>
    <n v="1"/>
  </r>
  <r>
    <s v="Helen Torres"/>
    <x v="13"/>
    <x v="0"/>
    <x v="0"/>
    <x v="0"/>
    <x v="5"/>
    <x v="2"/>
    <x v="8"/>
    <x v="2"/>
    <s v="Travel_Rarely"/>
    <s v="Basic"/>
    <n v="3448"/>
    <n v="13436"/>
    <n v="555"/>
    <n v="78"/>
    <n v="22"/>
    <x v="2"/>
    <s v="Medium"/>
    <s v="Medium"/>
    <x v="0"/>
    <s v="Medium"/>
    <n v="20"/>
    <x v="4"/>
    <n v="0"/>
    <n v="0"/>
    <n v="6"/>
    <x v="0"/>
    <x v="1"/>
    <x v="0"/>
    <n v="2"/>
    <n v="0"/>
    <n v="0"/>
    <x v="1"/>
    <s v="0–1"/>
    <s v="Mid"/>
    <n v="3"/>
    <n v="3"/>
  </r>
  <r>
    <s v="Helen Watson"/>
    <x v="26"/>
    <x v="0"/>
    <x v="1"/>
    <x v="1"/>
    <x v="2"/>
    <x v="2"/>
    <x v="8"/>
    <x v="0"/>
    <s v="Travel_Rarely"/>
    <s v="No Stock Options"/>
    <n v="2837"/>
    <n v="15919"/>
    <n v="267"/>
    <n v="49"/>
    <n v="13"/>
    <x v="0"/>
    <s v="High"/>
    <s v="High"/>
    <x v="0"/>
    <s v="Medium"/>
    <n v="6"/>
    <x v="3"/>
    <n v="2"/>
    <n v="4"/>
    <n v="1"/>
    <x v="0"/>
    <x v="0"/>
    <x v="0"/>
    <n v="29"/>
    <n v="0"/>
    <n v="0"/>
    <x v="2"/>
    <s v="5–9"/>
    <s v="Low"/>
    <n v="2"/>
    <n v="2"/>
  </r>
  <r>
    <s v="Helen Wilson"/>
    <x v="24"/>
    <x v="0"/>
    <x v="0"/>
    <x v="1"/>
    <x v="4"/>
    <x v="2"/>
    <x v="6"/>
    <x v="0"/>
    <s v="Travel_Rarely"/>
    <s v="Basic"/>
    <n v="2367"/>
    <n v="16530"/>
    <n v="1108"/>
    <n v="65"/>
    <n v="12"/>
    <x v="3"/>
    <s v="Very High"/>
    <s v="High"/>
    <x v="3"/>
    <s v="High"/>
    <n v="10"/>
    <x v="8"/>
    <n v="2"/>
    <n v="7"/>
    <n v="8"/>
    <x v="0"/>
    <x v="0"/>
    <x v="0"/>
    <n v="15"/>
    <n v="0"/>
    <n v="0"/>
    <x v="1"/>
    <s v="5–9"/>
    <s v="Low"/>
    <n v="1"/>
    <n v="1"/>
  </r>
  <r>
    <s v="Helen Wright"/>
    <x v="11"/>
    <x v="1"/>
    <x v="1"/>
    <x v="4"/>
    <x v="3"/>
    <x v="2"/>
    <x v="6"/>
    <x v="0"/>
    <s v="Travel_Frequently"/>
    <s v="No Stock Options"/>
    <n v="3102"/>
    <n v="6582"/>
    <n v="575"/>
    <n v="73"/>
    <n v="22"/>
    <x v="3"/>
    <s v="High"/>
    <s v="High"/>
    <x v="0"/>
    <s v="High"/>
    <n v="7"/>
    <x v="3"/>
    <n v="4"/>
    <n v="0"/>
    <n v="0"/>
    <x v="1"/>
    <x v="1"/>
    <x v="0"/>
    <n v="3"/>
    <n v="1"/>
    <n v="0"/>
    <x v="0"/>
    <s v="5–9"/>
    <s v="Mid"/>
    <n v="1"/>
    <n v="1"/>
  </r>
  <r>
    <s v="Jacob Bennett"/>
    <x v="20"/>
    <x v="1"/>
    <x v="2"/>
    <x v="1"/>
    <x v="2"/>
    <x v="2"/>
    <x v="2"/>
    <x v="2"/>
    <s v="Travel_Rarely"/>
    <s v="Basic"/>
    <n v="5993"/>
    <n v="2689"/>
    <n v="1115"/>
    <n v="51"/>
    <n v="18"/>
    <x v="2"/>
    <s v="High"/>
    <s v="Low"/>
    <x v="1"/>
    <s v="Medium"/>
    <n v="7"/>
    <x v="9"/>
    <n v="5"/>
    <n v="0"/>
    <n v="1"/>
    <x v="0"/>
    <x v="0"/>
    <x v="0"/>
    <n v="1"/>
    <n v="0"/>
    <n v="0"/>
    <x v="2"/>
    <s v="5–9"/>
    <s v="Mid"/>
    <n v="3"/>
    <n v="3"/>
  </r>
  <r>
    <s v="Jacob Brooks"/>
    <x v="16"/>
    <x v="1"/>
    <x v="1"/>
    <x v="2"/>
    <x v="3"/>
    <x v="2"/>
    <x v="3"/>
    <x v="1"/>
    <s v="Non-Travel"/>
    <s v="No Stock Options"/>
    <n v="8722"/>
    <n v="12355"/>
    <n v="1366"/>
    <n v="72"/>
    <n v="12"/>
    <x v="3"/>
    <s v="Low"/>
    <s v="Medium"/>
    <x v="3"/>
    <s v="Medium"/>
    <n v="10"/>
    <x v="10"/>
    <n v="7"/>
    <n v="1"/>
    <n v="1"/>
    <x v="1"/>
    <x v="0"/>
    <x v="0"/>
    <n v="24"/>
    <n v="1"/>
    <n v="0"/>
    <x v="0"/>
    <s v="10–14"/>
    <s v="High"/>
    <n v="1"/>
    <n v="1"/>
  </r>
  <r>
    <s v="Jacob Davis"/>
    <x v="6"/>
    <x v="1"/>
    <x v="1"/>
    <x v="0"/>
    <x v="1"/>
    <x v="1"/>
    <x v="1"/>
    <x v="2"/>
    <s v="Travel_Frequently"/>
    <s v="No Stock Options"/>
    <n v="9355"/>
    <n v="9558"/>
    <n v="143"/>
    <n v="56"/>
    <n v="18"/>
    <x v="0"/>
    <s v="High"/>
    <s v="Low"/>
    <x v="0"/>
    <s v="High"/>
    <n v="8"/>
    <x v="8"/>
    <n v="7"/>
    <n v="7"/>
    <n v="1"/>
    <x v="1"/>
    <x v="0"/>
    <x v="0"/>
    <n v="4"/>
    <n v="1"/>
    <n v="0"/>
    <x v="1"/>
    <s v="5–9"/>
    <s v="High"/>
    <n v="2"/>
    <n v="2"/>
  </r>
  <r>
    <s v="Jacob Flores"/>
    <x v="5"/>
    <x v="1"/>
    <x v="0"/>
    <x v="2"/>
    <x v="3"/>
    <x v="2"/>
    <x v="8"/>
    <x v="0"/>
    <s v="Travel_Rarely"/>
    <s v="Basic"/>
    <n v="2339"/>
    <n v="3666"/>
    <n v="310"/>
    <n v="72"/>
    <n v="11"/>
    <x v="2"/>
    <s v="Very High"/>
    <s v="Very High"/>
    <x v="2"/>
    <s v="High"/>
    <n v="14"/>
    <x v="10"/>
    <n v="9"/>
    <n v="9"/>
    <n v="8"/>
    <x v="1"/>
    <x v="0"/>
    <x v="0"/>
    <n v="7"/>
    <n v="1"/>
    <n v="0"/>
    <x v="3"/>
    <s v="10–14"/>
    <s v="Low"/>
    <n v="3"/>
    <n v="3"/>
  </r>
  <r>
    <s v="Jacob Gray"/>
    <x v="5"/>
    <x v="0"/>
    <x v="0"/>
    <x v="0"/>
    <x v="5"/>
    <x v="2"/>
    <x v="6"/>
    <x v="0"/>
    <s v="Travel_Frequently"/>
    <s v="Basic"/>
    <n v="2942"/>
    <n v="12154"/>
    <n v="1240"/>
    <n v="63"/>
    <n v="19"/>
    <x v="2"/>
    <s v="Medium"/>
    <s v="Low"/>
    <x v="0"/>
    <s v="High"/>
    <n v="18"/>
    <x v="7"/>
    <n v="4"/>
    <n v="0"/>
    <n v="2"/>
    <x v="0"/>
    <x v="0"/>
    <x v="0"/>
    <n v="9"/>
    <n v="0"/>
    <n v="0"/>
    <x v="3"/>
    <s v="5–9"/>
    <s v="Low"/>
    <n v="3"/>
    <n v="3"/>
  </r>
  <r>
    <s v="Jacob James"/>
    <x v="17"/>
    <x v="0"/>
    <x v="0"/>
    <x v="1"/>
    <x v="2"/>
    <x v="1"/>
    <x v="1"/>
    <x v="2"/>
    <s v="Non-Travel"/>
    <s v="Medium"/>
    <n v="5154"/>
    <n v="19665"/>
    <n v="589"/>
    <n v="67"/>
    <n v="22"/>
    <x v="2"/>
    <s v="Medium"/>
    <s v="High"/>
    <x v="1"/>
    <s v="High"/>
    <n v="10"/>
    <x v="8"/>
    <n v="7"/>
    <n v="5"/>
    <n v="4"/>
    <x v="0"/>
    <x v="1"/>
    <x v="0"/>
    <n v="2"/>
    <n v="0"/>
    <n v="0"/>
    <x v="1"/>
    <s v="5–9"/>
    <s v="Mid"/>
    <n v="3"/>
    <n v="3"/>
  </r>
  <r>
    <s v="Jacob Martinez"/>
    <x v="12"/>
    <x v="1"/>
    <x v="0"/>
    <x v="1"/>
    <x v="4"/>
    <x v="0"/>
    <x v="0"/>
    <x v="0"/>
    <s v="Travel_Frequently"/>
    <s v="Basic"/>
    <n v="2991"/>
    <n v="5224"/>
    <n v="1444"/>
    <n v="88"/>
    <n v="11"/>
    <x v="0"/>
    <s v="Medium"/>
    <s v="Very High"/>
    <x v="0"/>
    <s v="High"/>
    <n v="7"/>
    <x v="3"/>
    <n v="2"/>
    <n v="1"/>
    <n v="0"/>
    <x v="0"/>
    <x v="0"/>
    <x v="1"/>
    <n v="1"/>
    <n v="0"/>
    <n v="1"/>
    <x v="2"/>
    <s v="5–9"/>
    <s v="Low"/>
    <n v="2"/>
    <n v="2"/>
  </r>
  <r>
    <s v="Jacob Nelson"/>
    <x v="12"/>
    <x v="0"/>
    <x v="1"/>
    <x v="0"/>
    <x v="2"/>
    <x v="1"/>
    <x v="1"/>
    <x v="2"/>
    <s v="Travel_Rarely"/>
    <s v="No Stock Options"/>
    <n v="4198"/>
    <n v="16379"/>
    <n v="437"/>
    <n v="90"/>
    <n v="12"/>
    <x v="0"/>
    <s v="Medium"/>
    <s v="Medium"/>
    <x v="1"/>
    <s v="High"/>
    <n v="8"/>
    <x v="6"/>
    <n v="2"/>
    <n v="1"/>
    <n v="2"/>
    <x v="0"/>
    <x v="0"/>
    <x v="0"/>
    <n v="16"/>
    <n v="0"/>
    <n v="0"/>
    <x v="2"/>
    <s v="2–4"/>
    <s v="Mid"/>
    <n v="2"/>
    <n v="2"/>
  </r>
  <r>
    <s v="Jacob Ramirez"/>
    <x v="14"/>
    <x v="0"/>
    <x v="0"/>
    <x v="2"/>
    <x v="2"/>
    <x v="2"/>
    <x v="8"/>
    <x v="0"/>
    <s v="Travel_Rarely"/>
    <s v="Basic"/>
    <n v="2319"/>
    <n v="6689"/>
    <n v="805"/>
    <n v="36"/>
    <n v="11"/>
    <x v="3"/>
    <s v="Very High"/>
    <s v="Medium"/>
    <x v="0"/>
    <s v="Medium"/>
    <n v="1"/>
    <x v="4"/>
    <n v="0"/>
    <n v="0"/>
    <n v="1"/>
    <x v="1"/>
    <x v="0"/>
    <x v="1"/>
    <n v="1"/>
    <n v="1"/>
    <n v="1"/>
    <x v="0"/>
    <s v="0–1"/>
    <s v="Low"/>
    <n v="1"/>
    <n v="1"/>
  </r>
  <r>
    <s v="Jacob Reed"/>
    <x v="28"/>
    <x v="1"/>
    <x v="0"/>
    <x v="1"/>
    <x v="3"/>
    <x v="2"/>
    <x v="6"/>
    <x v="0"/>
    <s v="Travel_Rarely"/>
    <s v="Basic"/>
    <n v="2662"/>
    <n v="7975"/>
    <n v="836"/>
    <n v="98"/>
    <n v="20"/>
    <x v="1"/>
    <s v="Medium"/>
    <s v="Medium"/>
    <x v="1"/>
    <s v="Medium"/>
    <n v="19"/>
    <x v="7"/>
    <n v="2"/>
    <n v="0"/>
    <n v="8"/>
    <x v="0"/>
    <x v="1"/>
    <x v="0"/>
    <n v="2"/>
    <n v="0"/>
    <n v="0"/>
    <x v="3"/>
    <s v="5–9"/>
    <s v="Low"/>
    <n v="4"/>
    <n v="4"/>
  </r>
  <r>
    <s v="Jacob Rogers"/>
    <x v="23"/>
    <x v="0"/>
    <x v="0"/>
    <x v="2"/>
    <x v="4"/>
    <x v="2"/>
    <x v="5"/>
    <x v="3"/>
    <s v="Travel_Rarely"/>
    <s v="Basic"/>
    <n v="16752"/>
    <n v="12982"/>
    <n v="202"/>
    <n v="33"/>
    <n v="11"/>
    <x v="1"/>
    <s v="High"/>
    <s v="High"/>
    <x v="3"/>
    <s v="High"/>
    <n v="26"/>
    <x v="27"/>
    <n v="14"/>
    <n v="3"/>
    <n v="1"/>
    <x v="0"/>
    <x v="0"/>
    <x v="1"/>
    <n v="2"/>
    <n v="0"/>
    <n v="1"/>
    <x v="1"/>
    <s v="15+"/>
    <s v="Very High"/>
    <n v="4"/>
    <n v="4"/>
  </r>
  <r>
    <s v="Jacob Torres"/>
    <x v="12"/>
    <x v="0"/>
    <x v="0"/>
    <x v="2"/>
    <x v="2"/>
    <x v="1"/>
    <x v="1"/>
    <x v="2"/>
    <s v="Travel_Rarely"/>
    <s v="Basic"/>
    <n v="5343"/>
    <n v="5982"/>
    <n v="345"/>
    <n v="100"/>
    <n v="11"/>
    <x v="1"/>
    <s v="High"/>
    <s v="Low"/>
    <x v="0"/>
    <s v="High"/>
    <n v="10"/>
    <x v="10"/>
    <n v="7"/>
    <n v="1"/>
    <n v="1"/>
    <x v="0"/>
    <x v="0"/>
    <x v="0"/>
    <n v="10"/>
    <n v="0"/>
    <n v="0"/>
    <x v="2"/>
    <s v="10–14"/>
    <s v="Mid"/>
    <n v="4"/>
    <n v="4"/>
  </r>
  <r>
    <s v="Jacob Young"/>
    <x v="14"/>
    <x v="1"/>
    <x v="2"/>
    <x v="4"/>
    <x v="2"/>
    <x v="2"/>
    <x v="3"/>
    <x v="2"/>
    <s v="Travel_Frequently"/>
    <s v="Basic"/>
    <n v="8853"/>
    <n v="24483"/>
    <n v="995"/>
    <n v="87"/>
    <n v="19"/>
    <x v="1"/>
    <s v="Very High"/>
    <s v="Low"/>
    <x v="1"/>
    <s v="High"/>
    <n v="6"/>
    <x v="3"/>
    <n v="4"/>
    <n v="1"/>
    <n v="1"/>
    <x v="0"/>
    <x v="0"/>
    <x v="0"/>
    <n v="2"/>
    <n v="0"/>
    <n v="0"/>
    <x v="0"/>
    <s v="5–9"/>
    <s v="High"/>
    <n v="4"/>
    <n v="4"/>
  </r>
  <r>
    <s v="James Anderson"/>
    <x v="39"/>
    <x v="0"/>
    <x v="0"/>
    <x v="0"/>
    <x v="2"/>
    <x v="2"/>
    <x v="3"/>
    <x v="2"/>
    <s v="Travel_Frequently"/>
    <s v="Basic"/>
    <n v="5562"/>
    <n v="21782"/>
    <n v="422"/>
    <n v="33"/>
    <n v="13"/>
    <x v="1"/>
    <s v="Medium"/>
    <s v="Very High"/>
    <x v="3"/>
    <s v="High"/>
    <n v="12"/>
    <x v="7"/>
    <n v="2"/>
    <n v="2"/>
    <n v="4"/>
    <x v="0"/>
    <x v="0"/>
    <x v="0"/>
    <n v="1"/>
    <n v="0"/>
    <n v="0"/>
    <x v="1"/>
    <s v="5–9"/>
    <s v="Mid"/>
    <n v="4"/>
    <n v="4"/>
  </r>
  <r>
    <s v="James Cox"/>
    <x v="19"/>
    <x v="0"/>
    <x v="0"/>
    <x v="1"/>
    <x v="5"/>
    <x v="2"/>
    <x v="6"/>
    <x v="2"/>
    <s v="Travel_Rarely"/>
    <s v="No Stock Options"/>
    <n v="2372"/>
    <n v="5628"/>
    <n v="603"/>
    <n v="78"/>
    <n v="16"/>
    <x v="0"/>
    <s v="Very High"/>
    <s v="Medium"/>
    <x v="0"/>
    <s v="Very High"/>
    <n v="18"/>
    <x v="4"/>
    <n v="0"/>
    <n v="0"/>
    <n v="6"/>
    <x v="0"/>
    <x v="0"/>
    <x v="1"/>
    <n v="7"/>
    <n v="0"/>
    <n v="1"/>
    <x v="1"/>
    <s v="0–1"/>
    <s v="Low"/>
    <n v="2"/>
    <n v="2"/>
  </r>
  <r>
    <s v="James Davis"/>
    <x v="32"/>
    <x v="0"/>
    <x v="0"/>
    <x v="1"/>
    <x v="2"/>
    <x v="1"/>
    <x v="5"/>
    <x v="3"/>
    <s v="Travel_Rarely"/>
    <s v="No Stock Options"/>
    <n v="15427"/>
    <n v="22021"/>
    <n v="1219"/>
    <n v="78"/>
    <n v="16"/>
    <x v="1"/>
    <s v="High"/>
    <s v="Low"/>
    <x v="0"/>
    <s v="Medium"/>
    <n v="31"/>
    <x v="26"/>
    <n v="8"/>
    <n v="3"/>
    <n v="2"/>
    <x v="0"/>
    <x v="0"/>
    <x v="0"/>
    <n v="2"/>
    <n v="0"/>
    <n v="0"/>
    <x v="3"/>
    <s v="15+"/>
    <s v="Very High"/>
    <n v="4"/>
    <n v="4"/>
  </r>
  <r>
    <s v="James Green"/>
    <x v="8"/>
    <x v="1"/>
    <x v="1"/>
    <x v="1"/>
    <x v="1"/>
    <x v="1"/>
    <x v="1"/>
    <x v="2"/>
    <s v="Travel_Rarely"/>
    <s v="No Stock Options"/>
    <n v="4312"/>
    <n v="23016"/>
    <n v="776"/>
    <n v="32"/>
    <n v="14"/>
    <x v="3"/>
    <s v="Medium"/>
    <s v="High"/>
    <x v="0"/>
    <s v="Medium"/>
    <n v="16"/>
    <x v="21"/>
    <n v="13"/>
    <n v="2"/>
    <n v="0"/>
    <x v="0"/>
    <x v="0"/>
    <x v="0"/>
    <n v="1"/>
    <n v="0"/>
    <n v="0"/>
    <x v="2"/>
    <s v="15+"/>
    <s v="Mid"/>
    <n v="1"/>
    <n v="1"/>
  </r>
  <r>
    <s v="James Hall"/>
    <x v="9"/>
    <x v="0"/>
    <x v="0"/>
    <x v="0"/>
    <x v="3"/>
    <x v="2"/>
    <x v="6"/>
    <x v="0"/>
    <s v="Travel_Rarely"/>
    <s v="No Stock Options"/>
    <n v="2585"/>
    <n v="21643"/>
    <n v="1320"/>
    <n v="89"/>
    <n v="17"/>
    <x v="2"/>
    <s v="Very High"/>
    <s v="High"/>
    <x v="3"/>
    <s v="Very High"/>
    <n v="2"/>
    <x v="4"/>
    <n v="0"/>
    <n v="0"/>
    <n v="0"/>
    <x v="0"/>
    <x v="0"/>
    <x v="0"/>
    <n v="20"/>
    <n v="0"/>
    <n v="0"/>
    <x v="2"/>
    <s v="0–1"/>
    <s v="Low"/>
    <n v="3"/>
    <n v="3"/>
  </r>
  <r>
    <s v="James Harris"/>
    <x v="11"/>
    <x v="0"/>
    <x v="2"/>
    <x v="0"/>
    <x v="2"/>
    <x v="2"/>
    <x v="2"/>
    <x v="2"/>
    <s v="Travel_Frequently"/>
    <s v="Basic"/>
    <n v="6397"/>
    <n v="26767"/>
    <n v="1479"/>
    <n v="84"/>
    <n v="20"/>
    <x v="0"/>
    <s v="Low"/>
    <s v="High"/>
    <x v="2"/>
    <s v="High"/>
    <n v="6"/>
    <x v="3"/>
    <n v="5"/>
    <n v="1"/>
    <n v="1"/>
    <x v="0"/>
    <x v="1"/>
    <x v="0"/>
    <n v="1"/>
    <n v="0"/>
    <n v="0"/>
    <x v="0"/>
    <s v="5–9"/>
    <s v="Mid"/>
    <n v="2"/>
    <n v="2"/>
  </r>
  <r>
    <s v="James Hill"/>
    <x v="13"/>
    <x v="0"/>
    <x v="0"/>
    <x v="2"/>
    <x v="2"/>
    <x v="1"/>
    <x v="1"/>
    <x v="2"/>
    <s v="Travel_Rarely"/>
    <s v="Basic"/>
    <n v="4639"/>
    <n v="11262"/>
    <n v="118"/>
    <n v="84"/>
    <n v="15"/>
    <x v="3"/>
    <s v="High"/>
    <s v="Very High"/>
    <x v="0"/>
    <s v="High"/>
    <n v="5"/>
    <x v="7"/>
    <n v="4"/>
    <n v="1"/>
    <n v="1"/>
    <x v="0"/>
    <x v="0"/>
    <x v="0"/>
    <n v="14"/>
    <n v="0"/>
    <n v="0"/>
    <x v="1"/>
    <s v="5–9"/>
    <s v="Mid"/>
    <n v="1"/>
    <n v="1"/>
  </r>
  <r>
    <s v="James Kim"/>
    <x v="29"/>
    <x v="0"/>
    <x v="0"/>
    <x v="1"/>
    <x v="2"/>
    <x v="2"/>
    <x v="6"/>
    <x v="0"/>
    <s v="Travel_Frequently"/>
    <s v="No Stock Options"/>
    <n v="2909"/>
    <n v="23159"/>
    <n v="1392"/>
    <n v="56"/>
    <n v="11"/>
    <x v="2"/>
    <s v="High"/>
    <s v="Very High"/>
    <x v="0"/>
    <s v="High"/>
    <n v="8"/>
    <x v="8"/>
    <n v="7"/>
    <n v="3"/>
    <n v="1"/>
    <x v="0"/>
    <x v="0"/>
    <x v="1"/>
    <n v="3"/>
    <n v="0"/>
    <n v="1"/>
    <x v="2"/>
    <s v="5–9"/>
    <s v="Low"/>
    <n v="3"/>
    <n v="3"/>
  </r>
  <r>
    <s v="James Lewis"/>
    <x v="0"/>
    <x v="0"/>
    <x v="1"/>
    <x v="0"/>
    <x v="5"/>
    <x v="2"/>
    <x v="6"/>
    <x v="0"/>
    <s v="Travel_Rarely"/>
    <s v="No Stock Options"/>
    <n v="2096"/>
    <n v="18830"/>
    <n v="266"/>
    <n v="40"/>
    <n v="18"/>
    <x v="0"/>
    <s v="Very High"/>
    <s v="Very High"/>
    <x v="3"/>
    <s v="High"/>
    <n v="2"/>
    <x v="0"/>
    <n v="2"/>
    <n v="2"/>
    <n v="1"/>
    <x v="0"/>
    <x v="0"/>
    <x v="0"/>
    <n v="1"/>
    <n v="0"/>
    <n v="0"/>
    <x v="0"/>
    <s v="2–4"/>
    <s v="Low"/>
    <n v="2"/>
    <n v="2"/>
  </r>
  <r>
    <s v="James Ortiz"/>
    <x v="20"/>
    <x v="1"/>
    <x v="0"/>
    <x v="0"/>
    <x v="2"/>
    <x v="2"/>
    <x v="6"/>
    <x v="0"/>
    <s v="Travel_Rarely"/>
    <s v="Basic"/>
    <n v="3564"/>
    <n v="22977"/>
    <n v="290"/>
    <n v="65"/>
    <n v="12"/>
    <x v="3"/>
    <s v="Low"/>
    <s v="Medium"/>
    <x v="3"/>
    <s v="Very High"/>
    <n v="8"/>
    <x v="8"/>
    <n v="7"/>
    <n v="1"/>
    <n v="1"/>
    <x v="0"/>
    <x v="0"/>
    <x v="1"/>
    <n v="21"/>
    <n v="0"/>
    <n v="1"/>
    <x v="2"/>
    <s v="5–9"/>
    <s v="Mid"/>
    <n v="1"/>
    <n v="1"/>
  </r>
  <r>
    <s v="James Phillips"/>
    <x v="11"/>
    <x v="1"/>
    <x v="1"/>
    <x v="0"/>
    <x v="3"/>
    <x v="1"/>
    <x v="1"/>
    <x v="2"/>
    <s v="Travel_Rarely"/>
    <s v="No Stock Options"/>
    <n v="5326"/>
    <n v="3064"/>
    <n v="1146"/>
    <n v="38"/>
    <n v="17"/>
    <x v="3"/>
    <s v="High"/>
    <s v="Very High"/>
    <x v="3"/>
    <s v="Medium"/>
    <n v="6"/>
    <x v="12"/>
    <n v="3"/>
    <n v="1"/>
    <n v="6"/>
    <x v="1"/>
    <x v="0"/>
    <x v="0"/>
    <n v="8"/>
    <n v="1"/>
    <n v="0"/>
    <x v="0"/>
    <s v="2–4"/>
    <s v="Mid"/>
    <n v="1"/>
    <n v="1"/>
  </r>
  <r>
    <s v="James Ramos"/>
    <x v="24"/>
    <x v="1"/>
    <x v="0"/>
    <x v="3"/>
    <x v="5"/>
    <x v="2"/>
    <x v="5"/>
    <x v="3"/>
    <s v="Travel_Frequently"/>
    <s v="Basic"/>
    <n v="15202"/>
    <n v="5602"/>
    <n v="365"/>
    <n v="89"/>
    <n v="25"/>
    <x v="1"/>
    <s v="Medium"/>
    <s v="High"/>
    <x v="0"/>
    <s v="Medium"/>
    <n v="23"/>
    <x v="0"/>
    <n v="2"/>
    <n v="2"/>
    <n v="2"/>
    <x v="0"/>
    <x v="1"/>
    <x v="0"/>
    <n v="4"/>
    <n v="0"/>
    <n v="0"/>
    <x v="1"/>
    <s v="2–4"/>
    <s v="Very High"/>
    <n v="4"/>
    <n v="4"/>
  </r>
  <r>
    <s v="James Reed"/>
    <x v="9"/>
    <x v="1"/>
    <x v="1"/>
    <x v="0"/>
    <x v="4"/>
    <x v="1"/>
    <x v="1"/>
    <x v="2"/>
    <s v="Travel_Rarely"/>
    <s v="No Stock Options"/>
    <n v="4759"/>
    <n v="15891"/>
    <n v="1326"/>
    <n v="81"/>
    <n v="18"/>
    <x v="3"/>
    <s v="Very High"/>
    <s v="Very High"/>
    <x v="0"/>
    <s v="Low"/>
    <n v="15"/>
    <x v="24"/>
    <n v="9"/>
    <n v="3"/>
    <n v="3"/>
    <x v="0"/>
    <x v="0"/>
    <x v="0"/>
    <n v="3"/>
    <n v="0"/>
    <n v="0"/>
    <x v="2"/>
    <s v="10–14"/>
    <s v="Mid"/>
    <n v="1"/>
    <n v="1"/>
  </r>
  <r>
    <s v="James Sanchez"/>
    <x v="10"/>
    <x v="1"/>
    <x v="1"/>
    <x v="2"/>
    <x v="5"/>
    <x v="2"/>
    <x v="8"/>
    <x v="0"/>
    <s v="Travel_Frequently"/>
    <s v="No Stock Options"/>
    <n v="3479"/>
    <n v="11652"/>
    <n v="307"/>
    <n v="71"/>
    <n v="11"/>
    <x v="0"/>
    <s v="Medium"/>
    <s v="High"/>
    <x v="1"/>
    <s v="Medium"/>
    <n v="6"/>
    <x v="7"/>
    <n v="4"/>
    <n v="1"/>
    <n v="0"/>
    <x v="1"/>
    <x v="0"/>
    <x v="0"/>
    <n v="29"/>
    <n v="1"/>
    <n v="0"/>
    <x v="2"/>
    <s v="5–9"/>
    <s v="Mid"/>
    <n v="2"/>
    <n v="2"/>
  </r>
  <r>
    <s v="James Stewart"/>
    <x v="9"/>
    <x v="1"/>
    <x v="0"/>
    <x v="1"/>
    <x v="5"/>
    <x v="2"/>
    <x v="6"/>
    <x v="0"/>
    <s v="Travel_Rarely"/>
    <s v="High Value"/>
    <n v="2932"/>
    <n v="5586"/>
    <n v="181"/>
    <n v="97"/>
    <n v="14"/>
    <x v="1"/>
    <s v="Low"/>
    <s v="Very High"/>
    <x v="0"/>
    <s v="Very High"/>
    <n v="6"/>
    <x v="7"/>
    <n v="0"/>
    <n v="1"/>
    <n v="0"/>
    <x v="0"/>
    <x v="0"/>
    <x v="1"/>
    <n v="2"/>
    <n v="0"/>
    <n v="1"/>
    <x v="2"/>
    <s v="5–9"/>
    <s v="Low"/>
    <n v="4"/>
    <n v="4"/>
  </r>
  <r>
    <s v="James Wilson"/>
    <x v="30"/>
    <x v="0"/>
    <x v="1"/>
    <x v="0"/>
    <x v="5"/>
    <x v="2"/>
    <x v="8"/>
    <x v="0"/>
    <s v="Travel_Frequently"/>
    <s v="No Stock Options"/>
    <n v="2422"/>
    <n v="25725"/>
    <n v="109"/>
    <n v="60"/>
    <n v="17"/>
    <x v="0"/>
    <s v="Low"/>
    <s v="Medium"/>
    <x v="0"/>
    <s v="High"/>
    <n v="4"/>
    <x v="6"/>
    <n v="2"/>
    <n v="1"/>
    <n v="0"/>
    <x v="1"/>
    <x v="0"/>
    <x v="0"/>
    <n v="5"/>
    <n v="1"/>
    <n v="0"/>
    <x v="2"/>
    <s v="2–4"/>
    <s v="Low"/>
    <n v="2"/>
    <n v="2"/>
  </r>
  <r>
    <s v="James Wood"/>
    <x v="2"/>
    <x v="0"/>
    <x v="0"/>
    <x v="1"/>
    <x v="2"/>
    <x v="2"/>
    <x v="8"/>
    <x v="2"/>
    <s v="Non-Travel"/>
    <s v="Basic"/>
    <n v="5674"/>
    <n v="6927"/>
    <n v="1105"/>
    <n v="47"/>
    <n v="15"/>
    <x v="0"/>
    <s v="High"/>
    <s v="Medium"/>
    <x v="0"/>
    <s v="High"/>
    <n v="11"/>
    <x v="1"/>
    <n v="8"/>
    <n v="0"/>
    <n v="7"/>
    <x v="0"/>
    <x v="0"/>
    <x v="0"/>
    <n v="24"/>
    <n v="0"/>
    <n v="0"/>
    <x v="2"/>
    <s v="5–9"/>
    <s v="Mid"/>
    <n v="2"/>
    <n v="2"/>
  </r>
  <r>
    <s v="James Wright"/>
    <x v="9"/>
    <x v="0"/>
    <x v="2"/>
    <x v="1"/>
    <x v="2"/>
    <x v="2"/>
    <x v="6"/>
    <x v="2"/>
    <s v="Travel_Rarely"/>
    <s v="Basic"/>
    <n v="4505"/>
    <n v="15000"/>
    <n v="1031"/>
    <n v="45"/>
    <n v="15"/>
    <x v="0"/>
    <s v="High"/>
    <s v="High"/>
    <x v="0"/>
    <s v="Medium"/>
    <n v="12"/>
    <x v="4"/>
    <n v="0"/>
    <n v="0"/>
    <n v="6"/>
    <x v="0"/>
    <x v="0"/>
    <x v="0"/>
    <n v="6"/>
    <n v="0"/>
    <n v="0"/>
    <x v="2"/>
    <s v="0–1"/>
    <s v="Mid"/>
    <n v="2"/>
    <n v="2"/>
  </r>
  <r>
    <s v="James Young"/>
    <x v="26"/>
    <x v="1"/>
    <x v="1"/>
    <x v="1"/>
    <x v="2"/>
    <x v="2"/>
    <x v="8"/>
    <x v="0"/>
    <s v="Travel_Rarely"/>
    <s v="No Stock Options"/>
    <n v="2795"/>
    <n v="18016"/>
    <n v="374"/>
    <n v="87"/>
    <n v="24"/>
    <x v="1"/>
    <s v="High"/>
    <s v="Low"/>
    <x v="2"/>
    <s v="High"/>
    <n v="1"/>
    <x v="4"/>
    <n v="0"/>
    <n v="0"/>
    <n v="1"/>
    <x v="1"/>
    <x v="1"/>
    <x v="1"/>
    <n v="25"/>
    <n v="1"/>
    <n v="1"/>
    <x v="2"/>
    <s v="0–1"/>
    <s v="Low"/>
    <n v="4"/>
    <n v="4"/>
  </r>
  <r>
    <s v="Jason Adams"/>
    <x v="17"/>
    <x v="0"/>
    <x v="1"/>
    <x v="2"/>
    <x v="3"/>
    <x v="2"/>
    <x v="7"/>
    <x v="3"/>
    <s v="Travel_Rarely"/>
    <s v="No Stock Options"/>
    <n v="16704"/>
    <n v="17119"/>
    <n v="1005"/>
    <n v="48"/>
    <n v="11"/>
    <x v="0"/>
    <s v="High"/>
    <s v="Very High"/>
    <x v="0"/>
    <s v="Medium"/>
    <n v="21"/>
    <x v="11"/>
    <n v="6"/>
    <n v="8"/>
    <n v="1"/>
    <x v="0"/>
    <x v="0"/>
    <x v="0"/>
    <n v="28"/>
    <n v="0"/>
    <n v="0"/>
    <x v="1"/>
    <s v="15+"/>
    <s v="Very High"/>
    <n v="2"/>
    <n v="2"/>
  </r>
  <r>
    <s v="Jason Clark"/>
    <x v="31"/>
    <x v="1"/>
    <x v="2"/>
    <x v="2"/>
    <x v="2"/>
    <x v="2"/>
    <x v="2"/>
    <x v="1"/>
    <s v="Travel_Rarely"/>
    <s v="Basic"/>
    <n v="8578"/>
    <n v="19989"/>
    <n v="706"/>
    <n v="82"/>
    <n v="14"/>
    <x v="1"/>
    <s v="High"/>
    <s v="Very High"/>
    <x v="3"/>
    <s v="High"/>
    <n v="12"/>
    <x v="1"/>
    <n v="8"/>
    <n v="4"/>
    <n v="3"/>
    <x v="0"/>
    <x v="0"/>
    <x v="0"/>
    <n v="2"/>
    <n v="0"/>
    <n v="0"/>
    <x v="1"/>
    <s v="5–9"/>
    <s v="High"/>
    <n v="4"/>
    <n v="4"/>
  </r>
  <r>
    <s v="Jason Collins"/>
    <x v="15"/>
    <x v="1"/>
    <x v="0"/>
    <x v="4"/>
    <x v="0"/>
    <x v="0"/>
    <x v="0"/>
    <x v="0"/>
    <s v="Travel_Rarely"/>
    <s v="Basic"/>
    <n v="1555"/>
    <n v="11585"/>
    <n v="240"/>
    <n v="58"/>
    <n v="11"/>
    <x v="2"/>
    <s v="High"/>
    <s v="Very High"/>
    <x v="0"/>
    <s v="Low"/>
    <n v="1"/>
    <x v="4"/>
    <n v="0"/>
    <n v="0"/>
    <n v="1"/>
    <x v="1"/>
    <x v="0"/>
    <x v="0"/>
    <n v="22"/>
    <n v="1"/>
    <n v="0"/>
    <x v="4"/>
    <s v="0–1"/>
    <s v="Low"/>
    <n v="3"/>
    <n v="3"/>
  </r>
  <r>
    <s v="Jason Cooper"/>
    <x v="11"/>
    <x v="1"/>
    <x v="1"/>
    <x v="0"/>
    <x v="5"/>
    <x v="1"/>
    <x v="1"/>
    <x v="2"/>
    <s v="Travel_Frequently"/>
    <s v="No Stock Options"/>
    <n v="4294"/>
    <n v="11148"/>
    <n v="1283"/>
    <n v="52"/>
    <n v="12"/>
    <x v="3"/>
    <s v="Medium"/>
    <s v="High"/>
    <x v="0"/>
    <s v="Medium"/>
    <n v="7"/>
    <x v="9"/>
    <n v="7"/>
    <n v="0"/>
    <n v="1"/>
    <x v="0"/>
    <x v="0"/>
    <x v="0"/>
    <n v="1"/>
    <n v="0"/>
    <n v="0"/>
    <x v="0"/>
    <s v="5–9"/>
    <s v="Mid"/>
    <n v="1"/>
    <n v="1"/>
  </r>
  <r>
    <s v="Jason Cruz"/>
    <x v="18"/>
    <x v="1"/>
    <x v="0"/>
    <x v="2"/>
    <x v="2"/>
    <x v="2"/>
    <x v="2"/>
    <x v="2"/>
    <s v="Travel_Rarely"/>
    <s v="Medium"/>
    <n v="4775"/>
    <n v="19146"/>
    <n v="1230"/>
    <n v="33"/>
    <n v="22"/>
    <x v="1"/>
    <s v="Low"/>
    <s v="Very High"/>
    <x v="2"/>
    <s v="Medium"/>
    <n v="4"/>
    <x v="0"/>
    <n v="2"/>
    <n v="2"/>
    <n v="6"/>
    <x v="0"/>
    <x v="1"/>
    <x v="0"/>
    <n v="1"/>
    <n v="0"/>
    <n v="0"/>
    <x v="4"/>
    <s v="2–4"/>
    <s v="Mid"/>
    <n v="4"/>
    <n v="4"/>
  </r>
  <r>
    <s v="Jason Evans"/>
    <x v="28"/>
    <x v="1"/>
    <x v="1"/>
    <x v="1"/>
    <x v="1"/>
    <x v="1"/>
    <x v="1"/>
    <x v="3"/>
    <s v="Travel_Rarely"/>
    <s v="No Stock Options"/>
    <n v="13695"/>
    <n v="9277"/>
    <n v="267"/>
    <n v="85"/>
    <n v="17"/>
    <x v="2"/>
    <s v="High"/>
    <s v="Low"/>
    <x v="3"/>
    <s v="Very High"/>
    <n v="24"/>
    <x v="5"/>
    <n v="7"/>
    <n v="3"/>
    <n v="6"/>
    <x v="1"/>
    <x v="0"/>
    <x v="1"/>
    <n v="13"/>
    <n v="1"/>
    <n v="1"/>
    <x v="3"/>
    <s v="15+"/>
    <s v="Very High"/>
    <n v="3"/>
    <n v="3"/>
  </r>
  <r>
    <s v="Jason Hall"/>
    <x v="40"/>
    <x v="1"/>
    <x v="2"/>
    <x v="0"/>
    <x v="5"/>
    <x v="2"/>
    <x v="2"/>
    <x v="2"/>
    <s v="Travel_Rarely"/>
    <s v="Basic"/>
    <n v="5482"/>
    <n v="16321"/>
    <n v="1302"/>
    <n v="84"/>
    <n v="18"/>
    <x v="0"/>
    <s v="Very High"/>
    <s v="Very High"/>
    <x v="0"/>
    <s v="Low"/>
    <n v="13"/>
    <x v="12"/>
    <n v="1"/>
    <n v="1"/>
    <n v="5"/>
    <x v="0"/>
    <x v="0"/>
    <x v="0"/>
    <n v="2"/>
    <n v="0"/>
    <n v="0"/>
    <x v="3"/>
    <s v="2–4"/>
    <s v="Mid"/>
    <n v="2"/>
    <n v="2"/>
  </r>
  <r>
    <s v="Jason Harris"/>
    <x v="17"/>
    <x v="0"/>
    <x v="2"/>
    <x v="1"/>
    <x v="5"/>
    <x v="2"/>
    <x v="8"/>
    <x v="0"/>
    <s v="Travel_Rarely"/>
    <s v="Medium"/>
    <n v="2270"/>
    <n v="11005"/>
    <n v="974"/>
    <n v="91"/>
    <n v="14"/>
    <x v="1"/>
    <s v="Very High"/>
    <s v="Very High"/>
    <x v="0"/>
    <s v="High"/>
    <n v="8"/>
    <x v="7"/>
    <n v="3"/>
    <n v="0"/>
    <n v="3"/>
    <x v="0"/>
    <x v="0"/>
    <x v="0"/>
    <n v="1"/>
    <n v="0"/>
    <n v="0"/>
    <x v="1"/>
    <s v="5–9"/>
    <s v="Low"/>
    <n v="4"/>
    <n v="4"/>
  </r>
  <r>
    <s v="Jason Jackson"/>
    <x v="9"/>
    <x v="1"/>
    <x v="1"/>
    <x v="0"/>
    <x v="1"/>
    <x v="1"/>
    <x v="1"/>
    <x v="1"/>
    <s v="Travel_Rarely"/>
    <s v="No Stock Options"/>
    <n v="9888"/>
    <n v="6770"/>
    <n v="937"/>
    <n v="32"/>
    <n v="21"/>
    <x v="1"/>
    <s v="Low"/>
    <s v="Low"/>
    <x v="3"/>
    <s v="High"/>
    <n v="14"/>
    <x v="17"/>
    <n v="8"/>
    <n v="2"/>
    <n v="1"/>
    <x v="0"/>
    <x v="1"/>
    <x v="0"/>
    <n v="1"/>
    <n v="0"/>
    <n v="0"/>
    <x v="2"/>
    <s v="10–14"/>
    <s v="High"/>
    <n v="4"/>
    <n v="4"/>
  </r>
  <r>
    <s v="Jason Kim"/>
    <x v="27"/>
    <x v="1"/>
    <x v="0"/>
    <x v="1"/>
    <x v="2"/>
    <x v="1"/>
    <x v="1"/>
    <x v="2"/>
    <s v="Travel_Rarely"/>
    <s v="Medium"/>
    <n v="6120"/>
    <n v="3567"/>
    <n v="1498"/>
    <n v="44"/>
    <n v="12"/>
    <x v="1"/>
    <s v="Very High"/>
    <s v="Low"/>
    <x v="1"/>
    <s v="Medium"/>
    <n v="8"/>
    <x v="7"/>
    <n v="4"/>
    <n v="1"/>
    <n v="3"/>
    <x v="0"/>
    <x v="0"/>
    <x v="1"/>
    <n v="21"/>
    <n v="0"/>
    <n v="1"/>
    <x v="2"/>
    <s v="5–9"/>
    <s v="Mid"/>
    <n v="4"/>
    <n v="4"/>
  </r>
  <r>
    <s v="Jason King"/>
    <x v="9"/>
    <x v="1"/>
    <x v="0"/>
    <x v="1"/>
    <x v="2"/>
    <x v="2"/>
    <x v="2"/>
    <x v="2"/>
    <s v="Travel_Rarely"/>
    <s v="Basic"/>
    <n v="5957"/>
    <n v="23687"/>
    <n v="470"/>
    <n v="84"/>
    <n v="13"/>
    <x v="3"/>
    <s v="Medium"/>
    <s v="Very High"/>
    <x v="0"/>
    <s v="Medium"/>
    <n v="13"/>
    <x v="2"/>
    <n v="9"/>
    <n v="5"/>
    <n v="6"/>
    <x v="0"/>
    <x v="0"/>
    <x v="0"/>
    <n v="2"/>
    <n v="0"/>
    <n v="0"/>
    <x v="2"/>
    <s v="10–14"/>
    <s v="Mid"/>
    <n v="1"/>
    <n v="1"/>
  </r>
  <r>
    <s v="Jason Mitchell"/>
    <x v="37"/>
    <x v="1"/>
    <x v="0"/>
    <x v="0"/>
    <x v="5"/>
    <x v="2"/>
    <x v="6"/>
    <x v="0"/>
    <s v="Travel_Rarely"/>
    <s v="Basic"/>
    <n v="2819"/>
    <n v="8544"/>
    <n v="885"/>
    <n v="58"/>
    <n v="16"/>
    <x v="3"/>
    <s v="Low"/>
    <s v="Low"/>
    <x v="1"/>
    <s v="Very High"/>
    <n v="5"/>
    <x v="6"/>
    <n v="2"/>
    <n v="0"/>
    <n v="2"/>
    <x v="0"/>
    <x v="0"/>
    <x v="0"/>
    <n v="4"/>
    <n v="0"/>
    <n v="0"/>
    <x v="4"/>
    <s v="2–4"/>
    <s v="Low"/>
    <n v="1"/>
    <n v="1"/>
  </r>
  <r>
    <s v="Jason Murphy"/>
    <x v="14"/>
    <x v="1"/>
    <x v="0"/>
    <x v="4"/>
    <x v="5"/>
    <x v="2"/>
    <x v="2"/>
    <x v="2"/>
    <s v="Travel_Rarely"/>
    <s v="Basic"/>
    <n v="5056"/>
    <n v="17689"/>
    <n v="718"/>
    <n v="79"/>
    <n v="15"/>
    <x v="1"/>
    <s v="High"/>
    <s v="Medium"/>
    <x v="3"/>
    <s v="Medium"/>
    <n v="10"/>
    <x v="10"/>
    <n v="7"/>
    <n v="1"/>
    <n v="1"/>
    <x v="0"/>
    <x v="0"/>
    <x v="1"/>
    <n v="8"/>
    <n v="0"/>
    <n v="1"/>
    <x v="0"/>
    <s v="10–14"/>
    <s v="Mid"/>
    <n v="4"/>
    <n v="4"/>
  </r>
  <r>
    <s v="Jason Peterson"/>
    <x v="27"/>
    <x v="0"/>
    <x v="1"/>
    <x v="1"/>
    <x v="3"/>
    <x v="2"/>
    <x v="3"/>
    <x v="1"/>
    <s v="Travel_Frequently"/>
    <s v="No Stock Options"/>
    <n v="10938"/>
    <n v="6420"/>
    <n v="505"/>
    <n v="64"/>
    <n v="25"/>
    <x v="2"/>
    <s v="Very High"/>
    <s v="High"/>
    <x v="0"/>
    <s v="High"/>
    <n v="20"/>
    <x v="5"/>
    <n v="6"/>
    <n v="11"/>
    <n v="0"/>
    <x v="0"/>
    <x v="1"/>
    <x v="0"/>
    <n v="2"/>
    <n v="0"/>
    <n v="0"/>
    <x v="2"/>
    <s v="15+"/>
    <s v="High"/>
    <n v="3"/>
    <n v="3"/>
  </r>
  <r>
    <s v="Jason Phillips"/>
    <x v="22"/>
    <x v="1"/>
    <x v="2"/>
    <x v="0"/>
    <x v="5"/>
    <x v="2"/>
    <x v="6"/>
    <x v="0"/>
    <s v="Non-Travel"/>
    <s v="Basic"/>
    <n v="2566"/>
    <n v="25326"/>
    <n v="1450"/>
    <n v="79"/>
    <n v="15"/>
    <x v="2"/>
    <s v="Very High"/>
    <s v="High"/>
    <x v="3"/>
    <s v="Medium"/>
    <n v="1"/>
    <x v="4"/>
    <n v="1"/>
    <n v="0"/>
    <n v="1"/>
    <x v="0"/>
    <x v="0"/>
    <x v="1"/>
    <n v="3"/>
    <n v="0"/>
    <n v="1"/>
    <x v="0"/>
    <s v="0–1"/>
    <s v="Low"/>
    <n v="3"/>
    <n v="3"/>
  </r>
  <r>
    <s v="Jason Ramos"/>
    <x v="1"/>
    <x v="1"/>
    <x v="0"/>
    <x v="4"/>
    <x v="2"/>
    <x v="2"/>
    <x v="6"/>
    <x v="2"/>
    <s v="Travel_Frequently"/>
    <s v="Basic"/>
    <n v="5130"/>
    <n v="24907"/>
    <n v="279"/>
    <n v="61"/>
    <n v="23"/>
    <x v="0"/>
    <s v="Very High"/>
    <s v="High"/>
    <x v="0"/>
    <s v="Medium"/>
    <n v="10"/>
    <x v="10"/>
    <n v="7"/>
    <n v="1"/>
    <n v="1"/>
    <x v="0"/>
    <x v="1"/>
    <x v="0"/>
    <n v="8"/>
    <n v="0"/>
    <n v="0"/>
    <x v="1"/>
    <s v="10–14"/>
    <s v="Mid"/>
    <n v="2"/>
    <n v="2"/>
  </r>
  <r>
    <s v="Jason Robinson"/>
    <x v="24"/>
    <x v="0"/>
    <x v="2"/>
    <x v="0"/>
    <x v="5"/>
    <x v="2"/>
    <x v="5"/>
    <x v="3"/>
    <s v="Travel_Frequently"/>
    <s v="Basic"/>
    <n v="17174"/>
    <n v="2437"/>
    <n v="117"/>
    <n v="58"/>
    <n v="11"/>
    <x v="1"/>
    <s v="Medium"/>
    <s v="Very High"/>
    <x v="0"/>
    <s v="High"/>
    <n v="24"/>
    <x v="19"/>
    <n v="17"/>
    <n v="4"/>
    <n v="3"/>
    <x v="0"/>
    <x v="0"/>
    <x v="0"/>
    <n v="22"/>
    <n v="0"/>
    <n v="0"/>
    <x v="1"/>
    <s v="15+"/>
    <s v="Very High"/>
    <n v="4"/>
    <n v="4"/>
  </r>
  <r>
    <s v="Jason Rodriguez"/>
    <x v="9"/>
    <x v="1"/>
    <x v="1"/>
    <x v="0"/>
    <x v="4"/>
    <x v="1"/>
    <x v="1"/>
    <x v="2"/>
    <s v="Travel_Rarely"/>
    <s v="No Stock Options"/>
    <n v="6274"/>
    <n v="18686"/>
    <n v="304"/>
    <n v="60"/>
    <n v="22"/>
    <x v="1"/>
    <s v="High"/>
    <s v="Very High"/>
    <x v="0"/>
    <s v="High"/>
    <n v="6"/>
    <x v="3"/>
    <n v="5"/>
    <n v="1"/>
    <n v="1"/>
    <x v="0"/>
    <x v="1"/>
    <x v="0"/>
    <n v="2"/>
    <n v="0"/>
    <n v="0"/>
    <x v="2"/>
    <s v="5–9"/>
    <s v="Mid"/>
    <n v="4"/>
    <n v="4"/>
  </r>
  <r>
    <s v="Jason Rogers"/>
    <x v="12"/>
    <x v="0"/>
    <x v="2"/>
    <x v="0"/>
    <x v="5"/>
    <x v="2"/>
    <x v="6"/>
    <x v="2"/>
    <s v="Travel_Frequently"/>
    <s v="Basic"/>
    <n v="2133"/>
    <n v="18115"/>
    <n v="1394"/>
    <n v="58"/>
    <n v="16"/>
    <x v="0"/>
    <s v="High"/>
    <s v="Very High"/>
    <x v="0"/>
    <s v="Medium"/>
    <n v="20"/>
    <x v="14"/>
    <n v="11"/>
    <n v="0"/>
    <n v="1"/>
    <x v="0"/>
    <x v="0"/>
    <x v="1"/>
    <n v="8"/>
    <n v="0"/>
    <n v="1"/>
    <x v="2"/>
    <s v="15+"/>
    <s v="Low"/>
    <n v="2"/>
    <n v="2"/>
  </r>
  <r>
    <s v="Jeffrey Allen"/>
    <x v="32"/>
    <x v="0"/>
    <x v="0"/>
    <x v="0"/>
    <x v="1"/>
    <x v="1"/>
    <x v="1"/>
    <x v="1"/>
    <s v="Travel_Frequently"/>
    <s v="Basic"/>
    <n v="7525"/>
    <n v="23537"/>
    <n v="124"/>
    <n v="38"/>
    <n v="12"/>
    <x v="0"/>
    <s v="Low"/>
    <s v="High"/>
    <x v="0"/>
    <s v="Medium"/>
    <n v="30"/>
    <x v="21"/>
    <n v="7"/>
    <n v="6"/>
    <n v="2"/>
    <x v="0"/>
    <x v="0"/>
    <x v="0"/>
    <n v="2"/>
    <n v="0"/>
    <n v="0"/>
    <x v="3"/>
    <s v="15+"/>
    <s v="High"/>
    <n v="2"/>
    <n v="2"/>
  </r>
  <r>
    <s v="Jeffrey Bailey"/>
    <x v="20"/>
    <x v="1"/>
    <x v="1"/>
    <x v="0"/>
    <x v="2"/>
    <x v="1"/>
    <x v="1"/>
    <x v="1"/>
    <s v="Travel_Rarely"/>
    <s v="No Stock Options"/>
    <n v="7428"/>
    <n v="14506"/>
    <n v="1189"/>
    <n v="87"/>
    <n v="12"/>
    <x v="1"/>
    <s v="Low"/>
    <s v="High"/>
    <x v="0"/>
    <s v="High"/>
    <n v="12"/>
    <x v="7"/>
    <n v="3"/>
    <n v="1"/>
    <n v="2"/>
    <x v="0"/>
    <x v="0"/>
    <x v="0"/>
    <n v="3"/>
    <n v="0"/>
    <n v="0"/>
    <x v="2"/>
    <s v="5–9"/>
    <s v="High"/>
    <n v="4"/>
    <n v="4"/>
  </r>
  <r>
    <s v="Jeffrey Cook"/>
    <x v="36"/>
    <x v="1"/>
    <x v="0"/>
    <x v="1"/>
    <x v="4"/>
    <x v="2"/>
    <x v="5"/>
    <x v="4"/>
    <s v="Travel_Rarely"/>
    <s v="Basic"/>
    <n v="19513"/>
    <n v="9358"/>
    <n v="1315"/>
    <n v="35"/>
    <n v="12"/>
    <x v="1"/>
    <s v="Low"/>
    <s v="Very High"/>
    <x v="1"/>
    <s v="High"/>
    <n v="26"/>
    <x v="0"/>
    <n v="2"/>
    <n v="0"/>
    <n v="4"/>
    <x v="0"/>
    <x v="0"/>
    <x v="1"/>
    <n v="3"/>
    <n v="0"/>
    <n v="1"/>
    <x v="1"/>
    <s v="2–4"/>
    <s v="Very High"/>
    <n v="4"/>
    <n v="4"/>
  </r>
  <r>
    <s v="Jeffrey Cooper"/>
    <x v="23"/>
    <x v="1"/>
    <x v="1"/>
    <x v="1"/>
    <x v="1"/>
    <x v="1"/>
    <x v="1"/>
    <x v="2"/>
    <s v="Travel_Rarely"/>
    <s v="No Stock Options"/>
    <n v="4960"/>
    <n v="11825"/>
    <n v="703"/>
    <n v="42"/>
    <n v="12"/>
    <x v="3"/>
    <s v="Very High"/>
    <s v="Very High"/>
    <x v="0"/>
    <s v="High"/>
    <n v="20"/>
    <x v="9"/>
    <n v="7"/>
    <n v="1"/>
    <n v="2"/>
    <x v="0"/>
    <x v="0"/>
    <x v="0"/>
    <n v="14"/>
    <n v="0"/>
    <n v="0"/>
    <x v="1"/>
    <s v="5–9"/>
    <s v="Mid"/>
    <n v="1"/>
    <n v="1"/>
  </r>
  <r>
    <s v="Jeffrey Evans"/>
    <x v="30"/>
    <x v="1"/>
    <x v="0"/>
    <x v="4"/>
    <x v="2"/>
    <x v="2"/>
    <x v="6"/>
    <x v="0"/>
    <s v="Travel_Rarely"/>
    <s v="Basic"/>
    <n v="2862"/>
    <n v="3811"/>
    <n v="793"/>
    <n v="33"/>
    <n v="12"/>
    <x v="1"/>
    <s v="Medium"/>
    <s v="Medium"/>
    <x v="3"/>
    <s v="High"/>
    <n v="10"/>
    <x v="10"/>
    <n v="0"/>
    <n v="0"/>
    <n v="1"/>
    <x v="0"/>
    <x v="0"/>
    <x v="0"/>
    <n v="16"/>
    <n v="0"/>
    <n v="0"/>
    <x v="2"/>
    <s v="10–14"/>
    <s v="Low"/>
    <n v="4"/>
    <n v="4"/>
  </r>
  <r>
    <s v="Jeffrey Flores"/>
    <x v="3"/>
    <x v="0"/>
    <x v="0"/>
    <x v="0"/>
    <x v="2"/>
    <x v="1"/>
    <x v="5"/>
    <x v="3"/>
    <s v="Travel_Rarely"/>
    <s v="Basic"/>
    <n v="17875"/>
    <n v="11761"/>
    <n v="605"/>
    <n v="72"/>
    <n v="13"/>
    <x v="1"/>
    <s v="High"/>
    <s v="Very High"/>
    <x v="3"/>
    <s v="High"/>
    <n v="29"/>
    <x v="4"/>
    <n v="0"/>
    <n v="0"/>
    <n v="4"/>
    <x v="0"/>
    <x v="0"/>
    <x v="1"/>
    <n v="21"/>
    <n v="0"/>
    <n v="1"/>
    <x v="3"/>
    <s v="0–1"/>
    <s v="Very High"/>
    <n v="4"/>
    <n v="4"/>
  </r>
  <r>
    <s v="Jeffrey Green"/>
    <x v="8"/>
    <x v="1"/>
    <x v="0"/>
    <x v="4"/>
    <x v="2"/>
    <x v="2"/>
    <x v="8"/>
    <x v="0"/>
    <s v="Travel_Rarely"/>
    <s v="No Stock Options"/>
    <n v="2269"/>
    <n v="4892"/>
    <n v="1229"/>
    <n v="36"/>
    <n v="19"/>
    <x v="1"/>
    <s v="Very High"/>
    <s v="Very High"/>
    <x v="0"/>
    <s v="Very High"/>
    <n v="1"/>
    <x v="4"/>
    <n v="0"/>
    <n v="0"/>
    <n v="1"/>
    <x v="0"/>
    <x v="0"/>
    <x v="0"/>
    <n v="8"/>
    <n v="0"/>
    <n v="0"/>
    <x v="2"/>
    <s v="0–1"/>
    <s v="Low"/>
    <n v="4"/>
    <n v="4"/>
  </r>
  <r>
    <s v="Jeffrey Hall"/>
    <x v="20"/>
    <x v="0"/>
    <x v="1"/>
    <x v="0"/>
    <x v="4"/>
    <x v="2"/>
    <x v="3"/>
    <x v="2"/>
    <s v="Travel_Rarely"/>
    <s v="No Stock Options"/>
    <n v="4107"/>
    <n v="13848"/>
    <n v="124"/>
    <n v="35"/>
    <n v="15"/>
    <x v="0"/>
    <s v="Low"/>
    <s v="Very High"/>
    <x v="3"/>
    <s v="High"/>
    <n v="8"/>
    <x v="12"/>
    <n v="3"/>
    <n v="0"/>
    <n v="3"/>
    <x v="0"/>
    <x v="0"/>
    <x v="0"/>
    <n v="3"/>
    <n v="0"/>
    <n v="0"/>
    <x v="2"/>
    <s v="2–4"/>
    <s v="Mid"/>
    <n v="2"/>
    <n v="2"/>
  </r>
  <r>
    <s v="Jeffrey Jones"/>
    <x v="27"/>
    <x v="1"/>
    <x v="2"/>
    <x v="1"/>
    <x v="4"/>
    <x v="2"/>
    <x v="6"/>
    <x v="2"/>
    <s v="Travel_Rarely"/>
    <s v="High Value"/>
    <n v="3902"/>
    <n v="5141"/>
    <n v="835"/>
    <n v="41"/>
    <n v="14"/>
    <x v="1"/>
    <s v="Medium"/>
    <s v="Very High"/>
    <x v="0"/>
    <s v="High"/>
    <n v="7"/>
    <x v="0"/>
    <n v="2"/>
    <n v="2"/>
    <n v="8"/>
    <x v="0"/>
    <x v="0"/>
    <x v="0"/>
    <n v="19"/>
    <n v="0"/>
    <n v="0"/>
    <x v="2"/>
    <s v="2–4"/>
    <s v="Mid"/>
    <n v="4"/>
    <n v="4"/>
  </r>
  <r>
    <s v="Jeffrey Lewis"/>
    <x v="19"/>
    <x v="0"/>
    <x v="2"/>
    <x v="0"/>
    <x v="5"/>
    <x v="2"/>
    <x v="8"/>
    <x v="0"/>
    <s v="Travel_Rarely"/>
    <s v="Basic"/>
    <n v="2593"/>
    <n v="8007"/>
    <n v="269"/>
    <n v="56"/>
    <n v="11"/>
    <x v="3"/>
    <s v="High"/>
    <s v="Very High"/>
    <x v="0"/>
    <s v="Medium"/>
    <n v="10"/>
    <x v="1"/>
    <n v="6"/>
    <n v="7"/>
    <n v="0"/>
    <x v="0"/>
    <x v="0"/>
    <x v="1"/>
    <n v="2"/>
    <n v="0"/>
    <n v="1"/>
    <x v="1"/>
    <s v="5–9"/>
    <s v="Low"/>
    <n v="1"/>
    <n v="1"/>
  </r>
  <r>
    <s v="Jeffrey Martin"/>
    <x v="13"/>
    <x v="0"/>
    <x v="1"/>
    <x v="4"/>
    <x v="5"/>
    <x v="2"/>
    <x v="6"/>
    <x v="0"/>
    <s v="Travel_Rarely"/>
    <s v="No Stock Options"/>
    <n v="2342"/>
    <n v="22929"/>
    <n v="804"/>
    <n v="86"/>
    <n v="20"/>
    <x v="1"/>
    <s v="Very High"/>
    <s v="Very High"/>
    <x v="3"/>
    <s v="Medium"/>
    <n v="5"/>
    <x v="12"/>
    <n v="2"/>
    <n v="2"/>
    <n v="0"/>
    <x v="0"/>
    <x v="1"/>
    <x v="1"/>
    <n v="2"/>
    <n v="0"/>
    <n v="1"/>
    <x v="1"/>
    <s v="2–4"/>
    <s v="Low"/>
    <n v="4"/>
    <n v="4"/>
  </r>
  <r>
    <s v="Jeffrey Martinez"/>
    <x v="26"/>
    <x v="1"/>
    <x v="1"/>
    <x v="1"/>
    <x v="5"/>
    <x v="1"/>
    <x v="1"/>
    <x v="2"/>
    <s v="Travel_Rarely"/>
    <s v="No Stock Options"/>
    <n v="5010"/>
    <n v="24301"/>
    <n v="1093"/>
    <n v="87"/>
    <n v="16"/>
    <x v="2"/>
    <s v="Low"/>
    <s v="Medium"/>
    <x v="0"/>
    <s v="High"/>
    <n v="12"/>
    <x v="2"/>
    <n v="8"/>
    <n v="5"/>
    <n v="1"/>
    <x v="0"/>
    <x v="0"/>
    <x v="0"/>
    <n v="6"/>
    <n v="0"/>
    <n v="0"/>
    <x v="2"/>
    <s v="10–14"/>
    <s v="Mid"/>
    <n v="3"/>
    <n v="3"/>
  </r>
  <r>
    <s v="Jeffrey Moore"/>
    <x v="16"/>
    <x v="1"/>
    <x v="1"/>
    <x v="0"/>
    <x v="5"/>
    <x v="2"/>
    <x v="6"/>
    <x v="0"/>
    <s v="Non-Travel"/>
    <s v="No Stock Options"/>
    <n v="2144"/>
    <n v="2122"/>
    <n v="1103"/>
    <n v="49"/>
    <n v="14"/>
    <x v="2"/>
    <s v="High"/>
    <s v="High"/>
    <x v="3"/>
    <s v="High"/>
    <n v="5"/>
    <x v="7"/>
    <n v="3"/>
    <n v="1"/>
    <n v="1"/>
    <x v="0"/>
    <x v="0"/>
    <x v="0"/>
    <n v="16"/>
    <n v="0"/>
    <n v="0"/>
    <x v="0"/>
    <s v="5–9"/>
    <s v="Low"/>
    <n v="3"/>
    <n v="3"/>
  </r>
  <r>
    <s v="Jeffrey Morgan"/>
    <x v="2"/>
    <x v="1"/>
    <x v="1"/>
    <x v="1"/>
    <x v="5"/>
    <x v="2"/>
    <x v="8"/>
    <x v="0"/>
    <s v="Travel_Rarely"/>
    <s v="No Stock Options"/>
    <n v="2519"/>
    <n v="12287"/>
    <n v="938"/>
    <n v="79"/>
    <n v="21"/>
    <x v="2"/>
    <s v="High"/>
    <s v="High"/>
    <x v="0"/>
    <s v="High"/>
    <n v="16"/>
    <x v="2"/>
    <n v="8"/>
    <n v="3"/>
    <n v="4"/>
    <x v="0"/>
    <x v="1"/>
    <x v="0"/>
    <n v="2"/>
    <n v="0"/>
    <n v="0"/>
    <x v="2"/>
    <s v="10–14"/>
    <s v="Low"/>
    <n v="3"/>
    <n v="3"/>
  </r>
  <r>
    <s v="Jeffrey Peterson"/>
    <x v="6"/>
    <x v="1"/>
    <x v="2"/>
    <x v="0"/>
    <x v="2"/>
    <x v="2"/>
    <x v="6"/>
    <x v="0"/>
    <s v="Travel_Rarely"/>
    <s v="Basic"/>
    <n v="2451"/>
    <n v="4609"/>
    <n v="465"/>
    <n v="56"/>
    <n v="12"/>
    <x v="2"/>
    <s v="Low"/>
    <s v="Low"/>
    <x v="0"/>
    <s v="High"/>
    <n v="13"/>
    <x v="1"/>
    <n v="8"/>
    <n v="1"/>
    <n v="4"/>
    <x v="0"/>
    <x v="0"/>
    <x v="0"/>
    <n v="14"/>
    <n v="0"/>
    <n v="0"/>
    <x v="1"/>
    <s v="5–9"/>
    <s v="Low"/>
    <n v="3"/>
    <n v="3"/>
  </r>
  <r>
    <s v="Jeffrey Reed"/>
    <x v="10"/>
    <x v="0"/>
    <x v="0"/>
    <x v="1"/>
    <x v="2"/>
    <x v="1"/>
    <x v="1"/>
    <x v="2"/>
    <s v="Travel_Rarely"/>
    <s v="Medium"/>
    <n v="5476"/>
    <n v="22589"/>
    <n v="1112"/>
    <n v="67"/>
    <n v="11"/>
    <x v="1"/>
    <s v="Low"/>
    <s v="Low"/>
    <x v="0"/>
    <s v="High"/>
    <n v="10"/>
    <x v="10"/>
    <n v="0"/>
    <n v="0"/>
    <n v="1"/>
    <x v="0"/>
    <x v="0"/>
    <x v="0"/>
    <n v="5"/>
    <n v="0"/>
    <n v="0"/>
    <x v="2"/>
    <s v="10–14"/>
    <s v="Mid"/>
    <n v="4"/>
    <n v="4"/>
  </r>
  <r>
    <s v="Jeffrey Reyes"/>
    <x v="31"/>
    <x v="0"/>
    <x v="2"/>
    <x v="1"/>
    <x v="2"/>
    <x v="2"/>
    <x v="6"/>
    <x v="2"/>
    <s v="Travel_Rarely"/>
    <s v="High Value"/>
    <n v="4615"/>
    <n v="21029"/>
    <n v="1003"/>
    <n v="74"/>
    <n v="23"/>
    <x v="3"/>
    <s v="Low"/>
    <s v="Very High"/>
    <x v="0"/>
    <s v="Medium"/>
    <n v="19"/>
    <x v="15"/>
    <n v="13"/>
    <n v="1"/>
    <n v="8"/>
    <x v="0"/>
    <x v="1"/>
    <x v="1"/>
    <n v="8"/>
    <n v="0"/>
    <n v="1"/>
    <x v="1"/>
    <s v="15+"/>
    <s v="Mid"/>
    <n v="1"/>
    <n v="1"/>
  </r>
  <r>
    <s v="Jeffrey Roberts"/>
    <x v="29"/>
    <x v="0"/>
    <x v="1"/>
    <x v="1"/>
    <x v="1"/>
    <x v="1"/>
    <x v="1"/>
    <x v="2"/>
    <s v="Travel_Rarely"/>
    <s v="No Stock Options"/>
    <n v="8224"/>
    <n v="18385"/>
    <n v="603"/>
    <n v="77"/>
    <n v="17"/>
    <x v="3"/>
    <s v="Low"/>
    <s v="Low"/>
    <x v="0"/>
    <s v="High"/>
    <n v="6"/>
    <x v="7"/>
    <n v="2"/>
    <n v="0"/>
    <n v="0"/>
    <x v="1"/>
    <x v="0"/>
    <x v="1"/>
    <n v="9"/>
    <n v="1"/>
    <n v="1"/>
    <x v="2"/>
    <s v="5–9"/>
    <s v="High"/>
    <n v="1"/>
    <n v="1"/>
  </r>
  <r>
    <s v="Jeffrey Robinson"/>
    <x v="10"/>
    <x v="0"/>
    <x v="0"/>
    <x v="1"/>
    <x v="1"/>
    <x v="1"/>
    <x v="1"/>
    <x v="1"/>
    <s v="Travel_Frequently"/>
    <s v="Medium"/>
    <n v="9637"/>
    <n v="8277"/>
    <n v="1125"/>
    <n v="68"/>
    <n v="14"/>
    <x v="3"/>
    <s v="Very High"/>
    <s v="Low"/>
    <x v="0"/>
    <s v="High"/>
    <n v="9"/>
    <x v="6"/>
    <n v="2"/>
    <n v="2"/>
    <n v="2"/>
    <x v="0"/>
    <x v="0"/>
    <x v="0"/>
    <n v="7"/>
    <n v="0"/>
    <n v="0"/>
    <x v="2"/>
    <s v="2–4"/>
    <s v="High"/>
    <n v="1"/>
    <n v="1"/>
  </r>
  <r>
    <s v="Jennifer Cruz"/>
    <x v="2"/>
    <x v="0"/>
    <x v="0"/>
    <x v="1"/>
    <x v="2"/>
    <x v="2"/>
    <x v="6"/>
    <x v="0"/>
    <s v="Travel_Rarely"/>
    <s v="Basic"/>
    <n v="3419"/>
    <n v="13072"/>
    <n v="852"/>
    <n v="82"/>
    <n v="14"/>
    <x v="3"/>
    <s v="Very High"/>
    <s v="Medium"/>
    <x v="1"/>
    <s v="Medium"/>
    <n v="6"/>
    <x v="4"/>
    <n v="1"/>
    <n v="0"/>
    <n v="9"/>
    <x v="0"/>
    <x v="0"/>
    <x v="1"/>
    <n v="5"/>
    <n v="0"/>
    <n v="1"/>
    <x v="2"/>
    <s v="0–1"/>
    <s v="Mid"/>
    <n v="1"/>
    <n v="1"/>
  </r>
  <r>
    <s v="Jennifer Garcia"/>
    <x v="10"/>
    <x v="1"/>
    <x v="2"/>
    <x v="0"/>
    <x v="2"/>
    <x v="1"/>
    <x v="5"/>
    <x v="1"/>
    <s v="Travel_Rarely"/>
    <s v="Basic"/>
    <n v="11557"/>
    <n v="25291"/>
    <n v="688"/>
    <n v="44"/>
    <n v="21"/>
    <x v="1"/>
    <s v="High"/>
    <s v="High"/>
    <x v="3"/>
    <s v="Medium"/>
    <n v="10"/>
    <x v="7"/>
    <n v="4"/>
    <n v="0"/>
    <n v="9"/>
    <x v="0"/>
    <x v="1"/>
    <x v="0"/>
    <n v="7"/>
    <n v="0"/>
    <n v="0"/>
    <x v="2"/>
    <s v="5–9"/>
    <s v="High"/>
    <n v="4"/>
    <n v="4"/>
  </r>
  <r>
    <s v="Jennifer Gonzalez"/>
    <x v="35"/>
    <x v="1"/>
    <x v="0"/>
    <x v="0"/>
    <x v="5"/>
    <x v="2"/>
    <x v="8"/>
    <x v="0"/>
    <s v="Travel_Rarely"/>
    <s v="Basic"/>
    <n v="3690"/>
    <n v="3425"/>
    <n v="328"/>
    <n v="86"/>
    <n v="15"/>
    <x v="2"/>
    <s v="Very High"/>
    <s v="High"/>
    <x v="3"/>
    <s v="Medium"/>
    <n v="5"/>
    <x v="6"/>
    <n v="2"/>
    <n v="0"/>
    <n v="2"/>
    <x v="0"/>
    <x v="0"/>
    <x v="0"/>
    <n v="1"/>
    <n v="0"/>
    <n v="0"/>
    <x v="3"/>
    <s v="2–4"/>
    <s v="Mid"/>
    <n v="3"/>
    <n v="3"/>
  </r>
  <r>
    <s v="Jennifer Green"/>
    <x v="18"/>
    <x v="0"/>
    <x v="1"/>
    <x v="0"/>
    <x v="5"/>
    <x v="2"/>
    <x v="8"/>
    <x v="0"/>
    <s v="Travel_Rarely"/>
    <s v="No Stock Options"/>
    <n v="2871"/>
    <n v="23785"/>
    <n v="534"/>
    <n v="59"/>
    <n v="15"/>
    <x v="1"/>
    <s v="High"/>
    <s v="Medium"/>
    <x v="0"/>
    <s v="High"/>
    <n v="1"/>
    <x v="18"/>
    <n v="0"/>
    <n v="0"/>
    <n v="1"/>
    <x v="0"/>
    <x v="0"/>
    <x v="0"/>
    <n v="15"/>
    <n v="0"/>
    <n v="0"/>
    <x v="4"/>
    <s v="0–1"/>
    <s v="Low"/>
    <n v="4"/>
    <n v="4"/>
  </r>
  <r>
    <s v="Jennifer Harris"/>
    <x v="23"/>
    <x v="0"/>
    <x v="2"/>
    <x v="1"/>
    <x v="2"/>
    <x v="1"/>
    <x v="5"/>
    <x v="3"/>
    <s v="Travel_Rarely"/>
    <s v="High Value"/>
    <n v="15972"/>
    <n v="21086"/>
    <n v="1225"/>
    <n v="47"/>
    <n v="14"/>
    <x v="0"/>
    <s v="High"/>
    <s v="Medium"/>
    <x v="0"/>
    <s v="Very High"/>
    <n v="29"/>
    <x v="6"/>
    <n v="2"/>
    <n v="1"/>
    <n v="6"/>
    <x v="0"/>
    <x v="0"/>
    <x v="0"/>
    <n v="2"/>
    <n v="0"/>
    <n v="0"/>
    <x v="1"/>
    <s v="2–4"/>
    <s v="Very High"/>
    <n v="2"/>
    <n v="2"/>
  </r>
  <r>
    <s v="Jennifer Mendoza"/>
    <x v="27"/>
    <x v="1"/>
    <x v="1"/>
    <x v="3"/>
    <x v="2"/>
    <x v="1"/>
    <x v="1"/>
    <x v="1"/>
    <s v="Travel_Rarely"/>
    <s v="No Stock Options"/>
    <n v="7880"/>
    <n v="2560"/>
    <n v="903"/>
    <n v="41"/>
    <n v="18"/>
    <x v="2"/>
    <s v="Very High"/>
    <s v="Low"/>
    <x v="0"/>
    <s v="Very High"/>
    <n v="9"/>
    <x v="8"/>
    <n v="7"/>
    <n v="0"/>
    <n v="0"/>
    <x v="0"/>
    <x v="0"/>
    <x v="0"/>
    <n v="2"/>
    <n v="0"/>
    <n v="0"/>
    <x v="2"/>
    <s v="5–9"/>
    <s v="High"/>
    <n v="3"/>
    <n v="3"/>
  </r>
  <r>
    <s v="Jennifer Moore"/>
    <x v="20"/>
    <x v="1"/>
    <x v="2"/>
    <x v="0"/>
    <x v="5"/>
    <x v="2"/>
    <x v="6"/>
    <x v="2"/>
    <s v="Travel_Rarely"/>
    <s v="Medium"/>
    <n v="5974"/>
    <n v="17001"/>
    <n v="1319"/>
    <n v="51"/>
    <n v="13"/>
    <x v="3"/>
    <s v="Low"/>
    <s v="High"/>
    <x v="0"/>
    <s v="Very High"/>
    <n v="13"/>
    <x v="9"/>
    <n v="7"/>
    <n v="6"/>
    <n v="4"/>
    <x v="0"/>
    <x v="0"/>
    <x v="1"/>
    <n v="6"/>
    <n v="0"/>
    <n v="1"/>
    <x v="2"/>
    <s v="5–9"/>
    <s v="Mid"/>
    <n v="1"/>
    <n v="1"/>
  </r>
  <r>
    <s v="Jennifer Nguyen"/>
    <x v="14"/>
    <x v="0"/>
    <x v="0"/>
    <x v="4"/>
    <x v="5"/>
    <x v="1"/>
    <x v="1"/>
    <x v="1"/>
    <s v="Travel_Frequently"/>
    <s v="Basic"/>
    <n v="7918"/>
    <n v="6599"/>
    <n v="1413"/>
    <n v="42"/>
    <n v="14"/>
    <x v="1"/>
    <s v="Very High"/>
    <s v="Medium"/>
    <x v="0"/>
    <s v="High"/>
    <n v="11"/>
    <x v="2"/>
    <n v="10"/>
    <n v="4"/>
    <n v="1"/>
    <x v="0"/>
    <x v="0"/>
    <x v="0"/>
    <n v="1"/>
    <n v="0"/>
    <n v="0"/>
    <x v="0"/>
    <s v="10–14"/>
    <s v="High"/>
    <n v="4"/>
    <n v="4"/>
  </r>
  <r>
    <s v="Jennifer Phillips"/>
    <x v="29"/>
    <x v="1"/>
    <x v="2"/>
    <x v="0"/>
    <x v="2"/>
    <x v="2"/>
    <x v="3"/>
    <x v="1"/>
    <s v="Travel_Rarely"/>
    <s v="Basic"/>
    <n v="7119"/>
    <n v="21214"/>
    <n v="654"/>
    <n v="34"/>
    <n v="15"/>
    <x v="1"/>
    <s v="High"/>
    <s v="Very High"/>
    <x v="0"/>
    <s v="Medium"/>
    <n v="9"/>
    <x v="6"/>
    <n v="2"/>
    <n v="1"/>
    <n v="4"/>
    <x v="0"/>
    <x v="0"/>
    <x v="0"/>
    <n v="5"/>
    <n v="0"/>
    <n v="0"/>
    <x v="2"/>
    <s v="2–4"/>
    <s v="High"/>
    <n v="4"/>
    <n v="4"/>
  </r>
  <r>
    <s v="Jennifer Ramirez"/>
    <x v="35"/>
    <x v="0"/>
    <x v="0"/>
    <x v="0"/>
    <x v="2"/>
    <x v="2"/>
    <x v="7"/>
    <x v="4"/>
    <s v="Travel_Frequently"/>
    <s v="No Stock Options"/>
    <n v="18172"/>
    <n v="9755"/>
    <n v="1115"/>
    <n v="73"/>
    <n v="19"/>
    <x v="0"/>
    <s v="Low"/>
    <s v="Low"/>
    <x v="3"/>
    <s v="High"/>
    <n v="28"/>
    <x v="8"/>
    <n v="3"/>
    <n v="0"/>
    <n v="3"/>
    <x v="0"/>
    <x v="0"/>
    <x v="1"/>
    <n v="1"/>
    <n v="0"/>
    <n v="1"/>
    <x v="3"/>
    <s v="5–9"/>
    <s v="Very High"/>
    <n v="2"/>
    <n v="2"/>
  </r>
  <r>
    <s v="Jennifer Robinson"/>
    <x v="14"/>
    <x v="1"/>
    <x v="0"/>
    <x v="1"/>
    <x v="5"/>
    <x v="2"/>
    <x v="6"/>
    <x v="0"/>
    <s v="Travel_Rarely"/>
    <s v="High Value"/>
    <n v="4787"/>
    <n v="26124"/>
    <n v="1092"/>
    <n v="36"/>
    <n v="14"/>
    <x v="1"/>
    <s v="Medium"/>
    <s v="Low"/>
    <x v="1"/>
    <s v="High"/>
    <n v="4"/>
    <x v="0"/>
    <n v="2"/>
    <n v="2"/>
    <n v="9"/>
    <x v="1"/>
    <x v="0"/>
    <x v="1"/>
    <n v="1"/>
    <n v="1"/>
    <n v="1"/>
    <x v="0"/>
    <s v="2–4"/>
    <s v="Mid"/>
    <n v="4"/>
    <n v="4"/>
  </r>
  <r>
    <s v="Jennifer Rogers"/>
    <x v="5"/>
    <x v="0"/>
    <x v="0"/>
    <x v="2"/>
    <x v="2"/>
    <x v="2"/>
    <x v="6"/>
    <x v="0"/>
    <s v="Travel_Rarely"/>
    <s v="Basic"/>
    <n v="2066"/>
    <n v="10494"/>
    <n v="1255"/>
    <n v="90"/>
    <n v="22"/>
    <x v="3"/>
    <s v="Very High"/>
    <s v="Low"/>
    <x v="1"/>
    <s v="High"/>
    <n v="5"/>
    <x v="6"/>
    <n v="2"/>
    <n v="1"/>
    <n v="2"/>
    <x v="0"/>
    <x v="1"/>
    <x v="0"/>
    <n v="1"/>
    <n v="0"/>
    <n v="0"/>
    <x v="3"/>
    <s v="2–4"/>
    <s v="Low"/>
    <n v="1"/>
    <n v="1"/>
  </r>
  <r>
    <s v="Jennifer Thomas"/>
    <x v="33"/>
    <x v="0"/>
    <x v="1"/>
    <x v="0"/>
    <x v="2"/>
    <x v="2"/>
    <x v="6"/>
    <x v="0"/>
    <s v="Travel_Rarely"/>
    <s v="No Stock Options"/>
    <n v="2836"/>
    <n v="11757"/>
    <n v="959"/>
    <n v="83"/>
    <n v="13"/>
    <x v="0"/>
    <s v="Very High"/>
    <s v="Very High"/>
    <x v="1"/>
    <s v="Medium"/>
    <n v="1"/>
    <x v="4"/>
    <n v="0"/>
    <n v="0"/>
    <n v="1"/>
    <x v="0"/>
    <x v="0"/>
    <x v="0"/>
    <n v="1"/>
    <n v="0"/>
    <n v="0"/>
    <x v="4"/>
    <s v="0–1"/>
    <s v="Low"/>
    <n v="2"/>
    <n v="2"/>
  </r>
  <r>
    <s v="Jennifer Turner"/>
    <x v="8"/>
    <x v="0"/>
    <x v="1"/>
    <x v="1"/>
    <x v="2"/>
    <x v="2"/>
    <x v="6"/>
    <x v="0"/>
    <s v="Travel_Rarely"/>
    <s v="No Stock Options"/>
    <n v="2506"/>
    <n v="13301"/>
    <n v="1258"/>
    <n v="40"/>
    <n v="13"/>
    <x v="2"/>
    <s v="High"/>
    <s v="Very High"/>
    <x v="0"/>
    <s v="Very High"/>
    <n v="7"/>
    <x v="0"/>
    <n v="2"/>
    <n v="2"/>
    <n v="3"/>
    <x v="0"/>
    <x v="0"/>
    <x v="0"/>
    <n v="1"/>
    <n v="0"/>
    <n v="0"/>
    <x v="2"/>
    <s v="2–4"/>
    <s v="Low"/>
    <n v="3"/>
    <n v="3"/>
  </r>
  <r>
    <s v="Jennifer Ward"/>
    <x v="14"/>
    <x v="1"/>
    <x v="1"/>
    <x v="0"/>
    <x v="2"/>
    <x v="2"/>
    <x v="6"/>
    <x v="0"/>
    <s v="Travel_Rarely"/>
    <s v="No Stock Options"/>
    <n v="2340"/>
    <n v="22673"/>
    <n v="665"/>
    <n v="60"/>
    <n v="19"/>
    <x v="1"/>
    <s v="Low"/>
    <s v="High"/>
    <x v="0"/>
    <s v="High"/>
    <n v="6"/>
    <x v="3"/>
    <n v="5"/>
    <n v="1"/>
    <n v="1"/>
    <x v="0"/>
    <x v="0"/>
    <x v="0"/>
    <n v="15"/>
    <n v="0"/>
    <n v="0"/>
    <x v="0"/>
    <s v="5–9"/>
    <s v="Low"/>
    <n v="4"/>
    <n v="4"/>
  </r>
  <r>
    <s v="Jessica Adams"/>
    <x v="22"/>
    <x v="0"/>
    <x v="0"/>
    <x v="1"/>
    <x v="3"/>
    <x v="2"/>
    <x v="8"/>
    <x v="0"/>
    <s v="Travel_Rarely"/>
    <s v="Basic"/>
    <n v="2811"/>
    <n v="12086"/>
    <n v="1134"/>
    <n v="37"/>
    <n v="14"/>
    <x v="0"/>
    <s v="Medium"/>
    <s v="High"/>
    <x v="0"/>
    <s v="High"/>
    <n v="4"/>
    <x v="0"/>
    <n v="2"/>
    <n v="2"/>
    <n v="9"/>
    <x v="0"/>
    <x v="0"/>
    <x v="0"/>
    <n v="16"/>
    <n v="0"/>
    <n v="0"/>
    <x v="0"/>
    <s v="2–4"/>
    <s v="Low"/>
    <n v="2"/>
    <n v="2"/>
  </r>
  <r>
    <s v="Jessica Bennett"/>
    <x v="1"/>
    <x v="0"/>
    <x v="2"/>
    <x v="0"/>
    <x v="5"/>
    <x v="2"/>
    <x v="8"/>
    <x v="0"/>
    <s v="Travel_Rarely"/>
    <s v="Basic"/>
    <n v="2587"/>
    <n v="24941"/>
    <n v="464"/>
    <n v="74"/>
    <n v="16"/>
    <x v="3"/>
    <s v="Medium"/>
    <s v="Very High"/>
    <x v="3"/>
    <s v="High"/>
    <n v="17"/>
    <x v="0"/>
    <n v="2"/>
    <n v="2"/>
    <n v="4"/>
    <x v="0"/>
    <x v="0"/>
    <x v="1"/>
    <n v="16"/>
    <n v="0"/>
    <n v="1"/>
    <x v="1"/>
    <s v="2–4"/>
    <s v="Low"/>
    <n v="1"/>
    <n v="1"/>
  </r>
  <r>
    <s v="Jessica Brooks"/>
    <x v="19"/>
    <x v="1"/>
    <x v="2"/>
    <x v="1"/>
    <x v="1"/>
    <x v="1"/>
    <x v="1"/>
    <x v="2"/>
    <s v="Travel_Rarely"/>
    <s v="Medium"/>
    <n v="5087"/>
    <n v="2900"/>
    <n v="419"/>
    <n v="77"/>
    <n v="12"/>
    <x v="1"/>
    <s v="High"/>
    <s v="Medium"/>
    <x v="0"/>
    <s v="High"/>
    <n v="14"/>
    <x v="18"/>
    <n v="0"/>
    <n v="0"/>
    <n v="3"/>
    <x v="0"/>
    <x v="0"/>
    <x v="1"/>
    <n v="12"/>
    <n v="0"/>
    <n v="1"/>
    <x v="1"/>
    <s v="0–1"/>
    <s v="Mid"/>
    <n v="4"/>
    <n v="4"/>
  </r>
  <r>
    <s v="Jessica Cruz"/>
    <x v="32"/>
    <x v="1"/>
    <x v="0"/>
    <x v="2"/>
    <x v="1"/>
    <x v="1"/>
    <x v="4"/>
    <x v="2"/>
    <s v="Travel_Rarely"/>
    <s v="Basic"/>
    <n v="2306"/>
    <n v="16047"/>
    <n v="1436"/>
    <n v="34"/>
    <n v="20"/>
    <x v="2"/>
    <s v="Very High"/>
    <s v="Medium"/>
    <x v="2"/>
    <s v="High"/>
    <n v="13"/>
    <x v="9"/>
    <n v="7"/>
    <n v="4"/>
    <n v="2"/>
    <x v="0"/>
    <x v="1"/>
    <x v="1"/>
    <n v="6"/>
    <n v="0"/>
    <n v="1"/>
    <x v="3"/>
    <s v="5–9"/>
    <s v="Low"/>
    <n v="3"/>
    <n v="3"/>
  </r>
  <r>
    <s v="Jessica Gonzalez"/>
    <x v="26"/>
    <x v="0"/>
    <x v="0"/>
    <x v="2"/>
    <x v="2"/>
    <x v="2"/>
    <x v="6"/>
    <x v="2"/>
    <s v="Travel_Rarely"/>
    <s v="Basic"/>
    <n v="5878"/>
    <n v="15624"/>
    <n v="824"/>
    <n v="67"/>
    <n v="12"/>
    <x v="0"/>
    <s v="Low"/>
    <s v="Very High"/>
    <x v="0"/>
    <s v="Medium"/>
    <n v="12"/>
    <x v="9"/>
    <n v="1"/>
    <n v="2"/>
    <n v="3"/>
    <x v="0"/>
    <x v="0"/>
    <x v="0"/>
    <n v="5"/>
    <n v="0"/>
    <n v="0"/>
    <x v="2"/>
    <s v="5–9"/>
    <s v="Mid"/>
    <n v="2"/>
    <n v="2"/>
  </r>
  <r>
    <s v="Jessica Hall"/>
    <x v="29"/>
    <x v="1"/>
    <x v="2"/>
    <x v="2"/>
    <x v="5"/>
    <x v="2"/>
    <x v="8"/>
    <x v="0"/>
    <s v="Non-Travel"/>
    <s v="High Value"/>
    <n v="2008"/>
    <n v="20439"/>
    <n v="1313"/>
    <n v="59"/>
    <n v="12"/>
    <x v="2"/>
    <s v="High"/>
    <s v="Medium"/>
    <x v="3"/>
    <s v="Medium"/>
    <n v="1"/>
    <x v="4"/>
    <n v="1"/>
    <n v="0"/>
    <n v="1"/>
    <x v="0"/>
    <x v="0"/>
    <x v="0"/>
    <n v="1"/>
    <n v="0"/>
    <n v="0"/>
    <x v="2"/>
    <s v="0–1"/>
    <s v="Low"/>
    <n v="3"/>
    <n v="3"/>
  </r>
  <r>
    <s v="Jessica Morales"/>
    <x v="4"/>
    <x v="1"/>
    <x v="1"/>
    <x v="2"/>
    <x v="2"/>
    <x v="2"/>
    <x v="6"/>
    <x v="0"/>
    <s v="Travel_Rarely"/>
    <s v="No Stock Options"/>
    <n v="2552"/>
    <n v="7172"/>
    <n v="645"/>
    <n v="54"/>
    <n v="25"/>
    <x v="3"/>
    <s v="High"/>
    <s v="High"/>
    <x v="0"/>
    <s v="High"/>
    <n v="1"/>
    <x v="4"/>
    <n v="1"/>
    <n v="0"/>
    <n v="1"/>
    <x v="0"/>
    <x v="1"/>
    <x v="0"/>
    <n v="9"/>
    <n v="0"/>
    <n v="0"/>
    <x v="4"/>
    <s v="0–1"/>
    <s v="Low"/>
    <n v="1"/>
    <n v="1"/>
  </r>
  <r>
    <s v="Jessica Peterson"/>
    <x v="20"/>
    <x v="0"/>
    <x v="1"/>
    <x v="0"/>
    <x v="2"/>
    <x v="2"/>
    <x v="6"/>
    <x v="0"/>
    <s v="Travel_Rarely"/>
    <s v="No Stock Options"/>
    <n v="2115"/>
    <n v="15881"/>
    <n v="1372"/>
    <n v="42"/>
    <n v="12"/>
    <x v="1"/>
    <s v="Medium"/>
    <s v="Very High"/>
    <x v="0"/>
    <s v="High"/>
    <n v="17"/>
    <x v="13"/>
    <n v="12"/>
    <n v="5"/>
    <n v="1"/>
    <x v="0"/>
    <x v="0"/>
    <x v="0"/>
    <n v="1"/>
    <n v="0"/>
    <n v="0"/>
    <x v="2"/>
    <s v="15+"/>
    <s v="Low"/>
    <n v="4"/>
    <n v="4"/>
  </r>
  <r>
    <s v="Jessica Rivera"/>
    <x v="19"/>
    <x v="1"/>
    <x v="1"/>
    <x v="2"/>
    <x v="2"/>
    <x v="2"/>
    <x v="6"/>
    <x v="2"/>
    <s v="Non-Travel"/>
    <s v="No Stock Options"/>
    <n v="4332"/>
    <n v="14811"/>
    <n v="335"/>
    <n v="37"/>
    <n v="12"/>
    <x v="2"/>
    <s v="Very High"/>
    <s v="Very High"/>
    <x v="0"/>
    <s v="Medium"/>
    <n v="20"/>
    <x v="14"/>
    <n v="9"/>
    <n v="3"/>
    <n v="1"/>
    <x v="0"/>
    <x v="0"/>
    <x v="0"/>
    <n v="23"/>
    <n v="0"/>
    <n v="0"/>
    <x v="1"/>
    <s v="15+"/>
    <s v="Mid"/>
    <n v="3"/>
    <n v="3"/>
  </r>
  <r>
    <s v="Jessica Rogers"/>
    <x v="9"/>
    <x v="1"/>
    <x v="2"/>
    <x v="0"/>
    <x v="2"/>
    <x v="2"/>
    <x v="3"/>
    <x v="1"/>
    <s v="Travel_Rarely"/>
    <s v="Basic"/>
    <n v="8500"/>
    <n v="5494"/>
    <n v="943"/>
    <n v="86"/>
    <n v="11"/>
    <x v="1"/>
    <s v="Very High"/>
    <s v="Very High"/>
    <x v="3"/>
    <s v="High"/>
    <n v="10"/>
    <x v="1"/>
    <n v="7"/>
    <n v="1"/>
    <n v="0"/>
    <x v="0"/>
    <x v="0"/>
    <x v="0"/>
    <n v="9"/>
    <n v="0"/>
    <n v="0"/>
    <x v="2"/>
    <s v="5–9"/>
    <s v="High"/>
    <n v="4"/>
    <n v="4"/>
  </r>
  <r>
    <s v="Jessica Stewart"/>
    <x v="19"/>
    <x v="1"/>
    <x v="0"/>
    <x v="2"/>
    <x v="1"/>
    <x v="1"/>
    <x v="5"/>
    <x v="4"/>
    <s v="Travel_Rarely"/>
    <s v="No Stock Options"/>
    <n v="18303"/>
    <n v="7770"/>
    <n v="265"/>
    <n v="90"/>
    <n v="13"/>
    <x v="2"/>
    <s v="Medium"/>
    <s v="Very High"/>
    <x v="1"/>
    <s v="High"/>
    <n v="21"/>
    <x v="4"/>
    <n v="0"/>
    <n v="0"/>
    <n v="6"/>
    <x v="0"/>
    <x v="0"/>
    <x v="0"/>
    <n v="5"/>
    <n v="0"/>
    <n v="0"/>
    <x v="1"/>
    <s v="0–1"/>
    <s v="Very High"/>
    <n v="3"/>
    <n v="3"/>
  </r>
  <r>
    <s v="Jessica Watson"/>
    <x v="9"/>
    <x v="1"/>
    <x v="0"/>
    <x v="0"/>
    <x v="2"/>
    <x v="0"/>
    <x v="0"/>
    <x v="2"/>
    <s v="Travel_Frequently"/>
    <s v="Medium"/>
    <n v="4490"/>
    <n v="21833"/>
    <n v="648"/>
    <n v="56"/>
    <n v="11"/>
    <x v="0"/>
    <s v="Very High"/>
    <s v="High"/>
    <x v="1"/>
    <s v="Medium"/>
    <n v="14"/>
    <x v="10"/>
    <n v="9"/>
    <n v="1"/>
    <n v="4"/>
    <x v="0"/>
    <x v="0"/>
    <x v="0"/>
    <n v="11"/>
    <n v="0"/>
    <n v="0"/>
    <x v="2"/>
    <s v="10–14"/>
    <s v="Mid"/>
    <n v="2"/>
    <n v="2"/>
  </r>
  <r>
    <s v="Jessica White"/>
    <x v="23"/>
    <x v="0"/>
    <x v="0"/>
    <x v="0"/>
    <x v="5"/>
    <x v="1"/>
    <x v="1"/>
    <x v="2"/>
    <s v="Travel_Rarely"/>
    <s v="Basic"/>
    <n v="4591"/>
    <n v="24200"/>
    <n v="571"/>
    <n v="78"/>
    <n v="17"/>
    <x v="2"/>
    <s v="High"/>
    <s v="High"/>
    <x v="3"/>
    <s v="High"/>
    <n v="11"/>
    <x v="7"/>
    <n v="4"/>
    <n v="1"/>
    <n v="3"/>
    <x v="0"/>
    <x v="0"/>
    <x v="1"/>
    <n v="14"/>
    <n v="0"/>
    <n v="1"/>
    <x v="1"/>
    <s v="5–9"/>
    <s v="Mid"/>
    <n v="3"/>
    <n v="3"/>
  </r>
  <r>
    <s v="Jessica Wright"/>
    <x v="38"/>
    <x v="0"/>
    <x v="1"/>
    <x v="0"/>
    <x v="5"/>
    <x v="2"/>
    <x v="6"/>
    <x v="0"/>
    <s v="Non-Travel"/>
    <s v="No Stock Options"/>
    <n v="1514"/>
    <n v="8018"/>
    <n v="1431"/>
    <n v="33"/>
    <n v="16"/>
    <x v="2"/>
    <s v="High"/>
    <s v="Medium"/>
    <x v="2"/>
    <s v="High"/>
    <n v="0"/>
    <x v="18"/>
    <n v="0"/>
    <n v="0"/>
    <n v="1"/>
    <x v="0"/>
    <x v="0"/>
    <x v="0"/>
    <n v="14"/>
    <n v="0"/>
    <n v="0"/>
    <x v="4"/>
    <s v="0–1"/>
    <s v="Low"/>
    <n v="3"/>
    <n v="3"/>
  </r>
  <r>
    <s v="John Adams"/>
    <x v="18"/>
    <x v="1"/>
    <x v="1"/>
    <x v="4"/>
    <x v="2"/>
    <x v="2"/>
    <x v="6"/>
    <x v="0"/>
    <s v="Travel_Rarely"/>
    <s v="No Stock Options"/>
    <n v="2472"/>
    <n v="26092"/>
    <n v="391"/>
    <n v="75"/>
    <n v="23"/>
    <x v="0"/>
    <s v="Low"/>
    <s v="Very High"/>
    <x v="0"/>
    <s v="High"/>
    <n v="1"/>
    <x v="4"/>
    <n v="0"/>
    <n v="0"/>
    <n v="1"/>
    <x v="1"/>
    <x v="1"/>
    <x v="1"/>
    <n v="7"/>
    <n v="1"/>
    <n v="1"/>
    <x v="4"/>
    <s v="0–1"/>
    <s v="Low"/>
    <n v="2"/>
    <n v="2"/>
  </r>
  <r>
    <s v="John Allen"/>
    <x v="27"/>
    <x v="1"/>
    <x v="0"/>
    <x v="0"/>
    <x v="3"/>
    <x v="1"/>
    <x v="4"/>
    <x v="2"/>
    <s v="Travel_Rarely"/>
    <s v="Basic"/>
    <n v="2086"/>
    <n v="3335"/>
    <n v="895"/>
    <n v="56"/>
    <n v="14"/>
    <x v="1"/>
    <s v="High"/>
    <s v="Very High"/>
    <x v="1"/>
    <s v="High"/>
    <n v="19"/>
    <x v="4"/>
    <n v="0"/>
    <n v="0"/>
    <n v="3"/>
    <x v="1"/>
    <x v="0"/>
    <x v="0"/>
    <n v="5"/>
    <n v="1"/>
    <n v="0"/>
    <x v="2"/>
    <s v="0–1"/>
    <s v="Low"/>
    <n v="4"/>
    <n v="4"/>
  </r>
  <r>
    <s v="John Bailey"/>
    <x v="40"/>
    <x v="0"/>
    <x v="0"/>
    <x v="0"/>
    <x v="3"/>
    <x v="2"/>
    <x v="5"/>
    <x v="1"/>
    <s v="Travel_Rarely"/>
    <s v="No Stock Options"/>
    <n v="13116"/>
    <n v="22984"/>
    <n v="942"/>
    <n v="53"/>
    <n v="11"/>
    <x v="2"/>
    <s v="Very High"/>
    <s v="Low"/>
    <x v="0"/>
    <s v="High"/>
    <n v="15"/>
    <x v="0"/>
    <n v="2"/>
    <n v="2"/>
    <n v="2"/>
    <x v="0"/>
    <x v="0"/>
    <x v="0"/>
    <n v="3"/>
    <n v="0"/>
    <n v="0"/>
    <x v="3"/>
    <s v="2–4"/>
    <s v="Very High"/>
    <n v="3"/>
    <n v="3"/>
  </r>
  <r>
    <s v="John Carter"/>
    <x v="12"/>
    <x v="1"/>
    <x v="2"/>
    <x v="0"/>
    <x v="2"/>
    <x v="2"/>
    <x v="6"/>
    <x v="0"/>
    <s v="Travel_Frequently"/>
    <s v="High Value"/>
    <n v="2610"/>
    <n v="15748"/>
    <n v="693"/>
    <n v="57"/>
    <n v="11"/>
    <x v="2"/>
    <s v="Very High"/>
    <s v="Very High"/>
    <x v="0"/>
    <s v="Very High"/>
    <n v="4"/>
    <x v="12"/>
    <n v="2"/>
    <n v="0"/>
    <n v="1"/>
    <x v="0"/>
    <x v="0"/>
    <x v="0"/>
    <n v="7"/>
    <n v="0"/>
    <n v="0"/>
    <x v="2"/>
    <s v="2–4"/>
    <s v="Low"/>
    <n v="3"/>
    <n v="3"/>
  </r>
  <r>
    <s v="John Edwards"/>
    <x v="6"/>
    <x v="1"/>
    <x v="2"/>
    <x v="0"/>
    <x v="2"/>
    <x v="2"/>
    <x v="5"/>
    <x v="3"/>
    <s v="Travel_Frequently"/>
    <s v="Basic"/>
    <n v="17181"/>
    <n v="12888"/>
    <n v="857"/>
    <n v="91"/>
    <n v="13"/>
    <x v="3"/>
    <s v="Medium"/>
    <s v="Very High"/>
    <x v="3"/>
    <s v="Medium"/>
    <n v="21"/>
    <x v="9"/>
    <n v="6"/>
    <n v="7"/>
    <n v="4"/>
    <x v="0"/>
    <x v="0"/>
    <x v="0"/>
    <n v="10"/>
    <n v="0"/>
    <n v="0"/>
    <x v="1"/>
    <s v="5–9"/>
    <s v="Very High"/>
    <n v="1"/>
    <n v="1"/>
  </r>
  <r>
    <s v="John Garcia"/>
    <x v="27"/>
    <x v="0"/>
    <x v="1"/>
    <x v="0"/>
    <x v="2"/>
    <x v="2"/>
    <x v="2"/>
    <x v="1"/>
    <s v="Travel_Rarely"/>
    <s v="No Stock Options"/>
    <n v="8376"/>
    <n v="9150"/>
    <n v="1089"/>
    <n v="32"/>
    <n v="18"/>
    <x v="0"/>
    <s v="Very High"/>
    <s v="Medium"/>
    <x v="0"/>
    <s v="High"/>
    <n v="9"/>
    <x v="0"/>
    <n v="0"/>
    <n v="2"/>
    <n v="4"/>
    <x v="0"/>
    <x v="0"/>
    <x v="0"/>
    <n v="6"/>
    <n v="0"/>
    <n v="0"/>
    <x v="2"/>
    <s v="2–4"/>
    <s v="High"/>
    <n v="2"/>
    <n v="2"/>
  </r>
  <r>
    <s v="John Gomez"/>
    <x v="21"/>
    <x v="1"/>
    <x v="0"/>
    <x v="0"/>
    <x v="5"/>
    <x v="2"/>
    <x v="2"/>
    <x v="1"/>
    <s v="Travel_Rarely"/>
    <s v="No Stock Options"/>
    <n v="7969"/>
    <n v="19609"/>
    <n v="319"/>
    <n v="39"/>
    <n v="14"/>
    <x v="2"/>
    <s v="High"/>
    <s v="Very High"/>
    <x v="0"/>
    <s v="Medium"/>
    <n v="28"/>
    <x v="7"/>
    <n v="4"/>
    <n v="0"/>
    <n v="2"/>
    <x v="0"/>
    <x v="0"/>
    <x v="1"/>
    <n v="3"/>
    <n v="0"/>
    <n v="1"/>
    <x v="3"/>
    <s v="5–9"/>
    <s v="High"/>
    <n v="3"/>
    <n v="3"/>
  </r>
  <r>
    <s v="John Gray"/>
    <x v="14"/>
    <x v="1"/>
    <x v="1"/>
    <x v="0"/>
    <x v="5"/>
    <x v="1"/>
    <x v="1"/>
    <x v="2"/>
    <s v="Travel_Rarely"/>
    <s v="No Stock Options"/>
    <n v="5869"/>
    <n v="23413"/>
    <n v="469"/>
    <n v="42"/>
    <n v="11"/>
    <x v="2"/>
    <s v="High"/>
    <s v="High"/>
    <x v="0"/>
    <s v="Medium"/>
    <n v="8"/>
    <x v="7"/>
    <n v="2"/>
    <n v="1"/>
    <n v="9"/>
    <x v="0"/>
    <x v="0"/>
    <x v="0"/>
    <n v="10"/>
    <n v="0"/>
    <n v="0"/>
    <x v="0"/>
    <s v="5–9"/>
    <s v="Mid"/>
    <n v="3"/>
    <n v="3"/>
  </r>
  <r>
    <s v="John Green"/>
    <x v="20"/>
    <x v="1"/>
    <x v="0"/>
    <x v="0"/>
    <x v="2"/>
    <x v="2"/>
    <x v="2"/>
    <x v="2"/>
    <s v="Travel_Rarely"/>
    <s v="High Value"/>
    <n v="5768"/>
    <n v="26493"/>
    <n v="671"/>
    <n v="85"/>
    <n v="17"/>
    <x v="2"/>
    <s v="Low"/>
    <s v="High"/>
    <x v="3"/>
    <s v="High"/>
    <n v="9"/>
    <x v="12"/>
    <n v="3"/>
    <n v="0"/>
    <n v="3"/>
    <x v="0"/>
    <x v="0"/>
    <x v="0"/>
    <n v="19"/>
    <n v="0"/>
    <n v="0"/>
    <x v="2"/>
    <s v="2–4"/>
    <s v="Mid"/>
    <n v="3"/>
    <n v="3"/>
  </r>
  <r>
    <s v="John Gutierrez"/>
    <x v="26"/>
    <x v="1"/>
    <x v="0"/>
    <x v="1"/>
    <x v="1"/>
    <x v="1"/>
    <x v="1"/>
    <x v="2"/>
    <s v="Non-Travel"/>
    <s v="No Stock Options"/>
    <n v="4465"/>
    <n v="12069"/>
    <n v="976"/>
    <n v="100"/>
    <n v="18"/>
    <x v="1"/>
    <s v="Low"/>
    <s v="High"/>
    <x v="0"/>
    <s v="High"/>
    <n v="4"/>
    <x v="6"/>
    <n v="2"/>
    <n v="2"/>
    <n v="0"/>
    <x v="0"/>
    <x v="0"/>
    <x v="0"/>
    <n v="26"/>
    <n v="0"/>
    <n v="0"/>
    <x v="2"/>
    <s v="2–4"/>
    <s v="Mid"/>
    <n v="4"/>
    <n v="4"/>
  </r>
  <r>
    <s v="John Hernandez"/>
    <x v="9"/>
    <x v="0"/>
    <x v="0"/>
    <x v="1"/>
    <x v="1"/>
    <x v="1"/>
    <x v="4"/>
    <x v="0"/>
    <s v="Travel_Frequently"/>
    <s v="Basic"/>
    <n v="2231"/>
    <n v="11314"/>
    <n v="303"/>
    <n v="75"/>
    <n v="18"/>
    <x v="2"/>
    <s v="Very High"/>
    <s v="High"/>
    <x v="0"/>
    <s v="High"/>
    <n v="6"/>
    <x v="12"/>
    <n v="3"/>
    <n v="1"/>
    <n v="6"/>
    <x v="0"/>
    <x v="0"/>
    <x v="0"/>
    <n v="2"/>
    <n v="0"/>
    <n v="0"/>
    <x v="2"/>
    <s v="2–4"/>
    <s v="Low"/>
    <n v="3"/>
    <n v="3"/>
  </r>
  <r>
    <s v="John Jackson"/>
    <x v="27"/>
    <x v="1"/>
    <x v="0"/>
    <x v="0"/>
    <x v="2"/>
    <x v="2"/>
    <x v="8"/>
    <x v="2"/>
    <s v="Non-Travel"/>
    <s v="Basic"/>
    <n v="6472"/>
    <n v="8989"/>
    <n v="792"/>
    <n v="77"/>
    <n v="15"/>
    <x v="1"/>
    <s v="Very High"/>
    <s v="Very High"/>
    <x v="0"/>
    <s v="High"/>
    <n v="9"/>
    <x v="1"/>
    <n v="8"/>
    <n v="5"/>
    <n v="1"/>
    <x v="0"/>
    <x v="0"/>
    <x v="1"/>
    <n v="1"/>
    <n v="0"/>
    <n v="1"/>
    <x v="2"/>
    <s v="5–9"/>
    <s v="Mid"/>
    <n v="4"/>
    <n v="4"/>
  </r>
  <r>
    <s v="John James"/>
    <x v="21"/>
    <x v="0"/>
    <x v="0"/>
    <x v="2"/>
    <x v="2"/>
    <x v="2"/>
    <x v="5"/>
    <x v="3"/>
    <s v="Travel_Rarely"/>
    <s v="No Stock Options"/>
    <n v="16555"/>
    <n v="10310"/>
    <n v="1490"/>
    <n v="30"/>
    <n v="13"/>
    <x v="1"/>
    <s v="Very High"/>
    <s v="Very High"/>
    <x v="2"/>
    <s v="High"/>
    <n v="31"/>
    <x v="7"/>
    <n v="2"/>
    <n v="1"/>
    <n v="2"/>
    <x v="0"/>
    <x v="0"/>
    <x v="0"/>
    <n v="4"/>
    <n v="0"/>
    <n v="0"/>
    <x v="3"/>
    <s v="5–9"/>
    <s v="Very High"/>
    <n v="4"/>
    <n v="4"/>
  </r>
  <r>
    <s v="John Johnson"/>
    <x v="10"/>
    <x v="0"/>
    <x v="1"/>
    <x v="0"/>
    <x v="2"/>
    <x v="2"/>
    <x v="6"/>
    <x v="0"/>
    <s v="Travel_Rarely"/>
    <s v="No Stock Options"/>
    <n v="1261"/>
    <n v="22262"/>
    <n v="202"/>
    <n v="34"/>
    <n v="12"/>
    <x v="0"/>
    <s v="High"/>
    <s v="Low"/>
    <x v="1"/>
    <s v="Medium"/>
    <n v="1"/>
    <x v="4"/>
    <n v="0"/>
    <n v="0"/>
    <n v="1"/>
    <x v="1"/>
    <x v="0"/>
    <x v="0"/>
    <n v="8"/>
    <n v="1"/>
    <n v="0"/>
    <x v="2"/>
    <s v="0–1"/>
    <s v="Low"/>
    <n v="2"/>
    <n v="2"/>
  </r>
  <r>
    <s v="John Kim"/>
    <x v="29"/>
    <x v="0"/>
    <x v="1"/>
    <x v="2"/>
    <x v="2"/>
    <x v="2"/>
    <x v="7"/>
    <x v="1"/>
    <s v="Travel_Frequently"/>
    <s v="No Stock Options"/>
    <n v="13458"/>
    <n v="15146"/>
    <n v="515"/>
    <n v="98"/>
    <n v="12"/>
    <x v="1"/>
    <s v="High"/>
    <s v="Low"/>
    <x v="0"/>
    <s v="High"/>
    <n v="15"/>
    <x v="21"/>
    <n v="14"/>
    <n v="8"/>
    <n v="1"/>
    <x v="0"/>
    <x v="0"/>
    <x v="1"/>
    <n v="1"/>
    <n v="0"/>
    <n v="1"/>
    <x v="2"/>
    <s v="15+"/>
    <s v="Very High"/>
    <n v="4"/>
    <n v="4"/>
  </r>
  <r>
    <s v="John Miller"/>
    <x v="29"/>
    <x v="1"/>
    <x v="2"/>
    <x v="4"/>
    <x v="5"/>
    <x v="2"/>
    <x v="8"/>
    <x v="0"/>
    <s v="Travel_Rarely"/>
    <s v="High Value"/>
    <n v="3408"/>
    <n v="6705"/>
    <n v="587"/>
    <n v="38"/>
    <n v="13"/>
    <x v="1"/>
    <s v="Low"/>
    <s v="Low"/>
    <x v="0"/>
    <s v="Low"/>
    <n v="8"/>
    <x v="12"/>
    <n v="3"/>
    <n v="1"/>
    <n v="7"/>
    <x v="1"/>
    <x v="0"/>
    <x v="0"/>
    <n v="10"/>
    <n v="1"/>
    <n v="0"/>
    <x v="2"/>
    <s v="2–4"/>
    <s v="Mid"/>
    <n v="4"/>
    <n v="4"/>
  </r>
  <r>
    <s v="John Moore"/>
    <x v="42"/>
    <x v="1"/>
    <x v="0"/>
    <x v="1"/>
    <x v="5"/>
    <x v="2"/>
    <x v="3"/>
    <x v="2"/>
    <s v="Travel_Rarely"/>
    <s v="No Stock Options"/>
    <n v="6755"/>
    <n v="2967"/>
    <n v="593"/>
    <n v="88"/>
    <n v="11"/>
    <x v="2"/>
    <s v="High"/>
    <s v="Very High"/>
    <x v="0"/>
    <s v="High"/>
    <n v="15"/>
    <x v="6"/>
    <n v="2"/>
    <n v="1"/>
    <n v="2"/>
    <x v="0"/>
    <x v="0"/>
    <x v="0"/>
    <n v="1"/>
    <n v="0"/>
    <n v="0"/>
    <x v="3"/>
    <s v="2–4"/>
    <s v="Mid"/>
    <n v="3"/>
    <n v="3"/>
  </r>
  <r>
    <s v="John Parker"/>
    <x v="12"/>
    <x v="0"/>
    <x v="0"/>
    <x v="4"/>
    <x v="2"/>
    <x v="2"/>
    <x v="3"/>
    <x v="1"/>
    <s v="Travel_Rarely"/>
    <s v="Basic"/>
    <n v="8823"/>
    <n v="24608"/>
    <n v="330"/>
    <n v="65"/>
    <n v="18"/>
    <x v="2"/>
    <s v="Low"/>
    <s v="High"/>
    <x v="3"/>
    <s v="Medium"/>
    <n v="20"/>
    <x v="5"/>
    <n v="9"/>
    <n v="1"/>
    <n v="0"/>
    <x v="0"/>
    <x v="0"/>
    <x v="0"/>
    <n v="17"/>
    <n v="0"/>
    <n v="0"/>
    <x v="2"/>
    <s v="15+"/>
    <s v="High"/>
    <n v="3"/>
    <n v="3"/>
  </r>
  <r>
    <s v="John Perez"/>
    <x v="35"/>
    <x v="1"/>
    <x v="0"/>
    <x v="0"/>
    <x v="1"/>
    <x v="1"/>
    <x v="5"/>
    <x v="4"/>
    <s v="Travel_Rarely"/>
    <s v="Basic"/>
    <n v="19331"/>
    <n v="19519"/>
    <n v="264"/>
    <n v="59"/>
    <n v="16"/>
    <x v="2"/>
    <s v="High"/>
    <s v="High"/>
    <x v="0"/>
    <s v="High"/>
    <n v="27"/>
    <x v="4"/>
    <n v="0"/>
    <n v="0"/>
    <n v="4"/>
    <x v="0"/>
    <x v="0"/>
    <x v="1"/>
    <n v="9"/>
    <n v="0"/>
    <n v="1"/>
    <x v="3"/>
    <s v="0–1"/>
    <s v="Very High"/>
    <n v="3"/>
    <n v="3"/>
  </r>
  <r>
    <s v="John Smith"/>
    <x v="10"/>
    <x v="0"/>
    <x v="0"/>
    <x v="2"/>
    <x v="5"/>
    <x v="2"/>
    <x v="2"/>
    <x v="2"/>
    <s v="Travel_Rarely"/>
    <s v="Basic"/>
    <n v="4306"/>
    <n v="4156"/>
    <n v="480"/>
    <n v="31"/>
    <n v="12"/>
    <x v="3"/>
    <s v="Medium"/>
    <s v="Medium"/>
    <x v="2"/>
    <s v="High"/>
    <n v="13"/>
    <x v="24"/>
    <n v="10"/>
    <n v="3"/>
    <n v="1"/>
    <x v="0"/>
    <x v="0"/>
    <x v="0"/>
    <n v="7"/>
    <n v="0"/>
    <n v="0"/>
    <x v="2"/>
    <s v="10–14"/>
    <s v="Mid"/>
    <n v="1"/>
    <n v="1"/>
  </r>
  <r>
    <s v="John Thomas"/>
    <x v="26"/>
    <x v="1"/>
    <x v="2"/>
    <x v="1"/>
    <x v="2"/>
    <x v="1"/>
    <x v="1"/>
    <x v="2"/>
    <s v="Travel_Rarely"/>
    <s v="Basic"/>
    <n v="4403"/>
    <n v="9250"/>
    <n v="117"/>
    <n v="73"/>
    <n v="11"/>
    <x v="1"/>
    <s v="High"/>
    <s v="Medium"/>
    <x v="3"/>
    <s v="High"/>
    <n v="8"/>
    <x v="7"/>
    <n v="2"/>
    <n v="0"/>
    <n v="2"/>
    <x v="0"/>
    <x v="0"/>
    <x v="0"/>
    <n v="13"/>
    <n v="0"/>
    <n v="0"/>
    <x v="2"/>
    <s v="5–9"/>
    <s v="Mid"/>
    <n v="4"/>
    <n v="4"/>
  </r>
  <r>
    <s v="John Thompson"/>
    <x v="26"/>
    <x v="0"/>
    <x v="0"/>
    <x v="2"/>
    <x v="3"/>
    <x v="1"/>
    <x v="1"/>
    <x v="2"/>
    <s v="Travel_Rarely"/>
    <s v="No Stock Options"/>
    <n v="5228"/>
    <n v="24624"/>
    <n v="588"/>
    <n v="65"/>
    <n v="11"/>
    <x v="0"/>
    <s v="Very High"/>
    <s v="High"/>
    <x v="0"/>
    <s v="Medium"/>
    <n v="13"/>
    <x v="24"/>
    <n v="12"/>
    <n v="11"/>
    <n v="1"/>
    <x v="0"/>
    <x v="0"/>
    <x v="1"/>
    <n v="8"/>
    <n v="0"/>
    <n v="1"/>
    <x v="2"/>
    <s v="10–14"/>
    <s v="Mid"/>
    <n v="2"/>
    <n v="2"/>
  </r>
  <r>
    <s v="John Turner"/>
    <x v="2"/>
    <x v="1"/>
    <x v="0"/>
    <x v="1"/>
    <x v="2"/>
    <x v="2"/>
    <x v="8"/>
    <x v="0"/>
    <s v="Travel_Frequently"/>
    <s v="Medium"/>
    <n v="3688"/>
    <n v="7122"/>
    <n v="566"/>
    <n v="81"/>
    <n v="18"/>
    <x v="1"/>
    <s v="Very High"/>
    <s v="High"/>
    <x v="0"/>
    <s v="Very High"/>
    <n v="4"/>
    <x v="4"/>
    <n v="0"/>
    <n v="0"/>
    <n v="4"/>
    <x v="0"/>
    <x v="0"/>
    <x v="0"/>
    <n v="18"/>
    <n v="0"/>
    <n v="0"/>
    <x v="2"/>
    <s v="0–1"/>
    <s v="Mid"/>
    <n v="4"/>
    <n v="4"/>
  </r>
  <r>
    <s v="John Wilson"/>
    <x v="27"/>
    <x v="1"/>
    <x v="0"/>
    <x v="3"/>
    <x v="5"/>
    <x v="2"/>
    <x v="2"/>
    <x v="2"/>
    <s v="Travel_Rarely"/>
    <s v="High Value"/>
    <n v="5377"/>
    <n v="3835"/>
    <n v="1387"/>
    <n v="76"/>
    <n v="13"/>
    <x v="3"/>
    <s v="Very High"/>
    <s v="Medium"/>
    <x v="0"/>
    <s v="High"/>
    <n v="10"/>
    <x v="9"/>
    <n v="7"/>
    <n v="7"/>
    <n v="2"/>
    <x v="0"/>
    <x v="0"/>
    <x v="0"/>
    <n v="10"/>
    <n v="0"/>
    <n v="0"/>
    <x v="2"/>
    <s v="5–9"/>
    <s v="Mid"/>
    <n v="1"/>
    <n v="1"/>
  </r>
  <r>
    <s v="Jonathan Bennett"/>
    <x v="21"/>
    <x v="1"/>
    <x v="0"/>
    <x v="2"/>
    <x v="2"/>
    <x v="2"/>
    <x v="5"/>
    <x v="3"/>
    <s v="Travel_Rarely"/>
    <s v="Basic"/>
    <n v="17099"/>
    <n v="13829"/>
    <n v="1053"/>
    <n v="70"/>
    <n v="15"/>
    <x v="1"/>
    <s v="Medium"/>
    <s v="Very High"/>
    <x v="3"/>
    <s v="High"/>
    <n v="26"/>
    <x v="1"/>
    <n v="8"/>
    <n v="7"/>
    <n v="2"/>
    <x v="0"/>
    <x v="0"/>
    <x v="0"/>
    <n v="1"/>
    <n v="0"/>
    <n v="0"/>
    <x v="3"/>
    <s v="5–9"/>
    <s v="Very High"/>
    <n v="4"/>
    <n v="4"/>
  </r>
  <r>
    <s v="Jonathan Edwards"/>
    <x v="26"/>
    <x v="1"/>
    <x v="1"/>
    <x v="1"/>
    <x v="3"/>
    <x v="2"/>
    <x v="6"/>
    <x v="0"/>
    <s v="Non-Travel"/>
    <s v="No Stock Options"/>
    <n v="2718"/>
    <n v="17674"/>
    <n v="953"/>
    <n v="65"/>
    <n v="14"/>
    <x v="0"/>
    <s v="Medium"/>
    <s v="Medium"/>
    <x v="0"/>
    <s v="High"/>
    <n v="12"/>
    <x v="9"/>
    <n v="7"/>
    <n v="0"/>
    <n v="2"/>
    <x v="0"/>
    <x v="0"/>
    <x v="0"/>
    <n v="5"/>
    <n v="0"/>
    <n v="0"/>
    <x v="2"/>
    <s v="5–9"/>
    <s v="Low"/>
    <n v="2"/>
    <n v="2"/>
  </r>
  <r>
    <s v="Jonathan Gomez"/>
    <x v="9"/>
    <x v="0"/>
    <x v="0"/>
    <x v="1"/>
    <x v="2"/>
    <x v="1"/>
    <x v="4"/>
    <x v="0"/>
    <s v="Travel_Rarely"/>
    <s v="Basic"/>
    <n v="2220"/>
    <n v="18410"/>
    <n v="1333"/>
    <n v="87"/>
    <n v="19"/>
    <x v="2"/>
    <s v="Very High"/>
    <s v="High"/>
    <x v="0"/>
    <s v="High"/>
    <n v="1"/>
    <x v="4"/>
    <n v="1"/>
    <n v="0"/>
    <n v="1"/>
    <x v="0"/>
    <x v="0"/>
    <x v="1"/>
    <n v="10"/>
    <n v="0"/>
    <n v="1"/>
    <x v="2"/>
    <s v="0–1"/>
    <s v="Low"/>
    <n v="3"/>
    <n v="3"/>
  </r>
  <r>
    <s v="Jonathan Gonzalez"/>
    <x v="42"/>
    <x v="1"/>
    <x v="2"/>
    <x v="0"/>
    <x v="1"/>
    <x v="1"/>
    <x v="5"/>
    <x v="3"/>
    <s v="Travel_Rarely"/>
    <s v="Basic"/>
    <n v="14118"/>
    <n v="22102"/>
    <n v="210"/>
    <n v="56"/>
    <n v="12"/>
    <x v="1"/>
    <s v="High"/>
    <s v="Low"/>
    <x v="3"/>
    <s v="Medium"/>
    <n v="32"/>
    <x v="4"/>
    <n v="0"/>
    <n v="0"/>
    <n v="3"/>
    <x v="0"/>
    <x v="0"/>
    <x v="0"/>
    <n v="29"/>
    <n v="0"/>
    <n v="0"/>
    <x v="3"/>
    <s v="0–1"/>
    <s v="Very High"/>
    <n v="4"/>
    <n v="4"/>
  </r>
  <r>
    <s v="Jonathan Gutierrez"/>
    <x v="30"/>
    <x v="1"/>
    <x v="0"/>
    <x v="0"/>
    <x v="2"/>
    <x v="2"/>
    <x v="3"/>
    <x v="2"/>
    <s v="Travel_Rarely"/>
    <s v="High Value"/>
    <n v="4152"/>
    <n v="15830"/>
    <n v="288"/>
    <n v="99"/>
    <n v="19"/>
    <x v="1"/>
    <s v="Low"/>
    <s v="High"/>
    <x v="0"/>
    <s v="Medium"/>
    <n v="11"/>
    <x v="2"/>
    <n v="10"/>
    <n v="10"/>
    <n v="1"/>
    <x v="0"/>
    <x v="0"/>
    <x v="0"/>
    <n v="2"/>
    <n v="0"/>
    <n v="0"/>
    <x v="2"/>
    <s v="10–14"/>
    <s v="Mid"/>
    <n v="4"/>
    <n v="4"/>
  </r>
  <r>
    <s v="Jonathan Harris"/>
    <x v="20"/>
    <x v="0"/>
    <x v="1"/>
    <x v="0"/>
    <x v="3"/>
    <x v="2"/>
    <x v="2"/>
    <x v="1"/>
    <s v="Travel_Rarely"/>
    <s v="No Stock Options"/>
    <n v="7491"/>
    <n v="23848"/>
    <n v="799"/>
    <n v="59"/>
    <n v="17"/>
    <x v="1"/>
    <s v="Very High"/>
    <s v="Medium"/>
    <x v="1"/>
    <s v="High"/>
    <n v="12"/>
    <x v="3"/>
    <n v="5"/>
    <n v="1"/>
    <n v="4"/>
    <x v="0"/>
    <x v="0"/>
    <x v="0"/>
    <n v="1"/>
    <n v="0"/>
    <n v="0"/>
    <x v="2"/>
    <s v="5–9"/>
    <s v="High"/>
    <n v="4"/>
    <n v="4"/>
  </r>
  <r>
    <s v="Jonathan James"/>
    <x v="24"/>
    <x v="0"/>
    <x v="0"/>
    <x v="1"/>
    <x v="2"/>
    <x v="2"/>
    <x v="5"/>
    <x v="3"/>
    <s v="Travel_Rarely"/>
    <s v="Basic"/>
    <n v="15402"/>
    <n v="17997"/>
    <n v="1236"/>
    <n v="40"/>
    <n v="11"/>
    <x v="3"/>
    <s v="Low"/>
    <s v="Very High"/>
    <x v="2"/>
    <s v="Medium"/>
    <n v="21"/>
    <x v="6"/>
    <n v="2"/>
    <n v="0"/>
    <n v="7"/>
    <x v="0"/>
    <x v="0"/>
    <x v="0"/>
    <n v="1"/>
    <n v="0"/>
    <n v="0"/>
    <x v="1"/>
    <s v="2–4"/>
    <s v="Very High"/>
    <n v="1"/>
    <n v="1"/>
  </r>
  <r>
    <s v="Jonathan Johnson"/>
    <x v="8"/>
    <x v="1"/>
    <x v="0"/>
    <x v="3"/>
    <x v="1"/>
    <x v="1"/>
    <x v="1"/>
    <x v="1"/>
    <s v="Travel_Rarely"/>
    <s v="Medium"/>
    <n v="7295"/>
    <n v="11439"/>
    <n v="662"/>
    <n v="94"/>
    <n v="13"/>
    <x v="0"/>
    <s v="Low"/>
    <s v="High"/>
    <x v="0"/>
    <s v="High"/>
    <n v="10"/>
    <x v="10"/>
    <n v="8"/>
    <n v="0"/>
    <n v="1"/>
    <x v="0"/>
    <x v="0"/>
    <x v="0"/>
    <n v="1"/>
    <n v="0"/>
    <n v="0"/>
    <x v="2"/>
    <s v="10–14"/>
    <s v="High"/>
    <n v="2"/>
    <n v="2"/>
  </r>
  <r>
    <s v="Jonathan Jones"/>
    <x v="26"/>
    <x v="0"/>
    <x v="0"/>
    <x v="1"/>
    <x v="4"/>
    <x v="2"/>
    <x v="6"/>
    <x v="0"/>
    <s v="Travel_Rarely"/>
    <s v="Medium"/>
    <n v="3312"/>
    <n v="18783"/>
    <n v="634"/>
    <n v="35"/>
    <n v="17"/>
    <x v="1"/>
    <s v="Very High"/>
    <s v="Medium"/>
    <x v="0"/>
    <s v="Very High"/>
    <n v="6"/>
    <x v="6"/>
    <n v="2"/>
    <n v="0"/>
    <n v="3"/>
    <x v="0"/>
    <x v="0"/>
    <x v="0"/>
    <n v="5"/>
    <n v="0"/>
    <n v="0"/>
    <x v="2"/>
    <s v="2–4"/>
    <s v="Mid"/>
    <n v="4"/>
    <n v="4"/>
  </r>
  <r>
    <s v="Jonathan Kelly"/>
    <x v="13"/>
    <x v="1"/>
    <x v="1"/>
    <x v="1"/>
    <x v="2"/>
    <x v="2"/>
    <x v="6"/>
    <x v="0"/>
    <s v="Travel_Rarely"/>
    <s v="No Stock Options"/>
    <n v="2809"/>
    <n v="2725"/>
    <n v="1322"/>
    <n v="52"/>
    <n v="14"/>
    <x v="2"/>
    <s v="Very High"/>
    <s v="High"/>
    <x v="0"/>
    <s v="Medium"/>
    <n v="8"/>
    <x v="0"/>
    <n v="2"/>
    <n v="2"/>
    <n v="2"/>
    <x v="0"/>
    <x v="0"/>
    <x v="0"/>
    <n v="2"/>
    <n v="0"/>
    <n v="0"/>
    <x v="1"/>
    <s v="2–4"/>
    <s v="Low"/>
    <n v="3"/>
    <n v="3"/>
  </r>
  <r>
    <s v="Jonathan Martinez"/>
    <x v="19"/>
    <x v="1"/>
    <x v="0"/>
    <x v="2"/>
    <x v="5"/>
    <x v="2"/>
    <x v="5"/>
    <x v="3"/>
    <s v="Travel_Rarely"/>
    <s v="Basic"/>
    <n v="17665"/>
    <n v="14399"/>
    <n v="469"/>
    <n v="35"/>
    <n v="17"/>
    <x v="3"/>
    <s v="Very High"/>
    <s v="Very High"/>
    <x v="0"/>
    <s v="High"/>
    <n v="23"/>
    <x v="19"/>
    <n v="6"/>
    <n v="13"/>
    <n v="0"/>
    <x v="0"/>
    <x v="0"/>
    <x v="0"/>
    <n v="2"/>
    <n v="0"/>
    <n v="0"/>
    <x v="1"/>
    <s v="15+"/>
    <s v="Very High"/>
    <n v="1"/>
    <n v="1"/>
  </r>
  <r>
    <s v="Jonathan Murphy"/>
    <x v="10"/>
    <x v="1"/>
    <x v="0"/>
    <x v="1"/>
    <x v="2"/>
    <x v="2"/>
    <x v="8"/>
    <x v="0"/>
    <s v="Travel_Rarely"/>
    <s v="Basic"/>
    <n v="3477"/>
    <n v="18103"/>
    <n v="741"/>
    <n v="69"/>
    <n v="14"/>
    <x v="2"/>
    <s v="Very High"/>
    <s v="Medium"/>
    <x v="1"/>
    <s v="High"/>
    <n v="6"/>
    <x v="7"/>
    <n v="2"/>
    <n v="0"/>
    <n v="1"/>
    <x v="0"/>
    <x v="0"/>
    <x v="0"/>
    <n v="2"/>
    <n v="0"/>
    <n v="0"/>
    <x v="2"/>
    <s v="5–9"/>
    <s v="Mid"/>
    <n v="3"/>
    <n v="3"/>
  </r>
  <r>
    <s v="Jonathan Parker"/>
    <x v="14"/>
    <x v="1"/>
    <x v="2"/>
    <x v="1"/>
    <x v="2"/>
    <x v="2"/>
    <x v="6"/>
    <x v="0"/>
    <s v="Travel_Frequently"/>
    <s v="Basic"/>
    <n v="2720"/>
    <n v="18959"/>
    <n v="806"/>
    <n v="76"/>
    <n v="18"/>
    <x v="1"/>
    <s v="Very High"/>
    <s v="Medium"/>
    <x v="0"/>
    <s v="Low"/>
    <n v="10"/>
    <x v="10"/>
    <n v="7"/>
    <n v="2"/>
    <n v="1"/>
    <x v="0"/>
    <x v="0"/>
    <x v="0"/>
    <n v="1"/>
    <n v="0"/>
    <n v="0"/>
    <x v="0"/>
    <s v="10–14"/>
    <s v="Low"/>
    <n v="4"/>
    <n v="4"/>
  </r>
  <r>
    <s v="Jonathan Ramirez"/>
    <x v="32"/>
    <x v="1"/>
    <x v="2"/>
    <x v="2"/>
    <x v="5"/>
    <x v="1"/>
    <x v="5"/>
    <x v="3"/>
    <s v="Travel_Rarely"/>
    <s v="Basic"/>
    <n v="14852"/>
    <n v="13938"/>
    <n v="1376"/>
    <n v="45"/>
    <n v="13"/>
    <x v="2"/>
    <s v="High"/>
    <s v="High"/>
    <x v="1"/>
    <s v="High"/>
    <n v="22"/>
    <x v="13"/>
    <n v="13"/>
    <n v="15"/>
    <n v="6"/>
    <x v="0"/>
    <x v="0"/>
    <x v="0"/>
    <n v="2"/>
    <n v="0"/>
    <n v="0"/>
    <x v="3"/>
    <s v="15+"/>
    <s v="Very High"/>
    <n v="3"/>
    <n v="3"/>
  </r>
  <r>
    <s v="Jonathan Torres"/>
    <x v="9"/>
    <x v="0"/>
    <x v="0"/>
    <x v="1"/>
    <x v="3"/>
    <x v="0"/>
    <x v="0"/>
    <x v="0"/>
    <s v="Travel_Rarely"/>
    <s v="No Stock Options"/>
    <n v="2742"/>
    <n v="3072"/>
    <n v="1107"/>
    <n v="52"/>
    <n v="15"/>
    <x v="2"/>
    <s v="Very High"/>
    <s v="Low"/>
    <x v="0"/>
    <s v="High"/>
    <n v="2"/>
    <x v="0"/>
    <n v="2"/>
    <n v="2"/>
    <n v="1"/>
    <x v="1"/>
    <x v="0"/>
    <x v="0"/>
    <n v="9"/>
    <n v="1"/>
    <n v="0"/>
    <x v="2"/>
    <s v="2–4"/>
    <s v="Low"/>
    <n v="3"/>
    <n v="3"/>
  </r>
  <r>
    <s v="Jonathan Turner"/>
    <x v="22"/>
    <x v="0"/>
    <x v="0"/>
    <x v="0"/>
    <x v="2"/>
    <x v="2"/>
    <x v="6"/>
    <x v="0"/>
    <s v="Travel_Frequently"/>
    <s v="Basic"/>
    <n v="4774"/>
    <n v="23844"/>
    <n v="1131"/>
    <n v="77"/>
    <n v="19"/>
    <x v="3"/>
    <s v="Very High"/>
    <s v="Very High"/>
    <x v="3"/>
    <s v="Medium"/>
    <n v="8"/>
    <x v="9"/>
    <n v="6"/>
    <n v="7"/>
    <n v="0"/>
    <x v="0"/>
    <x v="0"/>
    <x v="0"/>
    <n v="15"/>
    <n v="0"/>
    <n v="0"/>
    <x v="0"/>
    <s v="5–9"/>
    <s v="Mid"/>
    <n v="1"/>
    <n v="1"/>
  </r>
  <r>
    <s v="Jonathan Williams"/>
    <x v="14"/>
    <x v="1"/>
    <x v="2"/>
    <x v="0"/>
    <x v="3"/>
    <x v="2"/>
    <x v="2"/>
    <x v="2"/>
    <s v="Travel_Rarely"/>
    <s v="Medium"/>
    <n v="4262"/>
    <n v="22645"/>
    <n v="232"/>
    <n v="34"/>
    <n v="12"/>
    <x v="1"/>
    <s v="Medium"/>
    <s v="Very High"/>
    <x v="1"/>
    <s v="High"/>
    <n v="8"/>
    <x v="6"/>
    <n v="2"/>
    <n v="1"/>
    <n v="4"/>
    <x v="0"/>
    <x v="0"/>
    <x v="0"/>
    <n v="19"/>
    <n v="0"/>
    <n v="0"/>
    <x v="0"/>
    <s v="2–4"/>
    <s v="Mid"/>
    <n v="4"/>
    <n v="4"/>
  </r>
  <r>
    <s v="Joseph Brooks"/>
    <x v="29"/>
    <x v="1"/>
    <x v="1"/>
    <x v="1"/>
    <x v="1"/>
    <x v="1"/>
    <x v="1"/>
    <x v="2"/>
    <s v="Travel_Rarely"/>
    <s v="No Stock Options"/>
    <n v="5487"/>
    <n v="10410"/>
    <n v="217"/>
    <n v="43"/>
    <n v="14"/>
    <x v="2"/>
    <s v="Medium"/>
    <s v="Medium"/>
    <x v="3"/>
    <s v="High"/>
    <n v="10"/>
    <x v="10"/>
    <n v="4"/>
    <n v="0"/>
    <n v="1"/>
    <x v="0"/>
    <x v="0"/>
    <x v="0"/>
    <n v="10"/>
    <n v="0"/>
    <n v="0"/>
    <x v="2"/>
    <s v="10–14"/>
    <s v="Mid"/>
    <n v="3"/>
    <n v="3"/>
  </r>
  <r>
    <s v="Joseph Chavez"/>
    <x v="39"/>
    <x v="0"/>
    <x v="1"/>
    <x v="0"/>
    <x v="5"/>
    <x v="2"/>
    <x v="6"/>
    <x v="2"/>
    <s v="Travel_Rarely"/>
    <s v="No Stock Options"/>
    <n v="4081"/>
    <n v="20003"/>
    <n v="930"/>
    <n v="73"/>
    <n v="14"/>
    <x v="2"/>
    <s v="Low"/>
    <s v="Low"/>
    <x v="2"/>
    <s v="Medium"/>
    <n v="20"/>
    <x v="14"/>
    <n v="7"/>
    <n v="1"/>
    <n v="1"/>
    <x v="0"/>
    <x v="0"/>
    <x v="1"/>
    <n v="6"/>
    <n v="0"/>
    <n v="1"/>
    <x v="1"/>
    <s v="15+"/>
    <s v="Mid"/>
    <n v="3"/>
    <n v="3"/>
  </r>
  <r>
    <s v="Joseph Collins"/>
    <x v="0"/>
    <x v="1"/>
    <x v="0"/>
    <x v="0"/>
    <x v="2"/>
    <x v="1"/>
    <x v="1"/>
    <x v="2"/>
    <s v="Travel_Rarely"/>
    <s v="No Stock Options"/>
    <n v="8639"/>
    <n v="24835"/>
    <n v="959"/>
    <n v="41"/>
    <n v="18"/>
    <x v="2"/>
    <s v="Very High"/>
    <s v="Low"/>
    <x v="0"/>
    <s v="Medium"/>
    <n v="6"/>
    <x v="0"/>
    <n v="2"/>
    <n v="2"/>
    <n v="2"/>
    <x v="0"/>
    <x v="0"/>
    <x v="0"/>
    <n v="28"/>
    <n v="0"/>
    <n v="0"/>
    <x v="0"/>
    <s v="2–4"/>
    <s v="High"/>
    <n v="3"/>
    <n v="3"/>
  </r>
  <r>
    <s v="Joseph Cox"/>
    <x v="23"/>
    <x v="1"/>
    <x v="0"/>
    <x v="3"/>
    <x v="2"/>
    <x v="2"/>
    <x v="7"/>
    <x v="4"/>
    <s v="Travel_Rarely"/>
    <s v="Basic"/>
    <n v="18300"/>
    <n v="16375"/>
    <n v="1482"/>
    <n v="42"/>
    <n v="11"/>
    <x v="2"/>
    <s v="Medium"/>
    <s v="Very High"/>
    <x v="0"/>
    <s v="High"/>
    <n v="21"/>
    <x v="6"/>
    <n v="2"/>
    <n v="1"/>
    <n v="4"/>
    <x v="0"/>
    <x v="0"/>
    <x v="0"/>
    <n v="5"/>
    <n v="0"/>
    <n v="0"/>
    <x v="1"/>
    <s v="2–4"/>
    <s v="Very High"/>
    <n v="3"/>
    <n v="3"/>
  </r>
  <r>
    <s v="Joseph Edwards"/>
    <x v="1"/>
    <x v="0"/>
    <x v="1"/>
    <x v="1"/>
    <x v="2"/>
    <x v="2"/>
    <x v="7"/>
    <x v="4"/>
    <s v="Travel_Frequently"/>
    <s v="No Stock Options"/>
    <n v="18665"/>
    <n v="25594"/>
    <n v="636"/>
    <n v="35"/>
    <n v="11"/>
    <x v="3"/>
    <s v="Very High"/>
    <s v="High"/>
    <x v="0"/>
    <s v="High"/>
    <n v="22"/>
    <x v="6"/>
    <n v="2"/>
    <n v="1"/>
    <n v="9"/>
    <x v="0"/>
    <x v="0"/>
    <x v="1"/>
    <n v="10"/>
    <n v="0"/>
    <n v="1"/>
    <x v="1"/>
    <s v="2–4"/>
    <s v="Very High"/>
    <n v="1"/>
    <n v="1"/>
  </r>
  <r>
    <s v="Joseph Evans"/>
    <x v="17"/>
    <x v="1"/>
    <x v="0"/>
    <x v="4"/>
    <x v="2"/>
    <x v="2"/>
    <x v="3"/>
    <x v="1"/>
    <s v="Non-Travel"/>
    <s v="Basic"/>
    <n v="10748"/>
    <n v="3395"/>
    <n v="1238"/>
    <n v="74"/>
    <n v="23"/>
    <x v="2"/>
    <s v="Very High"/>
    <s v="High"/>
    <x v="3"/>
    <s v="Medium"/>
    <n v="25"/>
    <x v="30"/>
    <n v="15"/>
    <n v="14"/>
    <n v="3"/>
    <x v="0"/>
    <x v="1"/>
    <x v="0"/>
    <n v="1"/>
    <n v="0"/>
    <n v="0"/>
    <x v="1"/>
    <s v="15+"/>
    <s v="High"/>
    <n v="3"/>
    <n v="3"/>
  </r>
  <r>
    <s v="Joseph Gomez"/>
    <x v="26"/>
    <x v="1"/>
    <x v="0"/>
    <x v="1"/>
    <x v="2"/>
    <x v="2"/>
    <x v="8"/>
    <x v="2"/>
    <s v="Travel_Frequently"/>
    <s v="Medium"/>
    <n v="5309"/>
    <n v="21146"/>
    <n v="430"/>
    <n v="80"/>
    <n v="15"/>
    <x v="1"/>
    <s v="Very High"/>
    <s v="Low"/>
    <x v="0"/>
    <s v="High"/>
    <n v="10"/>
    <x v="10"/>
    <n v="8"/>
    <n v="4"/>
    <n v="1"/>
    <x v="0"/>
    <x v="0"/>
    <x v="0"/>
    <n v="24"/>
    <n v="0"/>
    <n v="0"/>
    <x v="2"/>
    <s v="10–14"/>
    <s v="Mid"/>
    <n v="4"/>
    <n v="4"/>
  </r>
  <r>
    <s v="Joseph Hall"/>
    <x v="12"/>
    <x v="0"/>
    <x v="0"/>
    <x v="2"/>
    <x v="5"/>
    <x v="2"/>
    <x v="8"/>
    <x v="0"/>
    <s v="Travel_Rarely"/>
    <s v="Basic"/>
    <n v="3306"/>
    <n v="26176"/>
    <n v="1495"/>
    <n v="87"/>
    <n v="19"/>
    <x v="2"/>
    <s v="Very High"/>
    <s v="Very High"/>
    <x v="3"/>
    <s v="High"/>
    <n v="7"/>
    <x v="18"/>
    <n v="0"/>
    <n v="0"/>
    <n v="7"/>
    <x v="0"/>
    <x v="0"/>
    <x v="0"/>
    <n v="4"/>
    <n v="0"/>
    <n v="0"/>
    <x v="2"/>
    <s v="0–1"/>
    <s v="Mid"/>
    <n v="3"/>
    <n v="3"/>
  </r>
  <r>
    <s v="Joseph Martin"/>
    <x v="41"/>
    <x v="0"/>
    <x v="0"/>
    <x v="0"/>
    <x v="1"/>
    <x v="1"/>
    <x v="1"/>
    <x v="1"/>
    <s v="Travel_Frequently"/>
    <s v="No Stock Options"/>
    <n v="10266"/>
    <n v="2845"/>
    <n v="1499"/>
    <n v="80"/>
    <n v="19"/>
    <x v="3"/>
    <s v="Very High"/>
    <s v="High"/>
    <x v="1"/>
    <s v="Medium"/>
    <n v="22"/>
    <x v="23"/>
    <n v="13"/>
    <n v="13"/>
    <n v="4"/>
    <x v="0"/>
    <x v="0"/>
    <x v="0"/>
    <n v="28"/>
    <n v="0"/>
    <n v="0"/>
    <x v="3"/>
    <s v="15+"/>
    <s v="High"/>
    <n v="1"/>
    <n v="1"/>
  </r>
  <r>
    <s v="Joseph Martinez"/>
    <x v="22"/>
    <x v="1"/>
    <x v="0"/>
    <x v="4"/>
    <x v="5"/>
    <x v="2"/>
    <x v="8"/>
    <x v="0"/>
    <s v="Travel_Rarely"/>
    <s v="Basic"/>
    <n v="3468"/>
    <n v="16632"/>
    <n v="591"/>
    <n v="40"/>
    <n v="12"/>
    <x v="0"/>
    <s v="Very High"/>
    <s v="Low"/>
    <x v="0"/>
    <s v="High"/>
    <n v="6"/>
    <x v="0"/>
    <n v="2"/>
    <n v="2"/>
    <n v="9"/>
    <x v="0"/>
    <x v="0"/>
    <x v="0"/>
    <n v="2"/>
    <n v="0"/>
    <n v="0"/>
    <x v="0"/>
    <s v="2–4"/>
    <s v="Mid"/>
    <n v="2"/>
    <n v="2"/>
  </r>
  <r>
    <s v="Joseph Parker"/>
    <x v="8"/>
    <x v="1"/>
    <x v="1"/>
    <x v="1"/>
    <x v="3"/>
    <x v="0"/>
    <x v="0"/>
    <x v="0"/>
    <s v="Travel_Rarely"/>
    <s v="No Stock Options"/>
    <n v="4323"/>
    <n v="7108"/>
    <n v="528"/>
    <n v="100"/>
    <n v="17"/>
    <x v="2"/>
    <s v="Medium"/>
    <s v="High"/>
    <x v="2"/>
    <s v="High"/>
    <n v="6"/>
    <x v="7"/>
    <n v="4"/>
    <n v="1"/>
    <n v="1"/>
    <x v="0"/>
    <x v="0"/>
    <x v="0"/>
    <n v="8"/>
    <n v="0"/>
    <n v="0"/>
    <x v="2"/>
    <s v="5–9"/>
    <s v="Mid"/>
    <n v="3"/>
    <n v="3"/>
  </r>
  <r>
    <s v="Joseph Richardson"/>
    <x v="2"/>
    <x v="1"/>
    <x v="2"/>
    <x v="2"/>
    <x v="5"/>
    <x v="2"/>
    <x v="2"/>
    <x v="2"/>
    <s v="Travel_Rarely"/>
    <s v="Medium"/>
    <n v="4941"/>
    <n v="2819"/>
    <n v="216"/>
    <n v="84"/>
    <n v="20"/>
    <x v="0"/>
    <s v="Very High"/>
    <s v="Medium"/>
    <x v="0"/>
    <s v="High"/>
    <n v="7"/>
    <x v="6"/>
    <n v="2"/>
    <n v="0"/>
    <n v="6"/>
    <x v="0"/>
    <x v="1"/>
    <x v="0"/>
    <n v="6"/>
    <n v="0"/>
    <n v="0"/>
    <x v="2"/>
    <s v="2–4"/>
    <s v="Mid"/>
    <n v="2"/>
    <n v="2"/>
  </r>
  <r>
    <s v="Joseph Rivera"/>
    <x v="6"/>
    <x v="1"/>
    <x v="1"/>
    <x v="2"/>
    <x v="5"/>
    <x v="1"/>
    <x v="1"/>
    <x v="2"/>
    <s v="Non-Travel"/>
    <s v="No Stock Options"/>
    <n v="6151"/>
    <n v="22074"/>
    <n v="256"/>
    <n v="40"/>
    <n v="13"/>
    <x v="0"/>
    <s v="Low"/>
    <s v="High"/>
    <x v="0"/>
    <s v="Low"/>
    <n v="19"/>
    <x v="5"/>
    <n v="2"/>
    <n v="11"/>
    <n v="1"/>
    <x v="0"/>
    <x v="0"/>
    <x v="0"/>
    <n v="10"/>
    <n v="0"/>
    <n v="0"/>
    <x v="1"/>
    <s v="15+"/>
    <s v="Mid"/>
    <n v="2"/>
    <n v="2"/>
  </r>
  <r>
    <s v="Joseph Rogers"/>
    <x v="33"/>
    <x v="1"/>
    <x v="1"/>
    <x v="0"/>
    <x v="1"/>
    <x v="1"/>
    <x v="4"/>
    <x v="0"/>
    <s v="Travel_Rarely"/>
    <s v="No Stock Options"/>
    <n v="2678"/>
    <n v="5050"/>
    <n v="654"/>
    <n v="43"/>
    <n v="17"/>
    <x v="1"/>
    <s v="Very High"/>
    <s v="High"/>
    <x v="0"/>
    <s v="Very High"/>
    <n v="2"/>
    <x v="0"/>
    <n v="1"/>
    <n v="2"/>
    <n v="1"/>
    <x v="0"/>
    <x v="0"/>
    <x v="0"/>
    <n v="21"/>
    <n v="0"/>
    <n v="0"/>
    <x v="4"/>
    <s v="2–4"/>
    <s v="Low"/>
    <n v="4"/>
    <n v="4"/>
  </r>
  <r>
    <s v="Joseph Sanchez"/>
    <x v="16"/>
    <x v="1"/>
    <x v="2"/>
    <x v="0"/>
    <x v="2"/>
    <x v="2"/>
    <x v="6"/>
    <x v="0"/>
    <s v="Travel_Frequently"/>
    <s v="Basic"/>
    <n v="2703"/>
    <n v="22088"/>
    <n v="773"/>
    <n v="39"/>
    <n v="14"/>
    <x v="2"/>
    <s v="Very High"/>
    <s v="High"/>
    <x v="0"/>
    <s v="Medium"/>
    <n v="3"/>
    <x v="6"/>
    <n v="1"/>
    <n v="0"/>
    <n v="1"/>
    <x v="0"/>
    <x v="0"/>
    <x v="1"/>
    <n v="6"/>
    <n v="0"/>
    <n v="1"/>
    <x v="0"/>
    <s v="2–4"/>
    <s v="Low"/>
    <n v="3"/>
    <n v="3"/>
  </r>
  <r>
    <s v="Joseph Walker"/>
    <x v="12"/>
    <x v="1"/>
    <x v="2"/>
    <x v="2"/>
    <x v="2"/>
    <x v="2"/>
    <x v="6"/>
    <x v="0"/>
    <s v="Travel_Rarely"/>
    <s v="Medium"/>
    <n v="4771"/>
    <n v="14293"/>
    <n v="1206"/>
    <n v="71"/>
    <n v="19"/>
    <x v="1"/>
    <s v="Very High"/>
    <s v="Medium"/>
    <x v="1"/>
    <s v="High"/>
    <n v="10"/>
    <x v="7"/>
    <n v="2"/>
    <n v="0"/>
    <n v="2"/>
    <x v="0"/>
    <x v="0"/>
    <x v="0"/>
    <n v="9"/>
    <n v="0"/>
    <n v="0"/>
    <x v="2"/>
    <s v="5–9"/>
    <s v="Mid"/>
    <n v="4"/>
    <n v="4"/>
  </r>
  <r>
    <s v="Joseph Watson"/>
    <x v="0"/>
    <x v="1"/>
    <x v="1"/>
    <x v="4"/>
    <x v="2"/>
    <x v="1"/>
    <x v="4"/>
    <x v="0"/>
    <s v="Travel_Frequently"/>
    <s v="No Stock Options"/>
    <n v="1118"/>
    <n v="8040"/>
    <n v="599"/>
    <n v="73"/>
    <n v="14"/>
    <x v="1"/>
    <s v="Very High"/>
    <s v="High"/>
    <x v="0"/>
    <s v="Low"/>
    <n v="1"/>
    <x v="4"/>
    <n v="0"/>
    <n v="1"/>
    <n v="1"/>
    <x v="1"/>
    <x v="0"/>
    <x v="1"/>
    <n v="24"/>
    <n v="1"/>
    <n v="1"/>
    <x v="0"/>
    <s v="0–1"/>
    <s v="Low"/>
    <n v="4"/>
    <n v="4"/>
  </r>
  <r>
    <s v="Joshua Allen"/>
    <x v="33"/>
    <x v="1"/>
    <x v="1"/>
    <x v="4"/>
    <x v="5"/>
    <x v="2"/>
    <x v="6"/>
    <x v="0"/>
    <s v="Travel_Rarely"/>
    <s v="No Stock Options"/>
    <n v="1009"/>
    <n v="26999"/>
    <n v="1362"/>
    <n v="32"/>
    <n v="11"/>
    <x v="2"/>
    <s v="Very High"/>
    <s v="Very High"/>
    <x v="0"/>
    <s v="High"/>
    <n v="1"/>
    <x v="4"/>
    <n v="0"/>
    <n v="1"/>
    <n v="1"/>
    <x v="1"/>
    <x v="0"/>
    <x v="1"/>
    <n v="10"/>
    <n v="1"/>
    <n v="1"/>
    <x v="4"/>
    <s v="0–1"/>
    <s v="Low"/>
    <n v="3"/>
    <n v="3"/>
  </r>
  <r>
    <s v="Joshua Brooks"/>
    <x v="22"/>
    <x v="0"/>
    <x v="1"/>
    <x v="0"/>
    <x v="2"/>
    <x v="2"/>
    <x v="6"/>
    <x v="0"/>
    <s v="Travel_Rarely"/>
    <s v="No Stock Options"/>
    <n v="2478"/>
    <n v="20938"/>
    <n v="1220"/>
    <n v="85"/>
    <n v="12"/>
    <x v="0"/>
    <s v="Medium"/>
    <s v="High"/>
    <x v="3"/>
    <s v="High"/>
    <n v="4"/>
    <x v="12"/>
    <n v="3"/>
    <n v="1"/>
    <n v="1"/>
    <x v="0"/>
    <x v="0"/>
    <x v="1"/>
    <n v="5"/>
    <n v="0"/>
    <n v="1"/>
    <x v="0"/>
    <s v="2–4"/>
    <s v="Low"/>
    <n v="2"/>
    <n v="2"/>
  </r>
  <r>
    <s v="Joshua Brown"/>
    <x v="9"/>
    <x v="0"/>
    <x v="0"/>
    <x v="1"/>
    <x v="1"/>
    <x v="1"/>
    <x v="1"/>
    <x v="2"/>
    <s v="Non-Travel"/>
    <s v="Basic"/>
    <n v="6538"/>
    <n v="12740"/>
    <n v="1381"/>
    <n v="72"/>
    <n v="15"/>
    <x v="2"/>
    <s v="Low"/>
    <s v="High"/>
    <x v="0"/>
    <s v="High"/>
    <n v="6"/>
    <x v="6"/>
    <n v="2"/>
    <n v="1"/>
    <n v="9"/>
    <x v="0"/>
    <x v="0"/>
    <x v="0"/>
    <n v="4"/>
    <n v="0"/>
    <n v="0"/>
    <x v="2"/>
    <s v="2–4"/>
    <s v="Mid"/>
    <n v="3"/>
    <n v="3"/>
  </r>
  <r>
    <s v="Joshua Cooper"/>
    <x v="1"/>
    <x v="0"/>
    <x v="0"/>
    <x v="2"/>
    <x v="4"/>
    <x v="2"/>
    <x v="8"/>
    <x v="1"/>
    <s v="Travel_Rarely"/>
    <s v="Basic"/>
    <n v="7403"/>
    <n v="22477"/>
    <n v="527"/>
    <n v="51"/>
    <n v="11"/>
    <x v="0"/>
    <s v="High"/>
    <s v="Low"/>
    <x v="3"/>
    <s v="High"/>
    <n v="29"/>
    <x v="27"/>
    <n v="9"/>
    <n v="1"/>
    <n v="4"/>
    <x v="0"/>
    <x v="0"/>
    <x v="0"/>
    <n v="8"/>
    <n v="0"/>
    <n v="0"/>
    <x v="1"/>
    <s v="15+"/>
    <s v="High"/>
    <n v="2"/>
    <n v="2"/>
  </r>
  <r>
    <s v="Joshua Garcia"/>
    <x v="20"/>
    <x v="1"/>
    <x v="2"/>
    <x v="1"/>
    <x v="0"/>
    <x v="0"/>
    <x v="0"/>
    <x v="0"/>
    <s v="Travel_Rarely"/>
    <s v="No Stock Options"/>
    <n v="2073"/>
    <n v="23648"/>
    <n v="807"/>
    <n v="63"/>
    <n v="22"/>
    <x v="3"/>
    <s v="Very High"/>
    <s v="High"/>
    <x v="0"/>
    <s v="High"/>
    <n v="7"/>
    <x v="6"/>
    <n v="2"/>
    <n v="0"/>
    <n v="4"/>
    <x v="1"/>
    <x v="1"/>
    <x v="1"/>
    <n v="6"/>
    <n v="1"/>
    <n v="1"/>
    <x v="2"/>
    <s v="2–4"/>
    <s v="Low"/>
    <n v="1"/>
    <n v="1"/>
  </r>
  <r>
    <s v="Joshua Howard"/>
    <x v="27"/>
    <x v="1"/>
    <x v="1"/>
    <x v="0"/>
    <x v="2"/>
    <x v="2"/>
    <x v="5"/>
    <x v="4"/>
    <s v="Non-Travel"/>
    <s v="No Stock Options"/>
    <n v="19431"/>
    <n v="15302"/>
    <n v="105"/>
    <n v="87"/>
    <n v="13"/>
    <x v="1"/>
    <s v="High"/>
    <s v="Very High"/>
    <x v="3"/>
    <s v="High"/>
    <n v="21"/>
    <x v="3"/>
    <n v="0"/>
    <n v="1"/>
    <n v="2"/>
    <x v="0"/>
    <x v="0"/>
    <x v="0"/>
    <n v="9"/>
    <n v="0"/>
    <n v="0"/>
    <x v="2"/>
    <s v="5–9"/>
    <s v="Very High"/>
    <n v="4"/>
    <n v="4"/>
  </r>
  <r>
    <s v="Joshua Jackson"/>
    <x v="26"/>
    <x v="1"/>
    <x v="1"/>
    <x v="1"/>
    <x v="2"/>
    <x v="2"/>
    <x v="8"/>
    <x v="0"/>
    <s v="Travel_Rarely"/>
    <s v="No Stock Options"/>
    <n v="1393"/>
    <n v="24852"/>
    <n v="1259"/>
    <n v="95"/>
    <n v="12"/>
    <x v="0"/>
    <s v="Low"/>
    <s v="Very High"/>
    <x v="0"/>
    <s v="High"/>
    <n v="1"/>
    <x v="4"/>
    <n v="0"/>
    <n v="0"/>
    <n v="1"/>
    <x v="1"/>
    <x v="0"/>
    <x v="0"/>
    <n v="2"/>
    <n v="1"/>
    <n v="0"/>
    <x v="2"/>
    <s v="0–1"/>
    <s v="Low"/>
    <n v="2"/>
    <n v="2"/>
  </r>
  <r>
    <s v="Joshua Kim"/>
    <x v="15"/>
    <x v="1"/>
    <x v="1"/>
    <x v="0"/>
    <x v="5"/>
    <x v="2"/>
    <x v="8"/>
    <x v="0"/>
    <s v="Travel_Frequently"/>
    <s v="No Stock Options"/>
    <n v="3172"/>
    <n v="16998"/>
    <n v="381"/>
    <n v="89"/>
    <n v="11"/>
    <x v="3"/>
    <s v="High"/>
    <s v="Medium"/>
    <x v="3"/>
    <s v="High"/>
    <n v="4"/>
    <x v="18"/>
    <n v="0"/>
    <n v="0"/>
    <n v="2"/>
    <x v="1"/>
    <x v="0"/>
    <x v="1"/>
    <n v="9"/>
    <n v="1"/>
    <n v="1"/>
    <x v="4"/>
    <s v="0–1"/>
    <s v="Mid"/>
    <n v="1"/>
    <n v="1"/>
  </r>
  <r>
    <s v="Joshua Martin"/>
    <x v="9"/>
    <x v="0"/>
    <x v="1"/>
    <x v="0"/>
    <x v="1"/>
    <x v="1"/>
    <x v="1"/>
    <x v="2"/>
    <s v="Travel_Rarely"/>
    <s v="No Stock Options"/>
    <n v="4538"/>
    <n v="6039"/>
    <n v="131"/>
    <n v="86"/>
    <n v="12"/>
    <x v="3"/>
    <s v="Very High"/>
    <s v="High"/>
    <x v="0"/>
    <s v="High"/>
    <n v="4"/>
    <x v="6"/>
    <n v="2"/>
    <n v="0"/>
    <n v="0"/>
    <x v="0"/>
    <x v="0"/>
    <x v="1"/>
    <n v="2"/>
    <n v="0"/>
    <n v="1"/>
    <x v="2"/>
    <s v="2–4"/>
    <s v="Mid"/>
    <n v="1"/>
    <n v="1"/>
  </r>
  <r>
    <s v="Joshua Mendoza"/>
    <x v="1"/>
    <x v="1"/>
    <x v="0"/>
    <x v="1"/>
    <x v="3"/>
    <x v="2"/>
    <x v="3"/>
    <x v="2"/>
    <s v="Travel_Rarely"/>
    <s v="Basic"/>
    <n v="6651"/>
    <n v="21534"/>
    <n v="1495"/>
    <n v="96"/>
    <n v="14"/>
    <x v="2"/>
    <s v="Medium"/>
    <s v="Low"/>
    <x v="3"/>
    <s v="High"/>
    <n v="20"/>
    <x v="6"/>
    <n v="2"/>
    <n v="1"/>
    <n v="2"/>
    <x v="0"/>
    <x v="0"/>
    <x v="0"/>
    <n v="5"/>
    <n v="0"/>
    <n v="0"/>
    <x v="1"/>
    <s v="2–4"/>
    <s v="Mid"/>
    <n v="3"/>
    <n v="3"/>
  </r>
  <r>
    <s v="Joshua Morales"/>
    <x v="30"/>
    <x v="0"/>
    <x v="1"/>
    <x v="2"/>
    <x v="5"/>
    <x v="2"/>
    <x v="2"/>
    <x v="2"/>
    <s v="Non-Travel"/>
    <s v="No Stock Options"/>
    <n v="4695"/>
    <n v="12858"/>
    <n v="879"/>
    <n v="72"/>
    <n v="18"/>
    <x v="2"/>
    <s v="High"/>
    <s v="High"/>
    <x v="0"/>
    <s v="High"/>
    <n v="10"/>
    <x v="8"/>
    <n v="4"/>
    <n v="1"/>
    <n v="7"/>
    <x v="0"/>
    <x v="0"/>
    <x v="1"/>
    <n v="9"/>
    <n v="0"/>
    <n v="1"/>
    <x v="2"/>
    <s v="5–9"/>
    <s v="Mid"/>
    <n v="3"/>
    <n v="3"/>
  </r>
  <r>
    <s v="Joshua Nelson"/>
    <x v="9"/>
    <x v="0"/>
    <x v="1"/>
    <x v="2"/>
    <x v="5"/>
    <x v="2"/>
    <x v="6"/>
    <x v="0"/>
    <s v="Travel_Rarely"/>
    <s v="No Stock Options"/>
    <n v="2311"/>
    <n v="5711"/>
    <n v="629"/>
    <n v="95"/>
    <n v="15"/>
    <x v="0"/>
    <s v="Very High"/>
    <s v="Very High"/>
    <x v="0"/>
    <s v="High"/>
    <n v="9"/>
    <x v="6"/>
    <n v="2"/>
    <n v="1"/>
    <n v="2"/>
    <x v="0"/>
    <x v="0"/>
    <x v="0"/>
    <n v="27"/>
    <n v="0"/>
    <n v="0"/>
    <x v="2"/>
    <s v="2–4"/>
    <s v="Low"/>
    <n v="2"/>
    <n v="2"/>
  </r>
  <r>
    <s v="Joshua Ramirez"/>
    <x v="8"/>
    <x v="1"/>
    <x v="1"/>
    <x v="0"/>
    <x v="5"/>
    <x v="2"/>
    <x v="6"/>
    <x v="0"/>
    <s v="Travel_Rarely"/>
    <s v="No Stock Options"/>
    <n v="2859"/>
    <n v="26278"/>
    <n v="1214"/>
    <n v="30"/>
    <n v="18"/>
    <x v="2"/>
    <s v="Low"/>
    <s v="Medium"/>
    <x v="0"/>
    <s v="Medium"/>
    <n v="6"/>
    <x v="3"/>
    <n v="4"/>
    <n v="0"/>
    <n v="1"/>
    <x v="0"/>
    <x v="0"/>
    <x v="0"/>
    <n v="1"/>
    <n v="0"/>
    <n v="0"/>
    <x v="2"/>
    <s v="5–9"/>
    <s v="Low"/>
    <n v="3"/>
    <n v="3"/>
  </r>
  <r>
    <s v="Joshua Robinson"/>
    <x v="6"/>
    <x v="1"/>
    <x v="0"/>
    <x v="0"/>
    <x v="1"/>
    <x v="1"/>
    <x v="1"/>
    <x v="1"/>
    <s v="Travel_Rarely"/>
    <s v="Basic"/>
    <n v="8392"/>
    <n v="19566"/>
    <n v="645"/>
    <n v="49"/>
    <n v="16"/>
    <x v="3"/>
    <s v="High"/>
    <s v="Medium"/>
    <x v="0"/>
    <s v="Very High"/>
    <n v="10"/>
    <x v="10"/>
    <n v="7"/>
    <n v="0"/>
    <n v="1"/>
    <x v="0"/>
    <x v="0"/>
    <x v="0"/>
    <n v="1"/>
    <n v="0"/>
    <n v="0"/>
    <x v="1"/>
    <s v="10–14"/>
    <s v="High"/>
    <n v="1"/>
    <n v="1"/>
  </r>
  <r>
    <s v="Joshua Sanchez"/>
    <x v="30"/>
    <x v="1"/>
    <x v="2"/>
    <x v="0"/>
    <x v="2"/>
    <x v="2"/>
    <x v="6"/>
    <x v="0"/>
    <s v="Travel_Frequently"/>
    <s v="High Value"/>
    <n v="2613"/>
    <n v="22310"/>
    <n v="1312"/>
    <n v="96"/>
    <n v="25"/>
    <x v="2"/>
    <s v="High"/>
    <s v="Low"/>
    <x v="3"/>
    <s v="Low"/>
    <n v="10"/>
    <x v="10"/>
    <n v="7"/>
    <n v="0"/>
    <n v="1"/>
    <x v="0"/>
    <x v="1"/>
    <x v="0"/>
    <n v="23"/>
    <n v="0"/>
    <n v="0"/>
    <x v="2"/>
    <s v="10–14"/>
    <s v="Low"/>
    <n v="3"/>
    <n v="3"/>
  </r>
  <r>
    <s v="Joshua Taylor"/>
    <x v="29"/>
    <x v="1"/>
    <x v="0"/>
    <x v="1"/>
    <x v="2"/>
    <x v="2"/>
    <x v="8"/>
    <x v="2"/>
    <s v="Travel_Rarely"/>
    <s v="Basic"/>
    <n v="5207"/>
    <n v="22949"/>
    <n v="589"/>
    <n v="79"/>
    <n v="12"/>
    <x v="2"/>
    <s v="Medium"/>
    <s v="Medium"/>
    <x v="0"/>
    <s v="High"/>
    <n v="15"/>
    <x v="21"/>
    <n v="14"/>
    <n v="5"/>
    <n v="1"/>
    <x v="0"/>
    <x v="0"/>
    <x v="1"/>
    <n v="28"/>
    <n v="0"/>
    <n v="1"/>
    <x v="2"/>
    <s v="15+"/>
    <s v="Mid"/>
    <n v="3"/>
    <n v="3"/>
  </r>
  <r>
    <s v="Justin Bennett"/>
    <x v="36"/>
    <x v="1"/>
    <x v="0"/>
    <x v="2"/>
    <x v="2"/>
    <x v="2"/>
    <x v="6"/>
    <x v="0"/>
    <s v="Travel_Rarely"/>
    <s v="No Stock Options"/>
    <n v="2559"/>
    <n v="7508"/>
    <n v="661"/>
    <n v="61"/>
    <n v="13"/>
    <x v="3"/>
    <s v="Very High"/>
    <s v="Medium"/>
    <x v="0"/>
    <s v="High"/>
    <n v="8"/>
    <x v="8"/>
    <n v="7"/>
    <n v="7"/>
    <n v="1"/>
    <x v="0"/>
    <x v="0"/>
    <x v="1"/>
    <n v="9"/>
    <n v="0"/>
    <n v="1"/>
    <x v="1"/>
    <s v="5–9"/>
    <s v="Low"/>
    <n v="1"/>
    <n v="1"/>
  </r>
  <r>
    <s v="Justin Chavez"/>
    <x v="31"/>
    <x v="1"/>
    <x v="2"/>
    <x v="0"/>
    <x v="2"/>
    <x v="1"/>
    <x v="1"/>
    <x v="1"/>
    <s v="Travel_Rarely"/>
    <s v="Basic"/>
    <n v="10368"/>
    <n v="5596"/>
    <n v="1277"/>
    <n v="74"/>
    <n v="12"/>
    <x v="1"/>
    <s v="Medium"/>
    <s v="High"/>
    <x v="3"/>
    <s v="High"/>
    <n v="13"/>
    <x v="10"/>
    <n v="6"/>
    <n v="0"/>
    <n v="4"/>
    <x v="0"/>
    <x v="0"/>
    <x v="1"/>
    <n v="2"/>
    <n v="0"/>
    <n v="1"/>
    <x v="1"/>
    <s v="10–14"/>
    <s v="High"/>
    <n v="4"/>
    <n v="4"/>
  </r>
  <r>
    <s v="Justin Davis"/>
    <x v="10"/>
    <x v="0"/>
    <x v="1"/>
    <x v="0"/>
    <x v="5"/>
    <x v="2"/>
    <x v="3"/>
    <x v="2"/>
    <s v="Travel_Rarely"/>
    <s v="No Stock Options"/>
    <n v="6812"/>
    <n v="17198"/>
    <n v="1062"/>
    <n v="96"/>
    <n v="19"/>
    <x v="3"/>
    <s v="Medium"/>
    <s v="High"/>
    <x v="0"/>
    <s v="Medium"/>
    <n v="10"/>
    <x v="10"/>
    <n v="9"/>
    <n v="1"/>
    <n v="1"/>
    <x v="0"/>
    <x v="0"/>
    <x v="0"/>
    <n v="24"/>
    <n v="0"/>
    <n v="0"/>
    <x v="2"/>
    <s v="10–14"/>
    <s v="Mid"/>
    <n v="1"/>
    <n v="1"/>
  </r>
  <r>
    <s v="Justin Flores"/>
    <x v="28"/>
    <x v="1"/>
    <x v="2"/>
    <x v="4"/>
    <x v="5"/>
    <x v="2"/>
    <x v="3"/>
    <x v="3"/>
    <s v="Non-Travel"/>
    <s v="Basic"/>
    <n v="13577"/>
    <n v="25592"/>
    <n v="177"/>
    <n v="37"/>
    <n v="15"/>
    <x v="0"/>
    <s v="Very High"/>
    <s v="Very High"/>
    <x v="0"/>
    <s v="Medium"/>
    <n v="34"/>
    <x v="16"/>
    <n v="9"/>
    <n v="15"/>
    <n v="1"/>
    <x v="0"/>
    <x v="0"/>
    <x v="1"/>
    <n v="8"/>
    <n v="0"/>
    <n v="1"/>
    <x v="3"/>
    <s v="15+"/>
    <s v="Very High"/>
    <n v="2"/>
    <n v="2"/>
  </r>
  <r>
    <s v="Justin Hernandez"/>
    <x v="30"/>
    <x v="1"/>
    <x v="2"/>
    <x v="3"/>
    <x v="1"/>
    <x v="1"/>
    <x v="1"/>
    <x v="2"/>
    <s v="Travel_Rarely"/>
    <s v="Basic"/>
    <n v="5304"/>
    <n v="25275"/>
    <n v="501"/>
    <n v="99"/>
    <n v="23"/>
    <x v="1"/>
    <s v="Very High"/>
    <s v="High"/>
    <x v="3"/>
    <s v="High"/>
    <n v="10"/>
    <x v="8"/>
    <n v="7"/>
    <n v="7"/>
    <n v="7"/>
    <x v="0"/>
    <x v="1"/>
    <x v="0"/>
    <n v="27"/>
    <n v="0"/>
    <n v="0"/>
    <x v="2"/>
    <s v="5–9"/>
    <s v="Mid"/>
    <n v="4"/>
    <n v="4"/>
  </r>
  <r>
    <s v="Justin James"/>
    <x v="2"/>
    <x v="0"/>
    <x v="1"/>
    <x v="3"/>
    <x v="5"/>
    <x v="1"/>
    <x v="1"/>
    <x v="2"/>
    <s v="Non-Travel"/>
    <s v="No Stock Options"/>
    <n v="6653"/>
    <n v="15276"/>
    <n v="845"/>
    <n v="45"/>
    <n v="15"/>
    <x v="1"/>
    <s v="Medium"/>
    <s v="Very High"/>
    <x v="0"/>
    <s v="High"/>
    <n v="7"/>
    <x v="4"/>
    <n v="0"/>
    <n v="0"/>
    <n v="4"/>
    <x v="0"/>
    <x v="0"/>
    <x v="0"/>
    <n v="1"/>
    <n v="0"/>
    <n v="0"/>
    <x v="2"/>
    <s v="0–1"/>
    <s v="Mid"/>
    <n v="4"/>
    <n v="4"/>
  </r>
  <r>
    <s v="Justin Martinez"/>
    <x v="20"/>
    <x v="0"/>
    <x v="0"/>
    <x v="0"/>
    <x v="2"/>
    <x v="2"/>
    <x v="2"/>
    <x v="2"/>
    <s v="Travel_Rarely"/>
    <s v="Basic"/>
    <n v="6474"/>
    <n v="9961"/>
    <n v="977"/>
    <n v="56"/>
    <n v="13"/>
    <x v="1"/>
    <s v="Medium"/>
    <s v="Very High"/>
    <x v="3"/>
    <s v="Medium"/>
    <n v="14"/>
    <x v="17"/>
    <n v="8"/>
    <n v="3"/>
    <n v="1"/>
    <x v="0"/>
    <x v="0"/>
    <x v="0"/>
    <n v="1"/>
    <n v="0"/>
    <n v="0"/>
    <x v="2"/>
    <s v="10–14"/>
    <s v="Mid"/>
    <n v="4"/>
    <n v="4"/>
  </r>
  <r>
    <s v="Justin Mendoza"/>
    <x v="29"/>
    <x v="0"/>
    <x v="1"/>
    <x v="0"/>
    <x v="1"/>
    <x v="1"/>
    <x v="1"/>
    <x v="2"/>
    <s v="Non-Travel"/>
    <s v="No Stock Options"/>
    <n v="5147"/>
    <n v="10697"/>
    <n v="1283"/>
    <n v="62"/>
    <n v="15"/>
    <x v="0"/>
    <s v="Very High"/>
    <s v="Very High"/>
    <x v="3"/>
    <s v="High"/>
    <n v="13"/>
    <x v="2"/>
    <n v="7"/>
    <n v="1"/>
    <n v="8"/>
    <x v="0"/>
    <x v="0"/>
    <x v="0"/>
    <n v="2"/>
    <n v="0"/>
    <n v="0"/>
    <x v="2"/>
    <s v="10–14"/>
    <s v="Mid"/>
    <n v="2"/>
    <n v="2"/>
  </r>
  <r>
    <s v="Justin Morales"/>
    <x v="13"/>
    <x v="0"/>
    <x v="0"/>
    <x v="2"/>
    <x v="5"/>
    <x v="2"/>
    <x v="6"/>
    <x v="2"/>
    <s v="Travel_Frequently"/>
    <s v="Basic"/>
    <n v="4422"/>
    <n v="21203"/>
    <n v="902"/>
    <n v="92"/>
    <n v="13"/>
    <x v="1"/>
    <s v="Very High"/>
    <s v="High"/>
    <x v="2"/>
    <s v="Medium"/>
    <n v="16"/>
    <x v="4"/>
    <n v="1"/>
    <n v="0"/>
    <n v="3"/>
    <x v="0"/>
    <x v="0"/>
    <x v="1"/>
    <n v="26"/>
    <n v="0"/>
    <n v="1"/>
    <x v="1"/>
    <s v="0–1"/>
    <s v="Mid"/>
    <n v="4"/>
    <n v="4"/>
  </r>
  <r>
    <s v="Justin Nelson"/>
    <x v="39"/>
    <x v="1"/>
    <x v="0"/>
    <x v="1"/>
    <x v="2"/>
    <x v="1"/>
    <x v="1"/>
    <x v="2"/>
    <s v="Travel_Frequently"/>
    <s v="Basic"/>
    <n v="5675"/>
    <n v="19246"/>
    <n v="1422"/>
    <n v="92"/>
    <n v="20"/>
    <x v="1"/>
    <s v="High"/>
    <s v="Low"/>
    <x v="0"/>
    <s v="High"/>
    <n v="7"/>
    <x v="9"/>
    <n v="7"/>
    <n v="7"/>
    <n v="1"/>
    <x v="0"/>
    <x v="1"/>
    <x v="0"/>
    <n v="2"/>
    <n v="0"/>
    <n v="0"/>
    <x v="1"/>
    <s v="5–9"/>
    <s v="Mid"/>
    <n v="4"/>
    <n v="4"/>
  </r>
  <r>
    <s v="Justin Reed"/>
    <x v="24"/>
    <x v="1"/>
    <x v="1"/>
    <x v="0"/>
    <x v="2"/>
    <x v="2"/>
    <x v="2"/>
    <x v="1"/>
    <s v="Travel_Rarely"/>
    <s v="No Stock Options"/>
    <n v="7898"/>
    <n v="18706"/>
    <n v="855"/>
    <n v="54"/>
    <n v="11"/>
    <x v="1"/>
    <s v="High"/>
    <s v="Very High"/>
    <x v="0"/>
    <s v="High"/>
    <n v="11"/>
    <x v="10"/>
    <n v="9"/>
    <n v="0"/>
    <n v="1"/>
    <x v="0"/>
    <x v="0"/>
    <x v="0"/>
    <n v="4"/>
    <n v="0"/>
    <n v="0"/>
    <x v="1"/>
    <s v="10–14"/>
    <s v="High"/>
    <n v="4"/>
    <n v="4"/>
  </r>
  <r>
    <s v="Justin Sanchez"/>
    <x v="27"/>
    <x v="1"/>
    <x v="2"/>
    <x v="2"/>
    <x v="5"/>
    <x v="2"/>
    <x v="8"/>
    <x v="2"/>
    <s v="Travel_Rarely"/>
    <s v="Basic"/>
    <n v="3069"/>
    <n v="10302"/>
    <n v="170"/>
    <n v="76"/>
    <n v="15"/>
    <x v="2"/>
    <s v="Very High"/>
    <s v="High"/>
    <x v="0"/>
    <s v="Medium"/>
    <n v="11"/>
    <x v="10"/>
    <n v="8"/>
    <n v="0"/>
    <n v="0"/>
    <x v="0"/>
    <x v="0"/>
    <x v="0"/>
    <n v="3"/>
    <n v="0"/>
    <n v="0"/>
    <x v="2"/>
    <s v="10–14"/>
    <s v="Mid"/>
    <n v="3"/>
    <n v="3"/>
  </r>
  <r>
    <s v="Justin Stewart"/>
    <x v="19"/>
    <x v="1"/>
    <x v="0"/>
    <x v="0"/>
    <x v="5"/>
    <x v="2"/>
    <x v="8"/>
    <x v="0"/>
    <s v="Travel_Rarely"/>
    <s v="Basic"/>
    <n v="4841"/>
    <n v="24052"/>
    <n v="1210"/>
    <n v="68"/>
    <n v="14"/>
    <x v="0"/>
    <s v="Medium"/>
    <s v="High"/>
    <x v="0"/>
    <s v="Medium"/>
    <n v="4"/>
    <x v="4"/>
    <n v="0"/>
    <n v="0"/>
    <n v="4"/>
    <x v="0"/>
    <x v="0"/>
    <x v="0"/>
    <n v="2"/>
    <n v="0"/>
    <n v="0"/>
    <x v="1"/>
    <s v="0–1"/>
    <s v="Mid"/>
    <n v="2"/>
    <n v="2"/>
  </r>
  <r>
    <s v="Justin Thompson"/>
    <x v="2"/>
    <x v="1"/>
    <x v="1"/>
    <x v="1"/>
    <x v="2"/>
    <x v="1"/>
    <x v="4"/>
    <x v="0"/>
    <s v="Travel_Rarely"/>
    <s v="No Stock Options"/>
    <n v="2644"/>
    <n v="17001"/>
    <n v="1157"/>
    <n v="70"/>
    <n v="21"/>
    <x v="1"/>
    <s v="Very High"/>
    <s v="High"/>
    <x v="3"/>
    <s v="High"/>
    <n v="7"/>
    <x v="6"/>
    <n v="2"/>
    <n v="1"/>
    <n v="3"/>
    <x v="0"/>
    <x v="1"/>
    <x v="1"/>
    <n v="2"/>
    <n v="0"/>
    <n v="1"/>
    <x v="2"/>
    <s v="2–4"/>
    <s v="Low"/>
    <n v="4"/>
    <n v="4"/>
  </r>
  <r>
    <s v="Justin Walker"/>
    <x v="10"/>
    <x v="1"/>
    <x v="2"/>
    <x v="0"/>
    <x v="1"/>
    <x v="1"/>
    <x v="1"/>
    <x v="2"/>
    <s v="Travel_Rarely"/>
    <s v="High Value"/>
    <n v="7547"/>
    <n v="7143"/>
    <n v="691"/>
    <n v="73"/>
    <n v="12"/>
    <x v="1"/>
    <s v="Very High"/>
    <s v="Very High"/>
    <x v="0"/>
    <s v="High"/>
    <n v="13"/>
    <x v="9"/>
    <n v="7"/>
    <n v="1"/>
    <n v="4"/>
    <x v="0"/>
    <x v="0"/>
    <x v="0"/>
    <n v="7"/>
    <n v="0"/>
    <n v="0"/>
    <x v="2"/>
    <s v="5–9"/>
    <s v="High"/>
    <n v="4"/>
    <n v="4"/>
  </r>
  <r>
    <s v="Karen Brown"/>
    <x v="26"/>
    <x v="1"/>
    <x v="1"/>
    <x v="0"/>
    <x v="3"/>
    <x v="2"/>
    <x v="6"/>
    <x v="0"/>
    <s v="Travel_Rarely"/>
    <s v="No Stock Options"/>
    <n v="2439"/>
    <n v="11288"/>
    <n v="529"/>
    <n v="78"/>
    <n v="14"/>
    <x v="3"/>
    <s v="Very High"/>
    <s v="Very High"/>
    <x v="0"/>
    <s v="High"/>
    <n v="4"/>
    <x v="12"/>
    <n v="2"/>
    <n v="1"/>
    <n v="1"/>
    <x v="0"/>
    <x v="0"/>
    <x v="0"/>
    <n v="2"/>
    <n v="0"/>
    <n v="0"/>
    <x v="2"/>
    <s v="2–4"/>
    <s v="Low"/>
    <n v="1"/>
    <n v="1"/>
  </r>
  <r>
    <s v="Karen Clark"/>
    <x v="14"/>
    <x v="0"/>
    <x v="0"/>
    <x v="3"/>
    <x v="3"/>
    <x v="2"/>
    <x v="6"/>
    <x v="0"/>
    <s v="Travel_Rarely"/>
    <s v="No Stock Options"/>
    <n v="2546"/>
    <n v="18300"/>
    <n v="408"/>
    <n v="71"/>
    <n v="16"/>
    <x v="0"/>
    <s v="Medium"/>
    <s v="High"/>
    <x v="1"/>
    <s v="Medium"/>
    <n v="6"/>
    <x v="0"/>
    <n v="2"/>
    <n v="1"/>
    <n v="5"/>
    <x v="1"/>
    <x v="0"/>
    <x v="0"/>
    <n v="25"/>
    <n v="1"/>
    <n v="0"/>
    <x v="0"/>
    <s v="2–4"/>
    <s v="Low"/>
    <n v="2"/>
    <n v="2"/>
  </r>
  <r>
    <s v="Karen Gonzalez"/>
    <x v="13"/>
    <x v="0"/>
    <x v="2"/>
    <x v="0"/>
    <x v="5"/>
    <x v="2"/>
    <x v="6"/>
    <x v="2"/>
    <s v="Travel_Frequently"/>
    <s v="Basic"/>
    <n v="5605"/>
    <n v="8504"/>
    <n v="1395"/>
    <n v="54"/>
    <n v="11"/>
    <x v="0"/>
    <s v="Low"/>
    <s v="Medium"/>
    <x v="0"/>
    <s v="High"/>
    <n v="20"/>
    <x v="14"/>
    <n v="7"/>
    <n v="2"/>
    <n v="1"/>
    <x v="0"/>
    <x v="0"/>
    <x v="0"/>
    <n v="26"/>
    <n v="0"/>
    <n v="0"/>
    <x v="1"/>
    <s v="15+"/>
    <s v="Mid"/>
    <n v="2"/>
    <n v="2"/>
  </r>
  <r>
    <s v="Karen Gray"/>
    <x v="10"/>
    <x v="1"/>
    <x v="2"/>
    <x v="4"/>
    <x v="2"/>
    <x v="2"/>
    <x v="6"/>
    <x v="0"/>
    <s v="Travel_Rarely"/>
    <s v="Basic"/>
    <n v="2911"/>
    <n v="15170"/>
    <n v="670"/>
    <n v="31"/>
    <n v="17"/>
    <x v="2"/>
    <s v="Very High"/>
    <s v="Low"/>
    <x v="3"/>
    <s v="High"/>
    <n v="5"/>
    <x v="7"/>
    <n v="2"/>
    <n v="4"/>
    <n v="1"/>
    <x v="0"/>
    <x v="0"/>
    <x v="0"/>
    <n v="26"/>
    <n v="0"/>
    <n v="0"/>
    <x v="2"/>
    <s v="5–9"/>
    <s v="Low"/>
    <n v="3"/>
    <n v="3"/>
  </r>
  <r>
    <s v="Karen Gutierrez"/>
    <x v="30"/>
    <x v="0"/>
    <x v="1"/>
    <x v="0"/>
    <x v="5"/>
    <x v="2"/>
    <x v="8"/>
    <x v="0"/>
    <s v="Non-Travel"/>
    <s v="No Stock Options"/>
    <n v="2564"/>
    <n v="7181"/>
    <n v="1116"/>
    <n v="49"/>
    <n v="14"/>
    <x v="1"/>
    <s v="High"/>
    <s v="High"/>
    <x v="3"/>
    <s v="High"/>
    <n v="12"/>
    <x v="2"/>
    <n v="7"/>
    <n v="6"/>
    <n v="0"/>
    <x v="0"/>
    <x v="0"/>
    <x v="0"/>
    <n v="2"/>
    <n v="0"/>
    <n v="0"/>
    <x v="2"/>
    <s v="10–14"/>
    <s v="Low"/>
    <n v="4"/>
    <n v="4"/>
  </r>
  <r>
    <s v="Karen Hernandez"/>
    <x v="8"/>
    <x v="1"/>
    <x v="0"/>
    <x v="2"/>
    <x v="2"/>
    <x v="2"/>
    <x v="8"/>
    <x v="0"/>
    <s v="Travel_Rarely"/>
    <s v="Basic"/>
    <n v="2690"/>
    <n v="7713"/>
    <n v="1349"/>
    <n v="63"/>
    <n v="18"/>
    <x v="1"/>
    <s v="Very High"/>
    <s v="High"/>
    <x v="3"/>
    <s v="Medium"/>
    <n v="1"/>
    <x v="4"/>
    <n v="0"/>
    <n v="0"/>
    <n v="1"/>
    <x v="0"/>
    <x v="0"/>
    <x v="0"/>
    <n v="7"/>
    <n v="0"/>
    <n v="0"/>
    <x v="2"/>
    <s v="0–1"/>
    <s v="Low"/>
    <n v="4"/>
    <n v="4"/>
  </r>
  <r>
    <s v="Karen Jackson"/>
    <x v="10"/>
    <x v="1"/>
    <x v="0"/>
    <x v="1"/>
    <x v="3"/>
    <x v="2"/>
    <x v="6"/>
    <x v="0"/>
    <s v="Travel_Rarely"/>
    <s v="Basic"/>
    <n v="4821"/>
    <n v="10077"/>
    <n v="691"/>
    <n v="86"/>
    <n v="12"/>
    <x v="1"/>
    <s v="High"/>
    <s v="High"/>
    <x v="0"/>
    <s v="High"/>
    <n v="6"/>
    <x v="7"/>
    <n v="2"/>
    <n v="0"/>
    <n v="0"/>
    <x v="0"/>
    <x v="0"/>
    <x v="1"/>
    <n v="5"/>
    <n v="0"/>
    <n v="1"/>
    <x v="2"/>
    <s v="5–9"/>
    <s v="Mid"/>
    <n v="4"/>
    <n v="4"/>
  </r>
  <r>
    <s v="Karen Kelly"/>
    <x v="9"/>
    <x v="1"/>
    <x v="0"/>
    <x v="2"/>
    <x v="3"/>
    <x v="1"/>
    <x v="4"/>
    <x v="0"/>
    <s v="Travel_Rarely"/>
    <s v="Basic"/>
    <n v="2308"/>
    <n v="4944"/>
    <n v="1440"/>
    <n v="55"/>
    <n v="25"/>
    <x v="2"/>
    <s v="Medium"/>
    <s v="Medium"/>
    <x v="0"/>
    <s v="High"/>
    <n v="12"/>
    <x v="2"/>
    <n v="10"/>
    <n v="5"/>
    <n v="0"/>
    <x v="0"/>
    <x v="1"/>
    <x v="1"/>
    <n v="7"/>
    <n v="0"/>
    <n v="1"/>
    <x v="2"/>
    <s v="10–14"/>
    <s v="Low"/>
    <n v="3"/>
    <n v="3"/>
  </r>
  <r>
    <s v="Karen Kim"/>
    <x v="18"/>
    <x v="0"/>
    <x v="0"/>
    <x v="2"/>
    <x v="4"/>
    <x v="2"/>
    <x v="6"/>
    <x v="0"/>
    <s v="Non-Travel"/>
    <s v="No Stock Options"/>
    <n v="2814"/>
    <n v="10293"/>
    <n v="457"/>
    <n v="85"/>
    <n v="14"/>
    <x v="2"/>
    <s v="Medium"/>
    <s v="Medium"/>
    <x v="3"/>
    <s v="Medium"/>
    <n v="4"/>
    <x v="12"/>
    <n v="2"/>
    <n v="1"/>
    <n v="1"/>
    <x v="0"/>
    <x v="0"/>
    <x v="1"/>
    <n v="26"/>
    <n v="0"/>
    <n v="1"/>
    <x v="4"/>
    <s v="2–4"/>
    <s v="Low"/>
    <n v="3"/>
    <n v="3"/>
  </r>
  <r>
    <s v="Karen Lewis"/>
    <x v="20"/>
    <x v="1"/>
    <x v="1"/>
    <x v="1"/>
    <x v="5"/>
    <x v="2"/>
    <x v="2"/>
    <x v="2"/>
    <s v="Travel_Rarely"/>
    <s v="No Stock Options"/>
    <n v="4213"/>
    <n v="4992"/>
    <n v="370"/>
    <n v="58"/>
    <n v="15"/>
    <x v="3"/>
    <s v="Medium"/>
    <s v="Very High"/>
    <x v="2"/>
    <s v="High"/>
    <n v="10"/>
    <x v="10"/>
    <n v="3"/>
    <n v="0"/>
    <n v="1"/>
    <x v="1"/>
    <x v="0"/>
    <x v="0"/>
    <n v="10"/>
    <n v="1"/>
    <n v="0"/>
    <x v="2"/>
    <s v="10–14"/>
    <s v="Mid"/>
    <n v="1"/>
    <n v="1"/>
  </r>
  <r>
    <s v="Karen Miller"/>
    <x v="14"/>
    <x v="1"/>
    <x v="1"/>
    <x v="0"/>
    <x v="2"/>
    <x v="2"/>
    <x v="3"/>
    <x v="2"/>
    <s v="Travel_Frequently"/>
    <s v="No Stock Options"/>
    <n v="6294"/>
    <n v="23060"/>
    <n v="461"/>
    <n v="70"/>
    <n v="12"/>
    <x v="2"/>
    <s v="Very High"/>
    <s v="Very High"/>
    <x v="1"/>
    <s v="Very High"/>
    <n v="10"/>
    <x v="6"/>
    <n v="2"/>
    <n v="0"/>
    <n v="8"/>
    <x v="0"/>
    <x v="0"/>
    <x v="1"/>
    <n v="1"/>
    <n v="0"/>
    <n v="1"/>
    <x v="0"/>
    <s v="2–4"/>
    <s v="Mid"/>
    <n v="3"/>
    <n v="3"/>
  </r>
  <r>
    <s v="Karen Morales"/>
    <x v="21"/>
    <x v="1"/>
    <x v="1"/>
    <x v="1"/>
    <x v="2"/>
    <x v="2"/>
    <x v="3"/>
    <x v="1"/>
    <s v="Travel_Rarely"/>
    <s v="No Stock Options"/>
    <n v="10445"/>
    <n v="15322"/>
    <n v="994"/>
    <n v="87"/>
    <n v="19"/>
    <x v="0"/>
    <s v="Very High"/>
    <s v="Medium"/>
    <x v="0"/>
    <s v="High"/>
    <n v="18"/>
    <x v="8"/>
    <n v="6"/>
    <n v="4"/>
    <n v="7"/>
    <x v="0"/>
    <x v="0"/>
    <x v="0"/>
    <n v="7"/>
    <n v="0"/>
    <n v="0"/>
    <x v="3"/>
    <s v="5–9"/>
    <s v="High"/>
    <n v="2"/>
    <n v="2"/>
  </r>
  <r>
    <s v="Karen Murphy"/>
    <x v="27"/>
    <x v="0"/>
    <x v="2"/>
    <x v="1"/>
    <x v="5"/>
    <x v="2"/>
    <x v="5"/>
    <x v="3"/>
    <s v="Travel_Rarely"/>
    <s v="Medium"/>
    <n v="17123"/>
    <n v="17334"/>
    <n v="412"/>
    <n v="94"/>
    <n v="13"/>
    <x v="0"/>
    <s v="Very High"/>
    <s v="High"/>
    <x v="0"/>
    <s v="Medium"/>
    <n v="21"/>
    <x v="5"/>
    <n v="9"/>
    <n v="15"/>
    <n v="6"/>
    <x v="0"/>
    <x v="0"/>
    <x v="1"/>
    <n v="13"/>
    <n v="0"/>
    <n v="1"/>
    <x v="2"/>
    <s v="15+"/>
    <s v="Very High"/>
    <n v="2"/>
    <n v="2"/>
  </r>
  <r>
    <s v="Karen Parker"/>
    <x v="11"/>
    <x v="0"/>
    <x v="2"/>
    <x v="0"/>
    <x v="2"/>
    <x v="2"/>
    <x v="6"/>
    <x v="0"/>
    <s v="Travel_Rarely"/>
    <s v="Medium"/>
    <n v="2886"/>
    <n v="3032"/>
    <n v="1349"/>
    <n v="90"/>
    <n v="22"/>
    <x v="1"/>
    <s v="Medium"/>
    <s v="Low"/>
    <x v="2"/>
    <s v="High"/>
    <n v="3"/>
    <x v="6"/>
    <n v="2"/>
    <n v="0"/>
    <n v="1"/>
    <x v="0"/>
    <x v="1"/>
    <x v="0"/>
    <n v="23"/>
    <n v="0"/>
    <n v="0"/>
    <x v="0"/>
    <s v="2–4"/>
    <s v="Low"/>
    <n v="4"/>
    <n v="4"/>
  </r>
  <r>
    <s v="Karen Ramos"/>
    <x v="2"/>
    <x v="1"/>
    <x v="0"/>
    <x v="1"/>
    <x v="2"/>
    <x v="2"/>
    <x v="8"/>
    <x v="0"/>
    <s v="Non-Travel"/>
    <s v="No Stock Options"/>
    <n v="2810"/>
    <n v="9238"/>
    <n v="1351"/>
    <n v="66"/>
    <n v="22"/>
    <x v="0"/>
    <s v="Medium"/>
    <s v="Low"/>
    <x v="0"/>
    <s v="Very High"/>
    <n v="5"/>
    <x v="7"/>
    <n v="4"/>
    <n v="0"/>
    <n v="1"/>
    <x v="0"/>
    <x v="1"/>
    <x v="0"/>
    <n v="9"/>
    <n v="0"/>
    <n v="0"/>
    <x v="2"/>
    <s v="5–9"/>
    <s v="Low"/>
    <n v="2"/>
    <n v="2"/>
  </r>
  <r>
    <s v="Karen Reyes"/>
    <x v="15"/>
    <x v="0"/>
    <x v="2"/>
    <x v="2"/>
    <x v="4"/>
    <x v="2"/>
    <x v="2"/>
    <x v="2"/>
    <s v="Non-Travel"/>
    <s v="Basic"/>
    <n v="4011"/>
    <n v="8232"/>
    <n v="673"/>
    <n v="96"/>
    <n v="18"/>
    <x v="2"/>
    <s v="Very High"/>
    <s v="Low"/>
    <x v="3"/>
    <s v="Very High"/>
    <n v="5"/>
    <x v="12"/>
    <n v="2"/>
    <n v="1"/>
    <n v="0"/>
    <x v="0"/>
    <x v="0"/>
    <x v="0"/>
    <n v="11"/>
    <n v="0"/>
    <n v="0"/>
    <x v="4"/>
    <s v="2–4"/>
    <s v="Mid"/>
    <n v="3"/>
    <n v="3"/>
  </r>
  <r>
    <s v="Karen Sanchez"/>
    <x v="2"/>
    <x v="1"/>
    <x v="1"/>
    <x v="1"/>
    <x v="2"/>
    <x v="1"/>
    <x v="4"/>
    <x v="0"/>
    <s v="Travel_Rarely"/>
    <s v="No Stock Options"/>
    <n v="3407"/>
    <n v="6986"/>
    <n v="1218"/>
    <n v="82"/>
    <n v="23"/>
    <x v="3"/>
    <s v="Medium"/>
    <s v="High"/>
    <x v="0"/>
    <s v="Medium"/>
    <n v="10"/>
    <x v="7"/>
    <n v="3"/>
    <n v="0"/>
    <n v="7"/>
    <x v="1"/>
    <x v="1"/>
    <x v="0"/>
    <n v="9"/>
    <n v="1"/>
    <n v="0"/>
    <x v="2"/>
    <s v="5–9"/>
    <s v="Mid"/>
    <n v="1"/>
    <n v="1"/>
  </r>
  <r>
    <s v="Karen Thomas"/>
    <x v="8"/>
    <x v="1"/>
    <x v="0"/>
    <x v="0"/>
    <x v="5"/>
    <x v="1"/>
    <x v="1"/>
    <x v="1"/>
    <s v="Travel_Rarely"/>
    <s v="No Stock Options"/>
    <n v="10306"/>
    <n v="21530"/>
    <n v="737"/>
    <n v="55"/>
    <n v="17"/>
    <x v="3"/>
    <s v="High"/>
    <s v="Very High"/>
    <x v="0"/>
    <s v="Medium"/>
    <n v="15"/>
    <x v="24"/>
    <n v="12"/>
    <n v="6"/>
    <n v="9"/>
    <x v="1"/>
    <x v="0"/>
    <x v="0"/>
    <n v="10"/>
    <n v="1"/>
    <n v="0"/>
    <x v="2"/>
    <s v="10–14"/>
    <s v="High"/>
    <n v="1"/>
    <n v="1"/>
  </r>
  <r>
    <s v="Karen Ward"/>
    <x v="31"/>
    <x v="0"/>
    <x v="0"/>
    <x v="0"/>
    <x v="3"/>
    <x v="1"/>
    <x v="5"/>
    <x v="3"/>
    <s v="Travel_Rarely"/>
    <s v="Basic"/>
    <n v="16872"/>
    <n v="14977"/>
    <n v="488"/>
    <n v="75"/>
    <n v="12"/>
    <x v="0"/>
    <s v="Medium"/>
    <s v="High"/>
    <x v="3"/>
    <s v="Low"/>
    <n v="28"/>
    <x v="9"/>
    <n v="7"/>
    <n v="7"/>
    <n v="3"/>
    <x v="0"/>
    <x v="0"/>
    <x v="1"/>
    <n v="2"/>
    <n v="0"/>
    <n v="1"/>
    <x v="1"/>
    <s v="5–9"/>
    <s v="Very High"/>
    <n v="2"/>
    <n v="2"/>
  </r>
  <r>
    <s v="Katherine Brooks"/>
    <x v="8"/>
    <x v="1"/>
    <x v="0"/>
    <x v="0"/>
    <x v="5"/>
    <x v="2"/>
    <x v="8"/>
    <x v="0"/>
    <s v="Travel_Rarely"/>
    <s v="Basic"/>
    <n v="2426"/>
    <n v="16479"/>
    <n v="809"/>
    <n v="84"/>
    <n v="13"/>
    <x v="0"/>
    <s v="High"/>
    <s v="Low"/>
    <x v="0"/>
    <s v="Very High"/>
    <n v="6"/>
    <x v="7"/>
    <n v="4"/>
    <n v="0"/>
    <n v="0"/>
    <x v="0"/>
    <x v="0"/>
    <x v="0"/>
    <n v="16"/>
    <n v="0"/>
    <n v="0"/>
    <x v="2"/>
    <s v="5–9"/>
    <s v="Low"/>
    <n v="2"/>
    <n v="2"/>
  </r>
  <r>
    <s v="Katherine Cruz"/>
    <x v="22"/>
    <x v="1"/>
    <x v="0"/>
    <x v="3"/>
    <x v="2"/>
    <x v="2"/>
    <x v="8"/>
    <x v="0"/>
    <s v="Non-Travel"/>
    <s v="High Value"/>
    <n v="4621"/>
    <n v="5869"/>
    <n v="1277"/>
    <n v="87"/>
    <n v="19"/>
    <x v="2"/>
    <s v="Very High"/>
    <s v="Low"/>
    <x v="0"/>
    <s v="Low"/>
    <n v="3"/>
    <x v="6"/>
    <n v="2"/>
    <n v="1"/>
    <n v="1"/>
    <x v="0"/>
    <x v="0"/>
    <x v="0"/>
    <n v="8"/>
    <n v="0"/>
    <n v="0"/>
    <x v="0"/>
    <s v="2–4"/>
    <s v="Mid"/>
    <n v="3"/>
    <n v="3"/>
  </r>
  <r>
    <s v="Katherine Evans"/>
    <x v="11"/>
    <x v="1"/>
    <x v="0"/>
    <x v="2"/>
    <x v="5"/>
    <x v="2"/>
    <x v="3"/>
    <x v="2"/>
    <s v="Travel_Frequently"/>
    <s v="Basic"/>
    <n v="4741"/>
    <n v="22722"/>
    <n v="496"/>
    <n v="60"/>
    <n v="13"/>
    <x v="3"/>
    <s v="High"/>
    <s v="Low"/>
    <x v="0"/>
    <s v="High"/>
    <n v="5"/>
    <x v="7"/>
    <n v="3"/>
    <n v="3"/>
    <n v="1"/>
    <x v="0"/>
    <x v="0"/>
    <x v="1"/>
    <n v="11"/>
    <n v="0"/>
    <n v="1"/>
    <x v="0"/>
    <s v="5–9"/>
    <s v="Mid"/>
    <n v="1"/>
    <n v="1"/>
  </r>
  <r>
    <s v="Katherine Gray"/>
    <x v="35"/>
    <x v="1"/>
    <x v="0"/>
    <x v="4"/>
    <x v="5"/>
    <x v="2"/>
    <x v="8"/>
    <x v="0"/>
    <s v="Travel_Rarely"/>
    <s v="High Value"/>
    <n v="3221"/>
    <n v="3297"/>
    <n v="1207"/>
    <n v="74"/>
    <n v="11"/>
    <x v="2"/>
    <s v="High"/>
    <s v="Very High"/>
    <x v="0"/>
    <s v="Very High"/>
    <n v="20"/>
    <x v="14"/>
    <n v="8"/>
    <n v="3"/>
    <n v="1"/>
    <x v="0"/>
    <x v="0"/>
    <x v="1"/>
    <n v="28"/>
    <n v="0"/>
    <n v="1"/>
    <x v="3"/>
    <s v="15+"/>
    <s v="Mid"/>
    <n v="3"/>
    <n v="3"/>
  </r>
  <r>
    <s v="Katherine James"/>
    <x v="19"/>
    <x v="1"/>
    <x v="1"/>
    <x v="0"/>
    <x v="5"/>
    <x v="2"/>
    <x v="8"/>
    <x v="2"/>
    <s v="Travel_Rarely"/>
    <s v="No Stock Options"/>
    <n v="4272"/>
    <n v="9558"/>
    <n v="188"/>
    <n v="56"/>
    <n v="19"/>
    <x v="1"/>
    <s v="Low"/>
    <s v="Medium"/>
    <x v="0"/>
    <s v="Low"/>
    <n v="16"/>
    <x v="4"/>
    <n v="0"/>
    <n v="0"/>
    <n v="4"/>
    <x v="0"/>
    <x v="0"/>
    <x v="0"/>
    <n v="29"/>
    <n v="0"/>
    <n v="0"/>
    <x v="1"/>
    <s v="0–1"/>
    <s v="Mid"/>
    <n v="4"/>
    <n v="4"/>
  </r>
  <r>
    <s v="Katherine Murphy"/>
    <x v="26"/>
    <x v="0"/>
    <x v="0"/>
    <x v="1"/>
    <x v="5"/>
    <x v="2"/>
    <x v="2"/>
    <x v="2"/>
    <s v="Travel_Rarely"/>
    <s v="Basic"/>
    <n v="6725"/>
    <n v="13554"/>
    <n v="498"/>
    <n v="93"/>
    <n v="12"/>
    <x v="3"/>
    <s v="High"/>
    <s v="High"/>
    <x v="1"/>
    <s v="High"/>
    <n v="8"/>
    <x v="8"/>
    <n v="7"/>
    <n v="6"/>
    <n v="1"/>
    <x v="0"/>
    <x v="0"/>
    <x v="0"/>
    <n v="3"/>
    <n v="0"/>
    <n v="0"/>
    <x v="2"/>
    <s v="5–9"/>
    <s v="Mid"/>
    <n v="1"/>
    <n v="1"/>
  </r>
  <r>
    <s v="Katherine Ramos"/>
    <x v="29"/>
    <x v="1"/>
    <x v="1"/>
    <x v="0"/>
    <x v="1"/>
    <x v="1"/>
    <x v="1"/>
    <x v="2"/>
    <s v="Travel_Frequently"/>
    <s v="No Stock Options"/>
    <n v="4682"/>
    <n v="4317"/>
    <n v="508"/>
    <n v="46"/>
    <n v="14"/>
    <x v="1"/>
    <s v="High"/>
    <s v="Medium"/>
    <x v="3"/>
    <s v="Medium"/>
    <n v="9"/>
    <x v="9"/>
    <n v="7"/>
    <n v="0"/>
    <n v="3"/>
    <x v="0"/>
    <x v="0"/>
    <x v="0"/>
    <n v="10"/>
    <n v="0"/>
    <n v="0"/>
    <x v="2"/>
    <s v="5–9"/>
    <s v="Mid"/>
    <n v="4"/>
    <n v="4"/>
  </r>
  <r>
    <s v="Katherine Richardson"/>
    <x v="26"/>
    <x v="0"/>
    <x v="0"/>
    <x v="1"/>
    <x v="1"/>
    <x v="1"/>
    <x v="1"/>
    <x v="1"/>
    <s v="Travel_Rarely"/>
    <s v="Medium"/>
    <n v="10422"/>
    <n v="24032"/>
    <n v="801"/>
    <n v="48"/>
    <n v="19"/>
    <x v="1"/>
    <s v="High"/>
    <s v="High"/>
    <x v="0"/>
    <s v="High"/>
    <n v="14"/>
    <x v="17"/>
    <n v="10"/>
    <n v="5"/>
    <n v="1"/>
    <x v="0"/>
    <x v="0"/>
    <x v="0"/>
    <n v="1"/>
    <n v="0"/>
    <n v="0"/>
    <x v="2"/>
    <s v="10–14"/>
    <s v="High"/>
    <n v="4"/>
    <n v="4"/>
  </r>
  <r>
    <s v="Katherine Robinson"/>
    <x v="30"/>
    <x v="1"/>
    <x v="2"/>
    <x v="2"/>
    <x v="4"/>
    <x v="1"/>
    <x v="1"/>
    <x v="1"/>
    <s v="Travel_Rarely"/>
    <s v="Basic"/>
    <n v="7264"/>
    <n v="9977"/>
    <n v="231"/>
    <n v="62"/>
    <n v="11"/>
    <x v="2"/>
    <s v="Low"/>
    <s v="High"/>
    <x v="1"/>
    <s v="High"/>
    <n v="10"/>
    <x v="8"/>
    <n v="4"/>
    <n v="7"/>
    <n v="5"/>
    <x v="0"/>
    <x v="0"/>
    <x v="0"/>
    <n v="8"/>
    <n v="0"/>
    <n v="0"/>
    <x v="2"/>
    <s v="5–9"/>
    <s v="High"/>
    <n v="3"/>
    <n v="3"/>
  </r>
  <r>
    <s v="Katherine Sanchez"/>
    <x v="29"/>
    <x v="0"/>
    <x v="2"/>
    <x v="0"/>
    <x v="2"/>
    <x v="1"/>
    <x v="1"/>
    <x v="2"/>
    <s v="Non-Travel"/>
    <s v="Basic"/>
    <n v="5368"/>
    <n v="16130"/>
    <n v="530"/>
    <n v="36"/>
    <n v="25"/>
    <x v="1"/>
    <s v="High"/>
    <s v="High"/>
    <x v="0"/>
    <s v="High"/>
    <n v="7"/>
    <x v="3"/>
    <n v="5"/>
    <n v="1"/>
    <n v="1"/>
    <x v="0"/>
    <x v="1"/>
    <x v="1"/>
    <n v="16"/>
    <n v="0"/>
    <n v="1"/>
    <x v="2"/>
    <s v="5–9"/>
    <s v="Mid"/>
    <n v="4"/>
    <n v="4"/>
  </r>
  <r>
    <s v="Katherine Torres"/>
    <x v="2"/>
    <x v="0"/>
    <x v="1"/>
    <x v="1"/>
    <x v="2"/>
    <x v="2"/>
    <x v="2"/>
    <x v="2"/>
    <s v="Travel_Rarely"/>
    <s v="No Stock Options"/>
    <n v="5410"/>
    <n v="2323"/>
    <n v="429"/>
    <n v="53"/>
    <n v="11"/>
    <x v="0"/>
    <s v="Very High"/>
    <s v="High"/>
    <x v="0"/>
    <s v="High"/>
    <n v="18"/>
    <x v="15"/>
    <n v="14"/>
    <n v="5"/>
    <n v="9"/>
    <x v="0"/>
    <x v="0"/>
    <x v="1"/>
    <n v="2"/>
    <n v="0"/>
    <n v="1"/>
    <x v="2"/>
    <s v="15+"/>
    <s v="Mid"/>
    <n v="2"/>
    <n v="2"/>
  </r>
  <r>
    <s v="Katherine Walker"/>
    <x v="29"/>
    <x v="0"/>
    <x v="0"/>
    <x v="1"/>
    <x v="2"/>
    <x v="2"/>
    <x v="5"/>
    <x v="1"/>
    <s v="Travel_Frequently"/>
    <s v="Medium"/>
    <n v="11878"/>
    <n v="23364"/>
    <n v="553"/>
    <n v="74"/>
    <n v="11"/>
    <x v="0"/>
    <s v="Medium"/>
    <s v="Very High"/>
    <x v="0"/>
    <s v="High"/>
    <n v="12"/>
    <x v="10"/>
    <n v="6"/>
    <n v="8"/>
    <n v="6"/>
    <x v="0"/>
    <x v="0"/>
    <x v="0"/>
    <n v="5"/>
    <n v="0"/>
    <n v="0"/>
    <x v="2"/>
    <s v="10–14"/>
    <s v="High"/>
    <n v="2"/>
    <n v="2"/>
  </r>
  <r>
    <s v="Kathleen Allen"/>
    <x v="15"/>
    <x v="0"/>
    <x v="1"/>
    <x v="4"/>
    <x v="3"/>
    <x v="2"/>
    <x v="6"/>
    <x v="0"/>
    <s v="Travel_Frequently"/>
    <s v="No Stock Options"/>
    <n v="3760"/>
    <n v="17218"/>
    <n v="567"/>
    <n v="32"/>
    <n v="13"/>
    <x v="1"/>
    <s v="High"/>
    <s v="Low"/>
    <x v="0"/>
    <s v="High"/>
    <n v="6"/>
    <x v="3"/>
    <n v="3"/>
    <n v="1"/>
    <n v="1"/>
    <x v="0"/>
    <x v="0"/>
    <x v="1"/>
    <n v="2"/>
    <n v="0"/>
    <n v="1"/>
    <x v="4"/>
    <s v="5–9"/>
    <s v="Mid"/>
    <n v="4"/>
    <n v="4"/>
  </r>
  <r>
    <s v="Kathleen Bailey"/>
    <x v="39"/>
    <x v="1"/>
    <x v="1"/>
    <x v="0"/>
    <x v="2"/>
    <x v="2"/>
    <x v="6"/>
    <x v="0"/>
    <s v="Non-Travel"/>
    <s v="No Stock Options"/>
    <n v="2438"/>
    <n v="24978"/>
    <n v="343"/>
    <n v="52"/>
    <n v="13"/>
    <x v="2"/>
    <s v="High"/>
    <s v="Low"/>
    <x v="3"/>
    <s v="High"/>
    <n v="7"/>
    <x v="6"/>
    <n v="2"/>
    <n v="1"/>
    <n v="4"/>
    <x v="0"/>
    <x v="0"/>
    <x v="0"/>
    <n v="9"/>
    <n v="0"/>
    <n v="0"/>
    <x v="1"/>
    <s v="2–4"/>
    <s v="Low"/>
    <n v="3"/>
    <n v="3"/>
  </r>
  <r>
    <s v="Kathleen Brown"/>
    <x v="26"/>
    <x v="1"/>
    <x v="1"/>
    <x v="0"/>
    <x v="2"/>
    <x v="2"/>
    <x v="8"/>
    <x v="0"/>
    <s v="Travel_Rarely"/>
    <s v="No Stock Options"/>
    <n v="3730"/>
    <n v="9571"/>
    <n v="515"/>
    <n v="62"/>
    <n v="14"/>
    <x v="2"/>
    <s v="Very High"/>
    <s v="Very High"/>
    <x v="2"/>
    <s v="Medium"/>
    <n v="4"/>
    <x v="6"/>
    <n v="2"/>
    <n v="1"/>
    <n v="0"/>
    <x v="1"/>
    <x v="0"/>
    <x v="1"/>
    <n v="1"/>
    <n v="1"/>
    <n v="1"/>
    <x v="2"/>
    <s v="2–4"/>
    <s v="Mid"/>
    <n v="3"/>
    <n v="3"/>
  </r>
  <r>
    <s v="Kathleen Cook"/>
    <x v="10"/>
    <x v="0"/>
    <x v="0"/>
    <x v="1"/>
    <x v="1"/>
    <x v="1"/>
    <x v="1"/>
    <x v="2"/>
    <s v="Travel_Rarely"/>
    <s v="Medium"/>
    <n v="5468"/>
    <n v="13402"/>
    <n v="196"/>
    <n v="91"/>
    <n v="14"/>
    <x v="1"/>
    <s v="Low"/>
    <s v="Low"/>
    <x v="0"/>
    <s v="Medium"/>
    <n v="13"/>
    <x v="20"/>
    <n v="7"/>
    <n v="5"/>
    <n v="1"/>
    <x v="0"/>
    <x v="0"/>
    <x v="0"/>
    <n v="29"/>
    <n v="0"/>
    <n v="0"/>
    <x v="2"/>
    <s v="10–14"/>
    <s v="Mid"/>
    <n v="4"/>
    <n v="4"/>
  </r>
  <r>
    <s v="Kathleen Cooper"/>
    <x v="23"/>
    <x v="0"/>
    <x v="1"/>
    <x v="1"/>
    <x v="2"/>
    <x v="2"/>
    <x v="8"/>
    <x v="0"/>
    <s v="Travel_Rarely"/>
    <s v="No Stock Options"/>
    <n v="2105"/>
    <n v="5411"/>
    <n v="207"/>
    <n v="64"/>
    <n v="12"/>
    <x v="2"/>
    <s v="High"/>
    <s v="Medium"/>
    <x v="0"/>
    <s v="High"/>
    <n v="7"/>
    <x v="0"/>
    <n v="2"/>
    <n v="2"/>
    <n v="4"/>
    <x v="0"/>
    <x v="0"/>
    <x v="0"/>
    <n v="9"/>
    <n v="0"/>
    <n v="0"/>
    <x v="1"/>
    <s v="2–4"/>
    <s v="Low"/>
    <n v="3"/>
    <n v="3"/>
  </r>
  <r>
    <s v="Kathleen Cox"/>
    <x v="2"/>
    <x v="0"/>
    <x v="1"/>
    <x v="1"/>
    <x v="1"/>
    <x v="1"/>
    <x v="1"/>
    <x v="2"/>
    <s v="Travel_Rarely"/>
    <s v="No Stock Options"/>
    <n v="9278"/>
    <n v="20763"/>
    <n v="1174"/>
    <n v="99"/>
    <n v="16"/>
    <x v="0"/>
    <s v="Very High"/>
    <s v="Low"/>
    <x v="0"/>
    <s v="High"/>
    <n v="15"/>
    <x v="7"/>
    <n v="4"/>
    <n v="0"/>
    <n v="3"/>
    <x v="0"/>
    <x v="0"/>
    <x v="1"/>
    <n v="3"/>
    <n v="0"/>
    <n v="1"/>
    <x v="2"/>
    <s v="5–9"/>
    <s v="High"/>
    <n v="2"/>
    <n v="2"/>
  </r>
  <r>
    <s v="Kathleen Davis"/>
    <x v="10"/>
    <x v="0"/>
    <x v="2"/>
    <x v="0"/>
    <x v="5"/>
    <x v="2"/>
    <x v="8"/>
    <x v="0"/>
    <s v="Travel_Rarely"/>
    <s v="Basic"/>
    <n v="3978"/>
    <n v="16031"/>
    <n v="471"/>
    <n v="62"/>
    <n v="12"/>
    <x v="2"/>
    <s v="Medium"/>
    <s v="Low"/>
    <x v="3"/>
    <s v="Very High"/>
    <n v="4"/>
    <x v="0"/>
    <n v="2"/>
    <n v="2"/>
    <n v="8"/>
    <x v="0"/>
    <x v="0"/>
    <x v="0"/>
    <n v="4"/>
    <n v="0"/>
    <n v="0"/>
    <x v="2"/>
    <s v="2–4"/>
    <s v="Mid"/>
    <n v="3"/>
    <n v="3"/>
  </r>
  <r>
    <s v="Kathleen Evans"/>
    <x v="20"/>
    <x v="1"/>
    <x v="0"/>
    <x v="0"/>
    <x v="1"/>
    <x v="1"/>
    <x v="1"/>
    <x v="2"/>
    <s v="Travel_Rarely"/>
    <s v="Basic"/>
    <n v="9602"/>
    <n v="3010"/>
    <n v="558"/>
    <n v="75"/>
    <n v="11"/>
    <x v="2"/>
    <s v="High"/>
    <s v="Very High"/>
    <x v="3"/>
    <s v="High"/>
    <n v="17"/>
    <x v="6"/>
    <n v="0"/>
    <n v="1"/>
    <n v="4"/>
    <x v="0"/>
    <x v="0"/>
    <x v="1"/>
    <n v="2"/>
    <n v="0"/>
    <n v="1"/>
    <x v="2"/>
    <s v="2–4"/>
    <s v="High"/>
    <n v="3"/>
    <n v="3"/>
  </r>
  <r>
    <s v="Kathleen Gomez"/>
    <x v="39"/>
    <x v="0"/>
    <x v="2"/>
    <x v="0"/>
    <x v="2"/>
    <x v="2"/>
    <x v="2"/>
    <x v="2"/>
    <s v="Travel_Rarely"/>
    <s v="Basic"/>
    <n v="4765"/>
    <n v="23814"/>
    <n v="177"/>
    <n v="55"/>
    <n v="21"/>
    <x v="0"/>
    <s v="High"/>
    <s v="Low"/>
    <x v="1"/>
    <s v="High"/>
    <n v="4"/>
    <x v="4"/>
    <n v="0"/>
    <n v="0"/>
    <n v="4"/>
    <x v="0"/>
    <x v="1"/>
    <x v="0"/>
    <n v="8"/>
    <n v="0"/>
    <n v="0"/>
    <x v="1"/>
    <s v="0–1"/>
    <s v="Mid"/>
    <n v="2"/>
    <n v="2"/>
  </r>
  <r>
    <s v="Kathleen Gutierrez"/>
    <x v="40"/>
    <x v="1"/>
    <x v="1"/>
    <x v="0"/>
    <x v="2"/>
    <x v="2"/>
    <x v="7"/>
    <x v="4"/>
    <s v="Travel_Rarely"/>
    <s v="No Stock Options"/>
    <n v="19537"/>
    <n v="6462"/>
    <n v="684"/>
    <n v="51"/>
    <n v="13"/>
    <x v="2"/>
    <s v="High"/>
    <s v="Low"/>
    <x v="0"/>
    <s v="High"/>
    <n v="23"/>
    <x v="14"/>
    <n v="18"/>
    <n v="15"/>
    <n v="7"/>
    <x v="0"/>
    <x v="0"/>
    <x v="0"/>
    <n v="6"/>
    <n v="0"/>
    <n v="0"/>
    <x v="3"/>
    <s v="15+"/>
    <s v="Very High"/>
    <n v="3"/>
    <n v="3"/>
  </r>
  <r>
    <s v="Kathleen Hall"/>
    <x v="6"/>
    <x v="1"/>
    <x v="0"/>
    <x v="3"/>
    <x v="5"/>
    <x v="2"/>
    <x v="6"/>
    <x v="0"/>
    <s v="Travel_Rarely"/>
    <s v="No Stock Options"/>
    <n v="2127"/>
    <n v="5561"/>
    <n v="1283"/>
    <n v="90"/>
    <n v="12"/>
    <x v="2"/>
    <s v="Low"/>
    <s v="Medium"/>
    <x v="3"/>
    <s v="Very High"/>
    <n v="7"/>
    <x v="12"/>
    <n v="2"/>
    <n v="0"/>
    <n v="2"/>
    <x v="0"/>
    <x v="0"/>
    <x v="1"/>
    <n v="5"/>
    <n v="0"/>
    <n v="1"/>
    <x v="1"/>
    <s v="2–4"/>
    <s v="Low"/>
    <n v="3"/>
    <n v="3"/>
  </r>
  <r>
    <s v="Kathleen Howard"/>
    <x v="1"/>
    <x v="0"/>
    <x v="0"/>
    <x v="4"/>
    <x v="2"/>
    <x v="2"/>
    <x v="3"/>
    <x v="3"/>
    <s v="Travel_Rarely"/>
    <s v="Basic"/>
    <n v="13966"/>
    <n v="11652"/>
    <n v="465"/>
    <n v="41"/>
    <n v="19"/>
    <x v="2"/>
    <s v="Medium"/>
    <s v="High"/>
    <x v="0"/>
    <s v="Medium"/>
    <n v="30"/>
    <x v="21"/>
    <n v="11"/>
    <n v="2"/>
    <n v="2"/>
    <x v="0"/>
    <x v="0"/>
    <x v="1"/>
    <n v="6"/>
    <n v="0"/>
    <n v="1"/>
    <x v="1"/>
    <s v="15+"/>
    <s v="Very High"/>
    <n v="3"/>
    <n v="3"/>
  </r>
  <r>
    <s v="Kathleen Jackson"/>
    <x v="16"/>
    <x v="1"/>
    <x v="0"/>
    <x v="0"/>
    <x v="3"/>
    <x v="1"/>
    <x v="4"/>
    <x v="0"/>
    <s v="Travel_Frequently"/>
    <s v="Basic"/>
    <n v="2909"/>
    <n v="15747"/>
    <n v="1496"/>
    <n v="92"/>
    <n v="15"/>
    <x v="2"/>
    <s v="Very High"/>
    <s v="Low"/>
    <x v="1"/>
    <s v="High"/>
    <n v="5"/>
    <x v="6"/>
    <n v="2"/>
    <n v="1"/>
    <n v="3"/>
    <x v="1"/>
    <x v="0"/>
    <x v="0"/>
    <n v="1"/>
    <n v="1"/>
    <n v="0"/>
    <x v="0"/>
    <s v="2–4"/>
    <s v="Low"/>
    <n v="3"/>
    <n v="3"/>
  </r>
  <r>
    <s v="Kathleen Jones"/>
    <x v="22"/>
    <x v="0"/>
    <x v="2"/>
    <x v="4"/>
    <x v="5"/>
    <x v="1"/>
    <x v="1"/>
    <x v="2"/>
    <s v="Travel_Frequently"/>
    <s v="Medium"/>
    <n v="4647"/>
    <n v="16673"/>
    <n v="1410"/>
    <n v="71"/>
    <n v="20"/>
    <x v="1"/>
    <s v="Medium"/>
    <s v="Very High"/>
    <x v="0"/>
    <s v="Very High"/>
    <n v="6"/>
    <x v="3"/>
    <n v="5"/>
    <n v="0"/>
    <n v="1"/>
    <x v="0"/>
    <x v="1"/>
    <x v="1"/>
    <n v="3"/>
    <n v="0"/>
    <n v="1"/>
    <x v="0"/>
    <s v="5–9"/>
    <s v="Mid"/>
    <n v="4"/>
    <n v="4"/>
  </r>
  <r>
    <s v="Kathleen King"/>
    <x v="14"/>
    <x v="1"/>
    <x v="0"/>
    <x v="0"/>
    <x v="2"/>
    <x v="1"/>
    <x v="1"/>
    <x v="2"/>
    <s v="Non-Travel"/>
    <s v="Basic"/>
    <n v="4649"/>
    <n v="16928"/>
    <n v="746"/>
    <n v="61"/>
    <n v="14"/>
    <x v="2"/>
    <s v="Low"/>
    <s v="Very High"/>
    <x v="3"/>
    <s v="High"/>
    <n v="4"/>
    <x v="12"/>
    <n v="3"/>
    <n v="0"/>
    <n v="1"/>
    <x v="0"/>
    <x v="0"/>
    <x v="0"/>
    <n v="2"/>
    <n v="0"/>
    <n v="0"/>
    <x v="0"/>
    <s v="2–4"/>
    <s v="Mid"/>
    <n v="3"/>
    <n v="3"/>
  </r>
  <r>
    <s v="Kathleen Morris"/>
    <x v="34"/>
    <x v="0"/>
    <x v="1"/>
    <x v="4"/>
    <x v="4"/>
    <x v="2"/>
    <x v="6"/>
    <x v="0"/>
    <s v="Travel_Rarely"/>
    <s v="No Stock Options"/>
    <n v="2693"/>
    <n v="8870"/>
    <n v="1427"/>
    <n v="65"/>
    <n v="19"/>
    <x v="1"/>
    <s v="Low"/>
    <s v="Very High"/>
    <x v="3"/>
    <s v="High"/>
    <n v="1"/>
    <x v="4"/>
    <n v="0"/>
    <n v="0"/>
    <n v="1"/>
    <x v="1"/>
    <x v="0"/>
    <x v="0"/>
    <n v="18"/>
    <n v="1"/>
    <n v="0"/>
    <x v="4"/>
    <s v="0–1"/>
    <s v="Low"/>
    <n v="4"/>
    <n v="4"/>
  </r>
  <r>
    <s v="Kathleen Phillips"/>
    <x v="35"/>
    <x v="1"/>
    <x v="0"/>
    <x v="1"/>
    <x v="2"/>
    <x v="2"/>
    <x v="5"/>
    <x v="3"/>
    <s v="Travel_Rarely"/>
    <s v="Basic"/>
    <n v="17046"/>
    <n v="9314"/>
    <n v="1099"/>
    <n v="88"/>
    <n v="15"/>
    <x v="2"/>
    <s v="Medium"/>
    <s v="Medium"/>
    <x v="0"/>
    <s v="Medium"/>
    <n v="28"/>
    <x v="32"/>
    <n v="10"/>
    <n v="15"/>
    <n v="0"/>
    <x v="0"/>
    <x v="0"/>
    <x v="0"/>
    <n v="29"/>
    <n v="0"/>
    <n v="0"/>
    <x v="3"/>
    <s v="15+"/>
    <s v="Very High"/>
    <n v="3"/>
    <n v="3"/>
  </r>
  <r>
    <s v="Kathleen Ramirez"/>
    <x v="40"/>
    <x v="0"/>
    <x v="0"/>
    <x v="2"/>
    <x v="2"/>
    <x v="1"/>
    <x v="1"/>
    <x v="2"/>
    <s v="Travel_Rarely"/>
    <s v="Basic"/>
    <n v="4936"/>
    <n v="14862"/>
    <n v="1178"/>
    <n v="87"/>
    <n v="11"/>
    <x v="1"/>
    <s v="High"/>
    <s v="High"/>
    <x v="3"/>
    <s v="High"/>
    <n v="18"/>
    <x v="9"/>
    <n v="7"/>
    <n v="0"/>
    <n v="4"/>
    <x v="0"/>
    <x v="0"/>
    <x v="0"/>
    <n v="14"/>
    <n v="0"/>
    <n v="0"/>
    <x v="3"/>
    <s v="5–9"/>
    <s v="Mid"/>
    <n v="4"/>
    <n v="4"/>
  </r>
  <r>
    <s v="Kathleen Scott"/>
    <x v="20"/>
    <x v="0"/>
    <x v="2"/>
    <x v="0"/>
    <x v="2"/>
    <x v="2"/>
    <x v="8"/>
    <x v="0"/>
    <s v="Travel_Rarely"/>
    <s v="Basic"/>
    <n v="3034"/>
    <n v="26914"/>
    <n v="1107"/>
    <n v="95"/>
    <n v="12"/>
    <x v="3"/>
    <s v="High"/>
    <s v="Very High"/>
    <x v="3"/>
    <s v="High"/>
    <n v="18"/>
    <x v="23"/>
    <n v="7"/>
    <n v="12"/>
    <n v="1"/>
    <x v="0"/>
    <x v="0"/>
    <x v="0"/>
    <n v="14"/>
    <n v="0"/>
    <n v="0"/>
    <x v="2"/>
    <s v="15+"/>
    <s v="Mid"/>
    <n v="1"/>
    <n v="1"/>
  </r>
  <r>
    <s v="Kathleen Torres"/>
    <x v="8"/>
    <x v="1"/>
    <x v="1"/>
    <x v="0"/>
    <x v="2"/>
    <x v="2"/>
    <x v="8"/>
    <x v="0"/>
    <s v="Travel_Rarely"/>
    <s v="No Stock Options"/>
    <n v="4230"/>
    <n v="19225"/>
    <n v="144"/>
    <n v="46"/>
    <n v="15"/>
    <x v="2"/>
    <s v="High"/>
    <s v="Very High"/>
    <x v="0"/>
    <s v="Low"/>
    <n v="6"/>
    <x v="7"/>
    <n v="4"/>
    <n v="4"/>
    <n v="0"/>
    <x v="0"/>
    <x v="0"/>
    <x v="0"/>
    <n v="22"/>
    <n v="0"/>
    <n v="0"/>
    <x v="2"/>
    <s v="5–9"/>
    <s v="Mid"/>
    <n v="3"/>
    <n v="3"/>
  </r>
  <r>
    <s v="Kathleen Watson"/>
    <x v="26"/>
    <x v="0"/>
    <x v="0"/>
    <x v="2"/>
    <x v="2"/>
    <x v="1"/>
    <x v="4"/>
    <x v="0"/>
    <s v="Travel_Rarely"/>
    <s v="Basic"/>
    <n v="3931"/>
    <n v="20990"/>
    <n v="1401"/>
    <n v="56"/>
    <n v="11"/>
    <x v="0"/>
    <s v="Low"/>
    <s v="High"/>
    <x v="0"/>
    <s v="High"/>
    <n v="6"/>
    <x v="12"/>
    <n v="3"/>
    <n v="1"/>
    <n v="2"/>
    <x v="0"/>
    <x v="0"/>
    <x v="0"/>
    <n v="4"/>
    <n v="0"/>
    <n v="0"/>
    <x v="2"/>
    <s v="2–4"/>
    <s v="Mid"/>
    <n v="2"/>
    <n v="2"/>
  </r>
  <r>
    <s v="Kathleen Young"/>
    <x v="19"/>
    <x v="1"/>
    <x v="1"/>
    <x v="1"/>
    <x v="4"/>
    <x v="2"/>
    <x v="3"/>
    <x v="2"/>
    <s v="Travel_Rarely"/>
    <s v="No Stock Options"/>
    <n v="6781"/>
    <n v="17078"/>
    <n v="1332"/>
    <n v="98"/>
    <n v="23"/>
    <x v="1"/>
    <s v="Medium"/>
    <s v="Low"/>
    <x v="0"/>
    <s v="Medium"/>
    <n v="14"/>
    <x v="4"/>
    <n v="0"/>
    <n v="0"/>
    <n v="3"/>
    <x v="0"/>
    <x v="1"/>
    <x v="0"/>
    <n v="2"/>
    <n v="0"/>
    <n v="0"/>
    <x v="1"/>
    <s v="0–1"/>
    <s v="Mid"/>
    <n v="4"/>
    <n v="4"/>
  </r>
  <r>
    <s v="Kenneth Brown"/>
    <x v="0"/>
    <x v="0"/>
    <x v="2"/>
    <x v="2"/>
    <x v="4"/>
    <x v="1"/>
    <x v="1"/>
    <x v="2"/>
    <s v="Travel_Rarely"/>
    <s v="Basic"/>
    <n v="4907"/>
    <n v="13684"/>
    <n v="1382"/>
    <n v="85"/>
    <n v="22"/>
    <x v="2"/>
    <s v="Medium"/>
    <s v="Low"/>
    <x v="3"/>
    <s v="High"/>
    <n v="6"/>
    <x v="7"/>
    <n v="3"/>
    <n v="0"/>
    <n v="0"/>
    <x v="0"/>
    <x v="1"/>
    <x v="1"/>
    <n v="8"/>
    <n v="0"/>
    <n v="1"/>
    <x v="0"/>
    <s v="5–9"/>
    <s v="Mid"/>
    <n v="3"/>
    <n v="3"/>
  </r>
  <r>
    <s v="Kenneth Gonzalez"/>
    <x v="35"/>
    <x v="1"/>
    <x v="1"/>
    <x v="3"/>
    <x v="5"/>
    <x v="2"/>
    <x v="7"/>
    <x v="3"/>
    <s v="Travel_Frequently"/>
    <s v="No Stock Options"/>
    <n v="14411"/>
    <n v="24450"/>
    <n v="333"/>
    <n v="88"/>
    <n v="13"/>
    <x v="1"/>
    <s v="Very High"/>
    <s v="High"/>
    <x v="0"/>
    <s v="Low"/>
    <n v="32"/>
    <x v="33"/>
    <n v="6"/>
    <n v="13"/>
    <n v="1"/>
    <x v="0"/>
    <x v="0"/>
    <x v="1"/>
    <n v="22"/>
    <n v="0"/>
    <n v="1"/>
    <x v="3"/>
    <s v="15+"/>
    <s v="Very High"/>
    <n v="4"/>
    <n v="4"/>
  </r>
  <r>
    <s v="Kenneth Howard"/>
    <x v="10"/>
    <x v="0"/>
    <x v="0"/>
    <x v="0"/>
    <x v="5"/>
    <x v="2"/>
    <x v="7"/>
    <x v="1"/>
    <s v="Non-Travel"/>
    <s v="Basic"/>
    <n v="11031"/>
    <n v="26862"/>
    <n v="697"/>
    <n v="40"/>
    <n v="20"/>
    <x v="2"/>
    <s v="High"/>
    <s v="High"/>
    <x v="1"/>
    <s v="High"/>
    <n v="13"/>
    <x v="2"/>
    <n v="7"/>
    <n v="4"/>
    <n v="4"/>
    <x v="0"/>
    <x v="1"/>
    <x v="0"/>
    <n v="10"/>
    <n v="0"/>
    <n v="0"/>
    <x v="2"/>
    <s v="10–14"/>
    <s v="High"/>
    <n v="3"/>
    <n v="3"/>
  </r>
  <r>
    <s v="Kenneth Lewis"/>
    <x v="26"/>
    <x v="1"/>
    <x v="0"/>
    <x v="1"/>
    <x v="4"/>
    <x v="1"/>
    <x v="1"/>
    <x v="2"/>
    <s v="Non-Travel"/>
    <s v="No Stock Options"/>
    <n v="4707"/>
    <n v="23914"/>
    <n v="1474"/>
    <n v="60"/>
    <n v="12"/>
    <x v="2"/>
    <s v="Very High"/>
    <s v="Very High"/>
    <x v="0"/>
    <s v="Very High"/>
    <n v="6"/>
    <x v="12"/>
    <n v="2"/>
    <n v="1"/>
    <n v="8"/>
    <x v="1"/>
    <x v="0"/>
    <x v="0"/>
    <n v="11"/>
    <n v="1"/>
    <n v="0"/>
    <x v="2"/>
    <s v="2–4"/>
    <s v="Mid"/>
    <n v="3"/>
    <n v="3"/>
  </r>
  <r>
    <s v="Kenneth Morales"/>
    <x v="13"/>
    <x v="1"/>
    <x v="0"/>
    <x v="1"/>
    <x v="1"/>
    <x v="1"/>
    <x v="1"/>
    <x v="1"/>
    <s v="Travel_Rarely"/>
    <s v="Basic"/>
    <n v="10855"/>
    <n v="8552"/>
    <n v="630"/>
    <n v="67"/>
    <n v="11"/>
    <x v="1"/>
    <s v="Low"/>
    <s v="High"/>
    <x v="3"/>
    <s v="Medium"/>
    <n v="15"/>
    <x v="20"/>
    <n v="11"/>
    <n v="2"/>
    <n v="7"/>
    <x v="0"/>
    <x v="0"/>
    <x v="0"/>
    <n v="4"/>
    <n v="0"/>
    <n v="0"/>
    <x v="1"/>
    <s v="10–14"/>
    <s v="High"/>
    <n v="4"/>
    <n v="4"/>
  </r>
  <r>
    <s v="Kenneth Peterson"/>
    <x v="10"/>
    <x v="1"/>
    <x v="0"/>
    <x v="0"/>
    <x v="0"/>
    <x v="0"/>
    <x v="0"/>
    <x v="2"/>
    <s v="Travel_Rarely"/>
    <s v="No Stock Options"/>
    <n v="6410"/>
    <n v="17822"/>
    <n v="106"/>
    <n v="62"/>
    <n v="12"/>
    <x v="3"/>
    <s v="Very High"/>
    <s v="Low"/>
    <x v="0"/>
    <s v="Medium"/>
    <n v="9"/>
    <x v="0"/>
    <n v="2"/>
    <n v="1"/>
    <n v="3"/>
    <x v="0"/>
    <x v="0"/>
    <x v="0"/>
    <n v="2"/>
    <n v="0"/>
    <n v="0"/>
    <x v="2"/>
    <s v="2–4"/>
    <s v="Mid"/>
    <n v="1"/>
    <n v="1"/>
  </r>
  <r>
    <s v="Kenneth Phillips"/>
    <x v="11"/>
    <x v="1"/>
    <x v="0"/>
    <x v="0"/>
    <x v="2"/>
    <x v="2"/>
    <x v="6"/>
    <x v="0"/>
    <s v="Travel_Frequently"/>
    <s v="Basic"/>
    <n v="2042"/>
    <n v="15346"/>
    <n v="342"/>
    <n v="57"/>
    <n v="14"/>
    <x v="3"/>
    <s v="Medium"/>
    <s v="Low"/>
    <x v="0"/>
    <s v="High"/>
    <n v="6"/>
    <x v="6"/>
    <n v="2"/>
    <n v="1"/>
    <n v="6"/>
    <x v="1"/>
    <x v="0"/>
    <x v="1"/>
    <n v="2"/>
    <n v="1"/>
    <n v="1"/>
    <x v="0"/>
    <s v="2–4"/>
    <s v="Low"/>
    <n v="1"/>
    <n v="1"/>
  </r>
  <r>
    <s v="Kenneth Ramirez"/>
    <x v="9"/>
    <x v="1"/>
    <x v="2"/>
    <x v="0"/>
    <x v="2"/>
    <x v="1"/>
    <x v="1"/>
    <x v="2"/>
    <s v="Non-Travel"/>
    <s v="Basic"/>
    <n v="4001"/>
    <n v="12313"/>
    <n v="1375"/>
    <n v="87"/>
    <n v="14"/>
    <x v="2"/>
    <s v="High"/>
    <s v="Very High"/>
    <x v="0"/>
    <s v="High"/>
    <n v="15"/>
    <x v="21"/>
    <n v="14"/>
    <n v="0"/>
    <n v="1"/>
    <x v="0"/>
    <x v="0"/>
    <x v="1"/>
    <n v="10"/>
    <n v="0"/>
    <n v="1"/>
    <x v="2"/>
    <s v="15+"/>
    <s v="Mid"/>
    <n v="3"/>
    <n v="3"/>
  </r>
  <r>
    <s v="Kenneth Thomas"/>
    <x v="18"/>
    <x v="0"/>
    <x v="0"/>
    <x v="0"/>
    <x v="5"/>
    <x v="2"/>
    <x v="6"/>
    <x v="0"/>
    <s v="Travel_Rarely"/>
    <s v="Basic"/>
    <n v="2244"/>
    <n v="24440"/>
    <n v="253"/>
    <n v="43"/>
    <n v="13"/>
    <x v="0"/>
    <s v="Very High"/>
    <s v="Low"/>
    <x v="0"/>
    <s v="High"/>
    <n v="2"/>
    <x v="0"/>
    <n v="1"/>
    <n v="1"/>
    <n v="1"/>
    <x v="0"/>
    <x v="0"/>
    <x v="0"/>
    <n v="11"/>
    <n v="0"/>
    <n v="0"/>
    <x v="4"/>
    <s v="2–4"/>
    <s v="Low"/>
    <n v="2"/>
    <n v="2"/>
  </r>
  <r>
    <s v="Kenneth Watson"/>
    <x v="33"/>
    <x v="0"/>
    <x v="1"/>
    <x v="0"/>
    <x v="5"/>
    <x v="1"/>
    <x v="4"/>
    <x v="0"/>
    <s v="Travel_Rarely"/>
    <s v="No Stock Options"/>
    <n v="2783"/>
    <n v="13251"/>
    <n v="1141"/>
    <n v="31"/>
    <n v="19"/>
    <x v="2"/>
    <s v="Low"/>
    <s v="High"/>
    <x v="0"/>
    <s v="High"/>
    <n v="2"/>
    <x v="0"/>
    <n v="2"/>
    <n v="2"/>
    <n v="1"/>
    <x v="0"/>
    <x v="0"/>
    <x v="0"/>
    <n v="2"/>
    <n v="0"/>
    <n v="0"/>
    <x v="4"/>
    <s v="2–4"/>
    <s v="Low"/>
    <n v="3"/>
    <n v="3"/>
  </r>
  <r>
    <s v="Kenneth Wilson"/>
    <x v="30"/>
    <x v="0"/>
    <x v="0"/>
    <x v="0"/>
    <x v="3"/>
    <x v="2"/>
    <x v="8"/>
    <x v="2"/>
    <s v="Travel_Rarely"/>
    <s v="Basic"/>
    <n v="4627"/>
    <n v="23631"/>
    <n v="1138"/>
    <n v="48"/>
    <n v="12"/>
    <x v="1"/>
    <s v="Low"/>
    <s v="Low"/>
    <x v="0"/>
    <s v="Medium"/>
    <n v="10"/>
    <x v="1"/>
    <n v="2"/>
    <n v="6"/>
    <n v="0"/>
    <x v="0"/>
    <x v="0"/>
    <x v="0"/>
    <n v="6"/>
    <n v="0"/>
    <n v="0"/>
    <x v="2"/>
    <s v="5–9"/>
    <s v="Mid"/>
    <n v="4"/>
    <n v="4"/>
  </r>
  <r>
    <s v="Kevin Bailey"/>
    <x v="9"/>
    <x v="1"/>
    <x v="1"/>
    <x v="2"/>
    <x v="2"/>
    <x v="2"/>
    <x v="2"/>
    <x v="2"/>
    <s v="Travel_Frequently"/>
    <s v="No Stock Options"/>
    <n v="4033"/>
    <n v="15834"/>
    <n v="1003"/>
    <n v="95"/>
    <n v="11"/>
    <x v="2"/>
    <s v="Very High"/>
    <s v="Very High"/>
    <x v="3"/>
    <s v="High"/>
    <n v="5"/>
    <x v="6"/>
    <n v="2"/>
    <n v="0"/>
    <n v="2"/>
    <x v="0"/>
    <x v="0"/>
    <x v="0"/>
    <n v="2"/>
    <n v="0"/>
    <n v="0"/>
    <x v="2"/>
    <s v="2–4"/>
    <s v="Mid"/>
    <n v="3"/>
    <n v="3"/>
  </r>
  <r>
    <s v="Kevin Cox"/>
    <x v="36"/>
    <x v="0"/>
    <x v="0"/>
    <x v="0"/>
    <x v="2"/>
    <x v="2"/>
    <x v="3"/>
    <x v="1"/>
    <s v="Travel_Rarely"/>
    <s v="Basic"/>
    <n v="7879"/>
    <n v="14810"/>
    <n v="921"/>
    <n v="96"/>
    <n v="19"/>
    <x v="1"/>
    <s v="Medium"/>
    <s v="High"/>
    <x v="0"/>
    <s v="Very High"/>
    <n v="9"/>
    <x v="8"/>
    <n v="7"/>
    <n v="6"/>
    <n v="1"/>
    <x v="0"/>
    <x v="0"/>
    <x v="1"/>
    <n v="2"/>
    <n v="0"/>
    <n v="1"/>
    <x v="1"/>
    <s v="5–9"/>
    <s v="High"/>
    <n v="4"/>
    <n v="4"/>
  </r>
  <r>
    <s v="Kevin Edwards"/>
    <x v="5"/>
    <x v="1"/>
    <x v="0"/>
    <x v="0"/>
    <x v="5"/>
    <x v="2"/>
    <x v="3"/>
    <x v="3"/>
    <s v="Travel_Rarely"/>
    <s v="No Stock Options"/>
    <n v="11103"/>
    <n v="20420"/>
    <n v="832"/>
    <n v="81"/>
    <n v="11"/>
    <x v="1"/>
    <s v="High"/>
    <s v="High"/>
    <x v="3"/>
    <s v="High"/>
    <n v="30"/>
    <x v="10"/>
    <n v="7"/>
    <n v="1"/>
    <n v="7"/>
    <x v="0"/>
    <x v="0"/>
    <x v="0"/>
    <n v="9"/>
    <n v="0"/>
    <n v="0"/>
    <x v="3"/>
    <s v="10–14"/>
    <s v="High"/>
    <n v="4"/>
    <n v="4"/>
  </r>
  <r>
    <s v="Kevin Harris"/>
    <x v="32"/>
    <x v="0"/>
    <x v="0"/>
    <x v="1"/>
    <x v="5"/>
    <x v="2"/>
    <x v="2"/>
    <x v="3"/>
    <s v="Non-Travel"/>
    <s v="High Value"/>
    <n v="12965"/>
    <n v="22308"/>
    <n v="661"/>
    <n v="60"/>
    <n v="20"/>
    <x v="2"/>
    <s v="Very High"/>
    <s v="Low"/>
    <x v="3"/>
    <s v="Medium"/>
    <n v="27"/>
    <x v="6"/>
    <n v="2"/>
    <n v="0"/>
    <n v="4"/>
    <x v="0"/>
    <x v="1"/>
    <x v="1"/>
    <n v="1"/>
    <n v="0"/>
    <n v="1"/>
    <x v="3"/>
    <s v="2–4"/>
    <s v="Very High"/>
    <n v="3"/>
    <n v="3"/>
  </r>
  <r>
    <s v="Kevin King"/>
    <x v="26"/>
    <x v="0"/>
    <x v="1"/>
    <x v="2"/>
    <x v="2"/>
    <x v="2"/>
    <x v="6"/>
    <x v="2"/>
    <s v="Travel_Frequently"/>
    <s v="No Stock Options"/>
    <n v="4998"/>
    <n v="2338"/>
    <n v="1316"/>
    <n v="38"/>
    <n v="14"/>
    <x v="2"/>
    <s v="Very High"/>
    <s v="Very High"/>
    <x v="0"/>
    <s v="High"/>
    <n v="10"/>
    <x v="8"/>
    <n v="7"/>
    <n v="0"/>
    <n v="4"/>
    <x v="0"/>
    <x v="0"/>
    <x v="1"/>
    <n v="2"/>
    <n v="0"/>
    <n v="1"/>
    <x v="2"/>
    <s v="5–9"/>
    <s v="Mid"/>
    <n v="3"/>
    <n v="3"/>
  </r>
  <r>
    <s v="Kevin Mitchell"/>
    <x v="35"/>
    <x v="1"/>
    <x v="2"/>
    <x v="4"/>
    <x v="2"/>
    <x v="2"/>
    <x v="7"/>
    <x v="4"/>
    <s v="Travel_Rarely"/>
    <s v="Medium"/>
    <n v="19144"/>
    <n v="15815"/>
    <n v="797"/>
    <n v="96"/>
    <n v="14"/>
    <x v="0"/>
    <s v="Low"/>
    <s v="Low"/>
    <x v="3"/>
    <s v="High"/>
    <n v="28"/>
    <x v="10"/>
    <n v="4"/>
    <n v="1"/>
    <n v="3"/>
    <x v="0"/>
    <x v="0"/>
    <x v="0"/>
    <n v="4"/>
    <n v="0"/>
    <n v="0"/>
    <x v="3"/>
    <s v="10–14"/>
    <s v="Very High"/>
    <n v="2"/>
    <n v="2"/>
  </r>
  <r>
    <s v="Kevin Moore"/>
    <x v="12"/>
    <x v="1"/>
    <x v="1"/>
    <x v="0"/>
    <x v="2"/>
    <x v="2"/>
    <x v="2"/>
    <x v="1"/>
    <s v="Travel_Frequently"/>
    <s v="No Stock Options"/>
    <n v="9526"/>
    <n v="8787"/>
    <n v="216"/>
    <n v="44"/>
    <n v="21"/>
    <x v="2"/>
    <s v="Medium"/>
    <s v="Very High"/>
    <x v="0"/>
    <s v="Medium"/>
    <n v="10"/>
    <x v="1"/>
    <n v="7"/>
    <n v="1"/>
    <n v="0"/>
    <x v="0"/>
    <x v="1"/>
    <x v="0"/>
    <n v="23"/>
    <n v="0"/>
    <n v="0"/>
    <x v="2"/>
    <s v="5–9"/>
    <s v="High"/>
    <n v="3"/>
    <n v="3"/>
  </r>
  <r>
    <s v="Kevin Murphy"/>
    <x v="10"/>
    <x v="1"/>
    <x v="1"/>
    <x v="4"/>
    <x v="2"/>
    <x v="1"/>
    <x v="1"/>
    <x v="2"/>
    <s v="Travel_Rarely"/>
    <s v="No Stock Options"/>
    <n v="6582"/>
    <n v="8346"/>
    <n v="828"/>
    <n v="77"/>
    <n v="13"/>
    <x v="1"/>
    <s v="High"/>
    <s v="Medium"/>
    <x v="1"/>
    <s v="High"/>
    <n v="10"/>
    <x v="3"/>
    <n v="5"/>
    <n v="0"/>
    <n v="4"/>
    <x v="0"/>
    <x v="0"/>
    <x v="1"/>
    <n v="2"/>
    <n v="0"/>
    <n v="1"/>
    <x v="2"/>
    <s v="5–9"/>
    <s v="Mid"/>
    <n v="4"/>
    <n v="4"/>
  </r>
  <r>
    <s v="Kevin Peterson"/>
    <x v="20"/>
    <x v="1"/>
    <x v="1"/>
    <x v="1"/>
    <x v="5"/>
    <x v="2"/>
    <x v="7"/>
    <x v="1"/>
    <s v="Travel_Rarely"/>
    <s v="No Stock Options"/>
    <n v="13664"/>
    <n v="25258"/>
    <n v="397"/>
    <n v="30"/>
    <n v="13"/>
    <x v="2"/>
    <s v="Low"/>
    <s v="Low"/>
    <x v="1"/>
    <s v="High"/>
    <n v="16"/>
    <x v="7"/>
    <n v="2"/>
    <n v="0"/>
    <n v="4"/>
    <x v="0"/>
    <x v="0"/>
    <x v="0"/>
    <n v="7"/>
    <n v="0"/>
    <n v="0"/>
    <x v="2"/>
    <s v="5–9"/>
    <s v="Very High"/>
    <n v="3"/>
    <n v="3"/>
  </r>
  <r>
    <s v="Kevin Ramos"/>
    <x v="11"/>
    <x v="0"/>
    <x v="0"/>
    <x v="2"/>
    <x v="2"/>
    <x v="2"/>
    <x v="6"/>
    <x v="0"/>
    <s v="Travel_Rarely"/>
    <s v="Basic"/>
    <n v="2933"/>
    <n v="14908"/>
    <n v="482"/>
    <n v="90"/>
    <n v="13"/>
    <x v="2"/>
    <s v="High"/>
    <s v="Medium"/>
    <x v="3"/>
    <s v="Medium"/>
    <n v="1"/>
    <x v="4"/>
    <n v="0"/>
    <n v="1"/>
    <n v="1"/>
    <x v="0"/>
    <x v="0"/>
    <x v="1"/>
    <n v="1"/>
    <n v="0"/>
    <n v="1"/>
    <x v="0"/>
    <s v="0–1"/>
    <s v="Low"/>
    <n v="3"/>
    <n v="3"/>
  </r>
  <r>
    <s v="Kevin Smith"/>
    <x v="16"/>
    <x v="1"/>
    <x v="1"/>
    <x v="0"/>
    <x v="5"/>
    <x v="1"/>
    <x v="1"/>
    <x v="2"/>
    <s v="Travel_Rarely"/>
    <s v="No Stock Options"/>
    <n v="8463"/>
    <n v="23490"/>
    <n v="866"/>
    <n v="84"/>
    <n v="18"/>
    <x v="3"/>
    <s v="Very High"/>
    <s v="Very High"/>
    <x v="0"/>
    <s v="High"/>
    <n v="6"/>
    <x v="7"/>
    <n v="4"/>
    <n v="1"/>
    <n v="0"/>
    <x v="0"/>
    <x v="0"/>
    <x v="0"/>
    <n v="5"/>
    <n v="0"/>
    <n v="0"/>
    <x v="0"/>
    <s v="5–9"/>
    <s v="High"/>
    <n v="1"/>
    <n v="1"/>
  </r>
  <r>
    <s v="Kevin Torres"/>
    <x v="16"/>
    <x v="1"/>
    <x v="1"/>
    <x v="2"/>
    <x v="5"/>
    <x v="2"/>
    <x v="3"/>
    <x v="2"/>
    <s v="Travel_Rarely"/>
    <s v="No Stock Options"/>
    <n v="5661"/>
    <n v="4824"/>
    <n v="1476"/>
    <n v="68"/>
    <n v="19"/>
    <x v="3"/>
    <s v="High"/>
    <s v="Medium"/>
    <x v="0"/>
    <s v="Very High"/>
    <n v="9"/>
    <x v="8"/>
    <n v="3"/>
    <n v="0"/>
    <n v="0"/>
    <x v="0"/>
    <x v="0"/>
    <x v="0"/>
    <n v="16"/>
    <n v="0"/>
    <n v="0"/>
    <x v="0"/>
    <s v="5–9"/>
    <s v="Mid"/>
    <n v="1"/>
    <n v="1"/>
  </r>
  <r>
    <s v="Kevin Walker"/>
    <x v="8"/>
    <x v="1"/>
    <x v="0"/>
    <x v="1"/>
    <x v="5"/>
    <x v="2"/>
    <x v="8"/>
    <x v="0"/>
    <s v="Travel_Rarely"/>
    <s v="Basic"/>
    <n v="2660"/>
    <n v="20232"/>
    <n v="1490"/>
    <n v="43"/>
    <n v="11"/>
    <x v="2"/>
    <s v="High"/>
    <s v="Very High"/>
    <x v="0"/>
    <s v="High"/>
    <n v="5"/>
    <x v="0"/>
    <n v="2"/>
    <n v="2"/>
    <n v="7"/>
    <x v="0"/>
    <x v="0"/>
    <x v="1"/>
    <n v="11"/>
    <n v="0"/>
    <n v="1"/>
    <x v="2"/>
    <s v="2–4"/>
    <s v="Low"/>
    <n v="3"/>
    <n v="3"/>
  </r>
  <r>
    <s v="Kevin Watson"/>
    <x v="14"/>
    <x v="0"/>
    <x v="2"/>
    <x v="0"/>
    <x v="3"/>
    <x v="2"/>
    <x v="8"/>
    <x v="0"/>
    <s v="Travel_Rarely"/>
    <s v="Medium"/>
    <n v="3339"/>
    <n v="17285"/>
    <n v="806"/>
    <n v="39"/>
    <n v="13"/>
    <x v="2"/>
    <s v="Low"/>
    <s v="Medium"/>
    <x v="0"/>
    <s v="High"/>
    <n v="10"/>
    <x v="9"/>
    <n v="7"/>
    <n v="7"/>
    <n v="3"/>
    <x v="1"/>
    <x v="0"/>
    <x v="1"/>
    <n v="7"/>
    <n v="1"/>
    <n v="1"/>
    <x v="0"/>
    <s v="5–9"/>
    <s v="Mid"/>
    <n v="3"/>
    <n v="3"/>
  </r>
  <r>
    <s v="Kevin Williams"/>
    <x v="6"/>
    <x v="0"/>
    <x v="1"/>
    <x v="2"/>
    <x v="1"/>
    <x v="1"/>
    <x v="4"/>
    <x v="0"/>
    <s v="Travel_Rarely"/>
    <s v="No Stock Options"/>
    <n v="3140"/>
    <n v="21728"/>
    <n v="1356"/>
    <n v="70"/>
    <n v="22"/>
    <x v="0"/>
    <s v="Very High"/>
    <s v="Medium"/>
    <x v="3"/>
    <s v="High"/>
    <n v="4"/>
    <x v="12"/>
    <n v="3"/>
    <n v="0"/>
    <n v="1"/>
    <x v="1"/>
    <x v="1"/>
    <x v="1"/>
    <n v="20"/>
    <n v="1"/>
    <n v="1"/>
    <x v="1"/>
    <s v="2–4"/>
    <s v="Mid"/>
    <n v="2"/>
    <n v="2"/>
  </r>
  <r>
    <s v="Kevin Wilson"/>
    <x v="17"/>
    <x v="1"/>
    <x v="1"/>
    <x v="2"/>
    <x v="3"/>
    <x v="1"/>
    <x v="4"/>
    <x v="2"/>
    <s v="Travel_Rarely"/>
    <s v="No Stock Options"/>
    <n v="6632"/>
    <n v="12388"/>
    <n v="954"/>
    <n v="46"/>
    <n v="13"/>
    <x v="2"/>
    <s v="Low"/>
    <s v="Medium"/>
    <x v="0"/>
    <s v="Low"/>
    <n v="9"/>
    <x v="8"/>
    <n v="7"/>
    <n v="3"/>
    <n v="0"/>
    <x v="0"/>
    <x v="0"/>
    <x v="0"/>
    <n v="2"/>
    <n v="0"/>
    <n v="0"/>
    <x v="1"/>
    <s v="5–9"/>
    <s v="Mid"/>
    <n v="3"/>
    <n v="3"/>
  </r>
  <r>
    <s v="Kevin Wood"/>
    <x v="12"/>
    <x v="1"/>
    <x v="2"/>
    <x v="1"/>
    <x v="2"/>
    <x v="2"/>
    <x v="3"/>
    <x v="2"/>
    <s v="Travel_Rarely"/>
    <s v="Basic"/>
    <n v="5745"/>
    <n v="18899"/>
    <n v="688"/>
    <n v="82"/>
    <n v="14"/>
    <x v="1"/>
    <s v="Medium"/>
    <s v="Very High"/>
    <x v="0"/>
    <s v="High"/>
    <n v="10"/>
    <x v="0"/>
    <n v="2"/>
    <n v="1"/>
    <n v="9"/>
    <x v="0"/>
    <x v="0"/>
    <x v="0"/>
    <n v="23"/>
    <n v="0"/>
    <n v="0"/>
    <x v="2"/>
    <s v="2–4"/>
    <s v="Mid"/>
    <n v="4"/>
    <n v="4"/>
  </r>
  <r>
    <s v="Kevin Wright"/>
    <x v="19"/>
    <x v="1"/>
    <x v="1"/>
    <x v="0"/>
    <x v="2"/>
    <x v="2"/>
    <x v="8"/>
    <x v="0"/>
    <s v="Travel_Rarely"/>
    <s v="No Stock Options"/>
    <n v="3968"/>
    <n v="13624"/>
    <n v="1142"/>
    <n v="81"/>
    <n v="13"/>
    <x v="2"/>
    <s v="Very High"/>
    <s v="Very High"/>
    <x v="0"/>
    <s v="High"/>
    <n v="8"/>
    <x v="18"/>
    <n v="0"/>
    <n v="0"/>
    <n v="4"/>
    <x v="0"/>
    <x v="0"/>
    <x v="0"/>
    <n v="8"/>
    <n v="0"/>
    <n v="0"/>
    <x v="1"/>
    <s v="0–1"/>
    <s v="Mid"/>
    <n v="3"/>
    <n v="3"/>
  </r>
  <r>
    <s v="Kimberly Bailey"/>
    <x v="14"/>
    <x v="0"/>
    <x v="0"/>
    <x v="0"/>
    <x v="3"/>
    <x v="1"/>
    <x v="4"/>
    <x v="0"/>
    <s v="Travel_Frequently"/>
    <s v="Basic"/>
    <n v="2157"/>
    <n v="18203"/>
    <n v="1404"/>
    <n v="84"/>
    <n v="15"/>
    <x v="1"/>
    <s v="Medium"/>
    <s v="High"/>
    <x v="0"/>
    <s v="High"/>
    <n v="3"/>
    <x v="6"/>
    <n v="1"/>
    <n v="0"/>
    <n v="1"/>
    <x v="0"/>
    <x v="0"/>
    <x v="0"/>
    <n v="20"/>
    <n v="0"/>
    <n v="0"/>
    <x v="0"/>
    <s v="2–4"/>
    <s v="Low"/>
    <n v="4"/>
    <n v="4"/>
  </r>
  <r>
    <s v="Kimberly Cook"/>
    <x v="13"/>
    <x v="1"/>
    <x v="1"/>
    <x v="1"/>
    <x v="5"/>
    <x v="2"/>
    <x v="8"/>
    <x v="2"/>
    <s v="Travel_Frequently"/>
    <s v="No Stock Options"/>
    <n v="5094"/>
    <n v="11983"/>
    <n v="720"/>
    <n v="51"/>
    <n v="14"/>
    <x v="2"/>
    <s v="Very High"/>
    <s v="Low"/>
    <x v="0"/>
    <s v="Medium"/>
    <n v="10"/>
    <x v="4"/>
    <n v="0"/>
    <n v="0"/>
    <n v="6"/>
    <x v="0"/>
    <x v="0"/>
    <x v="0"/>
    <n v="16"/>
    <n v="0"/>
    <n v="0"/>
    <x v="1"/>
    <s v="0–1"/>
    <s v="Mid"/>
    <n v="3"/>
    <n v="3"/>
  </r>
  <r>
    <s v="Kimberly Garcia"/>
    <x v="37"/>
    <x v="1"/>
    <x v="1"/>
    <x v="4"/>
    <x v="2"/>
    <x v="2"/>
    <x v="8"/>
    <x v="2"/>
    <s v="Travel_Rarely"/>
    <s v="No Stock Options"/>
    <n v="2272"/>
    <n v="24812"/>
    <n v="507"/>
    <n v="97"/>
    <n v="14"/>
    <x v="2"/>
    <s v="Medium"/>
    <s v="Low"/>
    <x v="0"/>
    <s v="High"/>
    <n v="5"/>
    <x v="12"/>
    <n v="3"/>
    <n v="1"/>
    <n v="0"/>
    <x v="0"/>
    <x v="0"/>
    <x v="0"/>
    <n v="20"/>
    <n v="0"/>
    <n v="0"/>
    <x v="4"/>
    <s v="2–4"/>
    <s v="Low"/>
    <n v="3"/>
    <n v="3"/>
  </r>
  <r>
    <s v="Kimberly James"/>
    <x v="30"/>
    <x v="1"/>
    <x v="0"/>
    <x v="0"/>
    <x v="4"/>
    <x v="2"/>
    <x v="2"/>
    <x v="2"/>
    <s v="Travel_Rarely"/>
    <s v="Basic"/>
    <n v="9957"/>
    <n v="9096"/>
    <n v="1176"/>
    <n v="85"/>
    <n v="15"/>
    <x v="3"/>
    <s v="High"/>
    <s v="High"/>
    <x v="3"/>
    <s v="High"/>
    <n v="7"/>
    <x v="3"/>
    <n v="2"/>
    <n v="0"/>
    <n v="0"/>
    <x v="0"/>
    <x v="0"/>
    <x v="0"/>
    <n v="20"/>
    <n v="0"/>
    <n v="0"/>
    <x v="2"/>
    <s v="5–9"/>
    <s v="High"/>
    <n v="1"/>
    <n v="1"/>
  </r>
  <r>
    <s v="Kimberly Lewis"/>
    <x v="6"/>
    <x v="1"/>
    <x v="0"/>
    <x v="1"/>
    <x v="2"/>
    <x v="2"/>
    <x v="8"/>
    <x v="0"/>
    <s v="Travel_Rarely"/>
    <s v="Basic"/>
    <n v="4766"/>
    <n v="9051"/>
    <n v="167"/>
    <n v="46"/>
    <n v="11"/>
    <x v="1"/>
    <s v="Low"/>
    <s v="Medium"/>
    <x v="0"/>
    <s v="High"/>
    <n v="6"/>
    <x v="4"/>
    <n v="0"/>
    <n v="0"/>
    <n v="3"/>
    <x v="0"/>
    <x v="0"/>
    <x v="1"/>
    <n v="12"/>
    <n v="0"/>
    <n v="1"/>
    <x v="1"/>
    <s v="0–1"/>
    <s v="Mid"/>
    <n v="4"/>
    <n v="4"/>
  </r>
  <r>
    <s v="Kimberly Lopez"/>
    <x v="2"/>
    <x v="1"/>
    <x v="1"/>
    <x v="1"/>
    <x v="2"/>
    <x v="2"/>
    <x v="8"/>
    <x v="2"/>
    <s v="Travel_Rarely"/>
    <s v="No Stock Options"/>
    <n v="5810"/>
    <n v="22604"/>
    <n v="172"/>
    <n v="37"/>
    <n v="16"/>
    <x v="1"/>
    <s v="High"/>
    <s v="Low"/>
    <x v="3"/>
    <s v="Medium"/>
    <n v="10"/>
    <x v="10"/>
    <n v="4"/>
    <n v="1"/>
    <n v="1"/>
    <x v="0"/>
    <x v="0"/>
    <x v="0"/>
    <n v="4"/>
    <n v="0"/>
    <n v="0"/>
    <x v="2"/>
    <s v="10–14"/>
    <s v="Mid"/>
    <n v="4"/>
    <n v="4"/>
  </r>
  <r>
    <s v="Kimberly Mitchell"/>
    <x v="2"/>
    <x v="0"/>
    <x v="0"/>
    <x v="0"/>
    <x v="5"/>
    <x v="1"/>
    <x v="1"/>
    <x v="1"/>
    <s v="Travel_Rarely"/>
    <s v="Medium"/>
    <n v="7644"/>
    <n v="12695"/>
    <n v="557"/>
    <n v="94"/>
    <n v="19"/>
    <x v="1"/>
    <s v="High"/>
    <s v="Low"/>
    <x v="0"/>
    <s v="Medium"/>
    <n v="10"/>
    <x v="1"/>
    <n v="7"/>
    <n v="3"/>
    <n v="0"/>
    <x v="0"/>
    <x v="0"/>
    <x v="0"/>
    <n v="3"/>
    <n v="0"/>
    <n v="0"/>
    <x v="2"/>
    <s v="5–9"/>
    <s v="High"/>
    <n v="4"/>
    <n v="4"/>
  </r>
  <r>
    <s v="Kimberly Peterson"/>
    <x v="30"/>
    <x v="1"/>
    <x v="1"/>
    <x v="4"/>
    <x v="2"/>
    <x v="2"/>
    <x v="2"/>
    <x v="1"/>
    <s v="Non-Travel"/>
    <s v="No Stock Options"/>
    <n v="8474"/>
    <n v="20925"/>
    <n v="829"/>
    <n v="88"/>
    <n v="22"/>
    <x v="2"/>
    <s v="High"/>
    <s v="High"/>
    <x v="0"/>
    <s v="Medium"/>
    <n v="12"/>
    <x v="2"/>
    <n v="8"/>
    <n v="5"/>
    <n v="1"/>
    <x v="0"/>
    <x v="1"/>
    <x v="0"/>
    <n v="1"/>
    <n v="0"/>
    <n v="0"/>
    <x v="2"/>
    <s v="10–14"/>
    <s v="High"/>
    <n v="3"/>
    <n v="3"/>
  </r>
  <r>
    <s v="Kimberly Ramos"/>
    <x v="28"/>
    <x v="1"/>
    <x v="1"/>
    <x v="4"/>
    <x v="5"/>
    <x v="1"/>
    <x v="1"/>
    <x v="2"/>
    <s v="Travel_Rarely"/>
    <s v="No Stock Options"/>
    <n v="5160"/>
    <n v="21519"/>
    <n v="436"/>
    <n v="37"/>
    <n v="16"/>
    <x v="1"/>
    <s v="High"/>
    <s v="High"/>
    <x v="3"/>
    <s v="High"/>
    <n v="12"/>
    <x v="1"/>
    <n v="7"/>
    <n v="7"/>
    <n v="4"/>
    <x v="1"/>
    <x v="0"/>
    <x v="0"/>
    <n v="2"/>
    <n v="1"/>
    <n v="0"/>
    <x v="3"/>
    <s v="5–9"/>
    <s v="Mid"/>
    <n v="4"/>
    <n v="4"/>
  </r>
  <r>
    <s v="Kimberly Roberts"/>
    <x v="22"/>
    <x v="1"/>
    <x v="2"/>
    <x v="4"/>
    <x v="1"/>
    <x v="1"/>
    <x v="4"/>
    <x v="0"/>
    <s v="Travel_Rarely"/>
    <s v="Basic"/>
    <n v="3041"/>
    <n v="16346"/>
    <n v="1420"/>
    <n v="85"/>
    <n v="11"/>
    <x v="3"/>
    <s v="Medium"/>
    <s v="High"/>
    <x v="0"/>
    <s v="High"/>
    <n v="5"/>
    <x v="12"/>
    <n v="3"/>
    <n v="0"/>
    <n v="0"/>
    <x v="1"/>
    <x v="0"/>
    <x v="0"/>
    <n v="2"/>
    <n v="1"/>
    <n v="0"/>
    <x v="0"/>
    <s v="2–4"/>
    <s v="Mid"/>
    <n v="1"/>
    <n v="1"/>
  </r>
  <r>
    <s v="Kimberly Turner"/>
    <x v="30"/>
    <x v="1"/>
    <x v="0"/>
    <x v="0"/>
    <x v="2"/>
    <x v="2"/>
    <x v="3"/>
    <x v="2"/>
    <s v="Travel_Rarely"/>
    <s v="Basic"/>
    <n v="5294"/>
    <n v="9128"/>
    <n v="305"/>
    <n v="58"/>
    <n v="16"/>
    <x v="2"/>
    <s v="High"/>
    <s v="High"/>
    <x v="0"/>
    <s v="Very High"/>
    <n v="10"/>
    <x v="9"/>
    <n v="0"/>
    <n v="1"/>
    <n v="3"/>
    <x v="0"/>
    <x v="0"/>
    <x v="0"/>
    <n v="16"/>
    <n v="0"/>
    <n v="0"/>
    <x v="2"/>
    <s v="5–9"/>
    <s v="Mid"/>
    <n v="3"/>
    <n v="3"/>
  </r>
  <r>
    <s v="Kimberly Walker"/>
    <x v="0"/>
    <x v="1"/>
    <x v="0"/>
    <x v="4"/>
    <x v="2"/>
    <x v="1"/>
    <x v="1"/>
    <x v="2"/>
    <s v="Travel_Rarely"/>
    <s v="No Stock Options"/>
    <n v="6232"/>
    <n v="12477"/>
    <n v="1372"/>
    <n v="93"/>
    <n v="11"/>
    <x v="2"/>
    <s v="Medium"/>
    <s v="Low"/>
    <x v="3"/>
    <s v="Very High"/>
    <n v="6"/>
    <x v="6"/>
    <n v="2"/>
    <n v="1"/>
    <n v="2"/>
    <x v="0"/>
    <x v="0"/>
    <x v="0"/>
    <n v="18"/>
    <n v="0"/>
    <n v="0"/>
    <x v="0"/>
    <s v="2–4"/>
    <s v="Mid"/>
    <n v="3"/>
    <n v="3"/>
  </r>
  <r>
    <s v="Kimberly Young"/>
    <x v="39"/>
    <x v="1"/>
    <x v="2"/>
    <x v="0"/>
    <x v="5"/>
    <x v="2"/>
    <x v="6"/>
    <x v="0"/>
    <s v="Non-Travel"/>
    <s v="High Value"/>
    <n v="2089"/>
    <n v="5228"/>
    <n v="1344"/>
    <n v="37"/>
    <n v="14"/>
    <x v="1"/>
    <s v="Very High"/>
    <s v="Very High"/>
    <x v="1"/>
    <s v="Very High"/>
    <n v="7"/>
    <x v="7"/>
    <n v="4"/>
    <n v="2"/>
    <n v="4"/>
    <x v="0"/>
    <x v="0"/>
    <x v="0"/>
    <n v="7"/>
    <n v="0"/>
    <n v="0"/>
    <x v="1"/>
    <s v="5–9"/>
    <s v="Low"/>
    <n v="4"/>
    <n v="4"/>
  </r>
  <r>
    <s v="Larry Campbell"/>
    <x v="14"/>
    <x v="0"/>
    <x v="0"/>
    <x v="4"/>
    <x v="2"/>
    <x v="1"/>
    <x v="1"/>
    <x v="1"/>
    <s v="Travel_Rarely"/>
    <s v="Basic"/>
    <n v="7336"/>
    <n v="11162"/>
    <n v="408"/>
    <n v="45"/>
    <n v="13"/>
    <x v="3"/>
    <s v="Low"/>
    <s v="Very High"/>
    <x v="2"/>
    <s v="Medium"/>
    <n v="11"/>
    <x v="2"/>
    <n v="8"/>
    <n v="3"/>
    <n v="1"/>
    <x v="1"/>
    <x v="0"/>
    <x v="0"/>
    <n v="23"/>
    <n v="1"/>
    <n v="0"/>
    <x v="0"/>
    <s v="10–14"/>
    <s v="High"/>
    <n v="1"/>
    <n v="1"/>
  </r>
  <r>
    <s v="Larry Davis"/>
    <x v="26"/>
    <x v="1"/>
    <x v="1"/>
    <x v="1"/>
    <x v="1"/>
    <x v="1"/>
    <x v="1"/>
    <x v="2"/>
    <s v="Travel_Rarely"/>
    <s v="No Stock Options"/>
    <n v="9907"/>
    <n v="26186"/>
    <n v="414"/>
    <n v="82"/>
    <n v="12"/>
    <x v="0"/>
    <s v="High"/>
    <s v="High"/>
    <x v="3"/>
    <s v="Medium"/>
    <n v="7"/>
    <x v="0"/>
    <n v="2"/>
    <n v="2"/>
    <n v="7"/>
    <x v="1"/>
    <x v="0"/>
    <x v="1"/>
    <n v="2"/>
    <n v="1"/>
    <n v="1"/>
    <x v="2"/>
    <s v="2–4"/>
    <s v="High"/>
    <n v="2"/>
    <n v="2"/>
  </r>
  <r>
    <s v="Larry Gonzalez"/>
    <x v="17"/>
    <x v="1"/>
    <x v="2"/>
    <x v="1"/>
    <x v="3"/>
    <x v="2"/>
    <x v="3"/>
    <x v="1"/>
    <s v="Travel_Rarely"/>
    <s v="High Value"/>
    <n v="7441"/>
    <n v="20933"/>
    <n v="538"/>
    <n v="66"/>
    <n v="12"/>
    <x v="0"/>
    <s v="Low"/>
    <s v="Low"/>
    <x v="0"/>
    <s v="High"/>
    <n v="10"/>
    <x v="10"/>
    <n v="8"/>
    <n v="7"/>
    <n v="1"/>
    <x v="0"/>
    <x v="0"/>
    <x v="0"/>
    <n v="1"/>
    <n v="0"/>
    <n v="0"/>
    <x v="1"/>
    <s v="10–14"/>
    <s v="High"/>
    <n v="2"/>
    <n v="2"/>
  </r>
  <r>
    <s v="Larry Moore"/>
    <x v="22"/>
    <x v="1"/>
    <x v="2"/>
    <x v="0"/>
    <x v="5"/>
    <x v="2"/>
    <x v="6"/>
    <x v="0"/>
    <s v="Non-Travel"/>
    <s v="Basic"/>
    <n v="2024"/>
    <n v="5970"/>
    <n v="691"/>
    <n v="57"/>
    <n v="18"/>
    <x v="0"/>
    <s v="Very High"/>
    <s v="Very High"/>
    <x v="2"/>
    <s v="High"/>
    <n v="6"/>
    <x v="0"/>
    <n v="2"/>
    <n v="2"/>
    <n v="6"/>
    <x v="0"/>
    <x v="0"/>
    <x v="0"/>
    <n v="9"/>
    <n v="0"/>
    <n v="0"/>
    <x v="0"/>
    <s v="2–4"/>
    <s v="Low"/>
    <n v="2"/>
    <n v="2"/>
  </r>
  <r>
    <s v="Larry Ortiz"/>
    <x v="31"/>
    <x v="1"/>
    <x v="0"/>
    <x v="0"/>
    <x v="2"/>
    <x v="2"/>
    <x v="7"/>
    <x v="3"/>
    <s v="Travel_Rarely"/>
    <s v="No Stock Options"/>
    <n v="17861"/>
    <n v="2288"/>
    <n v="1009"/>
    <n v="51"/>
    <n v="13"/>
    <x v="2"/>
    <s v="High"/>
    <s v="Low"/>
    <x v="2"/>
    <s v="High"/>
    <n v="26"/>
    <x v="6"/>
    <n v="2"/>
    <n v="0"/>
    <n v="6"/>
    <x v="0"/>
    <x v="0"/>
    <x v="0"/>
    <n v="2"/>
    <n v="0"/>
    <n v="0"/>
    <x v="1"/>
    <s v="2–4"/>
    <s v="Very High"/>
    <n v="3"/>
    <n v="3"/>
  </r>
  <r>
    <s v="Larry Perez"/>
    <x v="0"/>
    <x v="1"/>
    <x v="0"/>
    <x v="4"/>
    <x v="3"/>
    <x v="2"/>
    <x v="8"/>
    <x v="0"/>
    <s v="Travel_Rarely"/>
    <s v="Basic"/>
    <n v="3691"/>
    <n v="4605"/>
    <n v="1219"/>
    <n v="32"/>
    <n v="15"/>
    <x v="1"/>
    <s v="Medium"/>
    <s v="Very High"/>
    <x v="1"/>
    <s v="High"/>
    <n v="7"/>
    <x v="9"/>
    <n v="7"/>
    <n v="5"/>
    <n v="1"/>
    <x v="1"/>
    <x v="0"/>
    <x v="1"/>
    <n v="4"/>
    <n v="1"/>
    <n v="1"/>
    <x v="0"/>
    <s v="5–9"/>
    <s v="Mid"/>
    <n v="4"/>
    <n v="4"/>
  </r>
  <r>
    <s v="Larry Peterson"/>
    <x v="17"/>
    <x v="1"/>
    <x v="2"/>
    <x v="0"/>
    <x v="2"/>
    <x v="2"/>
    <x v="8"/>
    <x v="1"/>
    <s v="Travel_Frequently"/>
    <s v="Basic"/>
    <n v="5210"/>
    <n v="20308"/>
    <n v="1249"/>
    <n v="97"/>
    <n v="18"/>
    <x v="3"/>
    <s v="Low"/>
    <s v="Low"/>
    <x v="0"/>
    <s v="High"/>
    <n v="24"/>
    <x v="25"/>
    <n v="9"/>
    <n v="9"/>
    <n v="1"/>
    <x v="0"/>
    <x v="0"/>
    <x v="0"/>
    <n v="7"/>
    <n v="0"/>
    <n v="0"/>
    <x v="1"/>
    <s v="15+"/>
    <s v="Mid"/>
    <n v="1"/>
    <n v="1"/>
  </r>
  <r>
    <s v="Larry Reed"/>
    <x v="9"/>
    <x v="1"/>
    <x v="0"/>
    <x v="4"/>
    <x v="2"/>
    <x v="2"/>
    <x v="2"/>
    <x v="2"/>
    <s v="Travel_Frequently"/>
    <s v="No Stock Options"/>
    <n v="9547"/>
    <n v="14074"/>
    <n v="1069"/>
    <n v="45"/>
    <n v="17"/>
    <x v="2"/>
    <s v="High"/>
    <s v="Very High"/>
    <x v="3"/>
    <s v="Medium"/>
    <n v="10"/>
    <x v="10"/>
    <n v="9"/>
    <n v="1"/>
    <n v="1"/>
    <x v="0"/>
    <x v="0"/>
    <x v="0"/>
    <n v="2"/>
    <n v="0"/>
    <n v="0"/>
    <x v="2"/>
    <s v="10–14"/>
    <s v="High"/>
    <n v="3"/>
    <n v="3"/>
  </r>
  <r>
    <s v="Larry Roberts"/>
    <x v="30"/>
    <x v="0"/>
    <x v="2"/>
    <x v="1"/>
    <x v="1"/>
    <x v="1"/>
    <x v="1"/>
    <x v="2"/>
    <s v="Travel_Rarely"/>
    <s v="Medium"/>
    <n v="4779"/>
    <n v="12761"/>
    <n v="855"/>
    <n v="73"/>
    <n v="14"/>
    <x v="3"/>
    <s v="Medium"/>
    <s v="Very High"/>
    <x v="0"/>
    <s v="High"/>
    <n v="8"/>
    <x v="6"/>
    <n v="2"/>
    <n v="0"/>
    <n v="7"/>
    <x v="0"/>
    <x v="0"/>
    <x v="0"/>
    <n v="7"/>
    <n v="0"/>
    <n v="0"/>
    <x v="2"/>
    <s v="2–4"/>
    <s v="Mid"/>
    <n v="1"/>
    <n v="1"/>
  </r>
  <r>
    <s v="Larry Rogers"/>
    <x v="7"/>
    <x v="0"/>
    <x v="2"/>
    <x v="1"/>
    <x v="5"/>
    <x v="2"/>
    <x v="2"/>
    <x v="2"/>
    <s v="Travel_Rarely"/>
    <s v="Medium"/>
    <n v="5485"/>
    <n v="22670"/>
    <n v="376"/>
    <n v="95"/>
    <n v="11"/>
    <x v="3"/>
    <s v="Medium"/>
    <s v="Very High"/>
    <x v="0"/>
    <s v="High"/>
    <n v="9"/>
    <x v="7"/>
    <n v="3"/>
    <n v="1"/>
    <n v="9"/>
    <x v="0"/>
    <x v="0"/>
    <x v="1"/>
    <n v="19"/>
    <n v="0"/>
    <n v="1"/>
    <x v="3"/>
    <s v="5–9"/>
    <s v="Mid"/>
    <n v="1"/>
    <n v="1"/>
  </r>
  <r>
    <s v="Larry Thompson"/>
    <x v="0"/>
    <x v="1"/>
    <x v="0"/>
    <x v="2"/>
    <x v="2"/>
    <x v="1"/>
    <x v="4"/>
    <x v="0"/>
    <s v="Travel_Rarely"/>
    <s v="No Stock Options"/>
    <n v="4400"/>
    <n v="15182"/>
    <n v="383"/>
    <n v="68"/>
    <n v="12"/>
    <x v="3"/>
    <s v="Low"/>
    <s v="Low"/>
    <x v="0"/>
    <s v="Medium"/>
    <n v="6"/>
    <x v="6"/>
    <n v="2"/>
    <n v="2"/>
    <n v="3"/>
    <x v="1"/>
    <x v="0"/>
    <x v="0"/>
    <n v="9"/>
    <n v="1"/>
    <n v="0"/>
    <x v="0"/>
    <s v="2–4"/>
    <s v="Mid"/>
    <n v="1"/>
    <n v="1"/>
  </r>
  <r>
    <s v="Larry Williams"/>
    <x v="14"/>
    <x v="1"/>
    <x v="0"/>
    <x v="4"/>
    <x v="5"/>
    <x v="0"/>
    <x v="0"/>
    <x v="0"/>
    <s v="Travel_Rarely"/>
    <s v="No Stock Options"/>
    <n v="2804"/>
    <n v="15434"/>
    <n v="352"/>
    <n v="87"/>
    <n v="11"/>
    <x v="0"/>
    <s v="Very High"/>
    <s v="Very High"/>
    <x v="0"/>
    <s v="Medium"/>
    <n v="1"/>
    <x v="4"/>
    <n v="0"/>
    <n v="0"/>
    <n v="1"/>
    <x v="0"/>
    <x v="0"/>
    <x v="0"/>
    <n v="6"/>
    <n v="0"/>
    <n v="0"/>
    <x v="0"/>
    <s v="0–1"/>
    <s v="Low"/>
    <n v="2"/>
    <n v="2"/>
  </r>
  <r>
    <s v="Laura Adams"/>
    <x v="29"/>
    <x v="0"/>
    <x v="0"/>
    <x v="1"/>
    <x v="2"/>
    <x v="2"/>
    <x v="6"/>
    <x v="0"/>
    <s v="Travel_Rarely"/>
    <s v="Basic"/>
    <n v="2911"/>
    <n v="14776"/>
    <n v="832"/>
    <n v="63"/>
    <n v="13"/>
    <x v="1"/>
    <s v="High"/>
    <s v="High"/>
    <x v="3"/>
    <s v="Medium"/>
    <n v="2"/>
    <x v="0"/>
    <n v="2"/>
    <n v="0"/>
    <n v="1"/>
    <x v="0"/>
    <x v="0"/>
    <x v="0"/>
    <n v="5"/>
    <n v="0"/>
    <n v="0"/>
    <x v="2"/>
    <s v="2–4"/>
    <s v="Low"/>
    <n v="4"/>
    <n v="4"/>
  </r>
  <r>
    <s v="Laura Allen"/>
    <x v="17"/>
    <x v="0"/>
    <x v="2"/>
    <x v="2"/>
    <x v="4"/>
    <x v="2"/>
    <x v="2"/>
    <x v="2"/>
    <s v="Travel_Rarely"/>
    <s v="Medium"/>
    <n v="5770"/>
    <n v="5388"/>
    <n v="1329"/>
    <n v="59"/>
    <n v="19"/>
    <x v="1"/>
    <s v="Low"/>
    <s v="Very High"/>
    <x v="0"/>
    <s v="Medium"/>
    <n v="10"/>
    <x v="10"/>
    <n v="7"/>
    <n v="3"/>
    <n v="1"/>
    <x v="0"/>
    <x v="0"/>
    <x v="0"/>
    <n v="2"/>
    <n v="0"/>
    <n v="0"/>
    <x v="1"/>
    <s v="10–14"/>
    <s v="Mid"/>
    <n v="4"/>
    <n v="4"/>
  </r>
  <r>
    <s v="Laura Brown"/>
    <x v="15"/>
    <x v="0"/>
    <x v="1"/>
    <x v="2"/>
    <x v="2"/>
    <x v="1"/>
    <x v="1"/>
    <x v="2"/>
    <s v="Travel_Rarely"/>
    <s v="No Stock Options"/>
    <n v="4577"/>
    <n v="24785"/>
    <n v="693"/>
    <n v="65"/>
    <n v="14"/>
    <x v="2"/>
    <s v="Low"/>
    <s v="Low"/>
    <x v="0"/>
    <s v="High"/>
    <n v="4"/>
    <x v="0"/>
    <n v="2"/>
    <n v="2"/>
    <n v="9"/>
    <x v="1"/>
    <x v="0"/>
    <x v="0"/>
    <n v="3"/>
    <n v="1"/>
    <n v="0"/>
    <x v="4"/>
    <s v="2–4"/>
    <s v="Mid"/>
    <n v="3"/>
    <n v="3"/>
  </r>
  <r>
    <s v="Laura Collins"/>
    <x v="9"/>
    <x v="1"/>
    <x v="0"/>
    <x v="2"/>
    <x v="5"/>
    <x v="2"/>
    <x v="8"/>
    <x v="2"/>
    <s v="Travel_Rarely"/>
    <s v="Basic"/>
    <n v="3986"/>
    <n v="11912"/>
    <n v="1157"/>
    <n v="57"/>
    <n v="14"/>
    <x v="1"/>
    <s v="High"/>
    <s v="Medium"/>
    <x v="1"/>
    <s v="Medium"/>
    <n v="15"/>
    <x v="21"/>
    <n v="10"/>
    <n v="4"/>
    <n v="1"/>
    <x v="0"/>
    <x v="0"/>
    <x v="0"/>
    <n v="5"/>
    <n v="0"/>
    <n v="0"/>
    <x v="2"/>
    <s v="15+"/>
    <s v="Mid"/>
    <n v="4"/>
    <n v="4"/>
  </r>
  <r>
    <s v="Laura Davis"/>
    <x v="30"/>
    <x v="1"/>
    <x v="2"/>
    <x v="1"/>
    <x v="2"/>
    <x v="1"/>
    <x v="1"/>
    <x v="2"/>
    <s v="Travel_Rarely"/>
    <s v="High Value"/>
    <n v="4115"/>
    <n v="13192"/>
    <n v="1329"/>
    <n v="61"/>
    <n v="19"/>
    <x v="3"/>
    <s v="High"/>
    <s v="High"/>
    <x v="0"/>
    <s v="High"/>
    <n v="8"/>
    <x v="12"/>
    <n v="3"/>
    <n v="0"/>
    <n v="8"/>
    <x v="0"/>
    <x v="0"/>
    <x v="0"/>
    <n v="29"/>
    <n v="0"/>
    <n v="0"/>
    <x v="2"/>
    <s v="2–4"/>
    <s v="Mid"/>
    <n v="1"/>
    <n v="1"/>
  </r>
  <r>
    <s v="Laura Howard"/>
    <x v="2"/>
    <x v="0"/>
    <x v="0"/>
    <x v="0"/>
    <x v="4"/>
    <x v="2"/>
    <x v="2"/>
    <x v="2"/>
    <s v="Travel_Rarely"/>
    <s v="Basic"/>
    <n v="5228"/>
    <n v="23361"/>
    <n v="676"/>
    <n v="35"/>
    <n v="15"/>
    <x v="0"/>
    <s v="Low"/>
    <s v="High"/>
    <x v="0"/>
    <s v="High"/>
    <n v="10"/>
    <x v="1"/>
    <n v="7"/>
    <n v="0"/>
    <n v="0"/>
    <x v="0"/>
    <x v="0"/>
    <x v="0"/>
    <n v="1"/>
    <n v="0"/>
    <n v="0"/>
    <x v="2"/>
    <s v="5–9"/>
    <s v="Mid"/>
    <n v="2"/>
    <n v="2"/>
  </r>
  <r>
    <s v="Laura King"/>
    <x v="27"/>
    <x v="1"/>
    <x v="2"/>
    <x v="0"/>
    <x v="2"/>
    <x v="1"/>
    <x v="1"/>
    <x v="2"/>
    <s v="Travel_Frequently"/>
    <s v="Basic"/>
    <n v="4127"/>
    <n v="19188"/>
    <n v="766"/>
    <n v="83"/>
    <n v="18"/>
    <x v="1"/>
    <s v="Very High"/>
    <s v="High"/>
    <x v="0"/>
    <s v="High"/>
    <n v="7"/>
    <x v="0"/>
    <n v="1"/>
    <n v="2"/>
    <n v="2"/>
    <x v="0"/>
    <x v="0"/>
    <x v="0"/>
    <n v="20"/>
    <n v="0"/>
    <n v="0"/>
    <x v="2"/>
    <s v="2–4"/>
    <s v="Mid"/>
    <n v="4"/>
    <n v="4"/>
  </r>
  <r>
    <s v="Laura Lopez"/>
    <x v="16"/>
    <x v="1"/>
    <x v="0"/>
    <x v="4"/>
    <x v="2"/>
    <x v="2"/>
    <x v="6"/>
    <x v="0"/>
    <s v="Travel_Rarely"/>
    <s v="No Stock Options"/>
    <n v="3201"/>
    <n v="19911"/>
    <n v="1451"/>
    <n v="67"/>
    <n v="17"/>
    <x v="0"/>
    <s v="Low"/>
    <s v="Low"/>
    <x v="2"/>
    <s v="Medium"/>
    <n v="6"/>
    <x v="7"/>
    <n v="3"/>
    <n v="0"/>
    <n v="0"/>
    <x v="0"/>
    <x v="0"/>
    <x v="0"/>
    <n v="2"/>
    <n v="0"/>
    <n v="0"/>
    <x v="0"/>
    <s v="5–9"/>
    <s v="Mid"/>
    <n v="2"/>
    <n v="2"/>
  </r>
  <r>
    <s v="Laura Martinez"/>
    <x v="30"/>
    <x v="1"/>
    <x v="0"/>
    <x v="1"/>
    <x v="2"/>
    <x v="1"/>
    <x v="4"/>
    <x v="0"/>
    <s v="Travel_Frequently"/>
    <s v="Basic"/>
    <n v="2033"/>
    <n v="14470"/>
    <n v="448"/>
    <n v="74"/>
    <n v="18"/>
    <x v="3"/>
    <s v="High"/>
    <s v="Medium"/>
    <x v="1"/>
    <s v="Medium"/>
    <n v="1"/>
    <x v="4"/>
    <n v="0"/>
    <n v="0"/>
    <n v="1"/>
    <x v="1"/>
    <x v="0"/>
    <x v="0"/>
    <n v="12"/>
    <n v="1"/>
    <n v="0"/>
    <x v="2"/>
    <s v="0–1"/>
    <s v="Low"/>
    <n v="1"/>
    <n v="1"/>
  </r>
  <r>
    <s v="Laura Moore"/>
    <x v="23"/>
    <x v="1"/>
    <x v="2"/>
    <x v="1"/>
    <x v="5"/>
    <x v="2"/>
    <x v="2"/>
    <x v="2"/>
    <s v="Travel_Frequently"/>
    <s v="No Stock Options"/>
    <n v="5067"/>
    <n v="6759"/>
    <n v="1379"/>
    <n v="64"/>
    <n v="19"/>
    <x v="2"/>
    <s v="High"/>
    <s v="High"/>
    <x v="1"/>
    <s v="Very High"/>
    <n v="20"/>
    <x v="5"/>
    <n v="10"/>
    <n v="2"/>
    <n v="1"/>
    <x v="0"/>
    <x v="0"/>
    <x v="1"/>
    <n v="16"/>
    <n v="0"/>
    <n v="1"/>
    <x v="1"/>
    <s v="15+"/>
    <s v="Mid"/>
    <n v="3"/>
    <n v="3"/>
  </r>
  <r>
    <s v="Laura Morris"/>
    <x v="39"/>
    <x v="0"/>
    <x v="1"/>
    <x v="0"/>
    <x v="5"/>
    <x v="2"/>
    <x v="6"/>
    <x v="0"/>
    <s v="Travel_Frequently"/>
    <s v="No Stock Options"/>
    <n v="4739"/>
    <n v="16090"/>
    <n v="957"/>
    <n v="72"/>
    <n v="12"/>
    <x v="2"/>
    <s v="Very High"/>
    <s v="Medium"/>
    <x v="0"/>
    <s v="Very High"/>
    <n v="18"/>
    <x v="6"/>
    <n v="2"/>
    <n v="1"/>
    <n v="4"/>
    <x v="0"/>
    <x v="0"/>
    <x v="0"/>
    <n v="28"/>
    <n v="0"/>
    <n v="0"/>
    <x v="1"/>
    <s v="2–4"/>
    <s v="Mid"/>
    <n v="3"/>
    <n v="3"/>
  </r>
  <r>
    <s v="Laura Phillips"/>
    <x v="30"/>
    <x v="1"/>
    <x v="1"/>
    <x v="4"/>
    <x v="5"/>
    <x v="2"/>
    <x v="8"/>
    <x v="0"/>
    <s v="Travel_Rarely"/>
    <s v="No Stock Options"/>
    <n v="2720"/>
    <n v="11162"/>
    <n v="1427"/>
    <n v="35"/>
    <n v="13"/>
    <x v="1"/>
    <s v="Very High"/>
    <s v="Medium"/>
    <x v="0"/>
    <s v="Medium"/>
    <n v="6"/>
    <x v="7"/>
    <n v="3"/>
    <n v="1"/>
    <n v="0"/>
    <x v="0"/>
    <x v="0"/>
    <x v="0"/>
    <n v="2"/>
    <n v="0"/>
    <n v="0"/>
    <x v="2"/>
    <s v="5–9"/>
    <s v="Low"/>
    <n v="4"/>
    <n v="4"/>
  </r>
  <r>
    <s v="Laura Taylor"/>
    <x v="10"/>
    <x v="1"/>
    <x v="0"/>
    <x v="0"/>
    <x v="3"/>
    <x v="1"/>
    <x v="1"/>
    <x v="2"/>
    <s v="Travel_Rarely"/>
    <s v="Basic"/>
    <n v="8346"/>
    <n v="20943"/>
    <n v="1003"/>
    <n v="51"/>
    <n v="19"/>
    <x v="2"/>
    <s v="High"/>
    <s v="Low"/>
    <x v="0"/>
    <s v="High"/>
    <n v="6"/>
    <x v="7"/>
    <n v="2"/>
    <n v="0"/>
    <n v="1"/>
    <x v="0"/>
    <x v="0"/>
    <x v="0"/>
    <n v="5"/>
    <n v="0"/>
    <n v="0"/>
    <x v="2"/>
    <s v="5–9"/>
    <s v="High"/>
    <n v="3"/>
    <n v="3"/>
  </r>
  <r>
    <s v="Laura Torres"/>
    <x v="9"/>
    <x v="0"/>
    <x v="1"/>
    <x v="2"/>
    <x v="2"/>
    <x v="1"/>
    <x v="1"/>
    <x v="2"/>
    <s v="Travel_Rarely"/>
    <s v="No Stock Options"/>
    <n v="6029"/>
    <n v="25353"/>
    <n v="511"/>
    <n v="32"/>
    <n v="12"/>
    <x v="1"/>
    <s v="Low"/>
    <s v="Very High"/>
    <x v="0"/>
    <s v="Low"/>
    <n v="6"/>
    <x v="0"/>
    <n v="2"/>
    <n v="2"/>
    <n v="5"/>
    <x v="0"/>
    <x v="0"/>
    <x v="0"/>
    <n v="3"/>
    <n v="0"/>
    <n v="0"/>
    <x v="2"/>
    <s v="2–4"/>
    <s v="Mid"/>
    <n v="4"/>
    <n v="4"/>
  </r>
  <r>
    <s v="Laura Watson"/>
    <x v="12"/>
    <x v="1"/>
    <x v="2"/>
    <x v="0"/>
    <x v="0"/>
    <x v="0"/>
    <x v="0"/>
    <x v="0"/>
    <s v="Non-Travel"/>
    <s v="High Value"/>
    <n v="2592"/>
    <n v="7129"/>
    <n v="1336"/>
    <n v="100"/>
    <n v="13"/>
    <x v="0"/>
    <s v="Very High"/>
    <s v="Low"/>
    <x v="0"/>
    <s v="High"/>
    <n v="13"/>
    <x v="2"/>
    <n v="10"/>
    <n v="3"/>
    <n v="5"/>
    <x v="0"/>
    <x v="0"/>
    <x v="0"/>
    <n v="2"/>
    <n v="0"/>
    <n v="0"/>
    <x v="2"/>
    <s v="10–14"/>
    <s v="Low"/>
    <n v="2"/>
    <n v="2"/>
  </r>
  <r>
    <s v="Laura Wilson"/>
    <x v="26"/>
    <x v="1"/>
    <x v="1"/>
    <x v="0"/>
    <x v="5"/>
    <x v="2"/>
    <x v="5"/>
    <x v="1"/>
    <s v="Travel_Rarely"/>
    <s v="No Stock Options"/>
    <n v="11244"/>
    <n v="21072"/>
    <n v="495"/>
    <n v="64"/>
    <n v="25"/>
    <x v="1"/>
    <s v="Medium"/>
    <s v="High"/>
    <x v="1"/>
    <s v="High"/>
    <n v="10"/>
    <x v="7"/>
    <n v="2"/>
    <n v="0"/>
    <n v="2"/>
    <x v="0"/>
    <x v="1"/>
    <x v="0"/>
    <n v="10"/>
    <n v="0"/>
    <n v="0"/>
    <x v="2"/>
    <s v="5–9"/>
    <s v="High"/>
    <n v="4"/>
    <n v="4"/>
  </r>
  <r>
    <s v="Linda Bailey"/>
    <x v="7"/>
    <x v="0"/>
    <x v="1"/>
    <x v="0"/>
    <x v="5"/>
    <x v="2"/>
    <x v="7"/>
    <x v="3"/>
    <s v="Travel_Rarely"/>
    <s v="No Stock Options"/>
    <n v="17328"/>
    <n v="5652"/>
    <n v="971"/>
    <n v="54"/>
    <n v="19"/>
    <x v="1"/>
    <s v="Very High"/>
    <s v="Very High"/>
    <x v="3"/>
    <s v="High"/>
    <n v="29"/>
    <x v="14"/>
    <n v="7"/>
    <n v="12"/>
    <n v="6"/>
    <x v="0"/>
    <x v="0"/>
    <x v="0"/>
    <n v="1"/>
    <n v="0"/>
    <n v="0"/>
    <x v="3"/>
    <s v="15+"/>
    <s v="Very High"/>
    <n v="4"/>
    <n v="4"/>
  </r>
  <r>
    <s v="Linda Campbell"/>
    <x v="40"/>
    <x v="1"/>
    <x v="2"/>
    <x v="0"/>
    <x v="2"/>
    <x v="0"/>
    <x v="5"/>
    <x v="3"/>
    <s v="Travel_Rarely"/>
    <s v="Basic"/>
    <n v="14026"/>
    <n v="17588"/>
    <n v="770"/>
    <n v="84"/>
    <n v="11"/>
    <x v="0"/>
    <s v="Medium"/>
    <s v="High"/>
    <x v="0"/>
    <s v="High"/>
    <n v="33"/>
    <x v="16"/>
    <n v="9"/>
    <n v="0"/>
    <n v="1"/>
    <x v="0"/>
    <x v="0"/>
    <x v="1"/>
    <n v="5"/>
    <n v="0"/>
    <n v="1"/>
    <x v="3"/>
    <s v="15+"/>
    <s v="Very High"/>
    <n v="2"/>
    <n v="2"/>
  </r>
  <r>
    <s v="Linda Carter"/>
    <x v="1"/>
    <x v="0"/>
    <x v="0"/>
    <x v="1"/>
    <x v="2"/>
    <x v="2"/>
    <x v="8"/>
    <x v="0"/>
    <s v="Travel_Rarely"/>
    <s v="Basic"/>
    <n v="3211"/>
    <n v="22102"/>
    <n v="722"/>
    <n v="84"/>
    <n v="14"/>
    <x v="3"/>
    <s v="Very High"/>
    <s v="High"/>
    <x v="3"/>
    <s v="High"/>
    <n v="10"/>
    <x v="1"/>
    <n v="6"/>
    <n v="1"/>
    <n v="1"/>
    <x v="0"/>
    <x v="0"/>
    <x v="0"/>
    <n v="25"/>
    <n v="0"/>
    <n v="0"/>
    <x v="1"/>
    <s v="5–9"/>
    <s v="Mid"/>
    <n v="1"/>
    <n v="1"/>
  </r>
  <r>
    <s v="Linda Cox"/>
    <x v="31"/>
    <x v="0"/>
    <x v="0"/>
    <x v="1"/>
    <x v="5"/>
    <x v="2"/>
    <x v="2"/>
    <x v="2"/>
    <s v="Non-Travel"/>
    <s v="No Stock Options"/>
    <n v="5258"/>
    <n v="16044"/>
    <n v="1144"/>
    <n v="30"/>
    <n v="14"/>
    <x v="2"/>
    <s v="High"/>
    <s v="High"/>
    <x v="1"/>
    <s v="High"/>
    <n v="7"/>
    <x v="4"/>
    <n v="0"/>
    <n v="0"/>
    <n v="2"/>
    <x v="0"/>
    <x v="0"/>
    <x v="0"/>
    <n v="7"/>
    <n v="0"/>
    <n v="0"/>
    <x v="1"/>
    <s v="0–1"/>
    <s v="Mid"/>
    <n v="3"/>
    <n v="3"/>
  </r>
  <r>
    <s v="Linda Diaz"/>
    <x v="10"/>
    <x v="1"/>
    <x v="2"/>
    <x v="2"/>
    <x v="2"/>
    <x v="1"/>
    <x v="1"/>
    <x v="1"/>
    <s v="Travel_Rarely"/>
    <s v="Basic"/>
    <n v="10793"/>
    <n v="8386"/>
    <n v="326"/>
    <n v="31"/>
    <n v="18"/>
    <x v="1"/>
    <s v="Low"/>
    <s v="Low"/>
    <x v="0"/>
    <s v="High"/>
    <n v="13"/>
    <x v="24"/>
    <n v="7"/>
    <n v="9"/>
    <n v="1"/>
    <x v="0"/>
    <x v="0"/>
    <x v="0"/>
    <n v="8"/>
    <n v="0"/>
    <n v="0"/>
    <x v="2"/>
    <s v="10–14"/>
    <s v="High"/>
    <n v="4"/>
    <n v="4"/>
  </r>
  <r>
    <s v="Linda Garcia"/>
    <x v="27"/>
    <x v="1"/>
    <x v="0"/>
    <x v="0"/>
    <x v="5"/>
    <x v="2"/>
    <x v="8"/>
    <x v="0"/>
    <s v="Travel_Rarely"/>
    <s v="No Stock Options"/>
    <n v="2404"/>
    <n v="4303"/>
    <n v="1122"/>
    <n v="70"/>
    <n v="21"/>
    <x v="3"/>
    <s v="Very High"/>
    <s v="Very High"/>
    <x v="2"/>
    <s v="High"/>
    <n v="8"/>
    <x v="0"/>
    <n v="2"/>
    <n v="2"/>
    <n v="7"/>
    <x v="1"/>
    <x v="1"/>
    <x v="1"/>
    <n v="6"/>
    <n v="1"/>
    <n v="1"/>
    <x v="2"/>
    <s v="2–4"/>
    <s v="Low"/>
    <n v="1"/>
    <n v="1"/>
  </r>
  <r>
    <s v="Linda Gomez"/>
    <x v="8"/>
    <x v="0"/>
    <x v="2"/>
    <x v="0"/>
    <x v="2"/>
    <x v="2"/>
    <x v="8"/>
    <x v="0"/>
    <s v="Travel_Rarely"/>
    <s v="Basic"/>
    <n v="2074"/>
    <n v="26619"/>
    <n v="104"/>
    <n v="69"/>
    <n v="12"/>
    <x v="3"/>
    <s v="Very High"/>
    <s v="Low"/>
    <x v="0"/>
    <s v="High"/>
    <n v="1"/>
    <x v="4"/>
    <n v="0"/>
    <n v="0"/>
    <n v="1"/>
    <x v="1"/>
    <x v="0"/>
    <x v="1"/>
    <n v="2"/>
    <n v="1"/>
    <n v="1"/>
    <x v="2"/>
    <s v="0–1"/>
    <s v="Low"/>
    <n v="1"/>
    <n v="1"/>
  </r>
  <r>
    <s v="Linda Johnson"/>
    <x v="12"/>
    <x v="0"/>
    <x v="0"/>
    <x v="2"/>
    <x v="5"/>
    <x v="2"/>
    <x v="2"/>
    <x v="1"/>
    <s v="Travel_Rarely"/>
    <s v="Basic"/>
    <n v="7756"/>
    <n v="14199"/>
    <n v="397"/>
    <n v="54"/>
    <n v="19"/>
    <x v="2"/>
    <s v="Very High"/>
    <s v="Very High"/>
    <x v="1"/>
    <s v="Medium"/>
    <n v="10"/>
    <x v="7"/>
    <n v="4"/>
    <n v="0"/>
    <n v="3"/>
    <x v="0"/>
    <x v="0"/>
    <x v="1"/>
    <n v="2"/>
    <n v="0"/>
    <n v="1"/>
    <x v="2"/>
    <s v="5–9"/>
    <s v="High"/>
    <n v="3"/>
    <n v="3"/>
  </r>
  <r>
    <s v="Linda Morris"/>
    <x v="14"/>
    <x v="0"/>
    <x v="2"/>
    <x v="0"/>
    <x v="5"/>
    <x v="1"/>
    <x v="4"/>
    <x v="0"/>
    <s v="Travel_Rarely"/>
    <s v="High Value"/>
    <n v="2800"/>
    <n v="23522"/>
    <n v="341"/>
    <n v="48"/>
    <n v="19"/>
    <x v="2"/>
    <s v="High"/>
    <s v="Medium"/>
    <x v="0"/>
    <s v="Medium"/>
    <n v="5"/>
    <x v="6"/>
    <n v="2"/>
    <n v="0"/>
    <n v="6"/>
    <x v="1"/>
    <x v="0"/>
    <x v="1"/>
    <n v="1"/>
    <n v="1"/>
    <n v="1"/>
    <x v="0"/>
    <s v="2–4"/>
    <s v="Low"/>
    <n v="3"/>
    <n v="3"/>
  </r>
  <r>
    <s v="Linda Murphy"/>
    <x v="14"/>
    <x v="1"/>
    <x v="2"/>
    <x v="0"/>
    <x v="5"/>
    <x v="1"/>
    <x v="1"/>
    <x v="2"/>
    <s v="Travel_Rarely"/>
    <s v="Basic"/>
    <n v="4187"/>
    <n v="3356"/>
    <n v="991"/>
    <n v="43"/>
    <n v="13"/>
    <x v="0"/>
    <s v="Medium"/>
    <s v="Low"/>
    <x v="3"/>
    <s v="Medium"/>
    <n v="10"/>
    <x v="10"/>
    <n v="0"/>
    <n v="0"/>
    <n v="1"/>
    <x v="0"/>
    <x v="0"/>
    <x v="1"/>
    <n v="5"/>
    <n v="0"/>
    <n v="1"/>
    <x v="0"/>
    <s v="10–14"/>
    <s v="Mid"/>
    <n v="2"/>
    <n v="2"/>
  </r>
  <r>
    <s v="Linda Phillips"/>
    <x v="8"/>
    <x v="1"/>
    <x v="0"/>
    <x v="0"/>
    <x v="2"/>
    <x v="2"/>
    <x v="8"/>
    <x v="2"/>
    <s v="Travel_Rarely"/>
    <s v="Medium"/>
    <n v="3407"/>
    <n v="25348"/>
    <n v="750"/>
    <n v="46"/>
    <n v="17"/>
    <x v="2"/>
    <s v="Very High"/>
    <s v="Medium"/>
    <x v="3"/>
    <s v="Very High"/>
    <n v="10"/>
    <x v="10"/>
    <n v="9"/>
    <n v="6"/>
    <n v="1"/>
    <x v="0"/>
    <x v="0"/>
    <x v="0"/>
    <n v="28"/>
    <n v="0"/>
    <n v="0"/>
    <x v="2"/>
    <s v="10–14"/>
    <s v="Mid"/>
    <n v="3"/>
    <n v="3"/>
  </r>
  <r>
    <s v="Linda Richardson"/>
    <x v="14"/>
    <x v="1"/>
    <x v="1"/>
    <x v="2"/>
    <x v="2"/>
    <x v="1"/>
    <x v="1"/>
    <x v="2"/>
    <s v="Travel_Frequently"/>
    <s v="No Stock Options"/>
    <n v="4554"/>
    <n v="20260"/>
    <n v="442"/>
    <n v="44"/>
    <n v="18"/>
    <x v="1"/>
    <s v="Low"/>
    <s v="Medium"/>
    <x v="3"/>
    <s v="High"/>
    <n v="10"/>
    <x v="10"/>
    <n v="7"/>
    <n v="0"/>
    <n v="1"/>
    <x v="0"/>
    <x v="0"/>
    <x v="0"/>
    <n v="2"/>
    <n v="0"/>
    <n v="0"/>
    <x v="0"/>
    <s v="10–14"/>
    <s v="Mid"/>
    <n v="4"/>
    <n v="4"/>
  </r>
  <r>
    <s v="Linda Thomas"/>
    <x v="35"/>
    <x v="0"/>
    <x v="1"/>
    <x v="0"/>
    <x v="1"/>
    <x v="1"/>
    <x v="1"/>
    <x v="1"/>
    <s v="Travel_Frequently"/>
    <s v="No Stock Options"/>
    <n v="9208"/>
    <n v="6645"/>
    <n v="809"/>
    <n v="77"/>
    <n v="11"/>
    <x v="1"/>
    <s v="Very High"/>
    <s v="High"/>
    <x v="0"/>
    <s v="High"/>
    <n v="16"/>
    <x v="0"/>
    <n v="2"/>
    <n v="2"/>
    <n v="4"/>
    <x v="0"/>
    <x v="0"/>
    <x v="0"/>
    <n v="12"/>
    <n v="0"/>
    <n v="0"/>
    <x v="3"/>
    <s v="2–4"/>
    <s v="High"/>
    <n v="4"/>
    <n v="4"/>
  </r>
  <r>
    <s v="Linda Williams"/>
    <x v="26"/>
    <x v="1"/>
    <x v="0"/>
    <x v="2"/>
    <x v="2"/>
    <x v="1"/>
    <x v="1"/>
    <x v="2"/>
    <s v="Travel_Frequently"/>
    <s v="Basic"/>
    <n v="6524"/>
    <n v="8891"/>
    <n v="379"/>
    <n v="48"/>
    <n v="14"/>
    <x v="0"/>
    <s v="Very High"/>
    <s v="Medium"/>
    <x v="0"/>
    <s v="High"/>
    <n v="10"/>
    <x v="10"/>
    <n v="8"/>
    <n v="5"/>
    <n v="1"/>
    <x v="0"/>
    <x v="0"/>
    <x v="0"/>
    <n v="5"/>
    <n v="0"/>
    <n v="0"/>
    <x v="2"/>
    <s v="10–14"/>
    <s v="Mid"/>
    <n v="2"/>
    <n v="2"/>
  </r>
  <r>
    <s v="Lisa Baker"/>
    <x v="15"/>
    <x v="0"/>
    <x v="0"/>
    <x v="2"/>
    <x v="4"/>
    <x v="1"/>
    <x v="1"/>
    <x v="2"/>
    <s v="Travel_Rarely"/>
    <s v="Basic"/>
    <n v="4999"/>
    <n v="17519"/>
    <n v="1353"/>
    <n v="33"/>
    <n v="21"/>
    <x v="2"/>
    <s v="Low"/>
    <s v="Low"/>
    <x v="3"/>
    <s v="High"/>
    <n v="4"/>
    <x v="6"/>
    <n v="2"/>
    <n v="0"/>
    <n v="0"/>
    <x v="0"/>
    <x v="1"/>
    <x v="0"/>
    <n v="3"/>
    <n v="0"/>
    <n v="0"/>
    <x v="4"/>
    <s v="2–4"/>
    <s v="Mid"/>
    <n v="3"/>
    <n v="3"/>
  </r>
  <r>
    <s v="Lisa Flores"/>
    <x v="29"/>
    <x v="1"/>
    <x v="1"/>
    <x v="0"/>
    <x v="5"/>
    <x v="2"/>
    <x v="6"/>
    <x v="0"/>
    <s v="Travel_Rarely"/>
    <s v="No Stock Options"/>
    <n v="2313"/>
    <n v="2993"/>
    <n v="1017"/>
    <n v="55"/>
    <n v="20"/>
    <x v="0"/>
    <s v="Medium"/>
    <s v="Low"/>
    <x v="0"/>
    <s v="Medium"/>
    <n v="5"/>
    <x v="0"/>
    <n v="2"/>
    <n v="2"/>
    <n v="4"/>
    <x v="1"/>
    <x v="1"/>
    <x v="1"/>
    <n v="25"/>
    <n v="1"/>
    <n v="1"/>
    <x v="2"/>
    <s v="2–4"/>
    <s v="Low"/>
    <n v="2"/>
    <n v="2"/>
  </r>
  <r>
    <s v="Lisa Gray"/>
    <x v="1"/>
    <x v="1"/>
    <x v="1"/>
    <x v="0"/>
    <x v="2"/>
    <x v="2"/>
    <x v="5"/>
    <x v="3"/>
    <s v="Travel_Rarely"/>
    <s v="No Stock Options"/>
    <n v="15379"/>
    <n v="22384"/>
    <n v="809"/>
    <n v="36"/>
    <n v="14"/>
    <x v="2"/>
    <s v="Low"/>
    <s v="High"/>
    <x v="0"/>
    <s v="High"/>
    <n v="23"/>
    <x v="8"/>
    <n v="7"/>
    <n v="0"/>
    <n v="4"/>
    <x v="0"/>
    <x v="0"/>
    <x v="0"/>
    <n v="1"/>
    <n v="0"/>
    <n v="0"/>
    <x v="1"/>
    <s v="5–9"/>
    <s v="Very High"/>
    <n v="3"/>
    <n v="3"/>
  </r>
  <r>
    <s v="Lisa Howard"/>
    <x v="26"/>
    <x v="0"/>
    <x v="0"/>
    <x v="0"/>
    <x v="5"/>
    <x v="2"/>
    <x v="8"/>
    <x v="0"/>
    <s v="Travel_Rarely"/>
    <s v="Basic"/>
    <n v="2370"/>
    <n v="3956"/>
    <n v="1062"/>
    <n v="75"/>
    <n v="13"/>
    <x v="0"/>
    <s v="High"/>
    <s v="High"/>
    <x v="0"/>
    <s v="High"/>
    <n v="8"/>
    <x v="8"/>
    <n v="0"/>
    <n v="0"/>
    <n v="1"/>
    <x v="0"/>
    <x v="0"/>
    <x v="0"/>
    <n v="2"/>
    <n v="0"/>
    <n v="0"/>
    <x v="2"/>
    <s v="5–9"/>
    <s v="Low"/>
    <n v="2"/>
    <n v="2"/>
  </r>
  <r>
    <s v="Lisa Johnson"/>
    <x v="29"/>
    <x v="1"/>
    <x v="1"/>
    <x v="1"/>
    <x v="4"/>
    <x v="2"/>
    <x v="6"/>
    <x v="0"/>
    <s v="Travel_Rarely"/>
    <s v="No Stock Options"/>
    <n v="2686"/>
    <n v="5207"/>
    <n v="527"/>
    <n v="63"/>
    <n v="13"/>
    <x v="1"/>
    <s v="High"/>
    <s v="Very High"/>
    <x v="3"/>
    <s v="High"/>
    <n v="10"/>
    <x v="10"/>
    <n v="9"/>
    <n v="7"/>
    <n v="1"/>
    <x v="1"/>
    <x v="0"/>
    <x v="1"/>
    <n v="1"/>
    <n v="1"/>
    <n v="1"/>
    <x v="2"/>
    <s v="10–14"/>
    <s v="Low"/>
    <n v="4"/>
    <n v="4"/>
  </r>
  <r>
    <s v="Lisa Lee"/>
    <x v="21"/>
    <x v="1"/>
    <x v="1"/>
    <x v="1"/>
    <x v="2"/>
    <x v="1"/>
    <x v="5"/>
    <x v="4"/>
    <s v="Non-Travel"/>
    <s v="No Stock Options"/>
    <n v="19068"/>
    <n v="21030"/>
    <n v="771"/>
    <n v="79"/>
    <n v="18"/>
    <x v="2"/>
    <s v="Very High"/>
    <s v="Low"/>
    <x v="1"/>
    <s v="Medium"/>
    <n v="33"/>
    <x v="16"/>
    <n v="7"/>
    <n v="15"/>
    <n v="1"/>
    <x v="0"/>
    <x v="0"/>
    <x v="1"/>
    <n v="2"/>
    <n v="0"/>
    <n v="1"/>
    <x v="3"/>
    <s v="15+"/>
    <s v="Very High"/>
    <n v="3"/>
    <n v="3"/>
  </r>
  <r>
    <s v="Lisa Miller"/>
    <x v="26"/>
    <x v="1"/>
    <x v="1"/>
    <x v="4"/>
    <x v="3"/>
    <x v="2"/>
    <x v="8"/>
    <x v="2"/>
    <s v="Travel_Rarely"/>
    <s v="No Stock Options"/>
    <n v="2176"/>
    <n v="19737"/>
    <n v="128"/>
    <n v="84"/>
    <n v="13"/>
    <x v="3"/>
    <s v="Very High"/>
    <s v="Very High"/>
    <x v="0"/>
    <s v="Medium"/>
    <n v="9"/>
    <x v="3"/>
    <n v="2"/>
    <n v="0"/>
    <n v="4"/>
    <x v="0"/>
    <x v="0"/>
    <x v="0"/>
    <n v="2"/>
    <n v="0"/>
    <n v="0"/>
    <x v="2"/>
    <s v="5–9"/>
    <s v="Low"/>
    <n v="1"/>
    <n v="1"/>
  </r>
  <r>
    <s v="Lisa Richardson"/>
    <x v="34"/>
    <x v="1"/>
    <x v="1"/>
    <x v="4"/>
    <x v="5"/>
    <x v="2"/>
    <x v="6"/>
    <x v="0"/>
    <s v="Travel_Rarely"/>
    <s v="No Stock Options"/>
    <n v="3117"/>
    <n v="26009"/>
    <n v="546"/>
    <n v="97"/>
    <n v="18"/>
    <x v="1"/>
    <s v="High"/>
    <s v="High"/>
    <x v="0"/>
    <s v="High"/>
    <n v="3"/>
    <x v="0"/>
    <n v="2"/>
    <n v="2"/>
    <n v="1"/>
    <x v="0"/>
    <x v="0"/>
    <x v="0"/>
    <n v="5"/>
    <n v="0"/>
    <n v="0"/>
    <x v="4"/>
    <s v="2–4"/>
    <s v="Mid"/>
    <n v="4"/>
    <n v="4"/>
  </r>
  <r>
    <s v="Lisa Scott"/>
    <x v="30"/>
    <x v="0"/>
    <x v="1"/>
    <x v="0"/>
    <x v="3"/>
    <x v="2"/>
    <x v="6"/>
    <x v="0"/>
    <s v="Travel_Rarely"/>
    <s v="No Stock Options"/>
    <n v="2657"/>
    <n v="8556"/>
    <n v="1005"/>
    <n v="88"/>
    <n v="11"/>
    <x v="3"/>
    <s v="High"/>
    <s v="Very High"/>
    <x v="0"/>
    <s v="High"/>
    <n v="8"/>
    <x v="7"/>
    <n v="2"/>
    <n v="0"/>
    <n v="5"/>
    <x v="1"/>
    <x v="0"/>
    <x v="1"/>
    <n v="3"/>
    <n v="1"/>
    <n v="1"/>
    <x v="2"/>
    <s v="5–9"/>
    <s v="Low"/>
    <n v="1"/>
    <n v="1"/>
  </r>
  <r>
    <s v="Lisa Ward"/>
    <x v="29"/>
    <x v="0"/>
    <x v="0"/>
    <x v="0"/>
    <x v="5"/>
    <x v="2"/>
    <x v="6"/>
    <x v="0"/>
    <s v="Travel_Rarely"/>
    <s v="Basic"/>
    <n v="2756"/>
    <n v="4673"/>
    <n v="931"/>
    <n v="72"/>
    <n v="13"/>
    <x v="0"/>
    <s v="Very High"/>
    <s v="Very High"/>
    <x v="0"/>
    <s v="High"/>
    <n v="8"/>
    <x v="8"/>
    <n v="7"/>
    <n v="1"/>
    <n v="1"/>
    <x v="0"/>
    <x v="0"/>
    <x v="0"/>
    <n v="14"/>
    <n v="0"/>
    <n v="0"/>
    <x v="2"/>
    <s v="5–9"/>
    <s v="Low"/>
    <n v="2"/>
    <n v="2"/>
  </r>
  <r>
    <s v="Lisa White"/>
    <x v="12"/>
    <x v="1"/>
    <x v="0"/>
    <x v="1"/>
    <x v="2"/>
    <x v="1"/>
    <x v="1"/>
    <x v="2"/>
    <s v="Travel_Rarely"/>
    <s v="Medium"/>
    <n v="4440"/>
    <n v="7636"/>
    <n v="1321"/>
    <n v="86"/>
    <n v="15"/>
    <x v="0"/>
    <s v="Low"/>
    <s v="Very High"/>
    <x v="0"/>
    <s v="High"/>
    <n v="16"/>
    <x v="21"/>
    <n v="13"/>
    <n v="5"/>
    <n v="0"/>
    <x v="0"/>
    <x v="0"/>
    <x v="0"/>
    <n v="1"/>
    <n v="0"/>
    <n v="0"/>
    <x v="2"/>
    <s v="15+"/>
    <s v="Mid"/>
    <n v="2"/>
    <n v="2"/>
  </r>
  <r>
    <s v="Margaret Adams"/>
    <x v="20"/>
    <x v="1"/>
    <x v="0"/>
    <x v="0"/>
    <x v="5"/>
    <x v="2"/>
    <x v="6"/>
    <x v="0"/>
    <s v="Travel_Frequently"/>
    <s v="High Value"/>
    <n v="2326"/>
    <n v="11411"/>
    <n v="889"/>
    <n v="53"/>
    <n v="12"/>
    <x v="1"/>
    <s v="High"/>
    <s v="Medium"/>
    <x v="3"/>
    <s v="High"/>
    <n v="4"/>
    <x v="12"/>
    <n v="2"/>
    <n v="1"/>
    <n v="1"/>
    <x v="0"/>
    <x v="0"/>
    <x v="1"/>
    <n v="9"/>
    <n v="0"/>
    <n v="1"/>
    <x v="2"/>
    <s v="2–4"/>
    <s v="Low"/>
    <n v="4"/>
    <n v="4"/>
  </r>
  <r>
    <s v="Margaret Baker"/>
    <x v="10"/>
    <x v="1"/>
    <x v="0"/>
    <x v="0"/>
    <x v="2"/>
    <x v="1"/>
    <x v="4"/>
    <x v="0"/>
    <s v="Travel_Frequently"/>
    <s v="Basic"/>
    <n v="2791"/>
    <n v="21981"/>
    <n v="793"/>
    <n v="67"/>
    <n v="12"/>
    <x v="1"/>
    <s v="Low"/>
    <s v="High"/>
    <x v="0"/>
    <s v="Very High"/>
    <n v="3"/>
    <x v="0"/>
    <n v="2"/>
    <n v="2"/>
    <n v="0"/>
    <x v="0"/>
    <x v="0"/>
    <x v="0"/>
    <n v="20"/>
    <n v="0"/>
    <n v="0"/>
    <x v="2"/>
    <s v="2–4"/>
    <s v="Low"/>
    <n v="4"/>
    <n v="4"/>
  </r>
  <r>
    <s v="Margaret Campbell"/>
    <x v="15"/>
    <x v="1"/>
    <x v="1"/>
    <x v="0"/>
    <x v="5"/>
    <x v="2"/>
    <x v="8"/>
    <x v="0"/>
    <s v="Travel_Rarely"/>
    <s v="No Stock Options"/>
    <n v="3597"/>
    <n v="6409"/>
    <n v="477"/>
    <n v="49"/>
    <n v="22"/>
    <x v="0"/>
    <s v="Very High"/>
    <s v="Very High"/>
    <x v="0"/>
    <s v="High"/>
    <n v="6"/>
    <x v="12"/>
    <n v="3"/>
    <n v="1"/>
    <n v="8"/>
    <x v="0"/>
    <x v="1"/>
    <x v="0"/>
    <n v="24"/>
    <n v="0"/>
    <n v="0"/>
    <x v="4"/>
    <s v="2–4"/>
    <s v="Mid"/>
    <n v="2"/>
    <n v="2"/>
  </r>
  <r>
    <s v="Margaret Collins"/>
    <x v="39"/>
    <x v="0"/>
    <x v="2"/>
    <x v="1"/>
    <x v="2"/>
    <x v="2"/>
    <x v="8"/>
    <x v="2"/>
    <s v="Travel_Frequently"/>
    <s v="Basic"/>
    <n v="5257"/>
    <n v="6227"/>
    <n v="559"/>
    <n v="82"/>
    <n v="11"/>
    <x v="2"/>
    <s v="Medium"/>
    <s v="High"/>
    <x v="1"/>
    <s v="Medium"/>
    <n v="9"/>
    <x v="1"/>
    <n v="7"/>
    <n v="0"/>
    <n v="1"/>
    <x v="0"/>
    <x v="0"/>
    <x v="0"/>
    <n v="10"/>
    <n v="0"/>
    <n v="0"/>
    <x v="1"/>
    <s v="5–9"/>
    <s v="Mid"/>
    <n v="3"/>
    <n v="3"/>
  </r>
  <r>
    <s v="Margaret Cox"/>
    <x v="7"/>
    <x v="0"/>
    <x v="0"/>
    <x v="1"/>
    <x v="5"/>
    <x v="2"/>
    <x v="6"/>
    <x v="2"/>
    <s v="Travel_Rarely"/>
    <s v="Basic"/>
    <n v="6854"/>
    <n v="15696"/>
    <n v="431"/>
    <n v="68"/>
    <n v="15"/>
    <x v="1"/>
    <s v="Medium"/>
    <s v="Very High"/>
    <x v="3"/>
    <s v="High"/>
    <n v="14"/>
    <x v="9"/>
    <n v="1"/>
    <n v="1"/>
    <n v="4"/>
    <x v="0"/>
    <x v="0"/>
    <x v="0"/>
    <n v="7"/>
    <n v="0"/>
    <n v="0"/>
    <x v="3"/>
    <s v="5–9"/>
    <s v="Mid"/>
    <n v="4"/>
    <n v="4"/>
  </r>
  <r>
    <s v="Margaret Jones"/>
    <x v="39"/>
    <x v="0"/>
    <x v="0"/>
    <x v="0"/>
    <x v="2"/>
    <x v="2"/>
    <x v="2"/>
    <x v="1"/>
    <s v="Travel_Frequently"/>
    <s v="Basic"/>
    <n v="10820"/>
    <n v="11535"/>
    <n v="1082"/>
    <n v="83"/>
    <n v="11"/>
    <x v="3"/>
    <s v="High"/>
    <s v="High"/>
    <x v="0"/>
    <s v="High"/>
    <n v="18"/>
    <x v="8"/>
    <n v="7"/>
    <n v="0"/>
    <n v="8"/>
    <x v="0"/>
    <x v="0"/>
    <x v="0"/>
    <n v="27"/>
    <n v="0"/>
    <n v="0"/>
    <x v="1"/>
    <s v="5–9"/>
    <s v="High"/>
    <n v="1"/>
    <n v="1"/>
  </r>
  <r>
    <s v="Margaret Lopez"/>
    <x v="35"/>
    <x v="0"/>
    <x v="0"/>
    <x v="0"/>
    <x v="5"/>
    <x v="2"/>
    <x v="5"/>
    <x v="3"/>
    <s v="Travel_Frequently"/>
    <s v="Basic"/>
    <n v="17856"/>
    <n v="9490"/>
    <n v="1421"/>
    <n v="30"/>
    <n v="22"/>
    <x v="3"/>
    <s v="High"/>
    <s v="Very High"/>
    <x v="0"/>
    <s v="High"/>
    <n v="32"/>
    <x v="0"/>
    <n v="2"/>
    <n v="2"/>
    <n v="2"/>
    <x v="0"/>
    <x v="1"/>
    <x v="0"/>
    <n v="2"/>
    <n v="0"/>
    <n v="0"/>
    <x v="3"/>
    <s v="2–4"/>
    <s v="Very High"/>
    <n v="1"/>
    <n v="1"/>
  </r>
  <r>
    <s v="Margaret Mendoza"/>
    <x v="8"/>
    <x v="1"/>
    <x v="0"/>
    <x v="3"/>
    <x v="2"/>
    <x v="1"/>
    <x v="1"/>
    <x v="1"/>
    <s v="Travel_Frequently"/>
    <s v="Basic"/>
    <n v="9069"/>
    <n v="11031"/>
    <n v="853"/>
    <n v="71"/>
    <n v="22"/>
    <x v="3"/>
    <s v="Very High"/>
    <s v="Medium"/>
    <x v="3"/>
    <s v="High"/>
    <n v="9"/>
    <x v="1"/>
    <n v="8"/>
    <n v="1"/>
    <n v="1"/>
    <x v="0"/>
    <x v="1"/>
    <x v="0"/>
    <n v="18"/>
    <n v="0"/>
    <n v="0"/>
    <x v="2"/>
    <s v="5–9"/>
    <s v="High"/>
    <n v="1"/>
    <n v="1"/>
  </r>
  <r>
    <s v="Margaret Murphy"/>
    <x v="35"/>
    <x v="0"/>
    <x v="2"/>
    <x v="3"/>
    <x v="2"/>
    <x v="2"/>
    <x v="7"/>
    <x v="1"/>
    <s v="Travel_Rarely"/>
    <s v="High Value"/>
    <n v="13269"/>
    <n v="21981"/>
    <n v="813"/>
    <n v="50"/>
    <n v="15"/>
    <x v="3"/>
    <s v="High"/>
    <s v="Very High"/>
    <x v="0"/>
    <s v="Medium"/>
    <n v="19"/>
    <x v="17"/>
    <n v="11"/>
    <n v="1"/>
    <n v="5"/>
    <x v="0"/>
    <x v="0"/>
    <x v="0"/>
    <n v="17"/>
    <n v="0"/>
    <n v="0"/>
    <x v="3"/>
    <s v="10–14"/>
    <s v="Very High"/>
    <n v="1"/>
    <n v="1"/>
  </r>
  <r>
    <s v="Margaret Phillips"/>
    <x v="11"/>
    <x v="1"/>
    <x v="2"/>
    <x v="1"/>
    <x v="5"/>
    <x v="2"/>
    <x v="8"/>
    <x v="0"/>
    <s v="Travel_Rarely"/>
    <s v="Basic"/>
    <n v="2373"/>
    <n v="14180"/>
    <n v="1449"/>
    <n v="45"/>
    <n v="13"/>
    <x v="0"/>
    <s v="Very High"/>
    <s v="Low"/>
    <x v="0"/>
    <s v="High"/>
    <n v="5"/>
    <x v="6"/>
    <n v="2"/>
    <n v="0"/>
    <n v="2"/>
    <x v="1"/>
    <x v="0"/>
    <x v="1"/>
    <n v="16"/>
    <n v="1"/>
    <n v="1"/>
    <x v="0"/>
    <s v="2–4"/>
    <s v="Low"/>
    <n v="2"/>
    <n v="2"/>
  </r>
  <r>
    <s v="Margaret Ramos"/>
    <x v="16"/>
    <x v="0"/>
    <x v="0"/>
    <x v="4"/>
    <x v="2"/>
    <x v="2"/>
    <x v="8"/>
    <x v="0"/>
    <s v="Travel_Rarely"/>
    <s v="No Stock Options"/>
    <n v="2515"/>
    <n v="22955"/>
    <n v="1485"/>
    <n v="79"/>
    <n v="11"/>
    <x v="1"/>
    <s v="Very High"/>
    <s v="High"/>
    <x v="3"/>
    <s v="High"/>
    <n v="1"/>
    <x v="4"/>
    <n v="1"/>
    <n v="0"/>
    <n v="1"/>
    <x v="1"/>
    <x v="0"/>
    <x v="1"/>
    <n v="12"/>
    <n v="1"/>
    <n v="1"/>
    <x v="0"/>
    <s v="0–1"/>
    <s v="Low"/>
    <n v="4"/>
    <n v="4"/>
  </r>
  <r>
    <s v="Margaret Reyes"/>
    <x v="1"/>
    <x v="1"/>
    <x v="2"/>
    <x v="1"/>
    <x v="2"/>
    <x v="2"/>
    <x v="7"/>
    <x v="4"/>
    <s v="Travel_Rarely"/>
    <s v="Basic"/>
    <n v="19502"/>
    <n v="2125"/>
    <n v="1245"/>
    <n v="58"/>
    <n v="17"/>
    <x v="2"/>
    <s v="High"/>
    <s v="Very High"/>
    <x v="0"/>
    <s v="Medium"/>
    <n v="31"/>
    <x v="31"/>
    <n v="9"/>
    <n v="0"/>
    <n v="1"/>
    <x v="0"/>
    <x v="0"/>
    <x v="1"/>
    <n v="18"/>
    <n v="0"/>
    <n v="1"/>
    <x v="1"/>
    <s v="15+"/>
    <s v="Very High"/>
    <n v="3"/>
    <n v="3"/>
  </r>
  <r>
    <s v="Margaret Rogers"/>
    <x v="18"/>
    <x v="1"/>
    <x v="0"/>
    <x v="4"/>
    <x v="5"/>
    <x v="2"/>
    <x v="6"/>
    <x v="0"/>
    <s v="Travel_Rarely"/>
    <s v="Medium"/>
    <n v="2323"/>
    <n v="11992"/>
    <n v="1256"/>
    <n v="80"/>
    <n v="24"/>
    <x v="1"/>
    <s v="Low"/>
    <s v="High"/>
    <x v="0"/>
    <s v="High"/>
    <n v="2"/>
    <x v="0"/>
    <n v="2"/>
    <n v="2"/>
    <n v="1"/>
    <x v="0"/>
    <x v="1"/>
    <x v="0"/>
    <n v="19"/>
    <n v="0"/>
    <n v="0"/>
    <x v="4"/>
    <s v="2–4"/>
    <s v="Low"/>
    <n v="4"/>
    <n v="4"/>
  </r>
  <r>
    <s v="Margaret Sanchez"/>
    <x v="12"/>
    <x v="1"/>
    <x v="2"/>
    <x v="1"/>
    <x v="1"/>
    <x v="1"/>
    <x v="1"/>
    <x v="1"/>
    <s v="Travel_Rarely"/>
    <s v="Medium"/>
    <n v="8740"/>
    <n v="5569"/>
    <n v="770"/>
    <n v="73"/>
    <n v="14"/>
    <x v="2"/>
    <s v="Medium"/>
    <s v="High"/>
    <x v="0"/>
    <s v="Medium"/>
    <n v="9"/>
    <x v="8"/>
    <n v="7"/>
    <n v="2"/>
    <n v="0"/>
    <x v="0"/>
    <x v="0"/>
    <x v="1"/>
    <n v="10"/>
    <n v="0"/>
    <n v="1"/>
    <x v="2"/>
    <s v="5–9"/>
    <s v="High"/>
    <n v="3"/>
    <n v="3"/>
  </r>
  <r>
    <s v="Margaret Scott"/>
    <x v="29"/>
    <x v="0"/>
    <x v="1"/>
    <x v="4"/>
    <x v="2"/>
    <x v="2"/>
    <x v="6"/>
    <x v="0"/>
    <s v="Travel_Rarely"/>
    <s v="No Stock Options"/>
    <n v="3452"/>
    <n v="17241"/>
    <n v="461"/>
    <n v="53"/>
    <n v="18"/>
    <x v="1"/>
    <s v="Low"/>
    <s v="Medium"/>
    <x v="0"/>
    <s v="High"/>
    <n v="5"/>
    <x v="6"/>
    <n v="2"/>
    <n v="0"/>
    <n v="3"/>
    <x v="0"/>
    <x v="0"/>
    <x v="0"/>
    <n v="13"/>
    <n v="0"/>
    <n v="0"/>
    <x v="2"/>
    <s v="2–4"/>
    <s v="Mid"/>
    <n v="4"/>
    <n v="4"/>
  </r>
  <r>
    <s v="Mark Campbell"/>
    <x v="12"/>
    <x v="1"/>
    <x v="0"/>
    <x v="0"/>
    <x v="5"/>
    <x v="2"/>
    <x v="3"/>
    <x v="2"/>
    <s v="Travel_Rarely"/>
    <s v="Basic"/>
    <n v="5811"/>
    <n v="24539"/>
    <n v="833"/>
    <n v="60"/>
    <n v="16"/>
    <x v="1"/>
    <s v="High"/>
    <s v="Medium"/>
    <x v="0"/>
    <s v="Low"/>
    <n v="15"/>
    <x v="4"/>
    <n v="0"/>
    <n v="1"/>
    <n v="3"/>
    <x v="0"/>
    <x v="0"/>
    <x v="1"/>
    <n v="18"/>
    <n v="0"/>
    <n v="1"/>
    <x v="2"/>
    <s v="0–1"/>
    <s v="Mid"/>
    <n v="4"/>
    <n v="4"/>
  </r>
  <r>
    <s v="Mark Chavez"/>
    <x v="30"/>
    <x v="1"/>
    <x v="0"/>
    <x v="4"/>
    <x v="2"/>
    <x v="2"/>
    <x v="8"/>
    <x v="2"/>
    <s v="Travel_Rarely"/>
    <s v="Medium"/>
    <n v="5126"/>
    <n v="15998"/>
    <n v="852"/>
    <n v="55"/>
    <n v="12"/>
    <x v="1"/>
    <s v="High"/>
    <s v="Very High"/>
    <x v="3"/>
    <s v="Medium"/>
    <n v="10"/>
    <x v="10"/>
    <n v="8"/>
    <n v="3"/>
    <n v="1"/>
    <x v="0"/>
    <x v="0"/>
    <x v="1"/>
    <n v="1"/>
    <n v="0"/>
    <n v="1"/>
    <x v="2"/>
    <s v="10–14"/>
    <s v="Mid"/>
    <n v="4"/>
    <n v="4"/>
  </r>
  <r>
    <s v="Mark Cox"/>
    <x v="8"/>
    <x v="1"/>
    <x v="0"/>
    <x v="0"/>
    <x v="3"/>
    <x v="2"/>
    <x v="2"/>
    <x v="1"/>
    <s v="Travel_Rarely"/>
    <s v="No Stock Options"/>
    <n v="10903"/>
    <n v="9129"/>
    <n v="672"/>
    <n v="78"/>
    <n v="16"/>
    <x v="0"/>
    <s v="Low"/>
    <s v="Very High"/>
    <x v="0"/>
    <s v="Medium"/>
    <n v="16"/>
    <x v="24"/>
    <n v="10"/>
    <n v="4"/>
    <n v="3"/>
    <x v="0"/>
    <x v="0"/>
    <x v="0"/>
    <n v="25"/>
    <n v="0"/>
    <n v="0"/>
    <x v="2"/>
    <s v="10–14"/>
    <s v="High"/>
    <n v="2"/>
    <n v="2"/>
  </r>
  <r>
    <s v="Mark Cruz"/>
    <x v="36"/>
    <x v="1"/>
    <x v="0"/>
    <x v="2"/>
    <x v="5"/>
    <x v="0"/>
    <x v="0"/>
    <x v="1"/>
    <s v="Travel_Rarely"/>
    <s v="Basic"/>
    <n v="10482"/>
    <n v="2326"/>
    <n v="1376"/>
    <n v="91"/>
    <n v="14"/>
    <x v="3"/>
    <s v="Very High"/>
    <s v="Medium"/>
    <x v="0"/>
    <s v="Medium"/>
    <n v="24"/>
    <x v="14"/>
    <n v="6"/>
    <n v="3"/>
    <n v="9"/>
    <x v="1"/>
    <x v="0"/>
    <x v="0"/>
    <n v="1"/>
    <n v="1"/>
    <n v="0"/>
    <x v="1"/>
    <s v="15+"/>
    <s v="High"/>
    <n v="1"/>
    <n v="1"/>
  </r>
  <r>
    <s v="Mark Evans"/>
    <x v="22"/>
    <x v="1"/>
    <x v="0"/>
    <x v="0"/>
    <x v="2"/>
    <x v="2"/>
    <x v="6"/>
    <x v="0"/>
    <s v="Travel_Rarely"/>
    <s v="Basic"/>
    <n v="2539"/>
    <n v="7950"/>
    <n v="199"/>
    <n v="55"/>
    <n v="13"/>
    <x v="2"/>
    <s v="High"/>
    <s v="Very High"/>
    <x v="0"/>
    <s v="Medium"/>
    <n v="4"/>
    <x v="12"/>
    <n v="2"/>
    <n v="2"/>
    <n v="1"/>
    <x v="0"/>
    <x v="0"/>
    <x v="0"/>
    <n v="6"/>
    <n v="0"/>
    <n v="0"/>
    <x v="0"/>
    <s v="2–4"/>
    <s v="Low"/>
    <n v="3"/>
    <n v="3"/>
  </r>
  <r>
    <s v="Mark Garcia"/>
    <x v="8"/>
    <x v="1"/>
    <x v="0"/>
    <x v="1"/>
    <x v="2"/>
    <x v="1"/>
    <x v="1"/>
    <x v="2"/>
    <s v="Travel_Rarely"/>
    <s v="High Value"/>
    <n v="8966"/>
    <n v="21026"/>
    <n v="1361"/>
    <n v="94"/>
    <n v="15"/>
    <x v="3"/>
    <s v="Very High"/>
    <s v="High"/>
    <x v="0"/>
    <s v="High"/>
    <n v="15"/>
    <x v="9"/>
    <n v="7"/>
    <n v="1"/>
    <n v="3"/>
    <x v="0"/>
    <x v="0"/>
    <x v="1"/>
    <n v="17"/>
    <n v="0"/>
    <n v="1"/>
    <x v="2"/>
    <s v="5–9"/>
    <s v="High"/>
    <n v="1"/>
    <n v="1"/>
  </r>
  <r>
    <s v="Mark Howard"/>
    <x v="26"/>
    <x v="1"/>
    <x v="1"/>
    <x v="3"/>
    <x v="2"/>
    <x v="2"/>
    <x v="6"/>
    <x v="0"/>
    <s v="Travel_Rarely"/>
    <s v="No Stock Options"/>
    <n v="3038"/>
    <n v="12430"/>
    <n v="120"/>
    <n v="43"/>
    <n v="20"/>
    <x v="2"/>
    <s v="Low"/>
    <s v="High"/>
    <x v="0"/>
    <s v="High"/>
    <n v="8"/>
    <x v="7"/>
    <n v="4"/>
    <n v="1"/>
    <n v="3"/>
    <x v="0"/>
    <x v="1"/>
    <x v="0"/>
    <n v="6"/>
    <n v="0"/>
    <n v="0"/>
    <x v="2"/>
    <s v="5–9"/>
    <s v="Mid"/>
    <n v="3"/>
    <n v="3"/>
  </r>
  <r>
    <s v="Mark Johnson"/>
    <x v="20"/>
    <x v="1"/>
    <x v="0"/>
    <x v="0"/>
    <x v="4"/>
    <x v="2"/>
    <x v="2"/>
    <x v="1"/>
    <s v="Travel_Rarely"/>
    <s v="Basic"/>
    <n v="9434"/>
    <n v="9606"/>
    <n v="482"/>
    <n v="36"/>
    <n v="15"/>
    <x v="2"/>
    <s v="High"/>
    <s v="High"/>
    <x v="0"/>
    <s v="High"/>
    <n v="10"/>
    <x v="10"/>
    <n v="7"/>
    <n v="7"/>
    <n v="1"/>
    <x v="0"/>
    <x v="0"/>
    <x v="0"/>
    <n v="3"/>
    <n v="0"/>
    <n v="0"/>
    <x v="2"/>
    <s v="10–14"/>
    <s v="High"/>
    <n v="3"/>
    <n v="3"/>
  </r>
  <r>
    <s v="Mark Lewis"/>
    <x v="17"/>
    <x v="1"/>
    <x v="1"/>
    <x v="1"/>
    <x v="5"/>
    <x v="2"/>
    <x v="3"/>
    <x v="2"/>
    <s v="Travel_Frequently"/>
    <s v="No Stock Options"/>
    <n v="5399"/>
    <n v="14511"/>
    <n v="1297"/>
    <n v="44"/>
    <n v="12"/>
    <x v="2"/>
    <s v="High"/>
    <s v="Medium"/>
    <x v="0"/>
    <s v="High"/>
    <n v="12"/>
    <x v="12"/>
    <n v="2"/>
    <n v="0"/>
    <n v="4"/>
    <x v="0"/>
    <x v="0"/>
    <x v="0"/>
    <n v="1"/>
    <n v="0"/>
    <n v="0"/>
    <x v="1"/>
    <s v="2–4"/>
    <s v="Mid"/>
    <n v="3"/>
    <n v="3"/>
  </r>
  <r>
    <s v="Mark Martinez"/>
    <x v="6"/>
    <x v="0"/>
    <x v="0"/>
    <x v="3"/>
    <x v="2"/>
    <x v="1"/>
    <x v="5"/>
    <x v="3"/>
    <s v="Travel_Rarely"/>
    <s v="Basic"/>
    <n v="16595"/>
    <n v="5626"/>
    <n v="1276"/>
    <n v="91"/>
    <n v="16"/>
    <x v="3"/>
    <s v="Medium"/>
    <s v="Medium"/>
    <x v="0"/>
    <s v="High"/>
    <n v="22"/>
    <x v="23"/>
    <n v="16"/>
    <n v="11"/>
    <n v="7"/>
    <x v="0"/>
    <x v="0"/>
    <x v="0"/>
    <n v="2"/>
    <n v="0"/>
    <n v="0"/>
    <x v="1"/>
    <s v="15+"/>
    <s v="Very High"/>
    <n v="1"/>
    <n v="1"/>
  </r>
  <r>
    <s v="Mark Mendoza"/>
    <x v="2"/>
    <x v="1"/>
    <x v="0"/>
    <x v="0"/>
    <x v="2"/>
    <x v="2"/>
    <x v="8"/>
    <x v="0"/>
    <s v="Travel_Rarely"/>
    <s v="Basic"/>
    <n v="3210"/>
    <n v="20251"/>
    <n v="1403"/>
    <n v="47"/>
    <n v="11"/>
    <x v="1"/>
    <s v="High"/>
    <s v="Very High"/>
    <x v="0"/>
    <s v="High"/>
    <n v="16"/>
    <x v="21"/>
    <n v="13"/>
    <n v="10"/>
    <n v="0"/>
    <x v="0"/>
    <x v="0"/>
    <x v="0"/>
    <n v="6"/>
    <n v="0"/>
    <n v="0"/>
    <x v="2"/>
    <s v="15+"/>
    <s v="Mid"/>
    <n v="4"/>
    <n v="4"/>
  </r>
  <r>
    <s v="Mark Morales"/>
    <x v="20"/>
    <x v="1"/>
    <x v="2"/>
    <x v="2"/>
    <x v="5"/>
    <x v="2"/>
    <x v="2"/>
    <x v="2"/>
    <s v="Travel_Rarely"/>
    <s v="Medium"/>
    <n v="6347"/>
    <n v="23177"/>
    <n v="1192"/>
    <n v="61"/>
    <n v="16"/>
    <x v="1"/>
    <s v="High"/>
    <s v="Very High"/>
    <x v="3"/>
    <s v="High"/>
    <n v="8"/>
    <x v="3"/>
    <n v="2"/>
    <n v="0"/>
    <n v="7"/>
    <x v="0"/>
    <x v="0"/>
    <x v="0"/>
    <n v="5"/>
    <n v="0"/>
    <n v="0"/>
    <x v="2"/>
    <s v="5–9"/>
    <s v="Mid"/>
    <n v="4"/>
    <n v="4"/>
  </r>
  <r>
    <s v="Mark Parker"/>
    <x v="10"/>
    <x v="0"/>
    <x v="1"/>
    <x v="0"/>
    <x v="2"/>
    <x v="1"/>
    <x v="4"/>
    <x v="0"/>
    <s v="Travel_Frequently"/>
    <s v="No Stock Options"/>
    <n v="2302"/>
    <n v="8319"/>
    <n v="1060"/>
    <n v="54"/>
    <n v="11"/>
    <x v="0"/>
    <s v="Low"/>
    <s v="Very High"/>
    <x v="1"/>
    <s v="High"/>
    <n v="3"/>
    <x v="6"/>
    <n v="2"/>
    <n v="2"/>
    <n v="1"/>
    <x v="1"/>
    <x v="0"/>
    <x v="1"/>
    <n v="1"/>
    <n v="1"/>
    <n v="1"/>
    <x v="2"/>
    <s v="2–4"/>
    <s v="Low"/>
    <n v="2"/>
    <n v="2"/>
  </r>
  <r>
    <s v="Mark Rogers"/>
    <x v="38"/>
    <x v="0"/>
    <x v="1"/>
    <x v="0"/>
    <x v="2"/>
    <x v="2"/>
    <x v="8"/>
    <x v="0"/>
    <s v="Non-Travel"/>
    <s v="No Stock Options"/>
    <n v="1611"/>
    <n v="19305"/>
    <n v="1124"/>
    <n v="97"/>
    <n v="15"/>
    <x v="1"/>
    <s v="High"/>
    <s v="Very High"/>
    <x v="1"/>
    <s v="High"/>
    <n v="0"/>
    <x v="18"/>
    <n v="0"/>
    <n v="0"/>
    <n v="1"/>
    <x v="0"/>
    <x v="0"/>
    <x v="0"/>
    <n v="1"/>
    <n v="0"/>
    <n v="0"/>
    <x v="4"/>
    <s v="0–1"/>
    <s v="Low"/>
    <n v="4"/>
    <n v="4"/>
  </r>
  <r>
    <s v="Mark Thomas"/>
    <x v="30"/>
    <x v="0"/>
    <x v="1"/>
    <x v="1"/>
    <x v="3"/>
    <x v="2"/>
    <x v="6"/>
    <x v="0"/>
    <s v="Travel_Frequently"/>
    <s v="No Stock Options"/>
    <n v="4968"/>
    <n v="26427"/>
    <n v="1312"/>
    <n v="78"/>
    <n v="16"/>
    <x v="3"/>
    <s v="Very High"/>
    <s v="Very High"/>
    <x v="0"/>
    <s v="Medium"/>
    <n v="10"/>
    <x v="1"/>
    <n v="7"/>
    <n v="0"/>
    <n v="0"/>
    <x v="0"/>
    <x v="0"/>
    <x v="0"/>
    <n v="2"/>
    <n v="0"/>
    <n v="0"/>
    <x v="2"/>
    <s v="5–9"/>
    <s v="Mid"/>
    <n v="1"/>
    <n v="1"/>
  </r>
  <r>
    <s v="Mark Young"/>
    <x v="20"/>
    <x v="1"/>
    <x v="1"/>
    <x v="2"/>
    <x v="5"/>
    <x v="1"/>
    <x v="1"/>
    <x v="1"/>
    <s v="Non-Travel"/>
    <s v="No Stock Options"/>
    <n v="7642"/>
    <n v="4814"/>
    <n v="1252"/>
    <n v="32"/>
    <n v="13"/>
    <x v="0"/>
    <s v="Very High"/>
    <s v="Low"/>
    <x v="0"/>
    <s v="High"/>
    <n v="10"/>
    <x v="10"/>
    <n v="0"/>
    <n v="0"/>
    <n v="1"/>
    <x v="0"/>
    <x v="0"/>
    <x v="1"/>
    <n v="19"/>
    <n v="0"/>
    <n v="1"/>
    <x v="2"/>
    <s v="10–14"/>
    <s v="High"/>
    <n v="2"/>
    <n v="2"/>
  </r>
  <r>
    <s v="Mary Baker"/>
    <x v="4"/>
    <x v="0"/>
    <x v="1"/>
    <x v="0"/>
    <x v="5"/>
    <x v="2"/>
    <x v="6"/>
    <x v="0"/>
    <s v="Non-Travel"/>
    <s v="No Stock Options"/>
    <n v="1859"/>
    <n v="6148"/>
    <n v="504"/>
    <n v="96"/>
    <n v="25"/>
    <x v="0"/>
    <s v="Medium"/>
    <s v="Low"/>
    <x v="1"/>
    <s v="Medium"/>
    <n v="1"/>
    <x v="4"/>
    <n v="1"/>
    <n v="0"/>
    <n v="1"/>
    <x v="1"/>
    <x v="1"/>
    <x v="1"/>
    <n v="10"/>
    <n v="1"/>
    <n v="1"/>
    <x v="4"/>
    <s v="0–1"/>
    <s v="Low"/>
    <n v="2"/>
    <n v="2"/>
  </r>
  <r>
    <s v="Mary Bennett"/>
    <x v="10"/>
    <x v="0"/>
    <x v="1"/>
    <x v="0"/>
    <x v="2"/>
    <x v="1"/>
    <x v="4"/>
    <x v="0"/>
    <s v="Travel_Frequently"/>
    <s v="No Stock Options"/>
    <n v="2785"/>
    <n v="11882"/>
    <n v="703"/>
    <n v="90"/>
    <n v="14"/>
    <x v="1"/>
    <s v="High"/>
    <s v="High"/>
    <x v="1"/>
    <s v="Medium"/>
    <n v="3"/>
    <x v="4"/>
    <n v="0"/>
    <n v="0"/>
    <n v="7"/>
    <x v="1"/>
    <x v="0"/>
    <x v="0"/>
    <n v="2"/>
    <n v="1"/>
    <n v="0"/>
    <x v="2"/>
    <s v="0–1"/>
    <s v="Low"/>
    <n v="4"/>
    <n v="4"/>
  </r>
  <r>
    <s v="Mary Brooks"/>
    <x v="32"/>
    <x v="1"/>
    <x v="0"/>
    <x v="0"/>
    <x v="2"/>
    <x v="2"/>
    <x v="7"/>
    <x v="3"/>
    <s v="Travel_Rarely"/>
    <s v="No Stock Options"/>
    <n v="14814"/>
    <n v="13514"/>
    <n v="970"/>
    <n v="59"/>
    <n v="19"/>
    <x v="2"/>
    <s v="High"/>
    <s v="High"/>
    <x v="0"/>
    <s v="Very High"/>
    <n v="32"/>
    <x v="7"/>
    <n v="1"/>
    <n v="1"/>
    <n v="3"/>
    <x v="0"/>
    <x v="0"/>
    <x v="0"/>
    <n v="7"/>
    <n v="0"/>
    <n v="0"/>
    <x v="3"/>
    <s v="5–9"/>
    <s v="Very High"/>
    <n v="3"/>
    <n v="3"/>
  </r>
  <r>
    <s v="Mary Clark"/>
    <x v="14"/>
    <x v="1"/>
    <x v="1"/>
    <x v="2"/>
    <x v="2"/>
    <x v="2"/>
    <x v="6"/>
    <x v="0"/>
    <s v="Travel_Frequently"/>
    <s v="No Stock Options"/>
    <n v="2439"/>
    <n v="14753"/>
    <n v="459"/>
    <n v="73"/>
    <n v="24"/>
    <x v="1"/>
    <s v="Medium"/>
    <s v="Very High"/>
    <x v="3"/>
    <s v="Medium"/>
    <n v="1"/>
    <x v="4"/>
    <n v="0"/>
    <n v="1"/>
    <n v="1"/>
    <x v="1"/>
    <x v="1"/>
    <x v="1"/>
    <n v="24"/>
    <n v="1"/>
    <n v="1"/>
    <x v="0"/>
    <s v="0–1"/>
    <s v="Low"/>
    <n v="4"/>
    <n v="4"/>
  </r>
  <r>
    <s v="Mary Cook"/>
    <x v="30"/>
    <x v="1"/>
    <x v="1"/>
    <x v="0"/>
    <x v="5"/>
    <x v="1"/>
    <x v="4"/>
    <x v="0"/>
    <s v="Travel_Rarely"/>
    <s v="No Stock Options"/>
    <n v="1081"/>
    <n v="16019"/>
    <n v="945"/>
    <n v="89"/>
    <n v="13"/>
    <x v="1"/>
    <s v="High"/>
    <s v="Medium"/>
    <x v="3"/>
    <s v="High"/>
    <n v="1"/>
    <x v="4"/>
    <n v="0"/>
    <n v="0"/>
    <n v="1"/>
    <x v="1"/>
    <x v="0"/>
    <x v="0"/>
    <n v="9"/>
    <n v="1"/>
    <n v="0"/>
    <x v="2"/>
    <s v="0–1"/>
    <s v="Low"/>
    <n v="4"/>
    <n v="4"/>
  </r>
  <r>
    <s v="Mary Cooper"/>
    <x v="8"/>
    <x v="0"/>
    <x v="1"/>
    <x v="1"/>
    <x v="2"/>
    <x v="0"/>
    <x v="0"/>
    <x v="1"/>
    <s v="Travel_Rarely"/>
    <s v="No Stock Options"/>
    <n v="8837"/>
    <n v="16642"/>
    <n v="1146"/>
    <n v="31"/>
    <n v="16"/>
    <x v="1"/>
    <s v="High"/>
    <s v="High"/>
    <x v="0"/>
    <s v="High"/>
    <n v="9"/>
    <x v="1"/>
    <n v="0"/>
    <n v="1"/>
    <n v="1"/>
    <x v="0"/>
    <x v="0"/>
    <x v="1"/>
    <n v="26"/>
    <n v="0"/>
    <n v="1"/>
    <x v="2"/>
    <s v="5–9"/>
    <s v="High"/>
    <n v="4"/>
    <n v="4"/>
  </r>
  <r>
    <s v="Mary Flores"/>
    <x v="30"/>
    <x v="0"/>
    <x v="0"/>
    <x v="2"/>
    <x v="3"/>
    <x v="1"/>
    <x v="1"/>
    <x v="2"/>
    <s v="Non-Travel"/>
    <s v="Basic"/>
    <n v="4736"/>
    <n v="6069"/>
    <n v="641"/>
    <n v="85"/>
    <n v="12"/>
    <x v="2"/>
    <s v="Medium"/>
    <s v="Very High"/>
    <x v="1"/>
    <s v="High"/>
    <n v="4"/>
    <x v="0"/>
    <n v="2"/>
    <n v="2"/>
    <n v="7"/>
    <x v="0"/>
    <x v="0"/>
    <x v="1"/>
    <n v="25"/>
    <n v="0"/>
    <n v="1"/>
    <x v="2"/>
    <s v="2–4"/>
    <s v="Mid"/>
    <n v="3"/>
    <n v="3"/>
  </r>
  <r>
    <s v="Mary Hall"/>
    <x v="0"/>
    <x v="0"/>
    <x v="1"/>
    <x v="4"/>
    <x v="5"/>
    <x v="1"/>
    <x v="1"/>
    <x v="2"/>
    <s v="Travel_Rarely"/>
    <s v="No Stock Options"/>
    <n v="6180"/>
    <n v="22807"/>
    <n v="883"/>
    <n v="32"/>
    <n v="23"/>
    <x v="1"/>
    <s v="Medium"/>
    <s v="High"/>
    <x v="3"/>
    <s v="High"/>
    <n v="6"/>
    <x v="3"/>
    <n v="5"/>
    <n v="1"/>
    <n v="1"/>
    <x v="0"/>
    <x v="1"/>
    <x v="0"/>
    <n v="26"/>
    <n v="0"/>
    <n v="0"/>
    <x v="0"/>
    <s v="5–9"/>
    <s v="Mid"/>
    <n v="4"/>
    <n v="4"/>
  </r>
  <r>
    <s v="Mary Kim"/>
    <x v="29"/>
    <x v="1"/>
    <x v="0"/>
    <x v="4"/>
    <x v="2"/>
    <x v="1"/>
    <x v="1"/>
    <x v="2"/>
    <s v="Travel_Frequently"/>
    <s v="No Stock Options"/>
    <n v="9998"/>
    <n v="19293"/>
    <n v="1111"/>
    <n v="61"/>
    <n v="13"/>
    <x v="1"/>
    <s v="Low"/>
    <s v="Medium"/>
    <x v="1"/>
    <s v="High"/>
    <n v="8"/>
    <x v="7"/>
    <n v="4"/>
    <n v="1"/>
    <n v="6"/>
    <x v="0"/>
    <x v="0"/>
    <x v="0"/>
    <n v="5"/>
    <n v="0"/>
    <n v="0"/>
    <x v="2"/>
    <s v="5–9"/>
    <s v="High"/>
    <n v="4"/>
    <n v="4"/>
  </r>
  <r>
    <s v="Mary Mendoza"/>
    <x v="25"/>
    <x v="0"/>
    <x v="1"/>
    <x v="0"/>
    <x v="2"/>
    <x v="1"/>
    <x v="1"/>
    <x v="2"/>
    <s v="Travel_Rarely"/>
    <s v="No Stock Options"/>
    <n v="5171"/>
    <n v="16490"/>
    <n v="326"/>
    <n v="48"/>
    <n v="17"/>
    <x v="1"/>
    <s v="Very High"/>
    <s v="High"/>
    <x v="0"/>
    <s v="Medium"/>
    <n v="13"/>
    <x v="3"/>
    <n v="1"/>
    <n v="0"/>
    <n v="5"/>
    <x v="0"/>
    <x v="0"/>
    <x v="0"/>
    <n v="3"/>
    <n v="0"/>
    <n v="0"/>
    <x v="3"/>
    <s v="5–9"/>
    <s v="Mid"/>
    <n v="4"/>
    <n v="4"/>
  </r>
  <r>
    <s v="Mary Morales"/>
    <x v="11"/>
    <x v="1"/>
    <x v="0"/>
    <x v="1"/>
    <x v="5"/>
    <x v="2"/>
    <x v="8"/>
    <x v="0"/>
    <s v="Travel_Rarely"/>
    <s v="Basic"/>
    <n v="4420"/>
    <n v="13421"/>
    <n v="1384"/>
    <n v="82"/>
    <n v="22"/>
    <x v="1"/>
    <s v="Medium"/>
    <s v="Low"/>
    <x v="0"/>
    <s v="Very High"/>
    <n v="8"/>
    <x v="8"/>
    <n v="7"/>
    <n v="0"/>
    <n v="1"/>
    <x v="0"/>
    <x v="1"/>
    <x v="0"/>
    <n v="3"/>
    <n v="0"/>
    <n v="0"/>
    <x v="0"/>
    <s v="5–9"/>
    <s v="Mid"/>
    <n v="4"/>
    <n v="4"/>
  </r>
  <r>
    <s v="Mary Morris"/>
    <x v="10"/>
    <x v="1"/>
    <x v="2"/>
    <x v="1"/>
    <x v="5"/>
    <x v="2"/>
    <x v="7"/>
    <x v="1"/>
    <s v="Travel_Frequently"/>
    <s v="Basic"/>
    <n v="13675"/>
    <n v="13523"/>
    <n v="1327"/>
    <n v="73"/>
    <n v="12"/>
    <x v="2"/>
    <s v="Low"/>
    <s v="Medium"/>
    <x v="0"/>
    <s v="High"/>
    <n v="9"/>
    <x v="0"/>
    <n v="2"/>
    <n v="2"/>
    <n v="9"/>
    <x v="0"/>
    <x v="0"/>
    <x v="0"/>
    <n v="3"/>
    <n v="0"/>
    <n v="0"/>
    <x v="2"/>
    <s v="2–4"/>
    <s v="Very High"/>
    <n v="3"/>
    <n v="3"/>
  </r>
  <r>
    <s v="Mary Parker"/>
    <x v="2"/>
    <x v="0"/>
    <x v="0"/>
    <x v="2"/>
    <x v="3"/>
    <x v="1"/>
    <x v="1"/>
    <x v="1"/>
    <s v="Travel_Frequently"/>
    <s v="Basic"/>
    <n v="9738"/>
    <n v="22952"/>
    <n v="1467"/>
    <n v="92"/>
    <n v="14"/>
    <x v="1"/>
    <s v="High"/>
    <s v="Medium"/>
    <x v="0"/>
    <s v="High"/>
    <n v="10"/>
    <x v="1"/>
    <n v="7"/>
    <n v="2"/>
    <n v="0"/>
    <x v="0"/>
    <x v="0"/>
    <x v="0"/>
    <n v="11"/>
    <n v="0"/>
    <n v="0"/>
    <x v="2"/>
    <s v="5–9"/>
    <s v="High"/>
    <n v="4"/>
    <n v="4"/>
  </r>
  <r>
    <s v="Mary Rodriguez"/>
    <x v="2"/>
    <x v="1"/>
    <x v="1"/>
    <x v="4"/>
    <x v="0"/>
    <x v="0"/>
    <x v="0"/>
    <x v="2"/>
    <s v="Travel_Frequently"/>
    <s v="No Stock Options"/>
    <n v="3886"/>
    <n v="4223"/>
    <n v="1213"/>
    <n v="94"/>
    <n v="21"/>
    <x v="1"/>
    <s v="Very High"/>
    <s v="Medium"/>
    <x v="3"/>
    <s v="Medium"/>
    <n v="10"/>
    <x v="10"/>
    <n v="1"/>
    <n v="0"/>
    <n v="1"/>
    <x v="0"/>
    <x v="1"/>
    <x v="0"/>
    <n v="2"/>
    <n v="0"/>
    <n v="0"/>
    <x v="2"/>
    <s v="10–14"/>
    <s v="Mid"/>
    <n v="4"/>
    <n v="4"/>
  </r>
  <r>
    <s v="Mary Rogers"/>
    <x v="9"/>
    <x v="1"/>
    <x v="2"/>
    <x v="1"/>
    <x v="5"/>
    <x v="1"/>
    <x v="1"/>
    <x v="1"/>
    <s v="Travel_Rarely"/>
    <s v="Basic"/>
    <n v="8628"/>
    <n v="22914"/>
    <n v="1239"/>
    <n v="39"/>
    <n v="18"/>
    <x v="2"/>
    <s v="High"/>
    <s v="Very High"/>
    <x v="3"/>
    <s v="High"/>
    <n v="9"/>
    <x v="8"/>
    <n v="7"/>
    <n v="1"/>
    <n v="1"/>
    <x v="0"/>
    <x v="0"/>
    <x v="0"/>
    <n v="13"/>
    <n v="0"/>
    <n v="0"/>
    <x v="2"/>
    <s v="5–9"/>
    <s v="High"/>
    <n v="3"/>
    <n v="3"/>
  </r>
  <r>
    <s v="Mary Sanchez"/>
    <x v="19"/>
    <x v="0"/>
    <x v="2"/>
    <x v="1"/>
    <x v="2"/>
    <x v="2"/>
    <x v="8"/>
    <x v="0"/>
    <s v="Travel_Rarely"/>
    <s v="Basic"/>
    <n v="2576"/>
    <n v="20490"/>
    <n v="201"/>
    <n v="95"/>
    <n v="16"/>
    <x v="3"/>
    <s v="Medium"/>
    <s v="Medium"/>
    <x v="0"/>
    <s v="High"/>
    <n v="8"/>
    <x v="7"/>
    <n v="2"/>
    <n v="1"/>
    <n v="3"/>
    <x v="0"/>
    <x v="0"/>
    <x v="0"/>
    <n v="1"/>
    <n v="0"/>
    <n v="0"/>
    <x v="1"/>
    <s v="5–9"/>
    <s v="Low"/>
    <n v="1"/>
    <n v="1"/>
  </r>
  <r>
    <s v="Mary Scott"/>
    <x v="2"/>
    <x v="1"/>
    <x v="1"/>
    <x v="1"/>
    <x v="2"/>
    <x v="1"/>
    <x v="1"/>
    <x v="1"/>
    <s v="Non-Travel"/>
    <s v="No Stock Options"/>
    <n v="7587"/>
    <n v="14229"/>
    <n v="1434"/>
    <n v="76"/>
    <n v="15"/>
    <x v="3"/>
    <s v="Medium"/>
    <s v="Low"/>
    <x v="0"/>
    <s v="Medium"/>
    <n v="10"/>
    <x v="10"/>
    <n v="7"/>
    <n v="0"/>
    <n v="1"/>
    <x v="0"/>
    <x v="0"/>
    <x v="0"/>
    <n v="8"/>
    <n v="0"/>
    <n v="0"/>
    <x v="2"/>
    <s v="10–14"/>
    <s v="High"/>
    <n v="1"/>
    <n v="1"/>
  </r>
  <r>
    <s v="Mary Taylor"/>
    <x v="6"/>
    <x v="1"/>
    <x v="0"/>
    <x v="0"/>
    <x v="2"/>
    <x v="2"/>
    <x v="6"/>
    <x v="0"/>
    <s v="Travel_Rarely"/>
    <s v="Basic"/>
    <n v="2782"/>
    <n v="21412"/>
    <n v="642"/>
    <n v="76"/>
    <n v="22"/>
    <x v="1"/>
    <s v="Low"/>
    <s v="Very High"/>
    <x v="0"/>
    <s v="High"/>
    <n v="12"/>
    <x v="7"/>
    <n v="3"/>
    <n v="1"/>
    <n v="3"/>
    <x v="0"/>
    <x v="1"/>
    <x v="0"/>
    <n v="1"/>
    <n v="0"/>
    <n v="0"/>
    <x v="1"/>
    <s v="5–9"/>
    <s v="Low"/>
    <n v="4"/>
    <n v="4"/>
  </r>
  <r>
    <s v="Mary Ward"/>
    <x v="13"/>
    <x v="0"/>
    <x v="2"/>
    <x v="2"/>
    <x v="1"/>
    <x v="1"/>
    <x v="1"/>
    <x v="2"/>
    <s v="Travel_Rarely"/>
    <s v="Medium"/>
    <n v="5715"/>
    <n v="22553"/>
    <n v="759"/>
    <n v="46"/>
    <n v="12"/>
    <x v="0"/>
    <s v="High"/>
    <s v="Very High"/>
    <x v="0"/>
    <s v="High"/>
    <n v="8"/>
    <x v="7"/>
    <n v="4"/>
    <n v="1"/>
    <n v="7"/>
    <x v="0"/>
    <x v="0"/>
    <x v="0"/>
    <n v="2"/>
    <n v="0"/>
    <n v="0"/>
    <x v="1"/>
    <s v="5–9"/>
    <s v="Mid"/>
    <n v="2"/>
    <n v="2"/>
  </r>
  <r>
    <s v="Mary Watson"/>
    <x v="37"/>
    <x v="1"/>
    <x v="2"/>
    <x v="0"/>
    <x v="2"/>
    <x v="1"/>
    <x v="4"/>
    <x v="0"/>
    <s v="Travel_Rarely"/>
    <s v="Basic"/>
    <n v="2275"/>
    <n v="25103"/>
    <n v="427"/>
    <n v="99"/>
    <n v="21"/>
    <x v="1"/>
    <s v="Medium"/>
    <s v="High"/>
    <x v="0"/>
    <s v="High"/>
    <n v="3"/>
    <x v="6"/>
    <n v="2"/>
    <n v="0"/>
    <n v="1"/>
    <x v="1"/>
    <x v="1"/>
    <x v="1"/>
    <n v="7"/>
    <n v="1"/>
    <n v="1"/>
    <x v="4"/>
    <s v="2–4"/>
    <s v="Low"/>
    <n v="4"/>
    <n v="4"/>
  </r>
  <r>
    <s v="Mary Wilson"/>
    <x v="18"/>
    <x v="1"/>
    <x v="0"/>
    <x v="1"/>
    <x v="2"/>
    <x v="2"/>
    <x v="6"/>
    <x v="0"/>
    <s v="Travel_Frequently"/>
    <s v="Basic"/>
    <n v="2853"/>
    <n v="4223"/>
    <n v="1256"/>
    <n v="48"/>
    <n v="11"/>
    <x v="1"/>
    <s v="Medium"/>
    <s v="High"/>
    <x v="0"/>
    <s v="Medium"/>
    <n v="1"/>
    <x v="18"/>
    <n v="0"/>
    <n v="0"/>
    <n v="0"/>
    <x v="1"/>
    <x v="0"/>
    <x v="1"/>
    <n v="3"/>
    <n v="1"/>
    <n v="1"/>
    <x v="4"/>
    <s v="0–1"/>
    <s v="Low"/>
    <n v="4"/>
    <n v="4"/>
  </r>
  <r>
    <s v="Mary Young"/>
    <x v="0"/>
    <x v="1"/>
    <x v="0"/>
    <x v="4"/>
    <x v="5"/>
    <x v="2"/>
    <x v="6"/>
    <x v="0"/>
    <s v="Travel_Rarely"/>
    <s v="Medium"/>
    <n v="2889"/>
    <n v="26897"/>
    <n v="1280"/>
    <n v="64"/>
    <n v="11"/>
    <x v="1"/>
    <s v="High"/>
    <s v="Very High"/>
    <x v="0"/>
    <s v="Medium"/>
    <n v="2"/>
    <x v="0"/>
    <n v="2"/>
    <n v="2"/>
    <n v="1"/>
    <x v="0"/>
    <x v="0"/>
    <x v="0"/>
    <n v="7"/>
    <n v="0"/>
    <n v="0"/>
    <x v="0"/>
    <s v="2–4"/>
    <s v="Low"/>
    <n v="4"/>
    <n v="4"/>
  </r>
  <r>
    <s v="Matthew Anderson"/>
    <x v="11"/>
    <x v="1"/>
    <x v="0"/>
    <x v="2"/>
    <x v="1"/>
    <x v="1"/>
    <x v="1"/>
    <x v="2"/>
    <s v="Travel_Rarely"/>
    <s v="Medium"/>
    <n v="6272"/>
    <n v="7428"/>
    <n v="703"/>
    <n v="66"/>
    <n v="20"/>
    <x v="0"/>
    <s v="Very High"/>
    <s v="Low"/>
    <x v="1"/>
    <s v="High"/>
    <n v="6"/>
    <x v="7"/>
    <n v="3"/>
    <n v="1"/>
    <n v="1"/>
    <x v="0"/>
    <x v="1"/>
    <x v="0"/>
    <n v="28"/>
    <n v="0"/>
    <n v="0"/>
    <x v="0"/>
    <s v="5–9"/>
    <s v="Mid"/>
    <n v="2"/>
    <n v="2"/>
  </r>
  <r>
    <s v="Matthew Bailey"/>
    <x v="2"/>
    <x v="0"/>
    <x v="0"/>
    <x v="1"/>
    <x v="2"/>
    <x v="2"/>
    <x v="3"/>
    <x v="1"/>
    <s v="Travel_Rarely"/>
    <s v="Medium"/>
    <n v="8008"/>
    <n v="22792"/>
    <n v="711"/>
    <n v="42"/>
    <n v="12"/>
    <x v="3"/>
    <s v="High"/>
    <s v="Medium"/>
    <x v="0"/>
    <s v="High"/>
    <n v="9"/>
    <x v="6"/>
    <n v="2"/>
    <n v="0"/>
    <n v="4"/>
    <x v="0"/>
    <x v="0"/>
    <x v="0"/>
    <n v="5"/>
    <n v="0"/>
    <n v="0"/>
    <x v="2"/>
    <s v="2–4"/>
    <s v="High"/>
    <n v="1"/>
    <n v="1"/>
  </r>
  <r>
    <s v="Matthew Baker"/>
    <x v="33"/>
    <x v="0"/>
    <x v="1"/>
    <x v="0"/>
    <x v="5"/>
    <x v="2"/>
    <x v="6"/>
    <x v="0"/>
    <s v="Travel_Rarely"/>
    <s v="No Stock Options"/>
    <n v="2600"/>
    <n v="18275"/>
    <n v="1097"/>
    <n v="98"/>
    <n v="15"/>
    <x v="3"/>
    <s v="Low"/>
    <s v="Very High"/>
    <x v="0"/>
    <s v="Medium"/>
    <n v="1"/>
    <x v="4"/>
    <n v="0"/>
    <n v="0"/>
    <n v="1"/>
    <x v="1"/>
    <x v="0"/>
    <x v="1"/>
    <n v="11"/>
    <n v="1"/>
    <n v="1"/>
    <x v="4"/>
    <s v="0–1"/>
    <s v="Low"/>
    <n v="1"/>
    <n v="1"/>
  </r>
  <r>
    <s v="Matthew Cook"/>
    <x v="8"/>
    <x v="0"/>
    <x v="1"/>
    <x v="0"/>
    <x v="2"/>
    <x v="2"/>
    <x v="3"/>
    <x v="1"/>
    <s v="Travel_Rarely"/>
    <s v="No Stock Options"/>
    <n v="8606"/>
    <n v="21195"/>
    <n v="1029"/>
    <n v="91"/>
    <n v="19"/>
    <x v="0"/>
    <s v="Very High"/>
    <s v="Very High"/>
    <x v="2"/>
    <s v="Medium"/>
    <n v="11"/>
    <x v="2"/>
    <n v="8"/>
    <n v="3"/>
    <n v="1"/>
    <x v="0"/>
    <x v="0"/>
    <x v="0"/>
    <n v="16"/>
    <n v="0"/>
    <n v="0"/>
    <x v="2"/>
    <s v="10–14"/>
    <s v="High"/>
    <n v="2"/>
    <n v="2"/>
  </r>
  <r>
    <s v="Matthew Cox"/>
    <x v="36"/>
    <x v="0"/>
    <x v="0"/>
    <x v="4"/>
    <x v="2"/>
    <x v="2"/>
    <x v="6"/>
    <x v="0"/>
    <s v="Travel_Rarely"/>
    <s v="Basic"/>
    <n v="2011"/>
    <n v="19982"/>
    <n v="1117"/>
    <n v="72"/>
    <n v="13"/>
    <x v="1"/>
    <s v="Very High"/>
    <s v="Low"/>
    <x v="0"/>
    <s v="Very High"/>
    <n v="10"/>
    <x v="10"/>
    <n v="5"/>
    <n v="7"/>
    <n v="1"/>
    <x v="0"/>
    <x v="0"/>
    <x v="0"/>
    <n v="2"/>
    <n v="0"/>
    <n v="0"/>
    <x v="1"/>
    <s v="10–14"/>
    <s v="Low"/>
    <n v="4"/>
    <n v="4"/>
  </r>
  <r>
    <s v="Matthew Davis"/>
    <x v="13"/>
    <x v="1"/>
    <x v="0"/>
    <x v="1"/>
    <x v="5"/>
    <x v="1"/>
    <x v="1"/>
    <x v="2"/>
    <s v="Travel_Frequently"/>
    <s v="High Value"/>
    <n v="4327"/>
    <n v="25440"/>
    <n v="1184"/>
    <n v="62"/>
    <n v="12"/>
    <x v="0"/>
    <s v="Very High"/>
    <s v="Medium"/>
    <x v="0"/>
    <s v="High"/>
    <n v="5"/>
    <x v="18"/>
    <n v="0"/>
    <n v="0"/>
    <n v="5"/>
    <x v="0"/>
    <x v="0"/>
    <x v="0"/>
    <n v="2"/>
    <n v="0"/>
    <n v="0"/>
    <x v="1"/>
    <s v="0–1"/>
    <s v="Mid"/>
    <n v="2"/>
    <n v="2"/>
  </r>
  <r>
    <s v="Matthew Garcia"/>
    <x v="29"/>
    <x v="1"/>
    <x v="0"/>
    <x v="0"/>
    <x v="5"/>
    <x v="2"/>
    <x v="6"/>
    <x v="0"/>
    <s v="Travel_Rarely"/>
    <s v="Basic"/>
    <n v="2781"/>
    <n v="6311"/>
    <n v="117"/>
    <n v="60"/>
    <n v="13"/>
    <x v="1"/>
    <s v="Medium"/>
    <s v="Low"/>
    <x v="0"/>
    <s v="High"/>
    <n v="15"/>
    <x v="17"/>
    <n v="10"/>
    <n v="4"/>
    <n v="0"/>
    <x v="0"/>
    <x v="0"/>
    <x v="0"/>
    <n v="9"/>
    <n v="0"/>
    <n v="0"/>
    <x v="2"/>
    <s v="10–14"/>
    <s v="Low"/>
    <n v="4"/>
    <n v="4"/>
  </r>
  <r>
    <s v="Matthew Hernandez"/>
    <x v="28"/>
    <x v="1"/>
    <x v="2"/>
    <x v="1"/>
    <x v="5"/>
    <x v="2"/>
    <x v="7"/>
    <x v="3"/>
    <s v="Travel_Rarely"/>
    <s v="Medium"/>
    <n v="14732"/>
    <n v="12414"/>
    <n v="1136"/>
    <n v="81"/>
    <n v="13"/>
    <x v="1"/>
    <s v="Very High"/>
    <s v="Medium"/>
    <x v="1"/>
    <s v="Very High"/>
    <n v="31"/>
    <x v="9"/>
    <n v="7"/>
    <n v="0"/>
    <n v="2"/>
    <x v="0"/>
    <x v="0"/>
    <x v="0"/>
    <n v="1"/>
    <n v="0"/>
    <n v="0"/>
    <x v="3"/>
    <s v="5–9"/>
    <s v="Very High"/>
    <n v="4"/>
    <n v="4"/>
  </r>
  <r>
    <s v="Matthew Johnson"/>
    <x v="14"/>
    <x v="1"/>
    <x v="0"/>
    <x v="0"/>
    <x v="2"/>
    <x v="2"/>
    <x v="3"/>
    <x v="2"/>
    <s v="Travel_Rarely"/>
    <s v="Basic"/>
    <n v="5373"/>
    <n v="6225"/>
    <n v="136"/>
    <n v="89"/>
    <n v="12"/>
    <x v="3"/>
    <s v="Low"/>
    <s v="Low"/>
    <x v="3"/>
    <s v="High"/>
    <n v="6"/>
    <x v="7"/>
    <n v="3"/>
    <n v="0"/>
    <n v="0"/>
    <x v="0"/>
    <x v="0"/>
    <x v="0"/>
    <n v="1"/>
    <n v="0"/>
    <n v="0"/>
    <x v="0"/>
    <s v="5–9"/>
    <s v="Mid"/>
    <n v="1"/>
    <n v="1"/>
  </r>
  <r>
    <s v="Matthew Jones"/>
    <x v="28"/>
    <x v="1"/>
    <x v="0"/>
    <x v="1"/>
    <x v="2"/>
    <x v="2"/>
    <x v="3"/>
    <x v="2"/>
    <s v="Travel_Rarely"/>
    <s v="No Stock Options"/>
    <n v="4035"/>
    <n v="16143"/>
    <n v="1229"/>
    <n v="30"/>
    <n v="16"/>
    <x v="2"/>
    <s v="Medium"/>
    <s v="Very High"/>
    <x v="0"/>
    <s v="High"/>
    <n v="4"/>
    <x v="6"/>
    <n v="2"/>
    <n v="1"/>
    <n v="0"/>
    <x v="0"/>
    <x v="0"/>
    <x v="1"/>
    <n v="4"/>
    <n v="0"/>
    <n v="1"/>
    <x v="3"/>
    <s v="2–4"/>
    <s v="Mid"/>
    <n v="3"/>
    <n v="3"/>
  </r>
  <r>
    <s v="Matthew King"/>
    <x v="29"/>
    <x v="0"/>
    <x v="1"/>
    <x v="0"/>
    <x v="2"/>
    <x v="2"/>
    <x v="3"/>
    <x v="2"/>
    <s v="Travel_Rarely"/>
    <s v="No Stock Options"/>
    <n v="6949"/>
    <n v="12291"/>
    <n v="1069"/>
    <n v="42"/>
    <n v="14"/>
    <x v="1"/>
    <s v="Low"/>
    <s v="Medium"/>
    <x v="0"/>
    <s v="Medium"/>
    <n v="6"/>
    <x v="7"/>
    <n v="0"/>
    <n v="1"/>
    <n v="0"/>
    <x v="0"/>
    <x v="0"/>
    <x v="0"/>
    <n v="1"/>
    <n v="0"/>
    <n v="0"/>
    <x v="2"/>
    <s v="5–9"/>
    <s v="Mid"/>
    <n v="4"/>
    <n v="4"/>
  </r>
  <r>
    <s v="Matthew Lopez"/>
    <x v="26"/>
    <x v="1"/>
    <x v="0"/>
    <x v="0"/>
    <x v="2"/>
    <x v="1"/>
    <x v="1"/>
    <x v="1"/>
    <s v="Travel_Rarely"/>
    <s v="Basic"/>
    <n v="9610"/>
    <n v="3840"/>
    <n v="371"/>
    <n v="80"/>
    <n v="13"/>
    <x v="2"/>
    <s v="High"/>
    <s v="Very High"/>
    <x v="2"/>
    <s v="Low"/>
    <n v="10"/>
    <x v="12"/>
    <n v="3"/>
    <n v="0"/>
    <n v="3"/>
    <x v="0"/>
    <x v="0"/>
    <x v="0"/>
    <n v="19"/>
    <n v="0"/>
    <n v="0"/>
    <x v="2"/>
    <s v="2–4"/>
    <s v="High"/>
    <n v="3"/>
    <n v="3"/>
  </r>
  <r>
    <s v="Matthew Mendoza"/>
    <x v="1"/>
    <x v="0"/>
    <x v="0"/>
    <x v="2"/>
    <x v="5"/>
    <x v="2"/>
    <x v="8"/>
    <x v="2"/>
    <s v="Travel_Rarely"/>
    <s v="Basic"/>
    <n v="4789"/>
    <n v="23070"/>
    <n v="271"/>
    <n v="43"/>
    <n v="25"/>
    <x v="3"/>
    <s v="Low"/>
    <s v="High"/>
    <x v="0"/>
    <s v="Medium"/>
    <n v="10"/>
    <x v="6"/>
    <n v="2"/>
    <n v="1"/>
    <n v="4"/>
    <x v="0"/>
    <x v="1"/>
    <x v="0"/>
    <n v="3"/>
    <n v="0"/>
    <n v="0"/>
    <x v="1"/>
    <s v="2–4"/>
    <s v="Mid"/>
    <n v="1"/>
    <n v="1"/>
  </r>
  <r>
    <s v="Matthew Murphy"/>
    <x v="20"/>
    <x v="1"/>
    <x v="2"/>
    <x v="0"/>
    <x v="4"/>
    <x v="2"/>
    <x v="7"/>
    <x v="1"/>
    <s v="Travel_Frequently"/>
    <s v="High Value"/>
    <n v="12185"/>
    <n v="10056"/>
    <n v="663"/>
    <n v="47"/>
    <n v="14"/>
    <x v="1"/>
    <s v="High"/>
    <s v="Medium"/>
    <x v="0"/>
    <s v="High"/>
    <n v="10"/>
    <x v="10"/>
    <n v="8"/>
    <n v="0"/>
    <n v="1"/>
    <x v="0"/>
    <x v="0"/>
    <x v="1"/>
    <n v="11"/>
    <n v="0"/>
    <n v="1"/>
    <x v="2"/>
    <s v="10–14"/>
    <s v="Very High"/>
    <n v="4"/>
    <n v="4"/>
  </r>
  <r>
    <s v="Matthew Ramos"/>
    <x v="27"/>
    <x v="1"/>
    <x v="0"/>
    <x v="4"/>
    <x v="5"/>
    <x v="2"/>
    <x v="5"/>
    <x v="3"/>
    <s v="Travel_Rarely"/>
    <s v="No Stock Options"/>
    <n v="17068"/>
    <n v="5355"/>
    <n v="117"/>
    <n v="99"/>
    <n v="14"/>
    <x v="3"/>
    <s v="Very High"/>
    <s v="High"/>
    <x v="0"/>
    <s v="High"/>
    <n v="21"/>
    <x v="11"/>
    <n v="9"/>
    <n v="11"/>
    <n v="1"/>
    <x v="0"/>
    <x v="0"/>
    <x v="1"/>
    <n v="10"/>
    <n v="0"/>
    <n v="1"/>
    <x v="2"/>
    <s v="15+"/>
    <s v="Very High"/>
    <n v="1"/>
    <n v="1"/>
  </r>
  <r>
    <s v="Matthew Richardson"/>
    <x v="26"/>
    <x v="1"/>
    <x v="1"/>
    <x v="2"/>
    <x v="2"/>
    <x v="2"/>
    <x v="8"/>
    <x v="0"/>
    <s v="Travel_Frequently"/>
    <s v="No Stock Options"/>
    <n v="3068"/>
    <n v="11864"/>
    <n v="1005"/>
    <n v="79"/>
    <n v="13"/>
    <x v="1"/>
    <s v="High"/>
    <s v="Very High"/>
    <x v="3"/>
    <s v="High"/>
    <n v="8"/>
    <x v="9"/>
    <n v="7"/>
    <n v="3"/>
    <n v="0"/>
    <x v="0"/>
    <x v="0"/>
    <x v="0"/>
    <n v="2"/>
    <n v="0"/>
    <n v="0"/>
    <x v="2"/>
    <s v="5–9"/>
    <s v="Mid"/>
    <n v="4"/>
    <n v="4"/>
  </r>
  <r>
    <s v="Matthew Stewart"/>
    <x v="31"/>
    <x v="0"/>
    <x v="0"/>
    <x v="0"/>
    <x v="1"/>
    <x v="1"/>
    <x v="1"/>
    <x v="1"/>
    <s v="Travel_Rarely"/>
    <s v="Basic"/>
    <n v="9071"/>
    <n v="11563"/>
    <n v="1125"/>
    <n v="94"/>
    <n v="19"/>
    <x v="1"/>
    <s v="High"/>
    <s v="High"/>
    <x v="0"/>
    <s v="Medium"/>
    <n v="15"/>
    <x v="6"/>
    <n v="2"/>
    <n v="1"/>
    <n v="2"/>
    <x v="0"/>
    <x v="0"/>
    <x v="1"/>
    <n v="10"/>
    <n v="0"/>
    <n v="1"/>
    <x v="1"/>
    <s v="2–4"/>
    <s v="High"/>
    <n v="4"/>
    <n v="4"/>
  </r>
  <r>
    <s v="Matthew Thomas"/>
    <x v="22"/>
    <x v="1"/>
    <x v="0"/>
    <x v="0"/>
    <x v="5"/>
    <x v="2"/>
    <x v="6"/>
    <x v="0"/>
    <s v="Non-Travel"/>
    <s v="High Value"/>
    <n v="1706"/>
    <n v="16571"/>
    <n v="443"/>
    <n v="50"/>
    <n v="11"/>
    <x v="1"/>
    <s v="High"/>
    <s v="Very High"/>
    <x v="3"/>
    <s v="High"/>
    <n v="0"/>
    <x v="18"/>
    <n v="0"/>
    <n v="0"/>
    <n v="1"/>
    <x v="0"/>
    <x v="0"/>
    <x v="0"/>
    <n v="3"/>
    <n v="0"/>
    <n v="0"/>
    <x v="0"/>
    <s v="0–1"/>
    <s v="Low"/>
    <n v="4"/>
    <n v="4"/>
  </r>
  <r>
    <s v="Matthew Watson"/>
    <x v="8"/>
    <x v="1"/>
    <x v="2"/>
    <x v="0"/>
    <x v="4"/>
    <x v="2"/>
    <x v="8"/>
    <x v="0"/>
    <s v="Travel_Rarely"/>
    <s v="Basic"/>
    <n v="3917"/>
    <n v="9541"/>
    <n v="802"/>
    <n v="45"/>
    <n v="20"/>
    <x v="1"/>
    <s v="Low"/>
    <s v="Medium"/>
    <x v="3"/>
    <s v="High"/>
    <n v="3"/>
    <x v="6"/>
    <n v="2"/>
    <n v="1"/>
    <n v="1"/>
    <x v="0"/>
    <x v="1"/>
    <x v="0"/>
    <n v="10"/>
    <n v="0"/>
    <n v="0"/>
    <x v="2"/>
    <s v="2–4"/>
    <s v="Mid"/>
    <n v="4"/>
    <n v="4"/>
  </r>
  <r>
    <s v="Melissa Anderson"/>
    <x v="36"/>
    <x v="1"/>
    <x v="0"/>
    <x v="1"/>
    <x v="4"/>
    <x v="2"/>
    <x v="3"/>
    <x v="2"/>
    <s v="Travel_Rarely"/>
    <s v="No Stock Options"/>
    <n v="6465"/>
    <n v="19121"/>
    <n v="1459"/>
    <n v="41"/>
    <n v="13"/>
    <x v="1"/>
    <s v="Very High"/>
    <s v="Very High"/>
    <x v="1"/>
    <s v="High"/>
    <n v="9"/>
    <x v="12"/>
    <n v="2"/>
    <n v="1"/>
    <n v="2"/>
    <x v="0"/>
    <x v="0"/>
    <x v="1"/>
    <n v="10"/>
    <n v="0"/>
    <n v="1"/>
    <x v="1"/>
    <s v="2–4"/>
    <s v="Mid"/>
    <n v="4"/>
    <n v="4"/>
  </r>
  <r>
    <s v="Melissa Bennett"/>
    <x v="35"/>
    <x v="1"/>
    <x v="0"/>
    <x v="1"/>
    <x v="1"/>
    <x v="1"/>
    <x v="4"/>
    <x v="0"/>
    <s v="Travel_Rarely"/>
    <s v="Basic"/>
    <n v="3875"/>
    <n v="9983"/>
    <n v="316"/>
    <n v="54"/>
    <n v="15"/>
    <x v="0"/>
    <s v="Very High"/>
    <s v="Very High"/>
    <x v="0"/>
    <s v="High"/>
    <n v="4"/>
    <x v="0"/>
    <n v="2"/>
    <n v="2"/>
    <n v="7"/>
    <x v="0"/>
    <x v="0"/>
    <x v="0"/>
    <n v="8"/>
    <n v="0"/>
    <n v="0"/>
    <x v="3"/>
    <s v="2–4"/>
    <s v="Mid"/>
    <n v="2"/>
    <n v="2"/>
  </r>
  <r>
    <s v="Melissa Campbell"/>
    <x v="11"/>
    <x v="1"/>
    <x v="0"/>
    <x v="2"/>
    <x v="5"/>
    <x v="2"/>
    <x v="2"/>
    <x v="2"/>
    <s v="Travel_Rarely"/>
    <s v="No Stock Options"/>
    <n v="5472"/>
    <n v="3334"/>
    <n v="1066"/>
    <n v="32"/>
    <n v="12"/>
    <x v="1"/>
    <s v="Medium"/>
    <s v="Very High"/>
    <x v="0"/>
    <s v="Very High"/>
    <n v="8"/>
    <x v="8"/>
    <n v="7"/>
    <n v="1"/>
    <n v="1"/>
    <x v="0"/>
    <x v="0"/>
    <x v="0"/>
    <n v="2"/>
    <n v="0"/>
    <n v="0"/>
    <x v="0"/>
    <s v="5–9"/>
    <s v="Mid"/>
    <n v="4"/>
    <n v="4"/>
  </r>
  <r>
    <s v="Melissa Harris"/>
    <x v="12"/>
    <x v="0"/>
    <x v="0"/>
    <x v="0"/>
    <x v="5"/>
    <x v="2"/>
    <x v="7"/>
    <x v="1"/>
    <s v="Travel_Rarely"/>
    <s v="Basic"/>
    <n v="13206"/>
    <n v="3376"/>
    <n v="201"/>
    <n v="99"/>
    <n v="12"/>
    <x v="2"/>
    <s v="Low"/>
    <s v="Medium"/>
    <x v="0"/>
    <s v="Low"/>
    <n v="20"/>
    <x v="23"/>
    <n v="16"/>
    <n v="1"/>
    <n v="3"/>
    <x v="0"/>
    <x v="0"/>
    <x v="0"/>
    <n v="10"/>
    <n v="0"/>
    <n v="0"/>
    <x v="2"/>
    <s v="15+"/>
    <s v="Very High"/>
    <n v="3"/>
    <n v="3"/>
  </r>
  <r>
    <s v="Melissa Kim"/>
    <x v="32"/>
    <x v="0"/>
    <x v="0"/>
    <x v="2"/>
    <x v="1"/>
    <x v="1"/>
    <x v="1"/>
    <x v="1"/>
    <s v="Travel_Rarely"/>
    <s v="Basic"/>
    <n v="10934"/>
    <n v="20715"/>
    <n v="661"/>
    <n v="78"/>
    <n v="18"/>
    <x v="1"/>
    <s v="Very High"/>
    <s v="Low"/>
    <x v="0"/>
    <s v="Medium"/>
    <n v="35"/>
    <x v="7"/>
    <n v="2"/>
    <n v="0"/>
    <n v="7"/>
    <x v="0"/>
    <x v="0"/>
    <x v="1"/>
    <n v="7"/>
    <n v="0"/>
    <n v="1"/>
    <x v="3"/>
    <s v="5–9"/>
    <s v="High"/>
    <n v="4"/>
    <n v="4"/>
  </r>
  <r>
    <s v="Melissa Lee"/>
    <x v="16"/>
    <x v="1"/>
    <x v="2"/>
    <x v="2"/>
    <x v="2"/>
    <x v="2"/>
    <x v="8"/>
    <x v="0"/>
    <s v="Travel_Rarely"/>
    <s v="Basic"/>
    <n v="2207"/>
    <n v="22482"/>
    <n v="895"/>
    <n v="50"/>
    <n v="16"/>
    <x v="2"/>
    <s v="Very High"/>
    <s v="Low"/>
    <x v="3"/>
    <s v="High"/>
    <n v="4"/>
    <x v="12"/>
    <n v="2"/>
    <n v="2"/>
    <n v="1"/>
    <x v="0"/>
    <x v="0"/>
    <x v="0"/>
    <n v="15"/>
    <n v="0"/>
    <n v="0"/>
    <x v="0"/>
    <s v="2–4"/>
    <s v="Low"/>
    <n v="3"/>
    <n v="3"/>
  </r>
  <r>
    <s v="Melissa Lewis"/>
    <x v="2"/>
    <x v="0"/>
    <x v="0"/>
    <x v="1"/>
    <x v="2"/>
    <x v="2"/>
    <x v="2"/>
    <x v="2"/>
    <s v="Travel_Rarely"/>
    <s v="Medium"/>
    <n v="4663"/>
    <n v="12421"/>
    <n v="559"/>
    <n v="76"/>
    <n v="12"/>
    <x v="2"/>
    <s v="Medium"/>
    <s v="High"/>
    <x v="0"/>
    <s v="High"/>
    <n v="7"/>
    <x v="6"/>
    <n v="2"/>
    <n v="1"/>
    <n v="9"/>
    <x v="0"/>
    <x v="0"/>
    <x v="1"/>
    <n v="12"/>
    <n v="0"/>
    <n v="1"/>
    <x v="2"/>
    <s v="2–4"/>
    <s v="Mid"/>
    <n v="3"/>
    <n v="3"/>
  </r>
  <r>
    <s v="Melissa Martin"/>
    <x v="31"/>
    <x v="1"/>
    <x v="2"/>
    <x v="1"/>
    <x v="3"/>
    <x v="2"/>
    <x v="2"/>
    <x v="2"/>
    <s v="Travel_Rarely"/>
    <s v="Basic"/>
    <n v="7379"/>
    <n v="17433"/>
    <n v="150"/>
    <n v="60"/>
    <n v="11"/>
    <x v="1"/>
    <s v="High"/>
    <s v="Very High"/>
    <x v="3"/>
    <s v="High"/>
    <n v="12"/>
    <x v="3"/>
    <n v="3"/>
    <n v="1"/>
    <n v="2"/>
    <x v="0"/>
    <x v="0"/>
    <x v="0"/>
    <n v="2"/>
    <n v="0"/>
    <n v="0"/>
    <x v="1"/>
    <s v="5–9"/>
    <s v="High"/>
    <n v="4"/>
    <n v="4"/>
  </r>
  <r>
    <s v="Melissa Miller"/>
    <x v="9"/>
    <x v="1"/>
    <x v="1"/>
    <x v="0"/>
    <x v="5"/>
    <x v="2"/>
    <x v="3"/>
    <x v="2"/>
    <s v="Travel_Frequently"/>
    <s v="No Stock Options"/>
    <n v="5343"/>
    <n v="25755"/>
    <n v="669"/>
    <n v="97"/>
    <n v="20"/>
    <x v="3"/>
    <s v="High"/>
    <s v="Very High"/>
    <x v="0"/>
    <s v="Medium"/>
    <n v="14"/>
    <x v="24"/>
    <n v="9"/>
    <n v="4"/>
    <n v="0"/>
    <x v="0"/>
    <x v="1"/>
    <x v="0"/>
    <n v="1"/>
    <n v="0"/>
    <n v="0"/>
    <x v="2"/>
    <s v="10–14"/>
    <s v="Mid"/>
    <n v="1"/>
    <n v="1"/>
  </r>
  <r>
    <s v="Melissa Murphy"/>
    <x v="26"/>
    <x v="1"/>
    <x v="2"/>
    <x v="0"/>
    <x v="5"/>
    <x v="2"/>
    <x v="6"/>
    <x v="2"/>
    <s v="Travel_Rarely"/>
    <s v="Medium"/>
    <n v="5470"/>
    <n v="25518"/>
    <n v="977"/>
    <n v="45"/>
    <n v="13"/>
    <x v="0"/>
    <s v="High"/>
    <s v="Very High"/>
    <x v="3"/>
    <s v="High"/>
    <n v="10"/>
    <x v="1"/>
    <n v="5"/>
    <n v="1"/>
    <n v="0"/>
    <x v="0"/>
    <x v="0"/>
    <x v="0"/>
    <n v="2"/>
    <n v="0"/>
    <n v="0"/>
    <x v="2"/>
    <s v="5–9"/>
    <s v="Mid"/>
    <n v="2"/>
    <n v="2"/>
  </r>
  <r>
    <s v="Melissa Rodriguez"/>
    <x v="10"/>
    <x v="0"/>
    <x v="0"/>
    <x v="2"/>
    <x v="2"/>
    <x v="2"/>
    <x v="2"/>
    <x v="1"/>
    <s v="Travel_Frequently"/>
    <s v="Basic"/>
    <n v="8943"/>
    <n v="14034"/>
    <n v="798"/>
    <n v="48"/>
    <n v="24"/>
    <x v="2"/>
    <s v="Low"/>
    <s v="High"/>
    <x v="0"/>
    <s v="Medium"/>
    <n v="10"/>
    <x v="10"/>
    <n v="9"/>
    <n v="8"/>
    <n v="1"/>
    <x v="0"/>
    <x v="1"/>
    <x v="0"/>
    <n v="7"/>
    <n v="0"/>
    <n v="0"/>
    <x v="2"/>
    <s v="10–14"/>
    <s v="High"/>
    <n v="3"/>
    <n v="3"/>
  </r>
  <r>
    <s v="Melissa Thompson"/>
    <x v="26"/>
    <x v="1"/>
    <x v="2"/>
    <x v="2"/>
    <x v="2"/>
    <x v="2"/>
    <x v="6"/>
    <x v="0"/>
    <s v="Travel_Rarely"/>
    <s v="Medium"/>
    <n v="3298"/>
    <n v="15053"/>
    <n v="334"/>
    <n v="80"/>
    <n v="12"/>
    <x v="0"/>
    <s v="Very High"/>
    <s v="Low"/>
    <x v="3"/>
    <s v="Very High"/>
    <n v="7"/>
    <x v="3"/>
    <n v="2"/>
    <n v="0"/>
    <n v="0"/>
    <x v="0"/>
    <x v="0"/>
    <x v="1"/>
    <n v="5"/>
    <n v="0"/>
    <n v="1"/>
    <x v="2"/>
    <s v="5–9"/>
    <s v="Mid"/>
    <n v="2"/>
    <n v="2"/>
  </r>
  <r>
    <s v="Michael Allen"/>
    <x v="17"/>
    <x v="0"/>
    <x v="1"/>
    <x v="0"/>
    <x v="2"/>
    <x v="1"/>
    <x v="1"/>
    <x v="2"/>
    <s v="Travel_Rarely"/>
    <s v="No Stock Options"/>
    <n v="4850"/>
    <n v="23333"/>
    <n v="374"/>
    <n v="50"/>
    <n v="15"/>
    <x v="2"/>
    <s v="High"/>
    <s v="Very High"/>
    <x v="0"/>
    <s v="High"/>
    <n v="8"/>
    <x v="7"/>
    <n v="3"/>
    <n v="0"/>
    <n v="8"/>
    <x v="0"/>
    <x v="0"/>
    <x v="0"/>
    <n v="20"/>
    <n v="0"/>
    <n v="0"/>
    <x v="1"/>
    <s v="5–9"/>
    <s v="Mid"/>
    <n v="3"/>
    <n v="3"/>
  </r>
  <r>
    <s v="Michael Bennett"/>
    <x v="6"/>
    <x v="1"/>
    <x v="1"/>
    <x v="0"/>
    <x v="1"/>
    <x v="1"/>
    <x v="1"/>
    <x v="1"/>
    <s v="Travel_Rarely"/>
    <s v="No Stock Options"/>
    <n v="9241"/>
    <n v="15869"/>
    <n v="918"/>
    <n v="35"/>
    <n v="12"/>
    <x v="2"/>
    <s v="Medium"/>
    <s v="Very High"/>
    <x v="0"/>
    <s v="High"/>
    <n v="10"/>
    <x v="10"/>
    <n v="8"/>
    <n v="8"/>
    <n v="1"/>
    <x v="0"/>
    <x v="0"/>
    <x v="0"/>
    <n v="6"/>
    <n v="0"/>
    <n v="0"/>
    <x v="1"/>
    <s v="10–14"/>
    <s v="High"/>
    <n v="3"/>
    <n v="3"/>
  </r>
  <r>
    <s v="Michael Brown"/>
    <x v="19"/>
    <x v="1"/>
    <x v="0"/>
    <x v="0"/>
    <x v="2"/>
    <x v="2"/>
    <x v="2"/>
    <x v="2"/>
    <s v="Travel_Rarely"/>
    <s v="Basic"/>
    <n v="4434"/>
    <n v="11806"/>
    <n v="933"/>
    <n v="98"/>
    <n v="13"/>
    <x v="0"/>
    <s v="Very High"/>
    <s v="Medium"/>
    <x v="3"/>
    <s v="High"/>
    <n v="10"/>
    <x v="1"/>
    <n v="8"/>
    <n v="7"/>
    <n v="1"/>
    <x v="0"/>
    <x v="0"/>
    <x v="0"/>
    <n v="29"/>
    <n v="0"/>
    <n v="0"/>
    <x v="1"/>
    <s v="5–9"/>
    <s v="Mid"/>
    <n v="2"/>
    <n v="2"/>
  </r>
  <r>
    <s v="Michael Chavez"/>
    <x v="29"/>
    <x v="1"/>
    <x v="0"/>
    <x v="0"/>
    <x v="0"/>
    <x v="0"/>
    <x v="0"/>
    <x v="0"/>
    <s v="Travel_Rarely"/>
    <s v="Basic"/>
    <n v="3600"/>
    <n v="8429"/>
    <n v="147"/>
    <n v="99"/>
    <n v="13"/>
    <x v="2"/>
    <s v="Very High"/>
    <s v="Medium"/>
    <x v="0"/>
    <s v="High"/>
    <n v="5"/>
    <x v="7"/>
    <n v="4"/>
    <n v="1"/>
    <n v="1"/>
    <x v="0"/>
    <x v="0"/>
    <x v="0"/>
    <n v="2"/>
    <n v="0"/>
    <n v="0"/>
    <x v="2"/>
    <s v="5–9"/>
    <s v="Mid"/>
    <n v="3"/>
    <n v="3"/>
  </r>
  <r>
    <s v="Michael Collins"/>
    <x v="17"/>
    <x v="1"/>
    <x v="0"/>
    <x v="0"/>
    <x v="1"/>
    <x v="1"/>
    <x v="1"/>
    <x v="2"/>
    <s v="Non-Travel"/>
    <s v="Basic"/>
    <n v="4385"/>
    <n v="24162"/>
    <n v="336"/>
    <n v="52"/>
    <n v="15"/>
    <x v="3"/>
    <s v="Low"/>
    <s v="Low"/>
    <x v="0"/>
    <s v="Medium"/>
    <n v="10"/>
    <x v="10"/>
    <n v="7"/>
    <n v="4"/>
    <n v="1"/>
    <x v="0"/>
    <x v="0"/>
    <x v="0"/>
    <n v="26"/>
    <n v="0"/>
    <n v="0"/>
    <x v="1"/>
    <s v="10–14"/>
    <s v="Mid"/>
    <n v="1"/>
    <n v="1"/>
  </r>
  <r>
    <s v="Michael Cook"/>
    <x v="39"/>
    <x v="1"/>
    <x v="0"/>
    <x v="2"/>
    <x v="2"/>
    <x v="2"/>
    <x v="7"/>
    <x v="3"/>
    <s v="Travel_Rarely"/>
    <s v="Basic"/>
    <n v="17159"/>
    <n v="5200"/>
    <n v="589"/>
    <n v="94"/>
    <n v="24"/>
    <x v="3"/>
    <s v="High"/>
    <s v="Medium"/>
    <x v="0"/>
    <s v="High"/>
    <n v="22"/>
    <x v="12"/>
    <n v="1"/>
    <n v="1"/>
    <n v="6"/>
    <x v="0"/>
    <x v="1"/>
    <x v="0"/>
    <n v="14"/>
    <n v="0"/>
    <n v="0"/>
    <x v="1"/>
    <s v="2–4"/>
    <s v="Very High"/>
    <n v="1"/>
    <n v="1"/>
  </r>
  <r>
    <s v="Michael Johnson"/>
    <x v="14"/>
    <x v="0"/>
    <x v="2"/>
    <x v="4"/>
    <x v="1"/>
    <x v="1"/>
    <x v="1"/>
    <x v="2"/>
    <s v="Travel_Rarely"/>
    <s v="Medium"/>
    <n v="8268"/>
    <n v="11866"/>
    <n v="144"/>
    <n v="39"/>
    <n v="14"/>
    <x v="0"/>
    <s v="Low"/>
    <s v="Very High"/>
    <x v="0"/>
    <s v="Medium"/>
    <n v="7"/>
    <x v="9"/>
    <n v="7"/>
    <n v="1"/>
    <n v="1"/>
    <x v="0"/>
    <x v="0"/>
    <x v="1"/>
    <n v="10"/>
    <n v="0"/>
    <n v="1"/>
    <x v="0"/>
    <s v="5–9"/>
    <s v="High"/>
    <n v="2"/>
    <n v="2"/>
  </r>
  <r>
    <s v="Michael Lee"/>
    <x v="31"/>
    <x v="1"/>
    <x v="0"/>
    <x v="2"/>
    <x v="2"/>
    <x v="2"/>
    <x v="7"/>
    <x v="4"/>
    <s v="Travel_Rarely"/>
    <s v="Basic"/>
    <n v="19081"/>
    <n v="10849"/>
    <n v="1450"/>
    <n v="52"/>
    <n v="11"/>
    <x v="0"/>
    <s v="Low"/>
    <s v="Very High"/>
    <x v="0"/>
    <s v="High"/>
    <n v="25"/>
    <x v="12"/>
    <n v="2"/>
    <n v="0"/>
    <n v="5"/>
    <x v="0"/>
    <x v="0"/>
    <x v="0"/>
    <n v="15"/>
    <n v="0"/>
    <n v="0"/>
    <x v="1"/>
    <s v="2–4"/>
    <s v="Very High"/>
    <n v="2"/>
    <n v="2"/>
  </r>
  <r>
    <s v="Michael Martinez"/>
    <x v="10"/>
    <x v="1"/>
    <x v="1"/>
    <x v="2"/>
    <x v="5"/>
    <x v="2"/>
    <x v="6"/>
    <x v="0"/>
    <s v="Non-Travel"/>
    <s v="No Stock Options"/>
    <n v="2321"/>
    <n v="10322"/>
    <n v="335"/>
    <n v="46"/>
    <n v="22"/>
    <x v="3"/>
    <s v="Low"/>
    <s v="High"/>
    <x v="0"/>
    <s v="Medium"/>
    <n v="4"/>
    <x v="6"/>
    <n v="2"/>
    <n v="1"/>
    <n v="0"/>
    <x v="1"/>
    <x v="1"/>
    <x v="1"/>
    <n v="9"/>
    <n v="1"/>
    <n v="1"/>
    <x v="2"/>
    <s v="2–4"/>
    <s v="Low"/>
    <n v="1"/>
    <n v="1"/>
  </r>
  <r>
    <s v="Michael Moore"/>
    <x v="22"/>
    <x v="0"/>
    <x v="0"/>
    <x v="0"/>
    <x v="0"/>
    <x v="0"/>
    <x v="0"/>
    <x v="0"/>
    <s v="Travel_Frequently"/>
    <s v="No Stock Options"/>
    <n v="2863"/>
    <n v="19555"/>
    <n v="1337"/>
    <n v="58"/>
    <n v="12"/>
    <x v="0"/>
    <s v="Low"/>
    <s v="Low"/>
    <x v="0"/>
    <s v="Medium"/>
    <n v="1"/>
    <x v="4"/>
    <n v="0"/>
    <n v="0"/>
    <n v="1"/>
    <x v="1"/>
    <x v="0"/>
    <x v="0"/>
    <n v="22"/>
    <n v="1"/>
    <n v="0"/>
    <x v="0"/>
    <s v="0–1"/>
    <s v="Low"/>
    <n v="2"/>
    <n v="2"/>
  </r>
  <r>
    <s v="Michael Nelson"/>
    <x v="37"/>
    <x v="1"/>
    <x v="2"/>
    <x v="4"/>
    <x v="3"/>
    <x v="1"/>
    <x v="4"/>
    <x v="0"/>
    <s v="Travel_Rarely"/>
    <s v="Basic"/>
    <n v="2322"/>
    <n v="9518"/>
    <n v="541"/>
    <n v="62"/>
    <n v="13"/>
    <x v="3"/>
    <s v="High"/>
    <s v="High"/>
    <x v="0"/>
    <s v="High"/>
    <n v="3"/>
    <x v="18"/>
    <n v="0"/>
    <n v="0"/>
    <n v="3"/>
    <x v="0"/>
    <x v="0"/>
    <x v="0"/>
    <n v="2"/>
    <n v="0"/>
    <n v="0"/>
    <x v="4"/>
    <s v="0–1"/>
    <s v="Low"/>
    <n v="1"/>
    <n v="1"/>
  </r>
  <r>
    <s v="Michael Turner"/>
    <x v="31"/>
    <x v="1"/>
    <x v="1"/>
    <x v="1"/>
    <x v="1"/>
    <x v="1"/>
    <x v="1"/>
    <x v="2"/>
    <s v="Travel_Frequently"/>
    <s v="No Stock Options"/>
    <n v="5772"/>
    <n v="20445"/>
    <n v="1211"/>
    <n v="98"/>
    <n v="21"/>
    <x v="1"/>
    <s v="High"/>
    <s v="Low"/>
    <x v="0"/>
    <s v="High"/>
    <n v="14"/>
    <x v="1"/>
    <n v="6"/>
    <n v="0"/>
    <n v="4"/>
    <x v="0"/>
    <x v="1"/>
    <x v="1"/>
    <n v="5"/>
    <n v="0"/>
    <n v="1"/>
    <x v="1"/>
    <s v="5–9"/>
    <s v="Mid"/>
    <n v="4"/>
    <n v="4"/>
  </r>
  <r>
    <s v="Michelle Clark"/>
    <x v="4"/>
    <x v="1"/>
    <x v="1"/>
    <x v="0"/>
    <x v="2"/>
    <x v="2"/>
    <x v="8"/>
    <x v="0"/>
    <s v="Travel_Rarely"/>
    <s v="No Stock Options"/>
    <n v="1102"/>
    <n v="9241"/>
    <n v="303"/>
    <n v="47"/>
    <n v="22"/>
    <x v="1"/>
    <s v="High"/>
    <s v="Medium"/>
    <x v="3"/>
    <s v="Medium"/>
    <n v="1"/>
    <x v="4"/>
    <n v="0"/>
    <n v="1"/>
    <n v="1"/>
    <x v="1"/>
    <x v="1"/>
    <x v="0"/>
    <n v="2"/>
    <n v="1"/>
    <n v="0"/>
    <x v="4"/>
    <s v="0–1"/>
    <s v="Low"/>
    <n v="4"/>
    <n v="4"/>
  </r>
  <r>
    <s v="Michelle Green"/>
    <x v="37"/>
    <x v="1"/>
    <x v="0"/>
    <x v="0"/>
    <x v="2"/>
    <x v="2"/>
    <x v="8"/>
    <x v="0"/>
    <s v="Travel_Rarely"/>
    <s v="Medium"/>
    <n v="1601"/>
    <n v="3445"/>
    <n v="1243"/>
    <n v="63"/>
    <n v="21"/>
    <x v="3"/>
    <s v="High"/>
    <s v="High"/>
    <x v="0"/>
    <s v="Very High"/>
    <n v="1"/>
    <x v="18"/>
    <n v="0"/>
    <n v="0"/>
    <n v="1"/>
    <x v="1"/>
    <x v="1"/>
    <x v="1"/>
    <n v="6"/>
    <n v="1"/>
    <n v="1"/>
    <x v="4"/>
    <s v="0–1"/>
    <s v="Low"/>
    <n v="1"/>
    <n v="1"/>
  </r>
  <r>
    <s v="Michelle Kim"/>
    <x v="0"/>
    <x v="1"/>
    <x v="0"/>
    <x v="4"/>
    <x v="5"/>
    <x v="1"/>
    <x v="4"/>
    <x v="0"/>
    <s v="Travel_Rarely"/>
    <s v="No Stock Options"/>
    <n v="2096"/>
    <n v="26376"/>
    <n v="622"/>
    <n v="40"/>
    <n v="11"/>
    <x v="2"/>
    <s v="High"/>
    <s v="Medium"/>
    <x v="0"/>
    <s v="High"/>
    <n v="7"/>
    <x v="9"/>
    <n v="4"/>
    <n v="0"/>
    <n v="1"/>
    <x v="0"/>
    <x v="0"/>
    <x v="0"/>
    <n v="13"/>
    <n v="0"/>
    <n v="0"/>
    <x v="0"/>
    <s v="5–9"/>
    <s v="Low"/>
    <n v="3"/>
    <n v="3"/>
  </r>
  <r>
    <s v="Michelle Moore"/>
    <x v="22"/>
    <x v="0"/>
    <x v="1"/>
    <x v="1"/>
    <x v="2"/>
    <x v="2"/>
    <x v="6"/>
    <x v="0"/>
    <s v="Travel_Rarely"/>
    <s v="No Stock Options"/>
    <n v="2394"/>
    <n v="25681"/>
    <n v="135"/>
    <n v="51"/>
    <n v="13"/>
    <x v="2"/>
    <s v="Very High"/>
    <s v="Very High"/>
    <x v="0"/>
    <s v="High"/>
    <n v="8"/>
    <x v="8"/>
    <n v="2"/>
    <n v="7"/>
    <n v="1"/>
    <x v="1"/>
    <x v="0"/>
    <x v="1"/>
    <n v="17"/>
    <n v="1"/>
    <n v="1"/>
    <x v="0"/>
    <s v="5–9"/>
    <s v="Low"/>
    <n v="3"/>
    <n v="3"/>
  </r>
  <r>
    <s v="Michelle Nguyen"/>
    <x v="39"/>
    <x v="1"/>
    <x v="0"/>
    <x v="0"/>
    <x v="5"/>
    <x v="2"/>
    <x v="8"/>
    <x v="0"/>
    <s v="Travel_Frequently"/>
    <s v="Basic"/>
    <n v="2258"/>
    <n v="15238"/>
    <n v="313"/>
    <n v="61"/>
    <n v="20"/>
    <x v="1"/>
    <s v="Low"/>
    <s v="Very High"/>
    <x v="0"/>
    <s v="High"/>
    <n v="8"/>
    <x v="6"/>
    <n v="2"/>
    <n v="1"/>
    <n v="7"/>
    <x v="0"/>
    <x v="1"/>
    <x v="0"/>
    <n v="21"/>
    <n v="0"/>
    <n v="0"/>
    <x v="1"/>
    <s v="2–4"/>
    <s v="Low"/>
    <n v="4"/>
    <n v="4"/>
  </r>
  <r>
    <s v="Michelle Perez"/>
    <x v="2"/>
    <x v="0"/>
    <x v="0"/>
    <x v="1"/>
    <x v="3"/>
    <x v="2"/>
    <x v="3"/>
    <x v="1"/>
    <s v="Travel_Rarely"/>
    <s v="No Stock Options"/>
    <n v="7094"/>
    <n v="5747"/>
    <n v="325"/>
    <n v="63"/>
    <n v="12"/>
    <x v="2"/>
    <s v="Low"/>
    <s v="Very High"/>
    <x v="0"/>
    <s v="High"/>
    <n v="10"/>
    <x v="9"/>
    <n v="7"/>
    <n v="1"/>
    <n v="3"/>
    <x v="0"/>
    <x v="0"/>
    <x v="0"/>
    <n v="10"/>
    <n v="0"/>
    <n v="0"/>
    <x v="2"/>
    <s v="5–9"/>
    <s v="High"/>
    <n v="3"/>
    <n v="3"/>
  </r>
  <r>
    <s v="Michelle Phillips"/>
    <x v="2"/>
    <x v="0"/>
    <x v="1"/>
    <x v="1"/>
    <x v="2"/>
    <x v="1"/>
    <x v="4"/>
    <x v="2"/>
    <s v="Travel_Rarely"/>
    <s v="No Stock Options"/>
    <n v="4502"/>
    <n v="7439"/>
    <n v="530"/>
    <n v="51"/>
    <n v="15"/>
    <x v="1"/>
    <s v="High"/>
    <s v="High"/>
    <x v="3"/>
    <s v="High"/>
    <n v="17"/>
    <x v="24"/>
    <n v="7"/>
    <n v="6"/>
    <n v="3"/>
    <x v="0"/>
    <x v="0"/>
    <x v="0"/>
    <n v="2"/>
    <n v="0"/>
    <n v="0"/>
    <x v="2"/>
    <s v="10–14"/>
    <s v="Mid"/>
    <n v="4"/>
    <n v="4"/>
  </r>
  <r>
    <s v="Michelle Richardson"/>
    <x v="23"/>
    <x v="0"/>
    <x v="2"/>
    <x v="0"/>
    <x v="5"/>
    <x v="1"/>
    <x v="1"/>
    <x v="3"/>
    <s v="Travel_Frequently"/>
    <s v="Medium"/>
    <n v="13770"/>
    <n v="10225"/>
    <n v="217"/>
    <n v="49"/>
    <n v="12"/>
    <x v="2"/>
    <s v="Very High"/>
    <s v="Very High"/>
    <x v="3"/>
    <s v="High"/>
    <n v="28"/>
    <x v="19"/>
    <n v="2"/>
    <n v="11"/>
    <n v="9"/>
    <x v="0"/>
    <x v="0"/>
    <x v="1"/>
    <n v="3"/>
    <n v="0"/>
    <n v="1"/>
    <x v="1"/>
    <s v="15+"/>
    <s v="Very High"/>
    <n v="3"/>
    <n v="3"/>
  </r>
  <r>
    <s v="Michelle Rivera"/>
    <x v="5"/>
    <x v="0"/>
    <x v="2"/>
    <x v="0"/>
    <x v="2"/>
    <x v="2"/>
    <x v="6"/>
    <x v="0"/>
    <s v="Travel_Rarely"/>
    <s v="Basic"/>
    <n v="4257"/>
    <n v="13939"/>
    <n v="713"/>
    <n v="67"/>
    <n v="18"/>
    <x v="3"/>
    <s v="High"/>
    <s v="High"/>
    <x v="0"/>
    <s v="High"/>
    <n v="19"/>
    <x v="0"/>
    <n v="2"/>
    <n v="2"/>
    <n v="4"/>
    <x v="0"/>
    <x v="0"/>
    <x v="1"/>
    <n v="8"/>
    <n v="0"/>
    <n v="1"/>
    <x v="3"/>
    <s v="2–4"/>
    <s v="Mid"/>
    <n v="1"/>
    <n v="1"/>
  </r>
  <r>
    <s v="Michelle Robinson"/>
    <x v="36"/>
    <x v="0"/>
    <x v="0"/>
    <x v="0"/>
    <x v="5"/>
    <x v="1"/>
    <x v="1"/>
    <x v="3"/>
    <s v="Travel_Rarely"/>
    <s v="Basic"/>
    <n v="13320"/>
    <n v="11737"/>
    <n v="1448"/>
    <n v="53"/>
    <n v="18"/>
    <x v="1"/>
    <s v="High"/>
    <s v="Very High"/>
    <x v="0"/>
    <s v="Very High"/>
    <n v="23"/>
    <x v="20"/>
    <n v="11"/>
    <n v="11"/>
    <n v="3"/>
    <x v="0"/>
    <x v="0"/>
    <x v="1"/>
    <n v="28"/>
    <n v="0"/>
    <n v="1"/>
    <x v="1"/>
    <s v="10–14"/>
    <s v="Very High"/>
    <n v="4"/>
    <n v="4"/>
  </r>
  <r>
    <s v="Michelle Taylor"/>
    <x v="29"/>
    <x v="1"/>
    <x v="1"/>
    <x v="0"/>
    <x v="2"/>
    <x v="2"/>
    <x v="6"/>
    <x v="0"/>
    <s v="Travel_Frequently"/>
    <s v="No Stock Options"/>
    <n v="3348"/>
    <n v="3164"/>
    <n v="1076"/>
    <n v="70"/>
    <n v="11"/>
    <x v="3"/>
    <s v="Low"/>
    <s v="Low"/>
    <x v="0"/>
    <s v="High"/>
    <n v="10"/>
    <x v="10"/>
    <n v="8"/>
    <n v="9"/>
    <n v="1"/>
    <x v="1"/>
    <x v="0"/>
    <x v="1"/>
    <n v="3"/>
    <n v="1"/>
    <n v="1"/>
    <x v="2"/>
    <s v="10–14"/>
    <s v="Mid"/>
    <n v="1"/>
    <n v="1"/>
  </r>
  <r>
    <s v="Nancy Baker"/>
    <x v="30"/>
    <x v="0"/>
    <x v="1"/>
    <x v="0"/>
    <x v="5"/>
    <x v="2"/>
    <x v="2"/>
    <x v="1"/>
    <s v="Travel_Rarely"/>
    <s v="No Stock Options"/>
    <n v="9667"/>
    <n v="2739"/>
    <n v="1092"/>
    <n v="64"/>
    <n v="14"/>
    <x v="2"/>
    <s v="Medium"/>
    <s v="Low"/>
    <x v="0"/>
    <s v="High"/>
    <n v="9"/>
    <x v="9"/>
    <n v="7"/>
    <n v="0"/>
    <n v="9"/>
    <x v="0"/>
    <x v="0"/>
    <x v="0"/>
    <n v="10"/>
    <n v="0"/>
    <n v="0"/>
    <x v="2"/>
    <s v="5–9"/>
    <s v="High"/>
    <n v="3"/>
    <n v="3"/>
  </r>
  <r>
    <s v="Nancy Bennett"/>
    <x v="8"/>
    <x v="0"/>
    <x v="0"/>
    <x v="0"/>
    <x v="5"/>
    <x v="2"/>
    <x v="8"/>
    <x v="2"/>
    <s v="Travel_Rarely"/>
    <s v="Basic"/>
    <n v="5363"/>
    <n v="10846"/>
    <n v="817"/>
    <n v="60"/>
    <n v="12"/>
    <x v="1"/>
    <s v="Medium"/>
    <s v="Very High"/>
    <x v="0"/>
    <s v="Medium"/>
    <n v="10"/>
    <x v="1"/>
    <n v="7"/>
    <n v="0"/>
    <n v="0"/>
    <x v="0"/>
    <x v="0"/>
    <x v="0"/>
    <n v="1"/>
    <n v="0"/>
    <n v="0"/>
    <x v="2"/>
    <s v="5–9"/>
    <s v="Mid"/>
    <n v="4"/>
    <n v="4"/>
  </r>
  <r>
    <s v="Nancy Campbell"/>
    <x v="16"/>
    <x v="1"/>
    <x v="1"/>
    <x v="1"/>
    <x v="3"/>
    <x v="2"/>
    <x v="8"/>
    <x v="0"/>
    <s v="Travel_Rarely"/>
    <s v="No Stock Options"/>
    <n v="3441"/>
    <n v="11179"/>
    <n v="1434"/>
    <n v="50"/>
    <n v="13"/>
    <x v="2"/>
    <s v="High"/>
    <s v="High"/>
    <x v="3"/>
    <s v="High"/>
    <n v="2"/>
    <x v="0"/>
    <n v="2"/>
    <n v="2"/>
    <n v="1"/>
    <x v="1"/>
    <x v="0"/>
    <x v="1"/>
    <n v="5"/>
    <n v="1"/>
    <n v="1"/>
    <x v="0"/>
    <s v="2–4"/>
    <s v="Mid"/>
    <n v="3"/>
    <n v="3"/>
  </r>
  <r>
    <s v="Nancy Collins"/>
    <x v="27"/>
    <x v="0"/>
    <x v="0"/>
    <x v="4"/>
    <x v="1"/>
    <x v="1"/>
    <x v="1"/>
    <x v="3"/>
    <s v="Travel_Rarely"/>
    <s v="Basic"/>
    <n v="12031"/>
    <n v="8828"/>
    <n v="722"/>
    <n v="60"/>
    <n v="11"/>
    <x v="1"/>
    <s v="Low"/>
    <s v="Medium"/>
    <x v="3"/>
    <s v="Medium"/>
    <n v="21"/>
    <x v="14"/>
    <n v="9"/>
    <n v="9"/>
    <n v="0"/>
    <x v="0"/>
    <x v="0"/>
    <x v="0"/>
    <n v="24"/>
    <n v="0"/>
    <n v="0"/>
    <x v="2"/>
    <s v="15+"/>
    <s v="Very High"/>
    <n v="4"/>
    <n v="4"/>
  </r>
  <r>
    <s v="Nancy Davis"/>
    <x v="31"/>
    <x v="1"/>
    <x v="2"/>
    <x v="2"/>
    <x v="5"/>
    <x v="2"/>
    <x v="2"/>
    <x v="1"/>
    <s v="Travel_Rarely"/>
    <s v="Basic"/>
    <n v="10845"/>
    <n v="24208"/>
    <n v="566"/>
    <n v="75"/>
    <n v="13"/>
    <x v="2"/>
    <s v="Medium"/>
    <s v="Very High"/>
    <x v="0"/>
    <s v="High"/>
    <n v="13"/>
    <x v="8"/>
    <n v="7"/>
    <n v="0"/>
    <n v="6"/>
    <x v="0"/>
    <x v="0"/>
    <x v="0"/>
    <n v="7"/>
    <n v="0"/>
    <n v="0"/>
    <x v="1"/>
    <s v="5–9"/>
    <s v="High"/>
    <n v="3"/>
    <n v="3"/>
  </r>
  <r>
    <s v="Nancy Edwards"/>
    <x v="29"/>
    <x v="1"/>
    <x v="0"/>
    <x v="0"/>
    <x v="5"/>
    <x v="1"/>
    <x v="1"/>
    <x v="2"/>
    <s v="Travel_Frequently"/>
    <s v="Medium"/>
    <n v="4373"/>
    <n v="17456"/>
    <n v="430"/>
    <n v="54"/>
    <n v="14"/>
    <x v="3"/>
    <s v="Low"/>
    <s v="Very High"/>
    <x v="0"/>
    <s v="High"/>
    <n v="5"/>
    <x v="12"/>
    <n v="3"/>
    <n v="0"/>
    <n v="0"/>
    <x v="0"/>
    <x v="0"/>
    <x v="0"/>
    <n v="7"/>
    <n v="0"/>
    <n v="0"/>
    <x v="2"/>
    <s v="2–4"/>
    <s v="Mid"/>
    <n v="1"/>
    <n v="1"/>
  </r>
  <r>
    <s v="Nancy Green"/>
    <x v="8"/>
    <x v="1"/>
    <x v="1"/>
    <x v="1"/>
    <x v="2"/>
    <x v="2"/>
    <x v="6"/>
    <x v="2"/>
    <s v="Travel_Rarely"/>
    <s v="No Stock Options"/>
    <n v="6646"/>
    <n v="19368"/>
    <n v="1017"/>
    <n v="82"/>
    <n v="13"/>
    <x v="1"/>
    <s v="Medium"/>
    <s v="Medium"/>
    <x v="0"/>
    <s v="Low"/>
    <n v="17"/>
    <x v="13"/>
    <n v="11"/>
    <n v="11"/>
    <n v="1"/>
    <x v="0"/>
    <x v="0"/>
    <x v="0"/>
    <n v="6"/>
    <n v="0"/>
    <n v="0"/>
    <x v="2"/>
    <s v="15+"/>
    <s v="Mid"/>
    <n v="4"/>
    <n v="4"/>
  </r>
  <r>
    <s v="Nancy Hernandez"/>
    <x v="20"/>
    <x v="0"/>
    <x v="0"/>
    <x v="0"/>
    <x v="5"/>
    <x v="2"/>
    <x v="8"/>
    <x v="0"/>
    <s v="Travel_Rarely"/>
    <s v="Basic"/>
    <n v="3452"/>
    <n v="17663"/>
    <n v="921"/>
    <n v="98"/>
    <n v="20"/>
    <x v="3"/>
    <s v="Medium"/>
    <s v="High"/>
    <x v="0"/>
    <s v="High"/>
    <n v="17"/>
    <x v="7"/>
    <n v="4"/>
    <n v="0"/>
    <n v="6"/>
    <x v="0"/>
    <x v="1"/>
    <x v="0"/>
    <n v="10"/>
    <n v="0"/>
    <n v="0"/>
    <x v="2"/>
    <s v="5–9"/>
    <s v="Mid"/>
    <n v="1"/>
    <n v="1"/>
  </r>
  <r>
    <s v="Nancy Howard"/>
    <x v="17"/>
    <x v="1"/>
    <x v="0"/>
    <x v="1"/>
    <x v="4"/>
    <x v="2"/>
    <x v="7"/>
    <x v="1"/>
    <s v="Travel_Rarely"/>
    <s v="No Stock Options"/>
    <n v="13245"/>
    <n v="15067"/>
    <n v="193"/>
    <n v="52"/>
    <n v="14"/>
    <x v="3"/>
    <s v="Medium"/>
    <s v="Very High"/>
    <x v="1"/>
    <s v="High"/>
    <n v="17"/>
    <x v="18"/>
    <n v="0"/>
    <n v="0"/>
    <n v="4"/>
    <x v="0"/>
    <x v="0"/>
    <x v="1"/>
    <n v="6"/>
    <n v="0"/>
    <n v="1"/>
    <x v="1"/>
    <s v="0–1"/>
    <s v="Very High"/>
    <n v="1"/>
    <n v="1"/>
  </r>
  <r>
    <s v="Nancy Kim"/>
    <x v="13"/>
    <x v="1"/>
    <x v="2"/>
    <x v="1"/>
    <x v="5"/>
    <x v="2"/>
    <x v="6"/>
    <x v="0"/>
    <s v="Travel_Frequently"/>
    <s v="Basic"/>
    <n v="3617"/>
    <n v="25063"/>
    <n v="1469"/>
    <n v="35"/>
    <n v="14"/>
    <x v="0"/>
    <s v="Very High"/>
    <s v="Very High"/>
    <x v="0"/>
    <s v="High"/>
    <n v="3"/>
    <x v="4"/>
    <n v="1"/>
    <n v="0"/>
    <n v="8"/>
    <x v="0"/>
    <x v="0"/>
    <x v="1"/>
    <n v="9"/>
    <n v="0"/>
    <n v="1"/>
    <x v="1"/>
    <s v="0–1"/>
    <s v="Mid"/>
    <n v="2"/>
    <n v="2"/>
  </r>
  <r>
    <s v="Nancy Martinez"/>
    <x v="31"/>
    <x v="1"/>
    <x v="2"/>
    <x v="2"/>
    <x v="5"/>
    <x v="0"/>
    <x v="0"/>
    <x v="2"/>
    <s v="Travel_Rarely"/>
    <s v="Basic"/>
    <n v="5021"/>
    <n v="10425"/>
    <n v="945"/>
    <n v="80"/>
    <n v="22"/>
    <x v="0"/>
    <s v="Very High"/>
    <s v="Medium"/>
    <x v="0"/>
    <s v="High"/>
    <n v="16"/>
    <x v="12"/>
    <n v="2"/>
    <n v="0"/>
    <n v="8"/>
    <x v="0"/>
    <x v="1"/>
    <x v="1"/>
    <n v="5"/>
    <n v="0"/>
    <n v="1"/>
    <x v="1"/>
    <s v="2–4"/>
    <s v="Mid"/>
    <n v="2"/>
    <n v="2"/>
  </r>
  <r>
    <s v="Nancy Mendoza"/>
    <x v="26"/>
    <x v="1"/>
    <x v="0"/>
    <x v="0"/>
    <x v="2"/>
    <x v="2"/>
    <x v="6"/>
    <x v="2"/>
    <s v="Travel_Rarely"/>
    <s v="Medium"/>
    <n v="6220"/>
    <n v="7346"/>
    <n v="548"/>
    <n v="66"/>
    <n v="17"/>
    <x v="0"/>
    <s v="Medium"/>
    <s v="Medium"/>
    <x v="0"/>
    <s v="High"/>
    <n v="10"/>
    <x v="10"/>
    <n v="4"/>
    <n v="0"/>
    <n v="1"/>
    <x v="0"/>
    <x v="0"/>
    <x v="0"/>
    <n v="1"/>
    <n v="0"/>
    <n v="0"/>
    <x v="2"/>
    <s v="10–14"/>
    <s v="Mid"/>
    <n v="2"/>
    <n v="2"/>
  </r>
  <r>
    <s v="Nancy Nguyen"/>
    <x v="3"/>
    <x v="0"/>
    <x v="0"/>
    <x v="1"/>
    <x v="5"/>
    <x v="2"/>
    <x v="2"/>
    <x v="1"/>
    <s v="Travel_Rarely"/>
    <s v="No Stock Options"/>
    <n v="10008"/>
    <n v="12023"/>
    <n v="601"/>
    <n v="53"/>
    <n v="14"/>
    <x v="3"/>
    <s v="Very High"/>
    <s v="High"/>
    <x v="3"/>
    <s v="Medium"/>
    <n v="31"/>
    <x v="10"/>
    <n v="9"/>
    <n v="5"/>
    <n v="7"/>
    <x v="1"/>
    <x v="0"/>
    <x v="1"/>
    <n v="7"/>
    <n v="1"/>
    <n v="1"/>
    <x v="3"/>
    <s v="10–14"/>
    <s v="High"/>
    <n v="1"/>
    <n v="1"/>
  </r>
  <r>
    <s v="Nancy Perez"/>
    <x v="1"/>
    <x v="1"/>
    <x v="2"/>
    <x v="1"/>
    <x v="2"/>
    <x v="2"/>
    <x v="3"/>
    <x v="1"/>
    <s v="Travel_Rarely"/>
    <s v="Medium"/>
    <n v="10466"/>
    <n v="20948"/>
    <n v="1490"/>
    <n v="35"/>
    <n v="14"/>
    <x v="0"/>
    <s v="Medium"/>
    <s v="High"/>
    <x v="0"/>
    <s v="High"/>
    <n v="29"/>
    <x v="8"/>
    <n v="7"/>
    <n v="0"/>
    <n v="3"/>
    <x v="0"/>
    <x v="0"/>
    <x v="0"/>
    <n v="7"/>
    <n v="0"/>
    <n v="0"/>
    <x v="1"/>
    <s v="5–9"/>
    <s v="High"/>
    <n v="2"/>
    <n v="2"/>
  </r>
  <r>
    <s v="Nancy Reed"/>
    <x v="7"/>
    <x v="0"/>
    <x v="0"/>
    <x v="1"/>
    <x v="2"/>
    <x v="1"/>
    <x v="1"/>
    <x v="1"/>
    <s v="Travel_Rarely"/>
    <s v="Basic"/>
    <n v="10686"/>
    <n v="8392"/>
    <n v="1082"/>
    <n v="41"/>
    <n v="11"/>
    <x v="2"/>
    <s v="Medium"/>
    <s v="High"/>
    <x v="0"/>
    <s v="Medium"/>
    <n v="13"/>
    <x v="1"/>
    <n v="4"/>
    <n v="7"/>
    <n v="6"/>
    <x v="0"/>
    <x v="0"/>
    <x v="0"/>
    <n v="2"/>
    <n v="0"/>
    <n v="0"/>
    <x v="3"/>
    <s v="5–9"/>
    <s v="High"/>
    <n v="3"/>
    <n v="3"/>
  </r>
  <r>
    <s v="Nancy Reyes"/>
    <x v="2"/>
    <x v="1"/>
    <x v="2"/>
    <x v="2"/>
    <x v="2"/>
    <x v="2"/>
    <x v="3"/>
    <x v="2"/>
    <s v="Travel_Rarely"/>
    <s v="Basic"/>
    <n v="6842"/>
    <n v="26308"/>
    <n v="1040"/>
    <n v="79"/>
    <n v="20"/>
    <x v="3"/>
    <s v="Low"/>
    <s v="Very High"/>
    <x v="0"/>
    <s v="Very High"/>
    <n v="13"/>
    <x v="7"/>
    <n v="4"/>
    <n v="0"/>
    <n v="6"/>
    <x v="0"/>
    <x v="1"/>
    <x v="0"/>
    <n v="3"/>
    <n v="0"/>
    <n v="0"/>
    <x v="2"/>
    <s v="5–9"/>
    <s v="Mid"/>
    <n v="1"/>
    <n v="1"/>
  </r>
  <r>
    <s v="Nancy Smith"/>
    <x v="37"/>
    <x v="0"/>
    <x v="1"/>
    <x v="4"/>
    <x v="5"/>
    <x v="2"/>
    <x v="8"/>
    <x v="0"/>
    <s v="Travel_Rarely"/>
    <s v="No Stock Options"/>
    <n v="3295"/>
    <n v="12862"/>
    <n v="160"/>
    <n v="51"/>
    <n v="13"/>
    <x v="0"/>
    <s v="High"/>
    <s v="High"/>
    <x v="2"/>
    <s v="High"/>
    <n v="3"/>
    <x v="6"/>
    <n v="2"/>
    <n v="1"/>
    <n v="1"/>
    <x v="0"/>
    <x v="0"/>
    <x v="0"/>
    <n v="4"/>
    <n v="0"/>
    <n v="0"/>
    <x v="4"/>
    <s v="2–4"/>
    <s v="Mid"/>
    <n v="2"/>
    <n v="2"/>
  </r>
  <r>
    <s v="Nancy Thomas"/>
    <x v="15"/>
    <x v="1"/>
    <x v="0"/>
    <x v="4"/>
    <x v="2"/>
    <x v="2"/>
    <x v="8"/>
    <x v="0"/>
    <s v="Travel_Rarely"/>
    <s v="Basic"/>
    <n v="2774"/>
    <n v="13257"/>
    <n v="1127"/>
    <n v="52"/>
    <n v="12"/>
    <x v="2"/>
    <s v="High"/>
    <s v="Medium"/>
    <x v="0"/>
    <s v="High"/>
    <n v="6"/>
    <x v="7"/>
    <n v="3"/>
    <n v="1"/>
    <n v="0"/>
    <x v="0"/>
    <x v="0"/>
    <x v="0"/>
    <n v="18"/>
    <n v="0"/>
    <n v="0"/>
    <x v="4"/>
    <s v="5–9"/>
    <s v="Low"/>
    <n v="3"/>
    <n v="3"/>
  </r>
  <r>
    <s v="Nancy Thompson"/>
    <x v="15"/>
    <x v="1"/>
    <x v="2"/>
    <x v="4"/>
    <x v="5"/>
    <x v="2"/>
    <x v="8"/>
    <x v="0"/>
    <s v="Travel_Rarely"/>
    <s v="High Value"/>
    <n v="3907"/>
    <n v="3622"/>
    <n v="506"/>
    <n v="91"/>
    <n v="13"/>
    <x v="3"/>
    <s v="Medium"/>
    <s v="Medium"/>
    <x v="1"/>
    <s v="High"/>
    <n v="6"/>
    <x v="3"/>
    <n v="2"/>
    <n v="1"/>
    <n v="1"/>
    <x v="0"/>
    <x v="0"/>
    <x v="0"/>
    <n v="29"/>
    <n v="0"/>
    <n v="0"/>
    <x v="4"/>
    <s v="5–9"/>
    <s v="Mid"/>
    <n v="1"/>
    <n v="1"/>
  </r>
  <r>
    <s v="Nancy Torres"/>
    <x v="14"/>
    <x v="1"/>
    <x v="1"/>
    <x v="0"/>
    <x v="3"/>
    <x v="1"/>
    <x v="4"/>
    <x v="0"/>
    <s v="Travel_Frequently"/>
    <s v="No Stock Options"/>
    <n v="1091"/>
    <n v="10642"/>
    <n v="746"/>
    <n v="45"/>
    <n v="17"/>
    <x v="3"/>
    <s v="Very High"/>
    <s v="High"/>
    <x v="0"/>
    <s v="Very High"/>
    <n v="1"/>
    <x v="4"/>
    <n v="0"/>
    <n v="0"/>
    <n v="1"/>
    <x v="1"/>
    <x v="0"/>
    <x v="0"/>
    <n v="24"/>
    <n v="1"/>
    <n v="0"/>
    <x v="0"/>
    <s v="0–1"/>
    <s v="Low"/>
    <n v="1"/>
    <n v="1"/>
  </r>
  <r>
    <s v="Nancy Walker"/>
    <x v="9"/>
    <x v="1"/>
    <x v="0"/>
    <x v="0"/>
    <x v="2"/>
    <x v="1"/>
    <x v="1"/>
    <x v="1"/>
    <s v="Travel_Rarely"/>
    <s v="High Value"/>
    <n v="9713"/>
    <n v="24444"/>
    <n v="1480"/>
    <n v="64"/>
    <n v="13"/>
    <x v="1"/>
    <s v="Very High"/>
    <s v="High"/>
    <x v="0"/>
    <s v="High"/>
    <n v="9"/>
    <x v="7"/>
    <n v="3"/>
    <n v="1"/>
    <n v="2"/>
    <x v="0"/>
    <x v="0"/>
    <x v="1"/>
    <n v="4"/>
    <n v="0"/>
    <n v="1"/>
    <x v="2"/>
    <s v="5–9"/>
    <s v="High"/>
    <n v="4"/>
    <n v="4"/>
  </r>
  <r>
    <s v="Nicholas Bailey"/>
    <x v="9"/>
    <x v="1"/>
    <x v="0"/>
    <x v="2"/>
    <x v="5"/>
    <x v="2"/>
    <x v="2"/>
    <x v="2"/>
    <s v="Travel_Rarely"/>
    <s v="No Stock Options"/>
    <n v="4325"/>
    <n v="17736"/>
    <n v="1153"/>
    <n v="94"/>
    <n v="15"/>
    <x v="0"/>
    <s v="High"/>
    <s v="Low"/>
    <x v="0"/>
    <s v="High"/>
    <n v="5"/>
    <x v="7"/>
    <n v="2"/>
    <n v="1"/>
    <n v="1"/>
    <x v="0"/>
    <x v="0"/>
    <x v="0"/>
    <n v="1"/>
    <n v="0"/>
    <n v="0"/>
    <x v="2"/>
    <s v="5–9"/>
    <s v="Mid"/>
    <n v="2"/>
    <n v="2"/>
  </r>
  <r>
    <s v="Nicholas Baker"/>
    <x v="19"/>
    <x v="1"/>
    <x v="0"/>
    <x v="2"/>
    <x v="4"/>
    <x v="2"/>
    <x v="8"/>
    <x v="0"/>
    <s v="Travel_Frequently"/>
    <s v="Basic"/>
    <n v="2093"/>
    <n v="9260"/>
    <n v="1474"/>
    <n v="97"/>
    <n v="17"/>
    <x v="2"/>
    <s v="Very High"/>
    <s v="Medium"/>
    <x v="0"/>
    <s v="High"/>
    <n v="8"/>
    <x v="0"/>
    <n v="2"/>
    <n v="2"/>
    <n v="4"/>
    <x v="0"/>
    <x v="0"/>
    <x v="0"/>
    <n v="5"/>
    <n v="0"/>
    <n v="0"/>
    <x v="1"/>
    <s v="2–4"/>
    <s v="Low"/>
    <n v="3"/>
    <n v="3"/>
  </r>
  <r>
    <s v="Nicholas Brooks"/>
    <x v="28"/>
    <x v="0"/>
    <x v="0"/>
    <x v="2"/>
    <x v="5"/>
    <x v="2"/>
    <x v="5"/>
    <x v="4"/>
    <s v="Travel_Rarely"/>
    <s v="Basic"/>
    <n v="19187"/>
    <n v="6992"/>
    <n v="282"/>
    <n v="58"/>
    <n v="14"/>
    <x v="2"/>
    <s v="Very High"/>
    <s v="Very High"/>
    <x v="0"/>
    <s v="Low"/>
    <n v="23"/>
    <x v="5"/>
    <n v="9"/>
    <n v="9"/>
    <n v="4"/>
    <x v="0"/>
    <x v="0"/>
    <x v="0"/>
    <n v="2"/>
    <n v="0"/>
    <n v="0"/>
    <x v="3"/>
    <s v="15+"/>
    <s v="Very High"/>
    <n v="3"/>
    <n v="3"/>
  </r>
  <r>
    <s v="Nicholas Brown"/>
    <x v="9"/>
    <x v="0"/>
    <x v="0"/>
    <x v="0"/>
    <x v="2"/>
    <x v="2"/>
    <x v="8"/>
    <x v="0"/>
    <s v="Travel_Rarely"/>
    <s v="Basic"/>
    <n v="3294"/>
    <n v="3708"/>
    <n v="401"/>
    <n v="86"/>
    <n v="17"/>
    <x v="0"/>
    <s v="Low"/>
    <s v="Very High"/>
    <x v="3"/>
    <s v="Medium"/>
    <n v="7"/>
    <x v="7"/>
    <n v="4"/>
    <n v="0"/>
    <n v="5"/>
    <x v="0"/>
    <x v="0"/>
    <x v="0"/>
    <n v="1"/>
    <n v="0"/>
    <n v="0"/>
    <x v="2"/>
    <s v="5–9"/>
    <s v="Mid"/>
    <n v="2"/>
    <n v="2"/>
  </r>
  <r>
    <s v="Nicholas Carter"/>
    <x v="14"/>
    <x v="0"/>
    <x v="0"/>
    <x v="4"/>
    <x v="4"/>
    <x v="2"/>
    <x v="3"/>
    <x v="2"/>
    <s v="Travel_Rarely"/>
    <s v="Basic"/>
    <n v="9715"/>
    <n v="7288"/>
    <n v="441"/>
    <n v="39"/>
    <n v="13"/>
    <x v="3"/>
    <s v="High"/>
    <s v="High"/>
    <x v="0"/>
    <s v="Low"/>
    <n v="9"/>
    <x v="9"/>
    <n v="7"/>
    <n v="0"/>
    <n v="3"/>
    <x v="0"/>
    <x v="0"/>
    <x v="0"/>
    <n v="8"/>
    <n v="0"/>
    <n v="0"/>
    <x v="0"/>
    <s v="5–9"/>
    <s v="High"/>
    <n v="1"/>
    <n v="1"/>
  </r>
  <r>
    <s v="Nicholas Chavez"/>
    <x v="6"/>
    <x v="1"/>
    <x v="1"/>
    <x v="1"/>
    <x v="2"/>
    <x v="1"/>
    <x v="5"/>
    <x v="3"/>
    <s v="Travel_Rarely"/>
    <s v="No Stock Options"/>
    <n v="16015"/>
    <n v="15896"/>
    <n v="334"/>
    <n v="88"/>
    <n v="19"/>
    <x v="0"/>
    <s v="Medium"/>
    <s v="Very High"/>
    <x v="0"/>
    <s v="High"/>
    <n v="22"/>
    <x v="19"/>
    <n v="10"/>
    <n v="0"/>
    <n v="1"/>
    <x v="0"/>
    <x v="0"/>
    <x v="0"/>
    <n v="2"/>
    <n v="0"/>
    <n v="0"/>
    <x v="1"/>
    <s v="15+"/>
    <s v="Very High"/>
    <n v="2"/>
    <n v="2"/>
  </r>
  <r>
    <s v="Nicholas Cook"/>
    <x v="19"/>
    <x v="1"/>
    <x v="1"/>
    <x v="0"/>
    <x v="2"/>
    <x v="1"/>
    <x v="1"/>
    <x v="3"/>
    <s v="Travel_Frequently"/>
    <s v="No Stock Options"/>
    <n v="13758"/>
    <n v="2447"/>
    <n v="481"/>
    <n v="44"/>
    <n v="12"/>
    <x v="3"/>
    <s v="Medium"/>
    <s v="High"/>
    <x v="3"/>
    <s v="High"/>
    <n v="22"/>
    <x v="11"/>
    <n v="9"/>
    <n v="13"/>
    <n v="0"/>
    <x v="1"/>
    <x v="0"/>
    <x v="1"/>
    <n v="12"/>
    <n v="1"/>
    <n v="1"/>
    <x v="1"/>
    <s v="15+"/>
    <s v="Very High"/>
    <n v="1"/>
    <n v="1"/>
  </r>
  <r>
    <s v="Nicholas Diaz"/>
    <x v="36"/>
    <x v="0"/>
    <x v="0"/>
    <x v="1"/>
    <x v="5"/>
    <x v="2"/>
    <x v="3"/>
    <x v="1"/>
    <s v="Travel_Rarely"/>
    <s v="Basic"/>
    <n v="10248"/>
    <n v="2094"/>
    <n v="477"/>
    <n v="42"/>
    <n v="14"/>
    <x v="1"/>
    <s v="Very High"/>
    <s v="Low"/>
    <x v="0"/>
    <s v="Medium"/>
    <n v="24"/>
    <x v="19"/>
    <n v="6"/>
    <n v="5"/>
    <n v="3"/>
    <x v="0"/>
    <x v="0"/>
    <x v="0"/>
    <n v="7"/>
    <n v="0"/>
    <n v="0"/>
    <x v="1"/>
    <s v="15+"/>
    <s v="High"/>
    <n v="4"/>
    <n v="4"/>
  </r>
  <r>
    <s v="Nicholas Green"/>
    <x v="8"/>
    <x v="1"/>
    <x v="0"/>
    <x v="0"/>
    <x v="5"/>
    <x v="2"/>
    <x v="6"/>
    <x v="0"/>
    <s v="Travel_Frequently"/>
    <s v="Basic"/>
    <n v="2194"/>
    <n v="5868"/>
    <n v="664"/>
    <n v="79"/>
    <n v="13"/>
    <x v="3"/>
    <s v="Very High"/>
    <s v="Medium"/>
    <x v="3"/>
    <s v="High"/>
    <n v="5"/>
    <x v="6"/>
    <n v="2"/>
    <n v="1"/>
    <n v="4"/>
    <x v="0"/>
    <x v="0"/>
    <x v="0"/>
    <n v="1"/>
    <n v="0"/>
    <n v="0"/>
    <x v="2"/>
    <s v="2–4"/>
    <s v="Low"/>
    <n v="1"/>
    <n v="1"/>
  </r>
  <r>
    <s v="Nicholas Hernandez"/>
    <x v="23"/>
    <x v="0"/>
    <x v="2"/>
    <x v="2"/>
    <x v="5"/>
    <x v="2"/>
    <x v="2"/>
    <x v="2"/>
    <s v="Travel_Rarely"/>
    <s v="High Value"/>
    <n v="5070"/>
    <n v="7389"/>
    <n v="983"/>
    <n v="65"/>
    <n v="13"/>
    <x v="1"/>
    <s v="High"/>
    <s v="Low"/>
    <x v="0"/>
    <s v="High"/>
    <n v="20"/>
    <x v="7"/>
    <n v="0"/>
    <n v="0"/>
    <n v="5"/>
    <x v="0"/>
    <x v="0"/>
    <x v="0"/>
    <n v="2"/>
    <n v="0"/>
    <n v="0"/>
    <x v="1"/>
    <s v="5–9"/>
    <s v="Mid"/>
    <n v="4"/>
    <n v="4"/>
  </r>
  <r>
    <s v="Nicholas Hill"/>
    <x v="8"/>
    <x v="1"/>
    <x v="0"/>
    <x v="3"/>
    <x v="2"/>
    <x v="2"/>
    <x v="6"/>
    <x v="2"/>
    <s v="Travel_Rarely"/>
    <s v="No Stock Options"/>
    <n v="5208"/>
    <n v="26312"/>
    <n v="819"/>
    <n v="48"/>
    <n v="11"/>
    <x v="3"/>
    <s v="Very High"/>
    <s v="Medium"/>
    <x v="0"/>
    <s v="Very High"/>
    <n v="16"/>
    <x v="15"/>
    <n v="15"/>
    <n v="1"/>
    <n v="1"/>
    <x v="0"/>
    <x v="0"/>
    <x v="0"/>
    <n v="18"/>
    <n v="0"/>
    <n v="0"/>
    <x v="2"/>
    <s v="15+"/>
    <s v="Mid"/>
    <n v="1"/>
    <n v="1"/>
  </r>
  <r>
    <s v="Nicholas Jones"/>
    <x v="13"/>
    <x v="0"/>
    <x v="0"/>
    <x v="1"/>
    <x v="2"/>
    <x v="2"/>
    <x v="8"/>
    <x v="0"/>
    <s v="Travel_Rarely"/>
    <s v="Basic"/>
    <n v="2213"/>
    <n v="22495"/>
    <n v="1171"/>
    <n v="46"/>
    <n v="13"/>
    <x v="2"/>
    <s v="High"/>
    <s v="Very High"/>
    <x v="0"/>
    <s v="Very High"/>
    <n v="10"/>
    <x v="9"/>
    <n v="7"/>
    <n v="1"/>
    <n v="3"/>
    <x v="0"/>
    <x v="0"/>
    <x v="1"/>
    <n v="10"/>
    <n v="0"/>
    <n v="1"/>
    <x v="1"/>
    <s v="5–9"/>
    <s v="Low"/>
    <n v="3"/>
    <n v="3"/>
  </r>
  <r>
    <s v="Nicholas Lewis"/>
    <x v="9"/>
    <x v="0"/>
    <x v="2"/>
    <x v="0"/>
    <x v="2"/>
    <x v="2"/>
    <x v="6"/>
    <x v="2"/>
    <s v="Travel_Rarely"/>
    <s v="Basic"/>
    <n v="5433"/>
    <n v="19332"/>
    <n v="1130"/>
    <n v="66"/>
    <n v="12"/>
    <x v="0"/>
    <s v="High"/>
    <s v="Very High"/>
    <x v="0"/>
    <s v="High"/>
    <n v="11"/>
    <x v="2"/>
    <n v="8"/>
    <n v="7"/>
    <n v="1"/>
    <x v="0"/>
    <x v="0"/>
    <x v="0"/>
    <n v="3"/>
    <n v="0"/>
    <n v="0"/>
    <x v="2"/>
    <s v="10–14"/>
    <s v="Mid"/>
    <n v="2"/>
    <n v="2"/>
  </r>
  <r>
    <s v="Nicholas Morris"/>
    <x v="26"/>
    <x v="0"/>
    <x v="2"/>
    <x v="4"/>
    <x v="2"/>
    <x v="1"/>
    <x v="4"/>
    <x v="0"/>
    <s v="Non-Travel"/>
    <s v="High Value"/>
    <n v="2827"/>
    <n v="14947"/>
    <n v="862"/>
    <n v="76"/>
    <n v="12"/>
    <x v="3"/>
    <s v="High"/>
    <s v="High"/>
    <x v="0"/>
    <s v="High"/>
    <n v="1"/>
    <x v="4"/>
    <n v="0"/>
    <n v="0"/>
    <n v="1"/>
    <x v="0"/>
    <x v="0"/>
    <x v="0"/>
    <n v="2"/>
    <n v="0"/>
    <n v="0"/>
    <x v="2"/>
    <s v="0–1"/>
    <s v="Low"/>
    <n v="1"/>
    <n v="1"/>
  </r>
  <r>
    <s v="Nicholas Ortiz"/>
    <x v="26"/>
    <x v="1"/>
    <x v="2"/>
    <x v="0"/>
    <x v="2"/>
    <x v="2"/>
    <x v="8"/>
    <x v="0"/>
    <s v="Non-Travel"/>
    <s v="Basic"/>
    <n v="2314"/>
    <n v="9148"/>
    <n v="300"/>
    <n v="61"/>
    <n v="12"/>
    <x v="1"/>
    <s v="Medium"/>
    <s v="Very High"/>
    <x v="0"/>
    <s v="High"/>
    <n v="4"/>
    <x v="6"/>
    <n v="0"/>
    <n v="0"/>
    <n v="0"/>
    <x v="0"/>
    <x v="0"/>
    <x v="0"/>
    <n v="1"/>
    <n v="0"/>
    <n v="0"/>
    <x v="2"/>
    <s v="2–4"/>
    <s v="Low"/>
    <n v="4"/>
    <n v="4"/>
  </r>
  <r>
    <s v="Nicholas Parker"/>
    <x v="17"/>
    <x v="0"/>
    <x v="1"/>
    <x v="0"/>
    <x v="5"/>
    <x v="1"/>
    <x v="1"/>
    <x v="1"/>
    <s v="Non-Travel"/>
    <s v="No Stock Options"/>
    <n v="8865"/>
    <n v="16840"/>
    <n v="1052"/>
    <n v="57"/>
    <n v="12"/>
    <x v="1"/>
    <s v="Very High"/>
    <s v="Very High"/>
    <x v="0"/>
    <s v="Medium"/>
    <n v="23"/>
    <x v="5"/>
    <n v="7"/>
    <n v="12"/>
    <n v="6"/>
    <x v="0"/>
    <x v="0"/>
    <x v="0"/>
    <n v="6"/>
    <n v="0"/>
    <n v="0"/>
    <x v="1"/>
    <s v="15+"/>
    <s v="High"/>
    <n v="4"/>
    <n v="4"/>
  </r>
  <r>
    <s v="Nicholas Phillips"/>
    <x v="12"/>
    <x v="1"/>
    <x v="2"/>
    <x v="2"/>
    <x v="2"/>
    <x v="2"/>
    <x v="7"/>
    <x v="1"/>
    <s v="Travel_Rarely"/>
    <s v="Basic"/>
    <n v="11510"/>
    <n v="15682"/>
    <n v="343"/>
    <n v="92"/>
    <n v="14"/>
    <x v="1"/>
    <s v="Medium"/>
    <s v="High"/>
    <x v="0"/>
    <s v="Medium"/>
    <n v="12"/>
    <x v="2"/>
    <n v="10"/>
    <n v="2"/>
    <n v="0"/>
    <x v="0"/>
    <x v="0"/>
    <x v="1"/>
    <n v="15"/>
    <n v="0"/>
    <n v="1"/>
    <x v="2"/>
    <s v="10–14"/>
    <s v="High"/>
    <n v="4"/>
    <n v="4"/>
  </r>
  <r>
    <s v="Nicholas Ramirez"/>
    <x v="11"/>
    <x v="1"/>
    <x v="0"/>
    <x v="0"/>
    <x v="2"/>
    <x v="1"/>
    <x v="1"/>
    <x v="2"/>
    <s v="Travel_Rarely"/>
    <s v="Basic"/>
    <n v="5296"/>
    <n v="20156"/>
    <n v="933"/>
    <n v="57"/>
    <n v="17"/>
    <x v="2"/>
    <s v="Medium"/>
    <s v="High"/>
    <x v="0"/>
    <s v="High"/>
    <n v="8"/>
    <x v="8"/>
    <n v="7"/>
    <n v="7"/>
    <n v="1"/>
    <x v="0"/>
    <x v="0"/>
    <x v="0"/>
    <n v="1"/>
    <n v="0"/>
    <n v="0"/>
    <x v="0"/>
    <s v="5–9"/>
    <s v="Mid"/>
    <n v="3"/>
    <n v="3"/>
  </r>
  <r>
    <s v="Nicholas Rivera"/>
    <x v="32"/>
    <x v="1"/>
    <x v="0"/>
    <x v="1"/>
    <x v="5"/>
    <x v="2"/>
    <x v="7"/>
    <x v="3"/>
    <s v="Travel_Rarely"/>
    <s v="High Value"/>
    <n v="17584"/>
    <n v="21016"/>
    <n v="1070"/>
    <n v="45"/>
    <n v="16"/>
    <x v="2"/>
    <s v="Very High"/>
    <s v="High"/>
    <x v="3"/>
    <s v="High"/>
    <n v="21"/>
    <x v="7"/>
    <n v="3"/>
    <n v="1"/>
    <n v="3"/>
    <x v="0"/>
    <x v="0"/>
    <x v="1"/>
    <n v="3"/>
    <n v="0"/>
    <n v="1"/>
    <x v="3"/>
    <s v="5–9"/>
    <s v="Very High"/>
    <n v="3"/>
    <n v="3"/>
  </r>
  <r>
    <s v="Nicholas Rogers"/>
    <x v="31"/>
    <x v="1"/>
    <x v="1"/>
    <x v="1"/>
    <x v="2"/>
    <x v="2"/>
    <x v="3"/>
    <x v="2"/>
    <s v="Travel_Rarely"/>
    <s v="No Stock Options"/>
    <n v="5562"/>
    <n v="9697"/>
    <n v="717"/>
    <n v="34"/>
    <n v="14"/>
    <x v="0"/>
    <s v="Very High"/>
    <s v="High"/>
    <x v="0"/>
    <s v="High"/>
    <n v="19"/>
    <x v="10"/>
    <n v="7"/>
    <n v="0"/>
    <n v="6"/>
    <x v="0"/>
    <x v="0"/>
    <x v="0"/>
    <n v="13"/>
    <n v="0"/>
    <n v="0"/>
    <x v="1"/>
    <s v="10–14"/>
    <s v="Mid"/>
    <n v="2"/>
    <n v="2"/>
  </r>
  <r>
    <s v="Nicholas Walker"/>
    <x v="33"/>
    <x v="1"/>
    <x v="1"/>
    <x v="0"/>
    <x v="3"/>
    <x v="2"/>
    <x v="8"/>
    <x v="0"/>
    <s v="Travel_Rarely"/>
    <s v="No Stock Options"/>
    <n v="2973"/>
    <n v="13008"/>
    <n v="129"/>
    <n v="84"/>
    <n v="19"/>
    <x v="3"/>
    <s v="Medium"/>
    <s v="Low"/>
    <x v="0"/>
    <s v="High"/>
    <n v="1"/>
    <x v="4"/>
    <n v="0"/>
    <n v="0"/>
    <n v="1"/>
    <x v="1"/>
    <x v="0"/>
    <x v="0"/>
    <n v="4"/>
    <n v="1"/>
    <n v="0"/>
    <x v="4"/>
    <s v="0–1"/>
    <s v="Low"/>
    <n v="1"/>
    <n v="1"/>
  </r>
  <r>
    <s v="Nicholas White"/>
    <x v="35"/>
    <x v="1"/>
    <x v="0"/>
    <x v="3"/>
    <x v="5"/>
    <x v="2"/>
    <x v="3"/>
    <x v="3"/>
    <s v="Travel_Frequently"/>
    <s v="Basic"/>
    <n v="11245"/>
    <n v="20689"/>
    <n v="1234"/>
    <n v="41"/>
    <n v="15"/>
    <x v="2"/>
    <s v="High"/>
    <s v="Medium"/>
    <x v="0"/>
    <s v="High"/>
    <n v="32"/>
    <x v="34"/>
    <n v="8"/>
    <n v="12"/>
    <n v="2"/>
    <x v="0"/>
    <x v="0"/>
    <x v="1"/>
    <n v="20"/>
    <n v="0"/>
    <n v="1"/>
    <x v="3"/>
    <s v="15+"/>
    <s v="High"/>
    <n v="3"/>
    <n v="3"/>
  </r>
  <r>
    <s v="Nicole Anderson"/>
    <x v="30"/>
    <x v="1"/>
    <x v="2"/>
    <x v="0"/>
    <x v="3"/>
    <x v="2"/>
    <x v="6"/>
    <x v="0"/>
    <s v="Non-Travel"/>
    <s v="Medium"/>
    <n v="1274"/>
    <n v="7152"/>
    <n v="990"/>
    <n v="64"/>
    <n v="13"/>
    <x v="2"/>
    <s v="Medium"/>
    <s v="High"/>
    <x v="3"/>
    <s v="High"/>
    <n v="1"/>
    <x v="4"/>
    <n v="0"/>
    <n v="0"/>
    <n v="1"/>
    <x v="0"/>
    <x v="0"/>
    <x v="0"/>
    <n v="7"/>
    <n v="0"/>
    <n v="0"/>
    <x v="2"/>
    <s v="0–1"/>
    <s v="Low"/>
    <n v="3"/>
    <n v="3"/>
  </r>
  <r>
    <s v="Nicole Bailey"/>
    <x v="25"/>
    <x v="0"/>
    <x v="1"/>
    <x v="4"/>
    <x v="2"/>
    <x v="1"/>
    <x v="1"/>
    <x v="2"/>
    <s v="Travel_Frequently"/>
    <s v="No Stock Options"/>
    <n v="5473"/>
    <n v="24668"/>
    <n v="1225"/>
    <n v="57"/>
    <n v="11"/>
    <x v="2"/>
    <s v="Very High"/>
    <s v="Low"/>
    <x v="3"/>
    <s v="Medium"/>
    <n v="20"/>
    <x v="12"/>
    <n v="3"/>
    <n v="1"/>
    <n v="7"/>
    <x v="0"/>
    <x v="0"/>
    <x v="0"/>
    <n v="1"/>
    <n v="0"/>
    <n v="0"/>
    <x v="3"/>
    <s v="2–4"/>
    <s v="Mid"/>
    <n v="3"/>
    <n v="3"/>
  </r>
  <r>
    <s v="Nicole Brown"/>
    <x v="6"/>
    <x v="0"/>
    <x v="0"/>
    <x v="1"/>
    <x v="2"/>
    <x v="2"/>
    <x v="2"/>
    <x v="3"/>
    <s v="Travel_Rarely"/>
    <s v="Basic"/>
    <n v="13570"/>
    <n v="5640"/>
    <n v="582"/>
    <n v="60"/>
    <n v="23"/>
    <x v="0"/>
    <s v="High"/>
    <s v="Low"/>
    <x v="0"/>
    <s v="Medium"/>
    <n v="21"/>
    <x v="14"/>
    <n v="7"/>
    <n v="0"/>
    <n v="0"/>
    <x v="0"/>
    <x v="1"/>
    <x v="0"/>
    <n v="28"/>
    <n v="0"/>
    <n v="0"/>
    <x v="1"/>
    <s v="15+"/>
    <s v="Very High"/>
    <n v="2"/>
    <n v="2"/>
  </r>
  <r>
    <s v="Nicole Harris"/>
    <x v="9"/>
    <x v="1"/>
    <x v="2"/>
    <x v="1"/>
    <x v="4"/>
    <x v="2"/>
    <x v="6"/>
    <x v="0"/>
    <s v="Travel_Frequently"/>
    <s v="Medium"/>
    <n v="2996"/>
    <n v="20284"/>
    <n v="560"/>
    <n v="91"/>
    <n v="14"/>
    <x v="3"/>
    <s v="High"/>
    <s v="Very High"/>
    <x v="0"/>
    <s v="High"/>
    <n v="10"/>
    <x v="12"/>
    <n v="3"/>
    <n v="1"/>
    <n v="5"/>
    <x v="0"/>
    <x v="0"/>
    <x v="0"/>
    <n v="1"/>
    <n v="0"/>
    <n v="0"/>
    <x v="2"/>
    <s v="2–4"/>
    <s v="Low"/>
    <n v="1"/>
    <n v="1"/>
  </r>
  <r>
    <s v="Nicole Lopez"/>
    <x v="15"/>
    <x v="0"/>
    <x v="1"/>
    <x v="4"/>
    <x v="3"/>
    <x v="1"/>
    <x v="4"/>
    <x v="0"/>
    <s v="Travel_Rarely"/>
    <s v="No Stock Options"/>
    <n v="3202"/>
    <n v="21972"/>
    <n v="1448"/>
    <n v="62"/>
    <n v="16"/>
    <x v="0"/>
    <s v="Medium"/>
    <s v="Low"/>
    <x v="0"/>
    <s v="High"/>
    <n v="6"/>
    <x v="7"/>
    <n v="3"/>
    <n v="1"/>
    <n v="1"/>
    <x v="1"/>
    <x v="0"/>
    <x v="1"/>
    <n v="1"/>
    <n v="1"/>
    <n v="1"/>
    <x v="4"/>
    <s v="5–9"/>
    <s v="Mid"/>
    <n v="2"/>
    <n v="2"/>
  </r>
  <r>
    <s v="Nicole Martinez"/>
    <x v="36"/>
    <x v="1"/>
    <x v="2"/>
    <x v="2"/>
    <x v="5"/>
    <x v="2"/>
    <x v="6"/>
    <x v="0"/>
    <s v="Travel_Frequently"/>
    <s v="High Value"/>
    <n v="2342"/>
    <n v="11092"/>
    <n v="429"/>
    <n v="99"/>
    <n v="12"/>
    <x v="0"/>
    <s v="High"/>
    <s v="High"/>
    <x v="3"/>
    <s v="High"/>
    <n v="6"/>
    <x v="7"/>
    <n v="3"/>
    <n v="2"/>
    <n v="1"/>
    <x v="1"/>
    <x v="0"/>
    <x v="1"/>
    <n v="1"/>
    <n v="1"/>
    <n v="1"/>
    <x v="1"/>
    <s v="5–9"/>
    <s v="Low"/>
    <n v="2"/>
    <n v="2"/>
  </r>
  <r>
    <s v="Nicole Mitchell"/>
    <x v="30"/>
    <x v="1"/>
    <x v="2"/>
    <x v="4"/>
    <x v="2"/>
    <x v="2"/>
    <x v="8"/>
    <x v="0"/>
    <s v="Travel_Rarely"/>
    <s v="Basic"/>
    <n v="2693"/>
    <n v="13335"/>
    <n v="1358"/>
    <n v="67"/>
    <n v="22"/>
    <x v="2"/>
    <s v="Medium"/>
    <s v="Very High"/>
    <x v="0"/>
    <s v="High"/>
    <n v="1"/>
    <x v="4"/>
    <n v="0"/>
    <n v="0"/>
    <n v="1"/>
    <x v="0"/>
    <x v="1"/>
    <x v="0"/>
    <n v="24"/>
    <n v="0"/>
    <n v="0"/>
    <x v="2"/>
    <s v="0–1"/>
    <s v="Low"/>
    <n v="3"/>
    <n v="3"/>
  </r>
  <r>
    <s v="Nicole Nguyen"/>
    <x v="19"/>
    <x v="0"/>
    <x v="1"/>
    <x v="2"/>
    <x v="5"/>
    <x v="1"/>
    <x v="1"/>
    <x v="2"/>
    <s v="Travel_Rarely"/>
    <s v="No Stock Options"/>
    <n v="6244"/>
    <n v="7824"/>
    <n v="462"/>
    <n v="68"/>
    <n v="17"/>
    <x v="2"/>
    <s v="Low"/>
    <s v="High"/>
    <x v="0"/>
    <s v="Medium"/>
    <n v="10"/>
    <x v="7"/>
    <n v="4"/>
    <n v="0"/>
    <n v="7"/>
    <x v="0"/>
    <x v="0"/>
    <x v="0"/>
    <n v="14"/>
    <n v="0"/>
    <n v="0"/>
    <x v="1"/>
    <s v="5–9"/>
    <s v="Mid"/>
    <n v="3"/>
    <n v="3"/>
  </r>
  <r>
    <s v="Nicole Perez"/>
    <x v="30"/>
    <x v="1"/>
    <x v="0"/>
    <x v="0"/>
    <x v="2"/>
    <x v="2"/>
    <x v="8"/>
    <x v="0"/>
    <s v="Travel_Rarely"/>
    <s v="Medium"/>
    <n v="3833"/>
    <n v="24375"/>
    <n v="921"/>
    <n v="38"/>
    <n v="21"/>
    <x v="2"/>
    <s v="High"/>
    <s v="Very High"/>
    <x v="0"/>
    <s v="Low"/>
    <n v="7"/>
    <x v="0"/>
    <n v="2"/>
    <n v="0"/>
    <n v="3"/>
    <x v="0"/>
    <x v="1"/>
    <x v="0"/>
    <n v="1"/>
    <n v="0"/>
    <n v="0"/>
    <x v="2"/>
    <s v="2–4"/>
    <s v="Mid"/>
    <n v="3"/>
    <n v="3"/>
  </r>
  <r>
    <s v="Nicole Ramos"/>
    <x v="8"/>
    <x v="1"/>
    <x v="2"/>
    <x v="1"/>
    <x v="4"/>
    <x v="2"/>
    <x v="8"/>
    <x v="0"/>
    <s v="Travel_Rarely"/>
    <s v="Basic"/>
    <n v="3743"/>
    <n v="10074"/>
    <n v="622"/>
    <n v="39"/>
    <n v="24"/>
    <x v="0"/>
    <s v="Very High"/>
    <s v="High"/>
    <x v="2"/>
    <s v="Medium"/>
    <n v="5"/>
    <x v="12"/>
    <n v="2"/>
    <n v="0"/>
    <n v="1"/>
    <x v="1"/>
    <x v="1"/>
    <x v="1"/>
    <n v="14"/>
    <n v="1"/>
    <n v="1"/>
    <x v="2"/>
    <s v="2–4"/>
    <s v="Mid"/>
    <n v="2"/>
    <n v="2"/>
  </r>
  <r>
    <s v="Nicole Richardson"/>
    <x v="20"/>
    <x v="1"/>
    <x v="0"/>
    <x v="1"/>
    <x v="5"/>
    <x v="2"/>
    <x v="6"/>
    <x v="2"/>
    <s v="Travel_Rarely"/>
    <s v="Basic"/>
    <n v="4284"/>
    <n v="13588"/>
    <n v="783"/>
    <n v="78"/>
    <n v="22"/>
    <x v="3"/>
    <s v="High"/>
    <s v="Very High"/>
    <x v="0"/>
    <s v="High"/>
    <n v="16"/>
    <x v="7"/>
    <n v="3"/>
    <n v="0"/>
    <n v="5"/>
    <x v="0"/>
    <x v="1"/>
    <x v="1"/>
    <n v="7"/>
    <n v="0"/>
    <n v="1"/>
    <x v="2"/>
    <s v="5–9"/>
    <s v="Mid"/>
    <n v="1"/>
    <n v="1"/>
  </r>
  <r>
    <s v="Nicole Rodriguez"/>
    <x v="22"/>
    <x v="0"/>
    <x v="0"/>
    <x v="1"/>
    <x v="2"/>
    <x v="2"/>
    <x v="2"/>
    <x v="2"/>
    <s v="Travel_Rarely"/>
    <s v="Basic"/>
    <n v="4227"/>
    <n v="4658"/>
    <n v="1055"/>
    <n v="47"/>
    <n v="18"/>
    <x v="1"/>
    <s v="Medium"/>
    <s v="Low"/>
    <x v="0"/>
    <s v="High"/>
    <n v="4"/>
    <x v="6"/>
    <n v="2"/>
    <n v="2"/>
    <n v="0"/>
    <x v="0"/>
    <x v="0"/>
    <x v="0"/>
    <n v="2"/>
    <n v="0"/>
    <n v="0"/>
    <x v="0"/>
    <s v="2–4"/>
    <s v="Mid"/>
    <n v="4"/>
    <n v="4"/>
  </r>
  <r>
    <s v="Nicole Smith"/>
    <x v="22"/>
    <x v="0"/>
    <x v="2"/>
    <x v="1"/>
    <x v="2"/>
    <x v="2"/>
    <x v="8"/>
    <x v="0"/>
    <s v="Travel_Rarely"/>
    <s v="Basic"/>
    <n v="2341"/>
    <n v="19715"/>
    <n v="1240"/>
    <n v="33"/>
    <n v="13"/>
    <x v="3"/>
    <s v="Very High"/>
    <s v="Very High"/>
    <x v="0"/>
    <s v="High"/>
    <n v="1"/>
    <x v="4"/>
    <n v="0"/>
    <n v="0"/>
    <n v="1"/>
    <x v="0"/>
    <x v="0"/>
    <x v="0"/>
    <n v="2"/>
    <n v="0"/>
    <n v="0"/>
    <x v="0"/>
    <s v="0–1"/>
    <s v="Low"/>
    <n v="1"/>
    <n v="1"/>
  </r>
  <r>
    <s v="Nicole Stewart"/>
    <x v="19"/>
    <x v="0"/>
    <x v="0"/>
    <x v="1"/>
    <x v="2"/>
    <x v="2"/>
    <x v="3"/>
    <x v="2"/>
    <s v="Travel_Rarely"/>
    <s v="Medium"/>
    <n v="4089"/>
    <n v="5718"/>
    <n v="622"/>
    <n v="81"/>
    <n v="13"/>
    <x v="1"/>
    <s v="Medium"/>
    <s v="High"/>
    <x v="0"/>
    <s v="High"/>
    <n v="10"/>
    <x v="10"/>
    <n v="2"/>
    <n v="2"/>
    <n v="1"/>
    <x v="0"/>
    <x v="0"/>
    <x v="0"/>
    <n v="2"/>
    <n v="0"/>
    <n v="0"/>
    <x v="1"/>
    <s v="10–14"/>
    <s v="Mid"/>
    <n v="4"/>
    <n v="4"/>
  </r>
  <r>
    <s v="Nicole Taylor"/>
    <x v="27"/>
    <x v="0"/>
    <x v="0"/>
    <x v="1"/>
    <x v="2"/>
    <x v="1"/>
    <x v="1"/>
    <x v="2"/>
    <s v="Non-Travel"/>
    <s v="Basic"/>
    <n v="5736"/>
    <n v="3987"/>
    <n v="1251"/>
    <n v="32"/>
    <n v="19"/>
    <x v="2"/>
    <s v="High"/>
    <s v="Low"/>
    <x v="0"/>
    <s v="Low"/>
    <n v="10"/>
    <x v="6"/>
    <n v="2"/>
    <n v="1"/>
    <n v="6"/>
    <x v="0"/>
    <x v="0"/>
    <x v="0"/>
    <n v="21"/>
    <n v="0"/>
    <n v="0"/>
    <x v="2"/>
    <s v="2–4"/>
    <s v="Mid"/>
    <n v="3"/>
    <n v="3"/>
  </r>
  <r>
    <s v="Nicole Torres"/>
    <x v="11"/>
    <x v="1"/>
    <x v="1"/>
    <x v="2"/>
    <x v="5"/>
    <x v="1"/>
    <x v="1"/>
    <x v="2"/>
    <s v="Non-Travel"/>
    <s v="No Stock Options"/>
    <n v="4969"/>
    <n v="21813"/>
    <n v="265"/>
    <n v="79"/>
    <n v="18"/>
    <x v="3"/>
    <s v="Very High"/>
    <s v="Medium"/>
    <x v="0"/>
    <s v="Low"/>
    <n v="7"/>
    <x v="0"/>
    <n v="2"/>
    <n v="2"/>
    <n v="8"/>
    <x v="1"/>
    <x v="0"/>
    <x v="0"/>
    <n v="29"/>
    <n v="1"/>
    <n v="0"/>
    <x v="0"/>
    <s v="2–4"/>
    <s v="Mid"/>
    <n v="1"/>
    <n v="1"/>
  </r>
  <r>
    <s v="Nicole Williams"/>
    <x v="21"/>
    <x v="0"/>
    <x v="1"/>
    <x v="0"/>
    <x v="2"/>
    <x v="2"/>
    <x v="8"/>
    <x v="0"/>
    <s v="Travel_Rarely"/>
    <s v="No Stock Options"/>
    <n v="3212"/>
    <n v="3300"/>
    <n v="1323"/>
    <n v="89"/>
    <n v="15"/>
    <x v="1"/>
    <s v="Medium"/>
    <s v="High"/>
    <x v="3"/>
    <s v="Medium"/>
    <n v="6"/>
    <x v="0"/>
    <n v="2"/>
    <n v="2"/>
    <n v="7"/>
    <x v="0"/>
    <x v="0"/>
    <x v="0"/>
    <n v="2"/>
    <n v="0"/>
    <n v="0"/>
    <x v="3"/>
    <s v="2–4"/>
    <s v="Mid"/>
    <n v="4"/>
    <n v="4"/>
  </r>
  <r>
    <s v="Pamela Cook"/>
    <x v="9"/>
    <x v="0"/>
    <x v="1"/>
    <x v="1"/>
    <x v="2"/>
    <x v="2"/>
    <x v="7"/>
    <x v="1"/>
    <s v="Travel_Rarely"/>
    <s v="No Stock Options"/>
    <n v="11994"/>
    <n v="21293"/>
    <n v="419"/>
    <n v="53"/>
    <n v="11"/>
    <x v="0"/>
    <s v="High"/>
    <s v="Low"/>
    <x v="0"/>
    <s v="High"/>
    <n v="13"/>
    <x v="20"/>
    <n v="6"/>
    <n v="2"/>
    <n v="0"/>
    <x v="0"/>
    <x v="0"/>
    <x v="0"/>
    <n v="7"/>
    <n v="0"/>
    <n v="0"/>
    <x v="2"/>
    <s v="10–14"/>
    <s v="High"/>
    <n v="2"/>
    <n v="2"/>
  </r>
  <r>
    <s v="Pamela Harris"/>
    <x v="13"/>
    <x v="0"/>
    <x v="0"/>
    <x v="2"/>
    <x v="2"/>
    <x v="2"/>
    <x v="8"/>
    <x v="0"/>
    <s v="Travel_Rarely"/>
    <s v="Basic"/>
    <n v="3377"/>
    <n v="25605"/>
    <n v="616"/>
    <n v="99"/>
    <n v="17"/>
    <x v="3"/>
    <s v="Very High"/>
    <s v="High"/>
    <x v="3"/>
    <s v="High"/>
    <n v="7"/>
    <x v="12"/>
    <n v="3"/>
    <n v="0"/>
    <n v="4"/>
    <x v="0"/>
    <x v="0"/>
    <x v="0"/>
    <n v="2"/>
    <n v="0"/>
    <n v="0"/>
    <x v="1"/>
    <s v="2–4"/>
    <s v="Mid"/>
    <n v="1"/>
    <n v="1"/>
  </r>
  <r>
    <s v="Pamela Howard"/>
    <x v="25"/>
    <x v="0"/>
    <x v="0"/>
    <x v="1"/>
    <x v="0"/>
    <x v="0"/>
    <x v="5"/>
    <x v="4"/>
    <s v="Non-Travel"/>
    <s v="Basic"/>
    <n v="18844"/>
    <n v="21922"/>
    <n v="1420"/>
    <n v="32"/>
    <n v="21"/>
    <x v="1"/>
    <s v="Very High"/>
    <s v="High"/>
    <x v="0"/>
    <s v="Medium"/>
    <n v="30"/>
    <x v="6"/>
    <n v="2"/>
    <n v="2"/>
    <n v="9"/>
    <x v="0"/>
    <x v="1"/>
    <x v="0"/>
    <n v="2"/>
    <n v="0"/>
    <n v="0"/>
    <x v="3"/>
    <s v="2–4"/>
    <s v="Very High"/>
    <n v="4"/>
    <n v="4"/>
  </r>
  <r>
    <s v="Pamela Kim"/>
    <x v="17"/>
    <x v="0"/>
    <x v="1"/>
    <x v="0"/>
    <x v="5"/>
    <x v="2"/>
    <x v="5"/>
    <x v="4"/>
    <s v="Travel_Frequently"/>
    <s v="No Stock Options"/>
    <n v="18061"/>
    <n v="13035"/>
    <n v="364"/>
    <n v="83"/>
    <n v="22"/>
    <x v="0"/>
    <s v="High"/>
    <s v="Medium"/>
    <x v="0"/>
    <s v="High"/>
    <n v="22"/>
    <x v="18"/>
    <n v="0"/>
    <n v="0"/>
    <n v="3"/>
    <x v="0"/>
    <x v="1"/>
    <x v="0"/>
    <n v="25"/>
    <n v="0"/>
    <n v="0"/>
    <x v="1"/>
    <s v="0–1"/>
    <s v="Very High"/>
    <n v="2"/>
    <n v="2"/>
  </r>
  <r>
    <s v="Pamela King"/>
    <x v="11"/>
    <x v="1"/>
    <x v="1"/>
    <x v="1"/>
    <x v="1"/>
    <x v="1"/>
    <x v="1"/>
    <x v="2"/>
    <s v="Travel_Rarely"/>
    <s v="No Stock Options"/>
    <n v="5828"/>
    <n v="8450"/>
    <n v="950"/>
    <n v="48"/>
    <n v="12"/>
    <x v="1"/>
    <s v="Medium"/>
    <s v="Very High"/>
    <x v="0"/>
    <s v="Medium"/>
    <n v="8"/>
    <x v="8"/>
    <n v="7"/>
    <n v="7"/>
    <n v="1"/>
    <x v="1"/>
    <x v="0"/>
    <x v="1"/>
    <n v="4"/>
    <n v="1"/>
    <n v="1"/>
    <x v="0"/>
    <s v="5–9"/>
    <s v="Mid"/>
    <n v="4"/>
    <n v="4"/>
  </r>
  <r>
    <s v="Pamela Moore"/>
    <x v="13"/>
    <x v="0"/>
    <x v="0"/>
    <x v="2"/>
    <x v="1"/>
    <x v="1"/>
    <x v="1"/>
    <x v="2"/>
    <s v="Travel_Rarely"/>
    <s v="Basic"/>
    <n v="5677"/>
    <n v="4258"/>
    <n v="444"/>
    <n v="92"/>
    <n v="14"/>
    <x v="0"/>
    <s v="High"/>
    <s v="Medium"/>
    <x v="0"/>
    <s v="High"/>
    <n v="15"/>
    <x v="2"/>
    <n v="8"/>
    <n v="5"/>
    <n v="3"/>
    <x v="0"/>
    <x v="0"/>
    <x v="0"/>
    <n v="2"/>
    <n v="0"/>
    <n v="0"/>
    <x v="1"/>
    <s v="10–14"/>
    <s v="Mid"/>
    <n v="2"/>
    <n v="2"/>
  </r>
  <r>
    <s v="Pamela Peterson"/>
    <x v="25"/>
    <x v="0"/>
    <x v="1"/>
    <x v="0"/>
    <x v="2"/>
    <x v="1"/>
    <x v="1"/>
    <x v="1"/>
    <s v="Travel_Rarely"/>
    <s v="No Stock Options"/>
    <n v="7637"/>
    <n v="2354"/>
    <n v="1435"/>
    <n v="99"/>
    <n v="11"/>
    <x v="3"/>
    <s v="Very High"/>
    <s v="Low"/>
    <x v="3"/>
    <s v="High"/>
    <n v="28"/>
    <x v="11"/>
    <n v="16"/>
    <n v="7"/>
    <n v="7"/>
    <x v="0"/>
    <x v="0"/>
    <x v="0"/>
    <n v="25"/>
    <n v="0"/>
    <n v="0"/>
    <x v="3"/>
    <s v="15+"/>
    <s v="High"/>
    <n v="1"/>
    <n v="1"/>
  </r>
  <r>
    <s v="Pamela Ramirez"/>
    <x v="12"/>
    <x v="0"/>
    <x v="0"/>
    <x v="2"/>
    <x v="2"/>
    <x v="2"/>
    <x v="7"/>
    <x v="1"/>
    <s v="Travel_Rarely"/>
    <s v="Basic"/>
    <n v="12061"/>
    <n v="26707"/>
    <n v="849"/>
    <n v="81"/>
    <n v="17"/>
    <x v="0"/>
    <s v="High"/>
    <s v="Low"/>
    <x v="0"/>
    <s v="Medium"/>
    <n v="19"/>
    <x v="10"/>
    <n v="8"/>
    <n v="0"/>
    <n v="3"/>
    <x v="0"/>
    <x v="0"/>
    <x v="0"/>
    <n v="25"/>
    <n v="0"/>
    <n v="0"/>
    <x v="2"/>
    <s v="10–14"/>
    <s v="Very High"/>
    <n v="2"/>
    <n v="2"/>
  </r>
  <r>
    <s v="Pamela Robinson"/>
    <x v="27"/>
    <x v="0"/>
    <x v="0"/>
    <x v="4"/>
    <x v="2"/>
    <x v="2"/>
    <x v="2"/>
    <x v="3"/>
    <s v="Travel_Rarely"/>
    <s v="Basic"/>
    <n v="12742"/>
    <n v="7060"/>
    <n v="466"/>
    <n v="65"/>
    <n v="16"/>
    <x v="1"/>
    <s v="High"/>
    <s v="Very High"/>
    <x v="0"/>
    <s v="Medium"/>
    <n v="21"/>
    <x v="11"/>
    <n v="6"/>
    <n v="11"/>
    <n v="1"/>
    <x v="0"/>
    <x v="0"/>
    <x v="0"/>
    <n v="1"/>
    <n v="0"/>
    <n v="0"/>
    <x v="2"/>
    <s v="15+"/>
    <s v="Very High"/>
    <n v="4"/>
    <n v="4"/>
  </r>
  <r>
    <s v="Pamela Taylor"/>
    <x v="22"/>
    <x v="0"/>
    <x v="1"/>
    <x v="0"/>
    <x v="5"/>
    <x v="2"/>
    <x v="6"/>
    <x v="0"/>
    <s v="Travel_Rarely"/>
    <s v="No Stock Options"/>
    <n v="2279"/>
    <n v="11781"/>
    <n v="894"/>
    <n v="99"/>
    <n v="16"/>
    <x v="0"/>
    <s v="Very High"/>
    <s v="Very High"/>
    <x v="3"/>
    <s v="High"/>
    <n v="7"/>
    <x v="9"/>
    <n v="7"/>
    <n v="0"/>
    <n v="1"/>
    <x v="0"/>
    <x v="0"/>
    <x v="0"/>
    <n v="9"/>
    <n v="0"/>
    <n v="0"/>
    <x v="0"/>
    <s v="5–9"/>
    <s v="Low"/>
    <n v="2"/>
    <n v="2"/>
  </r>
  <r>
    <s v="Pamela Thompson"/>
    <x v="13"/>
    <x v="0"/>
    <x v="0"/>
    <x v="1"/>
    <x v="5"/>
    <x v="2"/>
    <x v="6"/>
    <x v="0"/>
    <s v="Travel_Rarely"/>
    <s v="High Value"/>
    <n v="2001"/>
    <n v="12549"/>
    <n v="1194"/>
    <n v="98"/>
    <n v="14"/>
    <x v="2"/>
    <s v="Medium"/>
    <s v="High"/>
    <x v="0"/>
    <s v="High"/>
    <n v="20"/>
    <x v="7"/>
    <n v="3"/>
    <n v="0"/>
    <n v="2"/>
    <x v="0"/>
    <x v="0"/>
    <x v="0"/>
    <n v="2"/>
    <n v="0"/>
    <n v="0"/>
    <x v="1"/>
    <s v="5–9"/>
    <s v="Low"/>
    <n v="3"/>
    <n v="3"/>
  </r>
  <r>
    <s v="Patricia Anderson"/>
    <x v="11"/>
    <x v="0"/>
    <x v="0"/>
    <x v="0"/>
    <x v="2"/>
    <x v="2"/>
    <x v="8"/>
    <x v="0"/>
    <s v="Travel_Rarely"/>
    <s v="Basic"/>
    <n v="2659"/>
    <n v="17759"/>
    <n v="991"/>
    <n v="71"/>
    <n v="13"/>
    <x v="1"/>
    <s v="High"/>
    <s v="High"/>
    <x v="0"/>
    <s v="High"/>
    <n v="3"/>
    <x v="6"/>
    <n v="2"/>
    <n v="0"/>
    <n v="1"/>
    <x v="0"/>
    <x v="0"/>
    <x v="1"/>
    <n v="6"/>
    <n v="0"/>
    <n v="1"/>
    <x v="0"/>
    <s v="2–4"/>
    <s v="Low"/>
    <n v="4"/>
    <n v="4"/>
  </r>
  <r>
    <s v="Patricia Brown"/>
    <x v="9"/>
    <x v="0"/>
    <x v="1"/>
    <x v="2"/>
    <x v="5"/>
    <x v="2"/>
    <x v="3"/>
    <x v="2"/>
    <s v="Travel_Rarely"/>
    <s v="No Stock Options"/>
    <n v="6142"/>
    <n v="7360"/>
    <n v="970"/>
    <n v="96"/>
    <n v="11"/>
    <x v="2"/>
    <s v="Very High"/>
    <s v="Medium"/>
    <x v="0"/>
    <s v="High"/>
    <n v="10"/>
    <x v="7"/>
    <n v="1"/>
    <n v="4"/>
    <n v="3"/>
    <x v="0"/>
    <x v="0"/>
    <x v="0"/>
    <n v="8"/>
    <n v="0"/>
    <n v="0"/>
    <x v="2"/>
    <s v="5–9"/>
    <s v="Mid"/>
    <n v="3"/>
    <n v="3"/>
  </r>
  <r>
    <s v="Patricia Carter"/>
    <x v="2"/>
    <x v="0"/>
    <x v="0"/>
    <x v="0"/>
    <x v="2"/>
    <x v="2"/>
    <x v="8"/>
    <x v="0"/>
    <s v="Travel_Rarely"/>
    <s v="No Stock Options"/>
    <n v="3038"/>
    <n v="22002"/>
    <n v="132"/>
    <n v="55"/>
    <n v="12"/>
    <x v="1"/>
    <s v="Medium"/>
    <s v="Medium"/>
    <x v="0"/>
    <s v="Very High"/>
    <n v="5"/>
    <x v="4"/>
    <n v="0"/>
    <n v="0"/>
    <n v="3"/>
    <x v="0"/>
    <x v="0"/>
    <x v="0"/>
    <n v="6"/>
    <n v="0"/>
    <n v="0"/>
    <x v="2"/>
    <s v="0–1"/>
    <s v="Mid"/>
    <n v="4"/>
    <n v="4"/>
  </r>
  <r>
    <s v="Patricia Cooper"/>
    <x v="2"/>
    <x v="1"/>
    <x v="2"/>
    <x v="2"/>
    <x v="5"/>
    <x v="2"/>
    <x v="2"/>
    <x v="2"/>
    <s v="Travel_Rarely"/>
    <s v="Basic"/>
    <n v="8847"/>
    <n v="13934"/>
    <n v="913"/>
    <n v="48"/>
    <n v="11"/>
    <x v="0"/>
    <s v="High"/>
    <s v="Medium"/>
    <x v="0"/>
    <s v="Medium"/>
    <n v="13"/>
    <x v="6"/>
    <n v="2"/>
    <n v="0"/>
    <n v="2"/>
    <x v="0"/>
    <x v="0"/>
    <x v="1"/>
    <n v="9"/>
    <n v="0"/>
    <n v="1"/>
    <x v="2"/>
    <s v="2–4"/>
    <s v="High"/>
    <n v="2"/>
    <n v="2"/>
  </r>
  <r>
    <s v="Patricia Cruz"/>
    <x v="21"/>
    <x v="0"/>
    <x v="0"/>
    <x v="2"/>
    <x v="5"/>
    <x v="2"/>
    <x v="2"/>
    <x v="3"/>
    <s v="Travel_Frequently"/>
    <s v="Basic"/>
    <n v="13247"/>
    <n v="9731"/>
    <n v="322"/>
    <n v="59"/>
    <n v="11"/>
    <x v="2"/>
    <s v="Medium"/>
    <s v="Very High"/>
    <x v="3"/>
    <s v="Very High"/>
    <n v="24"/>
    <x v="7"/>
    <n v="3"/>
    <n v="0"/>
    <n v="2"/>
    <x v="0"/>
    <x v="0"/>
    <x v="1"/>
    <n v="28"/>
    <n v="0"/>
    <n v="1"/>
    <x v="3"/>
    <s v="5–9"/>
    <s v="Very High"/>
    <n v="3"/>
    <n v="3"/>
  </r>
  <r>
    <s v="Patricia Hernandez"/>
    <x v="40"/>
    <x v="0"/>
    <x v="1"/>
    <x v="1"/>
    <x v="5"/>
    <x v="2"/>
    <x v="3"/>
    <x v="1"/>
    <s v="Travel_Frequently"/>
    <s v="No Stock Options"/>
    <n v="7484"/>
    <n v="25796"/>
    <n v="1456"/>
    <n v="30"/>
    <n v="20"/>
    <x v="3"/>
    <s v="High"/>
    <s v="Low"/>
    <x v="3"/>
    <s v="Medium"/>
    <n v="23"/>
    <x v="24"/>
    <n v="12"/>
    <n v="12"/>
    <n v="3"/>
    <x v="0"/>
    <x v="1"/>
    <x v="0"/>
    <n v="1"/>
    <n v="0"/>
    <n v="0"/>
    <x v="3"/>
    <s v="10–14"/>
    <s v="High"/>
    <n v="1"/>
    <n v="1"/>
  </r>
  <r>
    <s v="Patricia Parker"/>
    <x v="1"/>
    <x v="1"/>
    <x v="2"/>
    <x v="1"/>
    <x v="2"/>
    <x v="2"/>
    <x v="2"/>
    <x v="2"/>
    <s v="Non-Travel"/>
    <s v="Medium"/>
    <n v="6804"/>
    <n v="23793"/>
    <n v="1002"/>
    <n v="92"/>
    <n v="15"/>
    <x v="1"/>
    <s v="Low"/>
    <s v="Very High"/>
    <x v="0"/>
    <s v="High"/>
    <n v="7"/>
    <x v="9"/>
    <n v="7"/>
    <n v="1"/>
    <n v="1"/>
    <x v="0"/>
    <x v="0"/>
    <x v="1"/>
    <n v="18"/>
    <n v="0"/>
    <n v="1"/>
    <x v="1"/>
    <s v="5–9"/>
    <s v="Mid"/>
    <n v="4"/>
    <n v="4"/>
  </r>
  <r>
    <s v="Patricia Peterson"/>
    <x v="12"/>
    <x v="0"/>
    <x v="1"/>
    <x v="1"/>
    <x v="2"/>
    <x v="2"/>
    <x v="3"/>
    <x v="2"/>
    <s v="Travel_Rarely"/>
    <s v="No Stock Options"/>
    <n v="7625"/>
    <n v="19383"/>
    <n v="827"/>
    <n v="33"/>
    <n v="13"/>
    <x v="1"/>
    <s v="High"/>
    <s v="Medium"/>
    <x v="3"/>
    <s v="Very High"/>
    <n v="10"/>
    <x v="1"/>
    <n v="7"/>
    <n v="1"/>
    <n v="0"/>
    <x v="0"/>
    <x v="0"/>
    <x v="0"/>
    <n v="1"/>
    <n v="0"/>
    <n v="0"/>
    <x v="2"/>
    <s v="5–9"/>
    <s v="High"/>
    <n v="4"/>
    <n v="4"/>
  </r>
  <r>
    <s v="Patricia Ramos"/>
    <x v="38"/>
    <x v="0"/>
    <x v="1"/>
    <x v="2"/>
    <x v="5"/>
    <x v="1"/>
    <x v="4"/>
    <x v="0"/>
    <s v="Travel_Frequently"/>
    <s v="No Stock Options"/>
    <n v="1569"/>
    <n v="18420"/>
    <n v="544"/>
    <n v="70"/>
    <n v="12"/>
    <x v="1"/>
    <s v="High"/>
    <s v="Medium"/>
    <x v="1"/>
    <s v="High"/>
    <n v="0"/>
    <x v="18"/>
    <n v="0"/>
    <n v="0"/>
    <n v="1"/>
    <x v="1"/>
    <x v="0"/>
    <x v="1"/>
    <n v="3"/>
    <n v="1"/>
    <n v="1"/>
    <x v="4"/>
    <s v="0–1"/>
    <s v="Low"/>
    <n v="4"/>
    <n v="4"/>
  </r>
  <r>
    <s v="Patricia Wilson"/>
    <x v="31"/>
    <x v="1"/>
    <x v="1"/>
    <x v="2"/>
    <x v="5"/>
    <x v="1"/>
    <x v="1"/>
    <x v="1"/>
    <s v="Travel_Rarely"/>
    <s v="No Stock Options"/>
    <n v="9619"/>
    <n v="13596"/>
    <n v="669"/>
    <n v="64"/>
    <n v="16"/>
    <x v="1"/>
    <s v="Very High"/>
    <s v="High"/>
    <x v="0"/>
    <s v="Medium"/>
    <n v="9"/>
    <x v="1"/>
    <n v="8"/>
    <n v="4"/>
    <n v="1"/>
    <x v="1"/>
    <x v="0"/>
    <x v="0"/>
    <n v="9"/>
    <n v="1"/>
    <n v="0"/>
    <x v="1"/>
    <s v="5–9"/>
    <s v="High"/>
    <n v="4"/>
    <n v="4"/>
  </r>
  <r>
    <s v="Patricia Young"/>
    <x v="2"/>
    <x v="0"/>
    <x v="1"/>
    <x v="1"/>
    <x v="2"/>
    <x v="1"/>
    <x v="1"/>
    <x v="2"/>
    <s v="Travel_Rarely"/>
    <s v="No Stock Options"/>
    <n v="6815"/>
    <n v="21447"/>
    <n v="884"/>
    <n v="73"/>
    <n v="13"/>
    <x v="2"/>
    <s v="Low"/>
    <s v="Medium"/>
    <x v="0"/>
    <s v="High"/>
    <n v="15"/>
    <x v="4"/>
    <n v="0"/>
    <n v="0"/>
    <n v="6"/>
    <x v="0"/>
    <x v="0"/>
    <x v="0"/>
    <n v="1"/>
    <n v="0"/>
    <n v="0"/>
    <x v="2"/>
    <s v="0–1"/>
    <s v="Mid"/>
    <n v="3"/>
    <n v="3"/>
  </r>
  <r>
    <s v="Paul Collins"/>
    <x v="15"/>
    <x v="1"/>
    <x v="0"/>
    <x v="4"/>
    <x v="2"/>
    <x v="2"/>
    <x v="8"/>
    <x v="0"/>
    <s v="Non-Travel"/>
    <s v="No Stock Options"/>
    <n v="3162"/>
    <n v="10778"/>
    <n v="1269"/>
    <n v="46"/>
    <n v="17"/>
    <x v="1"/>
    <s v="Very High"/>
    <s v="Low"/>
    <x v="3"/>
    <s v="Medium"/>
    <n v="6"/>
    <x v="7"/>
    <n v="2"/>
    <n v="3"/>
    <n v="0"/>
    <x v="0"/>
    <x v="0"/>
    <x v="0"/>
    <n v="4"/>
    <n v="0"/>
    <n v="0"/>
    <x v="4"/>
    <s v="5–9"/>
    <s v="Mid"/>
    <n v="4"/>
    <n v="4"/>
  </r>
  <r>
    <s v="Paul Cruz"/>
    <x v="17"/>
    <x v="1"/>
    <x v="0"/>
    <x v="0"/>
    <x v="3"/>
    <x v="2"/>
    <x v="2"/>
    <x v="1"/>
    <s v="Travel_Rarely"/>
    <s v="Medium"/>
    <n v="9380"/>
    <n v="14720"/>
    <n v="1448"/>
    <n v="55"/>
    <n v="18"/>
    <x v="1"/>
    <s v="Very High"/>
    <s v="Medium"/>
    <x v="1"/>
    <s v="High"/>
    <n v="10"/>
    <x v="6"/>
    <n v="1"/>
    <n v="1"/>
    <n v="4"/>
    <x v="0"/>
    <x v="0"/>
    <x v="1"/>
    <n v="29"/>
    <n v="0"/>
    <n v="1"/>
    <x v="1"/>
    <s v="2–4"/>
    <s v="High"/>
    <n v="4"/>
    <n v="4"/>
  </r>
  <r>
    <s v="Paul Diaz"/>
    <x v="14"/>
    <x v="0"/>
    <x v="1"/>
    <x v="0"/>
    <x v="1"/>
    <x v="1"/>
    <x v="4"/>
    <x v="0"/>
    <s v="Travel_Rarely"/>
    <s v="No Stock Options"/>
    <n v="2760"/>
    <n v="14630"/>
    <n v="428"/>
    <n v="52"/>
    <n v="13"/>
    <x v="0"/>
    <s v="High"/>
    <s v="Medium"/>
    <x v="0"/>
    <s v="Low"/>
    <n v="2"/>
    <x v="0"/>
    <n v="2"/>
    <n v="2"/>
    <n v="1"/>
    <x v="1"/>
    <x v="0"/>
    <x v="0"/>
    <n v="9"/>
    <n v="1"/>
    <n v="0"/>
    <x v="0"/>
    <s v="2–4"/>
    <s v="Low"/>
    <n v="2"/>
    <n v="2"/>
  </r>
  <r>
    <s v="Paul Edwards"/>
    <x v="9"/>
    <x v="0"/>
    <x v="1"/>
    <x v="0"/>
    <x v="5"/>
    <x v="2"/>
    <x v="5"/>
    <x v="1"/>
    <s v="Travel_Rarely"/>
    <s v="No Stock Options"/>
    <n v="11631"/>
    <n v="5615"/>
    <n v="1354"/>
    <n v="45"/>
    <n v="12"/>
    <x v="3"/>
    <s v="Very High"/>
    <s v="High"/>
    <x v="0"/>
    <s v="Medium"/>
    <n v="14"/>
    <x v="2"/>
    <n v="10"/>
    <n v="5"/>
    <n v="2"/>
    <x v="0"/>
    <x v="0"/>
    <x v="0"/>
    <n v="5"/>
    <n v="0"/>
    <n v="0"/>
    <x v="2"/>
    <s v="10–14"/>
    <s v="High"/>
    <n v="1"/>
    <n v="1"/>
  </r>
  <r>
    <s v="Paul Garcia"/>
    <x v="2"/>
    <x v="0"/>
    <x v="0"/>
    <x v="1"/>
    <x v="3"/>
    <x v="1"/>
    <x v="1"/>
    <x v="2"/>
    <s v="Travel_Rarely"/>
    <s v="Basic"/>
    <n v="5673"/>
    <n v="6060"/>
    <n v="1266"/>
    <n v="63"/>
    <n v="13"/>
    <x v="2"/>
    <s v="Low"/>
    <s v="Medium"/>
    <x v="0"/>
    <s v="Medium"/>
    <n v="10"/>
    <x v="10"/>
    <n v="9"/>
    <n v="1"/>
    <n v="1"/>
    <x v="0"/>
    <x v="0"/>
    <x v="1"/>
    <n v="10"/>
    <n v="0"/>
    <n v="1"/>
    <x v="2"/>
    <s v="10–14"/>
    <s v="Mid"/>
    <n v="3"/>
    <n v="3"/>
  </r>
  <r>
    <s v="Paul Hernandez"/>
    <x v="22"/>
    <x v="1"/>
    <x v="2"/>
    <x v="4"/>
    <x v="3"/>
    <x v="2"/>
    <x v="7"/>
    <x v="1"/>
    <s v="Travel_Rarely"/>
    <s v="Basic"/>
    <n v="12808"/>
    <n v="8842"/>
    <n v="269"/>
    <n v="42"/>
    <n v="16"/>
    <x v="1"/>
    <s v="Medium"/>
    <s v="High"/>
    <x v="0"/>
    <s v="Medium"/>
    <n v="9"/>
    <x v="1"/>
    <n v="8"/>
    <n v="0"/>
    <n v="1"/>
    <x v="0"/>
    <x v="0"/>
    <x v="1"/>
    <n v="5"/>
    <n v="0"/>
    <n v="1"/>
    <x v="0"/>
    <s v="5–9"/>
    <s v="Very High"/>
    <n v="4"/>
    <n v="4"/>
  </r>
  <r>
    <s v="Paul Howard"/>
    <x v="28"/>
    <x v="1"/>
    <x v="0"/>
    <x v="1"/>
    <x v="5"/>
    <x v="2"/>
    <x v="3"/>
    <x v="2"/>
    <s v="Travel_Frequently"/>
    <s v="Medium"/>
    <n v="6385"/>
    <n v="12992"/>
    <n v="135"/>
    <n v="62"/>
    <n v="14"/>
    <x v="0"/>
    <s v="Very High"/>
    <s v="High"/>
    <x v="0"/>
    <s v="High"/>
    <n v="17"/>
    <x v="8"/>
    <n v="7"/>
    <n v="6"/>
    <n v="3"/>
    <x v="0"/>
    <x v="0"/>
    <x v="1"/>
    <n v="18"/>
    <n v="0"/>
    <n v="1"/>
    <x v="3"/>
    <s v="5–9"/>
    <s v="Mid"/>
    <n v="2"/>
    <n v="2"/>
  </r>
  <r>
    <s v="Paul Kelly"/>
    <x v="32"/>
    <x v="1"/>
    <x v="0"/>
    <x v="1"/>
    <x v="5"/>
    <x v="2"/>
    <x v="3"/>
    <x v="1"/>
    <s v="Travel_Rarely"/>
    <s v="No Stock Options"/>
    <n v="7005"/>
    <n v="3458"/>
    <n v="1395"/>
    <n v="48"/>
    <n v="15"/>
    <x v="1"/>
    <s v="High"/>
    <s v="Medium"/>
    <x v="0"/>
    <s v="Very High"/>
    <n v="11"/>
    <x v="12"/>
    <n v="3"/>
    <n v="1"/>
    <n v="3"/>
    <x v="0"/>
    <x v="0"/>
    <x v="0"/>
    <n v="24"/>
    <n v="0"/>
    <n v="0"/>
    <x v="3"/>
    <s v="2–4"/>
    <s v="High"/>
    <n v="4"/>
    <n v="4"/>
  </r>
  <r>
    <s v="Paul King"/>
    <x v="10"/>
    <x v="1"/>
    <x v="1"/>
    <x v="1"/>
    <x v="2"/>
    <x v="2"/>
    <x v="6"/>
    <x v="0"/>
    <s v="Travel_Rarely"/>
    <s v="No Stock Options"/>
    <n v="2657"/>
    <n v="7551"/>
    <n v="408"/>
    <n v="42"/>
    <n v="16"/>
    <x v="0"/>
    <s v="Very High"/>
    <s v="High"/>
    <x v="0"/>
    <s v="Medium"/>
    <n v="3"/>
    <x v="0"/>
    <n v="2"/>
    <n v="2"/>
    <n v="0"/>
    <x v="0"/>
    <x v="0"/>
    <x v="1"/>
    <n v="9"/>
    <n v="0"/>
    <n v="1"/>
    <x v="2"/>
    <s v="2–4"/>
    <s v="Low"/>
    <n v="2"/>
    <n v="2"/>
  </r>
  <r>
    <s v="Paul Lee"/>
    <x v="8"/>
    <x v="1"/>
    <x v="1"/>
    <x v="1"/>
    <x v="4"/>
    <x v="1"/>
    <x v="1"/>
    <x v="2"/>
    <s v="Travel_Frequently"/>
    <s v="No Stock Options"/>
    <n v="4581"/>
    <n v="10414"/>
    <n v="880"/>
    <n v="36"/>
    <n v="24"/>
    <x v="1"/>
    <s v="Low"/>
    <s v="Very High"/>
    <x v="1"/>
    <s v="High"/>
    <n v="13"/>
    <x v="2"/>
    <n v="9"/>
    <n v="6"/>
    <n v="3"/>
    <x v="1"/>
    <x v="1"/>
    <x v="1"/>
    <n v="12"/>
    <n v="1"/>
    <n v="1"/>
    <x v="2"/>
    <s v="10–14"/>
    <s v="Mid"/>
    <n v="4"/>
    <n v="4"/>
  </r>
  <r>
    <s v="Paul Lopez"/>
    <x v="9"/>
    <x v="0"/>
    <x v="1"/>
    <x v="1"/>
    <x v="2"/>
    <x v="2"/>
    <x v="6"/>
    <x v="0"/>
    <s v="Travel_Rarely"/>
    <s v="No Stock Options"/>
    <n v="3280"/>
    <n v="13551"/>
    <n v="182"/>
    <n v="72"/>
    <n v="16"/>
    <x v="1"/>
    <s v="High"/>
    <s v="Medium"/>
    <x v="0"/>
    <s v="Very High"/>
    <n v="10"/>
    <x v="12"/>
    <n v="2"/>
    <n v="1"/>
    <n v="2"/>
    <x v="0"/>
    <x v="0"/>
    <x v="0"/>
    <n v="1"/>
    <n v="0"/>
    <n v="0"/>
    <x v="2"/>
    <s v="2–4"/>
    <s v="Mid"/>
    <n v="4"/>
    <n v="4"/>
  </r>
  <r>
    <s v="Paul Moore"/>
    <x v="20"/>
    <x v="1"/>
    <x v="2"/>
    <x v="1"/>
    <x v="5"/>
    <x v="1"/>
    <x v="1"/>
    <x v="2"/>
    <s v="Travel_Frequently"/>
    <s v="Medium"/>
    <n v="9525"/>
    <n v="7677"/>
    <n v="1278"/>
    <n v="31"/>
    <n v="14"/>
    <x v="1"/>
    <s v="High"/>
    <s v="High"/>
    <x v="3"/>
    <s v="Low"/>
    <n v="6"/>
    <x v="3"/>
    <n v="3"/>
    <n v="1"/>
    <n v="1"/>
    <x v="0"/>
    <x v="0"/>
    <x v="0"/>
    <n v="1"/>
    <n v="0"/>
    <n v="0"/>
    <x v="2"/>
    <s v="5–9"/>
    <s v="High"/>
    <n v="4"/>
    <n v="4"/>
  </r>
  <r>
    <s v="Paul Morris"/>
    <x v="3"/>
    <x v="1"/>
    <x v="1"/>
    <x v="1"/>
    <x v="5"/>
    <x v="1"/>
    <x v="1"/>
    <x v="3"/>
    <s v="Travel_Rarely"/>
    <s v="No Stock Options"/>
    <n v="13872"/>
    <n v="24409"/>
    <n v="682"/>
    <n v="37"/>
    <n v="13"/>
    <x v="2"/>
    <s v="High"/>
    <s v="Very High"/>
    <x v="3"/>
    <s v="High"/>
    <n v="38"/>
    <x v="35"/>
    <n v="10"/>
    <n v="1"/>
    <n v="0"/>
    <x v="0"/>
    <x v="0"/>
    <x v="0"/>
    <n v="10"/>
    <n v="0"/>
    <n v="0"/>
    <x v="3"/>
    <s v="15+"/>
    <s v="Very High"/>
    <n v="3"/>
    <n v="3"/>
  </r>
  <r>
    <s v="Paul Taylor"/>
    <x v="6"/>
    <x v="1"/>
    <x v="2"/>
    <x v="2"/>
    <x v="2"/>
    <x v="2"/>
    <x v="6"/>
    <x v="2"/>
    <s v="Travel_Rarely"/>
    <s v="Medium"/>
    <n v="3072"/>
    <n v="19877"/>
    <n v="1411"/>
    <n v="36"/>
    <n v="16"/>
    <x v="3"/>
    <s v="Low"/>
    <s v="High"/>
    <x v="3"/>
    <s v="High"/>
    <n v="17"/>
    <x v="4"/>
    <n v="0"/>
    <n v="0"/>
    <n v="2"/>
    <x v="0"/>
    <x v="0"/>
    <x v="0"/>
    <n v="19"/>
    <n v="0"/>
    <n v="0"/>
    <x v="1"/>
    <s v="0–1"/>
    <s v="Mid"/>
    <n v="1"/>
    <n v="1"/>
  </r>
  <r>
    <s v="Paul Thomas"/>
    <x v="7"/>
    <x v="0"/>
    <x v="0"/>
    <x v="3"/>
    <x v="5"/>
    <x v="2"/>
    <x v="5"/>
    <x v="3"/>
    <s v="Travel_Rarely"/>
    <s v="Basic"/>
    <n v="17426"/>
    <n v="18685"/>
    <n v="584"/>
    <n v="91"/>
    <n v="25"/>
    <x v="2"/>
    <s v="High"/>
    <s v="Medium"/>
    <x v="0"/>
    <s v="High"/>
    <n v="36"/>
    <x v="10"/>
    <n v="8"/>
    <n v="4"/>
    <n v="3"/>
    <x v="0"/>
    <x v="1"/>
    <x v="0"/>
    <n v="22"/>
    <n v="0"/>
    <n v="0"/>
    <x v="3"/>
    <s v="10–14"/>
    <s v="Very High"/>
    <n v="3"/>
    <n v="3"/>
  </r>
  <r>
    <s v="Paul Young"/>
    <x v="39"/>
    <x v="1"/>
    <x v="2"/>
    <x v="0"/>
    <x v="3"/>
    <x v="2"/>
    <x v="8"/>
    <x v="0"/>
    <s v="Travel_Rarely"/>
    <s v="Basic"/>
    <n v="4876"/>
    <n v="5855"/>
    <n v="990"/>
    <n v="87"/>
    <n v="12"/>
    <x v="0"/>
    <s v="High"/>
    <s v="Very High"/>
    <x v="0"/>
    <s v="Very High"/>
    <n v="8"/>
    <x v="3"/>
    <n v="4"/>
    <n v="0"/>
    <n v="5"/>
    <x v="0"/>
    <x v="0"/>
    <x v="0"/>
    <n v="27"/>
    <n v="0"/>
    <n v="0"/>
    <x v="1"/>
    <s v="5–9"/>
    <s v="Mid"/>
    <n v="2"/>
    <n v="2"/>
  </r>
  <r>
    <s v="Raymond Bailey"/>
    <x v="2"/>
    <x v="0"/>
    <x v="0"/>
    <x v="0"/>
    <x v="2"/>
    <x v="2"/>
    <x v="7"/>
    <x v="1"/>
    <s v="Non-Travel"/>
    <s v="Basic"/>
    <n v="11713"/>
    <n v="20335"/>
    <n v="427"/>
    <n v="63"/>
    <n v="14"/>
    <x v="3"/>
    <s v="Low"/>
    <s v="Low"/>
    <x v="0"/>
    <s v="Very High"/>
    <n v="10"/>
    <x v="8"/>
    <n v="7"/>
    <n v="0"/>
    <n v="9"/>
    <x v="0"/>
    <x v="0"/>
    <x v="0"/>
    <n v="8"/>
    <n v="0"/>
    <n v="0"/>
    <x v="2"/>
    <s v="5–9"/>
    <s v="High"/>
    <n v="1"/>
    <n v="1"/>
  </r>
  <r>
    <s v="Raymond Baker"/>
    <x v="40"/>
    <x v="1"/>
    <x v="0"/>
    <x v="0"/>
    <x v="1"/>
    <x v="1"/>
    <x v="1"/>
    <x v="1"/>
    <s v="Travel_Frequently"/>
    <s v="No Stock Options"/>
    <n v="10596"/>
    <n v="15395"/>
    <n v="541"/>
    <n v="52"/>
    <n v="11"/>
    <x v="0"/>
    <s v="Medium"/>
    <s v="Medium"/>
    <x v="0"/>
    <s v="High"/>
    <n v="14"/>
    <x v="12"/>
    <n v="2"/>
    <n v="3"/>
    <n v="2"/>
    <x v="0"/>
    <x v="0"/>
    <x v="0"/>
    <n v="2"/>
    <n v="0"/>
    <n v="0"/>
    <x v="3"/>
    <s v="2–4"/>
    <s v="High"/>
    <n v="2"/>
    <n v="2"/>
  </r>
  <r>
    <s v="Raymond Brown"/>
    <x v="17"/>
    <x v="1"/>
    <x v="0"/>
    <x v="2"/>
    <x v="2"/>
    <x v="2"/>
    <x v="8"/>
    <x v="2"/>
    <s v="Non-Travel"/>
    <s v="Basic"/>
    <n v="3633"/>
    <n v="14039"/>
    <n v="248"/>
    <n v="42"/>
    <n v="15"/>
    <x v="3"/>
    <s v="High"/>
    <s v="Very High"/>
    <x v="0"/>
    <s v="High"/>
    <n v="9"/>
    <x v="1"/>
    <n v="8"/>
    <n v="0"/>
    <n v="1"/>
    <x v="0"/>
    <x v="0"/>
    <x v="1"/>
    <n v="23"/>
    <n v="0"/>
    <n v="1"/>
    <x v="1"/>
    <s v="5–9"/>
    <s v="Mid"/>
    <n v="1"/>
    <n v="1"/>
  </r>
  <r>
    <s v="Raymond Carter"/>
    <x v="5"/>
    <x v="1"/>
    <x v="2"/>
    <x v="1"/>
    <x v="2"/>
    <x v="2"/>
    <x v="3"/>
    <x v="2"/>
    <s v="Non-Travel"/>
    <s v="Basic"/>
    <n v="6306"/>
    <n v="26236"/>
    <n v="667"/>
    <n v="57"/>
    <n v="21"/>
    <x v="2"/>
    <s v="Low"/>
    <s v="High"/>
    <x v="3"/>
    <s v="High"/>
    <n v="13"/>
    <x v="24"/>
    <n v="12"/>
    <n v="1"/>
    <n v="1"/>
    <x v="0"/>
    <x v="1"/>
    <x v="0"/>
    <n v="1"/>
    <n v="0"/>
    <n v="0"/>
    <x v="3"/>
    <s v="10–14"/>
    <s v="Mid"/>
    <n v="3"/>
    <n v="3"/>
  </r>
  <r>
    <s v="Raymond Cooper"/>
    <x v="17"/>
    <x v="0"/>
    <x v="0"/>
    <x v="1"/>
    <x v="2"/>
    <x v="1"/>
    <x v="1"/>
    <x v="2"/>
    <s v="Travel_Frequently"/>
    <s v="Medium"/>
    <n v="4286"/>
    <n v="5630"/>
    <n v="306"/>
    <n v="100"/>
    <n v="14"/>
    <x v="3"/>
    <s v="Very High"/>
    <s v="Low"/>
    <x v="0"/>
    <s v="High"/>
    <n v="5"/>
    <x v="4"/>
    <n v="1"/>
    <n v="0"/>
    <n v="2"/>
    <x v="1"/>
    <x v="0"/>
    <x v="0"/>
    <n v="26"/>
    <n v="1"/>
    <n v="0"/>
    <x v="1"/>
    <s v="0–1"/>
    <s v="Mid"/>
    <n v="1"/>
    <n v="1"/>
  </r>
  <r>
    <s v="Raymond Harris"/>
    <x v="32"/>
    <x v="0"/>
    <x v="2"/>
    <x v="0"/>
    <x v="4"/>
    <x v="2"/>
    <x v="5"/>
    <x v="4"/>
    <s v="Travel_Rarely"/>
    <s v="Basic"/>
    <n v="19094"/>
    <n v="10735"/>
    <n v="1282"/>
    <n v="58"/>
    <n v="11"/>
    <x v="2"/>
    <s v="Very High"/>
    <s v="High"/>
    <x v="3"/>
    <s v="High"/>
    <n v="26"/>
    <x v="17"/>
    <n v="13"/>
    <n v="4"/>
    <n v="4"/>
    <x v="0"/>
    <x v="0"/>
    <x v="0"/>
    <n v="5"/>
    <n v="0"/>
    <n v="0"/>
    <x v="3"/>
    <s v="10–14"/>
    <s v="Very High"/>
    <n v="3"/>
    <n v="3"/>
  </r>
  <r>
    <s v="Raymond James"/>
    <x v="20"/>
    <x v="1"/>
    <x v="2"/>
    <x v="0"/>
    <x v="5"/>
    <x v="2"/>
    <x v="2"/>
    <x v="1"/>
    <s v="Travel_Frequently"/>
    <s v="Medium"/>
    <n v="10048"/>
    <n v="22573"/>
    <n v="504"/>
    <n v="61"/>
    <n v="11"/>
    <x v="2"/>
    <s v="Medium"/>
    <s v="Low"/>
    <x v="0"/>
    <s v="High"/>
    <n v="17"/>
    <x v="4"/>
    <n v="0"/>
    <n v="0"/>
    <n v="6"/>
    <x v="1"/>
    <x v="0"/>
    <x v="0"/>
    <n v="10"/>
    <n v="1"/>
    <n v="0"/>
    <x v="2"/>
    <s v="0–1"/>
    <s v="High"/>
    <n v="3"/>
    <n v="3"/>
  </r>
  <r>
    <s v="Raymond Johnson"/>
    <x v="20"/>
    <x v="1"/>
    <x v="0"/>
    <x v="4"/>
    <x v="2"/>
    <x v="2"/>
    <x v="6"/>
    <x v="0"/>
    <s v="Travel_Rarely"/>
    <s v="No Stock Options"/>
    <n v="2996"/>
    <n v="5182"/>
    <n v="1439"/>
    <n v="54"/>
    <n v="15"/>
    <x v="2"/>
    <s v="Very High"/>
    <s v="High"/>
    <x v="0"/>
    <s v="High"/>
    <n v="8"/>
    <x v="3"/>
    <n v="4"/>
    <n v="1"/>
    <n v="7"/>
    <x v="0"/>
    <x v="0"/>
    <x v="1"/>
    <n v="4"/>
    <n v="0"/>
    <n v="1"/>
    <x v="2"/>
    <s v="5–9"/>
    <s v="Low"/>
    <n v="3"/>
    <n v="3"/>
  </r>
  <r>
    <s v="Raymond Kelly"/>
    <x v="30"/>
    <x v="1"/>
    <x v="0"/>
    <x v="1"/>
    <x v="3"/>
    <x v="1"/>
    <x v="1"/>
    <x v="1"/>
    <s v="Travel_Rarely"/>
    <s v="Basic"/>
    <n v="9250"/>
    <n v="17799"/>
    <n v="1288"/>
    <n v="33"/>
    <n v="12"/>
    <x v="0"/>
    <s v="Medium"/>
    <s v="High"/>
    <x v="0"/>
    <s v="High"/>
    <n v="9"/>
    <x v="12"/>
    <n v="2"/>
    <n v="1"/>
    <n v="3"/>
    <x v="0"/>
    <x v="0"/>
    <x v="0"/>
    <n v="29"/>
    <n v="0"/>
    <n v="0"/>
    <x v="2"/>
    <s v="2–4"/>
    <s v="High"/>
    <n v="2"/>
    <n v="2"/>
  </r>
  <r>
    <s v="Raymond Kim"/>
    <x v="9"/>
    <x v="1"/>
    <x v="1"/>
    <x v="0"/>
    <x v="2"/>
    <x v="2"/>
    <x v="8"/>
    <x v="2"/>
    <s v="Travel_Frequently"/>
    <s v="No Stock Options"/>
    <n v="6074"/>
    <n v="22887"/>
    <n v="658"/>
    <n v="66"/>
    <n v="24"/>
    <x v="2"/>
    <s v="Very High"/>
    <s v="Low"/>
    <x v="0"/>
    <s v="Low"/>
    <n v="9"/>
    <x v="1"/>
    <n v="7"/>
    <n v="0"/>
    <n v="1"/>
    <x v="1"/>
    <x v="1"/>
    <x v="1"/>
    <n v="7"/>
    <n v="1"/>
    <n v="1"/>
    <x v="2"/>
    <s v="5–9"/>
    <s v="Mid"/>
    <n v="3"/>
    <n v="3"/>
  </r>
  <r>
    <s v="Raymond Ortiz"/>
    <x v="6"/>
    <x v="1"/>
    <x v="2"/>
    <x v="2"/>
    <x v="2"/>
    <x v="2"/>
    <x v="6"/>
    <x v="0"/>
    <s v="Non-Travel"/>
    <s v="Basic"/>
    <n v="2107"/>
    <n v="20293"/>
    <n v="906"/>
    <n v="95"/>
    <n v="17"/>
    <x v="3"/>
    <s v="Low"/>
    <s v="Low"/>
    <x v="2"/>
    <s v="Medium"/>
    <n v="5"/>
    <x v="4"/>
    <n v="0"/>
    <n v="0"/>
    <n v="6"/>
    <x v="1"/>
    <x v="0"/>
    <x v="0"/>
    <n v="5"/>
    <n v="1"/>
    <n v="0"/>
    <x v="1"/>
    <s v="0–1"/>
    <s v="Low"/>
    <n v="1"/>
    <n v="1"/>
  </r>
  <r>
    <s v="Raymond Rogers"/>
    <x v="8"/>
    <x v="1"/>
    <x v="0"/>
    <x v="0"/>
    <x v="1"/>
    <x v="1"/>
    <x v="1"/>
    <x v="1"/>
    <s v="Travel_Rarely"/>
    <s v="Medium"/>
    <n v="8020"/>
    <n v="5100"/>
    <n v="1232"/>
    <n v="96"/>
    <n v="15"/>
    <x v="0"/>
    <s v="High"/>
    <s v="High"/>
    <x v="3"/>
    <s v="High"/>
    <n v="12"/>
    <x v="2"/>
    <n v="9"/>
    <n v="6"/>
    <n v="0"/>
    <x v="0"/>
    <x v="0"/>
    <x v="0"/>
    <n v="16"/>
    <n v="0"/>
    <n v="0"/>
    <x v="2"/>
    <s v="10–14"/>
    <s v="High"/>
    <n v="2"/>
    <n v="2"/>
  </r>
  <r>
    <s v="Raymond Torres"/>
    <x v="10"/>
    <x v="0"/>
    <x v="2"/>
    <x v="2"/>
    <x v="5"/>
    <x v="1"/>
    <x v="1"/>
    <x v="2"/>
    <s v="Travel_Rarely"/>
    <s v="Basic"/>
    <n v="6583"/>
    <n v="20115"/>
    <n v="1079"/>
    <n v="86"/>
    <n v="11"/>
    <x v="1"/>
    <s v="Very High"/>
    <s v="High"/>
    <x v="0"/>
    <s v="High"/>
    <n v="8"/>
    <x v="7"/>
    <n v="2"/>
    <n v="1"/>
    <n v="2"/>
    <x v="0"/>
    <x v="0"/>
    <x v="1"/>
    <n v="10"/>
    <n v="0"/>
    <n v="1"/>
    <x v="2"/>
    <s v="5–9"/>
    <s v="Mid"/>
    <n v="4"/>
    <n v="4"/>
  </r>
  <r>
    <s v="Raymond Walker"/>
    <x v="10"/>
    <x v="1"/>
    <x v="2"/>
    <x v="4"/>
    <x v="2"/>
    <x v="2"/>
    <x v="2"/>
    <x v="1"/>
    <s v="Travel_Rarely"/>
    <s v="Basic"/>
    <n v="10648"/>
    <n v="14394"/>
    <n v="1274"/>
    <n v="33"/>
    <n v="25"/>
    <x v="0"/>
    <s v="Very High"/>
    <s v="High"/>
    <x v="1"/>
    <s v="High"/>
    <n v="13"/>
    <x v="24"/>
    <n v="8"/>
    <n v="0"/>
    <n v="1"/>
    <x v="0"/>
    <x v="1"/>
    <x v="0"/>
    <n v="9"/>
    <n v="0"/>
    <n v="0"/>
    <x v="2"/>
    <s v="10–14"/>
    <s v="High"/>
    <n v="2"/>
    <n v="2"/>
  </r>
  <r>
    <s v="Raymond Wright"/>
    <x v="6"/>
    <x v="1"/>
    <x v="2"/>
    <x v="4"/>
    <x v="2"/>
    <x v="1"/>
    <x v="1"/>
    <x v="1"/>
    <s v="Travel_Rarely"/>
    <s v="Basic"/>
    <n v="8189"/>
    <n v="21196"/>
    <n v="802"/>
    <n v="96"/>
    <n v="13"/>
    <x v="2"/>
    <s v="High"/>
    <s v="High"/>
    <x v="0"/>
    <s v="High"/>
    <n v="12"/>
    <x v="1"/>
    <n v="7"/>
    <n v="0"/>
    <n v="3"/>
    <x v="0"/>
    <x v="0"/>
    <x v="1"/>
    <n v="9"/>
    <n v="0"/>
    <n v="1"/>
    <x v="1"/>
    <s v="5–9"/>
    <s v="High"/>
    <n v="3"/>
    <n v="3"/>
  </r>
  <r>
    <s v="Rebecca Anderson"/>
    <x v="30"/>
    <x v="0"/>
    <x v="0"/>
    <x v="0"/>
    <x v="2"/>
    <x v="1"/>
    <x v="1"/>
    <x v="1"/>
    <s v="Travel_Rarely"/>
    <s v="Basic"/>
    <n v="9419"/>
    <n v="8053"/>
    <n v="1339"/>
    <n v="41"/>
    <n v="12"/>
    <x v="1"/>
    <s v="High"/>
    <s v="Medium"/>
    <x v="0"/>
    <s v="High"/>
    <n v="12"/>
    <x v="10"/>
    <n v="9"/>
    <n v="7"/>
    <n v="2"/>
    <x v="0"/>
    <x v="0"/>
    <x v="0"/>
    <n v="5"/>
    <n v="0"/>
    <n v="0"/>
    <x v="2"/>
    <s v="10–14"/>
    <s v="High"/>
    <n v="4"/>
    <n v="4"/>
  </r>
  <r>
    <s v="Rebecca Bailey"/>
    <x v="8"/>
    <x v="1"/>
    <x v="0"/>
    <x v="1"/>
    <x v="5"/>
    <x v="1"/>
    <x v="1"/>
    <x v="2"/>
    <s v="Travel_Rarely"/>
    <s v="Basic"/>
    <n v="5561"/>
    <n v="15975"/>
    <n v="682"/>
    <n v="71"/>
    <n v="16"/>
    <x v="3"/>
    <s v="Very High"/>
    <s v="Medium"/>
    <x v="2"/>
    <s v="High"/>
    <n v="6"/>
    <x v="7"/>
    <n v="3"/>
    <n v="0"/>
    <n v="0"/>
    <x v="0"/>
    <x v="0"/>
    <x v="0"/>
    <n v="18"/>
    <n v="0"/>
    <n v="0"/>
    <x v="2"/>
    <s v="5–9"/>
    <s v="Mid"/>
    <n v="1"/>
    <n v="1"/>
  </r>
  <r>
    <s v="Rebecca Carter"/>
    <x v="38"/>
    <x v="1"/>
    <x v="1"/>
    <x v="2"/>
    <x v="2"/>
    <x v="2"/>
    <x v="6"/>
    <x v="0"/>
    <s v="Non-Travel"/>
    <s v="No Stock Options"/>
    <n v="1051"/>
    <n v="13493"/>
    <n v="287"/>
    <n v="73"/>
    <n v="15"/>
    <x v="1"/>
    <s v="Very High"/>
    <s v="Medium"/>
    <x v="0"/>
    <s v="High"/>
    <n v="0"/>
    <x v="18"/>
    <n v="0"/>
    <n v="0"/>
    <n v="1"/>
    <x v="0"/>
    <x v="0"/>
    <x v="0"/>
    <n v="5"/>
    <n v="0"/>
    <n v="0"/>
    <x v="4"/>
    <s v="0–1"/>
    <s v="Low"/>
    <n v="4"/>
    <n v="4"/>
  </r>
  <r>
    <s v="Rebecca Cruz"/>
    <x v="15"/>
    <x v="0"/>
    <x v="0"/>
    <x v="2"/>
    <x v="2"/>
    <x v="1"/>
    <x v="4"/>
    <x v="0"/>
    <s v="Non-Travel"/>
    <s v="Basic"/>
    <n v="2033"/>
    <n v="7103"/>
    <n v="830"/>
    <n v="78"/>
    <n v="13"/>
    <x v="0"/>
    <s v="High"/>
    <s v="Very High"/>
    <x v="0"/>
    <s v="High"/>
    <n v="1"/>
    <x v="4"/>
    <n v="0"/>
    <n v="0"/>
    <n v="1"/>
    <x v="0"/>
    <x v="0"/>
    <x v="0"/>
    <n v="13"/>
    <n v="0"/>
    <n v="0"/>
    <x v="4"/>
    <s v="0–1"/>
    <s v="Low"/>
    <n v="2"/>
    <n v="2"/>
  </r>
  <r>
    <s v="Rebecca Gutierrez"/>
    <x v="1"/>
    <x v="0"/>
    <x v="1"/>
    <x v="2"/>
    <x v="3"/>
    <x v="2"/>
    <x v="3"/>
    <x v="3"/>
    <s v="Travel_Rarely"/>
    <s v="No Stock Options"/>
    <n v="13964"/>
    <n v="17810"/>
    <n v="1091"/>
    <n v="90"/>
    <n v="12"/>
    <x v="2"/>
    <s v="Very High"/>
    <s v="High"/>
    <x v="0"/>
    <s v="Medium"/>
    <n v="25"/>
    <x v="9"/>
    <n v="1"/>
    <n v="0"/>
    <n v="7"/>
    <x v="0"/>
    <x v="0"/>
    <x v="1"/>
    <n v="1"/>
    <n v="0"/>
    <n v="1"/>
    <x v="1"/>
    <s v="5–9"/>
    <s v="Very High"/>
    <n v="3"/>
    <n v="3"/>
  </r>
  <r>
    <s v="Rebecca Hernandez"/>
    <x v="20"/>
    <x v="1"/>
    <x v="0"/>
    <x v="1"/>
    <x v="5"/>
    <x v="1"/>
    <x v="1"/>
    <x v="2"/>
    <s v="Travel_Rarely"/>
    <s v="Basic"/>
    <n v="6502"/>
    <n v="22825"/>
    <n v="228"/>
    <n v="98"/>
    <n v="14"/>
    <x v="1"/>
    <s v="Medium"/>
    <s v="High"/>
    <x v="1"/>
    <s v="High"/>
    <n v="7"/>
    <x v="7"/>
    <n v="4"/>
    <n v="0"/>
    <n v="4"/>
    <x v="0"/>
    <x v="0"/>
    <x v="0"/>
    <n v="6"/>
    <n v="0"/>
    <n v="0"/>
    <x v="2"/>
    <s v="5–9"/>
    <s v="Mid"/>
    <n v="4"/>
    <n v="4"/>
  </r>
  <r>
    <s v="Rebecca Hill"/>
    <x v="30"/>
    <x v="0"/>
    <x v="2"/>
    <x v="0"/>
    <x v="1"/>
    <x v="1"/>
    <x v="1"/>
    <x v="2"/>
    <s v="Travel_Rarely"/>
    <s v="High Value"/>
    <n v="6118"/>
    <n v="5431"/>
    <n v="570"/>
    <n v="30"/>
    <n v="13"/>
    <x v="2"/>
    <s v="High"/>
    <s v="Very High"/>
    <x v="0"/>
    <s v="Medium"/>
    <n v="10"/>
    <x v="10"/>
    <n v="9"/>
    <n v="1"/>
    <n v="1"/>
    <x v="0"/>
    <x v="0"/>
    <x v="0"/>
    <n v="5"/>
    <n v="0"/>
    <n v="0"/>
    <x v="2"/>
    <s v="10–14"/>
    <s v="Mid"/>
    <n v="3"/>
    <n v="3"/>
  </r>
  <r>
    <s v="Rebecca Kelly"/>
    <x v="26"/>
    <x v="1"/>
    <x v="0"/>
    <x v="3"/>
    <x v="1"/>
    <x v="1"/>
    <x v="1"/>
    <x v="2"/>
    <s v="Travel_Rarely"/>
    <s v="Basic"/>
    <n v="9204"/>
    <n v="23343"/>
    <n v="601"/>
    <n v="97"/>
    <n v="12"/>
    <x v="1"/>
    <s v="High"/>
    <s v="Very High"/>
    <x v="3"/>
    <s v="High"/>
    <n v="7"/>
    <x v="12"/>
    <n v="3"/>
    <n v="0"/>
    <n v="4"/>
    <x v="0"/>
    <x v="0"/>
    <x v="0"/>
    <n v="7"/>
    <n v="0"/>
    <n v="0"/>
    <x v="2"/>
    <s v="2–4"/>
    <s v="High"/>
    <n v="4"/>
    <n v="4"/>
  </r>
  <r>
    <s v="Rebecca Kim"/>
    <x v="8"/>
    <x v="1"/>
    <x v="0"/>
    <x v="0"/>
    <x v="1"/>
    <x v="1"/>
    <x v="1"/>
    <x v="2"/>
    <s v="Travel_Rarely"/>
    <s v="No Stock Options"/>
    <n v="4717"/>
    <n v="18659"/>
    <n v="619"/>
    <n v="85"/>
    <n v="11"/>
    <x v="2"/>
    <s v="High"/>
    <s v="Medium"/>
    <x v="0"/>
    <s v="High"/>
    <n v="15"/>
    <x v="2"/>
    <n v="9"/>
    <n v="6"/>
    <n v="9"/>
    <x v="0"/>
    <x v="0"/>
    <x v="0"/>
    <n v="1"/>
    <n v="0"/>
    <n v="0"/>
    <x v="2"/>
    <s v="10–14"/>
    <s v="Mid"/>
    <n v="3"/>
    <n v="3"/>
  </r>
  <r>
    <s v="Rebecca Lewis"/>
    <x v="8"/>
    <x v="0"/>
    <x v="0"/>
    <x v="0"/>
    <x v="5"/>
    <x v="1"/>
    <x v="1"/>
    <x v="2"/>
    <s v="Travel_Rarely"/>
    <s v="No Stock Options"/>
    <n v="4601"/>
    <n v="6179"/>
    <n v="1219"/>
    <n v="86"/>
    <n v="16"/>
    <x v="2"/>
    <s v="Medium"/>
    <s v="High"/>
    <x v="0"/>
    <s v="High"/>
    <n v="5"/>
    <x v="7"/>
    <n v="2"/>
    <n v="1"/>
    <n v="1"/>
    <x v="0"/>
    <x v="0"/>
    <x v="0"/>
    <n v="18"/>
    <n v="0"/>
    <n v="0"/>
    <x v="2"/>
    <s v="5–9"/>
    <s v="Mid"/>
    <n v="3"/>
    <n v="3"/>
  </r>
  <r>
    <s v="Rebecca Martin"/>
    <x v="29"/>
    <x v="1"/>
    <x v="2"/>
    <x v="0"/>
    <x v="5"/>
    <x v="1"/>
    <x v="1"/>
    <x v="2"/>
    <s v="Travel_Rarely"/>
    <s v="Basic"/>
    <n v="4037"/>
    <n v="21816"/>
    <n v="586"/>
    <n v="48"/>
    <n v="22"/>
    <x v="3"/>
    <s v="Low"/>
    <s v="Low"/>
    <x v="0"/>
    <s v="Very High"/>
    <n v="9"/>
    <x v="1"/>
    <n v="8"/>
    <n v="0"/>
    <n v="1"/>
    <x v="0"/>
    <x v="1"/>
    <x v="0"/>
    <n v="1"/>
    <n v="0"/>
    <n v="0"/>
    <x v="2"/>
    <s v="5–9"/>
    <s v="Mid"/>
    <n v="1"/>
    <n v="1"/>
  </r>
  <r>
    <s v="Rebecca Morales"/>
    <x v="39"/>
    <x v="0"/>
    <x v="0"/>
    <x v="0"/>
    <x v="1"/>
    <x v="1"/>
    <x v="5"/>
    <x v="3"/>
    <s v="Travel_Rarely"/>
    <s v="Basic"/>
    <n v="16064"/>
    <n v="7744"/>
    <n v="1034"/>
    <n v="80"/>
    <n v="22"/>
    <x v="1"/>
    <s v="High"/>
    <s v="Very High"/>
    <x v="0"/>
    <s v="High"/>
    <n v="22"/>
    <x v="13"/>
    <n v="13"/>
    <n v="1"/>
    <n v="5"/>
    <x v="0"/>
    <x v="1"/>
    <x v="1"/>
    <n v="16"/>
    <n v="0"/>
    <n v="1"/>
    <x v="1"/>
    <s v="15+"/>
    <s v="Very High"/>
    <n v="4"/>
    <n v="4"/>
  </r>
  <r>
    <s v="Rebecca Murphy"/>
    <x v="16"/>
    <x v="0"/>
    <x v="0"/>
    <x v="0"/>
    <x v="5"/>
    <x v="2"/>
    <x v="6"/>
    <x v="0"/>
    <s v="Travel_Rarely"/>
    <s v="Basic"/>
    <n v="3591"/>
    <n v="12719"/>
    <n v="1217"/>
    <n v="67"/>
    <n v="25"/>
    <x v="3"/>
    <s v="High"/>
    <s v="High"/>
    <x v="0"/>
    <s v="High"/>
    <n v="3"/>
    <x v="6"/>
    <n v="2"/>
    <n v="1"/>
    <n v="1"/>
    <x v="0"/>
    <x v="1"/>
    <x v="0"/>
    <n v="1"/>
    <n v="0"/>
    <n v="0"/>
    <x v="0"/>
    <s v="2–4"/>
    <s v="Mid"/>
    <n v="1"/>
    <n v="1"/>
  </r>
  <r>
    <s v="Rebecca Nelson"/>
    <x v="37"/>
    <x v="1"/>
    <x v="0"/>
    <x v="0"/>
    <x v="1"/>
    <x v="1"/>
    <x v="4"/>
    <x v="0"/>
    <s v="Travel_Frequently"/>
    <s v="Basic"/>
    <n v="1790"/>
    <n v="26956"/>
    <n v="638"/>
    <n v="33"/>
    <n v="19"/>
    <x v="3"/>
    <s v="Low"/>
    <s v="Very High"/>
    <x v="3"/>
    <s v="High"/>
    <n v="1"/>
    <x v="4"/>
    <n v="0"/>
    <n v="1"/>
    <n v="1"/>
    <x v="1"/>
    <x v="0"/>
    <x v="0"/>
    <n v="9"/>
    <n v="1"/>
    <n v="0"/>
    <x v="4"/>
    <s v="0–1"/>
    <s v="Low"/>
    <n v="1"/>
    <n v="1"/>
  </r>
  <r>
    <s v="Rebecca Ortiz"/>
    <x v="2"/>
    <x v="1"/>
    <x v="0"/>
    <x v="2"/>
    <x v="5"/>
    <x v="1"/>
    <x v="1"/>
    <x v="1"/>
    <s v="Travel_Rarely"/>
    <s v="Medium"/>
    <n v="7596"/>
    <n v="3809"/>
    <n v="164"/>
    <n v="61"/>
    <n v="13"/>
    <x v="2"/>
    <s v="Medium"/>
    <s v="Medium"/>
    <x v="0"/>
    <s v="Medium"/>
    <n v="10"/>
    <x v="10"/>
    <n v="9"/>
    <n v="9"/>
    <n v="1"/>
    <x v="0"/>
    <x v="0"/>
    <x v="0"/>
    <n v="2"/>
    <n v="0"/>
    <n v="0"/>
    <x v="2"/>
    <s v="10–14"/>
    <s v="High"/>
    <n v="3"/>
    <n v="3"/>
  </r>
  <r>
    <s v="Rebecca Roberts"/>
    <x v="36"/>
    <x v="1"/>
    <x v="0"/>
    <x v="1"/>
    <x v="2"/>
    <x v="2"/>
    <x v="3"/>
    <x v="2"/>
    <s v="Travel_Rarely"/>
    <s v="Basic"/>
    <n v="5033"/>
    <n v="9364"/>
    <n v="170"/>
    <n v="78"/>
    <n v="15"/>
    <x v="3"/>
    <s v="Very High"/>
    <s v="Medium"/>
    <x v="0"/>
    <s v="Very High"/>
    <n v="10"/>
    <x v="0"/>
    <n v="0"/>
    <n v="2"/>
    <n v="2"/>
    <x v="0"/>
    <x v="0"/>
    <x v="0"/>
    <n v="1"/>
    <n v="0"/>
    <n v="0"/>
    <x v="1"/>
    <s v="2–4"/>
    <s v="Mid"/>
    <n v="1"/>
    <n v="1"/>
  </r>
  <r>
    <s v="Rebecca Robinson"/>
    <x v="39"/>
    <x v="1"/>
    <x v="1"/>
    <x v="0"/>
    <x v="2"/>
    <x v="0"/>
    <x v="0"/>
    <x v="0"/>
    <s v="Travel_Rarely"/>
    <s v="No Stock Options"/>
    <n v="3539"/>
    <n v="5033"/>
    <n v="244"/>
    <n v="97"/>
    <n v="13"/>
    <x v="1"/>
    <s v="Medium"/>
    <s v="Medium"/>
    <x v="0"/>
    <s v="High"/>
    <n v="10"/>
    <x v="1"/>
    <n v="7"/>
    <n v="1"/>
    <n v="0"/>
    <x v="0"/>
    <x v="0"/>
    <x v="0"/>
    <n v="2"/>
    <n v="0"/>
    <n v="0"/>
    <x v="1"/>
    <s v="5–9"/>
    <s v="Mid"/>
    <n v="4"/>
    <n v="4"/>
  </r>
  <r>
    <s v="Rebecca Rogers"/>
    <x v="13"/>
    <x v="1"/>
    <x v="2"/>
    <x v="4"/>
    <x v="5"/>
    <x v="2"/>
    <x v="7"/>
    <x v="1"/>
    <s v="Non-Travel"/>
    <s v="Basic"/>
    <n v="13757"/>
    <n v="25178"/>
    <n v="218"/>
    <n v="55"/>
    <n v="11"/>
    <x v="0"/>
    <s v="High"/>
    <s v="Very High"/>
    <x v="0"/>
    <s v="Medium"/>
    <n v="16"/>
    <x v="1"/>
    <n v="8"/>
    <n v="4"/>
    <n v="2"/>
    <x v="0"/>
    <x v="0"/>
    <x v="0"/>
    <n v="8"/>
    <n v="0"/>
    <n v="0"/>
    <x v="1"/>
    <s v="5–9"/>
    <s v="Very High"/>
    <n v="2"/>
    <n v="2"/>
  </r>
  <r>
    <s v="Rebecca Sanchez"/>
    <x v="14"/>
    <x v="1"/>
    <x v="2"/>
    <x v="0"/>
    <x v="2"/>
    <x v="1"/>
    <x v="1"/>
    <x v="2"/>
    <s v="Travel_Rarely"/>
    <s v="Medium"/>
    <n v="8620"/>
    <n v="23757"/>
    <n v="1246"/>
    <n v="77"/>
    <n v="14"/>
    <x v="2"/>
    <s v="High"/>
    <s v="High"/>
    <x v="0"/>
    <s v="Medium"/>
    <n v="10"/>
    <x v="10"/>
    <n v="7"/>
    <n v="0"/>
    <n v="1"/>
    <x v="0"/>
    <x v="0"/>
    <x v="0"/>
    <n v="19"/>
    <n v="0"/>
    <n v="0"/>
    <x v="0"/>
    <s v="10–14"/>
    <s v="High"/>
    <n v="3"/>
    <n v="3"/>
  </r>
  <r>
    <s v="Rebecca Scott"/>
    <x v="9"/>
    <x v="1"/>
    <x v="1"/>
    <x v="0"/>
    <x v="1"/>
    <x v="1"/>
    <x v="1"/>
    <x v="2"/>
    <s v="Non-Travel"/>
    <s v="No Stock Options"/>
    <n v="5304"/>
    <n v="4652"/>
    <n v="1362"/>
    <n v="67"/>
    <n v="13"/>
    <x v="1"/>
    <s v="Medium"/>
    <s v="Low"/>
    <x v="3"/>
    <s v="Very High"/>
    <n v="9"/>
    <x v="7"/>
    <n v="2"/>
    <n v="0"/>
    <n v="8"/>
    <x v="1"/>
    <x v="0"/>
    <x v="1"/>
    <n v="19"/>
    <n v="1"/>
    <n v="1"/>
    <x v="2"/>
    <s v="5–9"/>
    <s v="Mid"/>
    <n v="4"/>
    <n v="4"/>
  </r>
  <r>
    <s v="Rebecca Smith"/>
    <x v="11"/>
    <x v="1"/>
    <x v="1"/>
    <x v="0"/>
    <x v="2"/>
    <x v="2"/>
    <x v="8"/>
    <x v="0"/>
    <s v="Travel_Rarely"/>
    <s v="No Stock Options"/>
    <n v="2293"/>
    <n v="10558"/>
    <n v="1357"/>
    <n v="48"/>
    <n v="12"/>
    <x v="2"/>
    <s v="High"/>
    <s v="Low"/>
    <x v="3"/>
    <s v="Low"/>
    <n v="1"/>
    <x v="4"/>
    <n v="0"/>
    <n v="0"/>
    <n v="1"/>
    <x v="1"/>
    <x v="0"/>
    <x v="0"/>
    <n v="25"/>
    <n v="1"/>
    <n v="0"/>
    <x v="0"/>
    <s v="0–1"/>
    <s v="Low"/>
    <n v="3"/>
    <n v="3"/>
  </r>
  <r>
    <s v="Rebecca Taylor"/>
    <x v="9"/>
    <x v="0"/>
    <x v="2"/>
    <x v="0"/>
    <x v="0"/>
    <x v="0"/>
    <x v="0"/>
    <x v="1"/>
    <s v="Travel_Frequently"/>
    <s v="High Value"/>
    <n v="9950"/>
    <n v="11533"/>
    <n v="988"/>
    <n v="43"/>
    <n v="15"/>
    <x v="3"/>
    <s v="High"/>
    <s v="Medium"/>
    <x v="0"/>
    <s v="High"/>
    <n v="11"/>
    <x v="6"/>
    <n v="2"/>
    <n v="0"/>
    <n v="9"/>
    <x v="1"/>
    <x v="0"/>
    <x v="1"/>
    <n v="23"/>
    <n v="1"/>
    <n v="1"/>
    <x v="2"/>
    <s v="2–4"/>
    <s v="High"/>
    <n v="1"/>
    <n v="1"/>
  </r>
  <r>
    <s v="Rebecca Thomas"/>
    <x v="39"/>
    <x v="1"/>
    <x v="2"/>
    <x v="1"/>
    <x v="4"/>
    <x v="2"/>
    <x v="7"/>
    <x v="3"/>
    <s v="Travel_Rarely"/>
    <s v="Basic"/>
    <n v="16627"/>
    <n v="2671"/>
    <n v="782"/>
    <n v="50"/>
    <n v="14"/>
    <x v="1"/>
    <s v="High"/>
    <s v="Medium"/>
    <x v="3"/>
    <s v="Medium"/>
    <n v="21"/>
    <x v="4"/>
    <n v="0"/>
    <n v="0"/>
    <n v="4"/>
    <x v="0"/>
    <x v="0"/>
    <x v="1"/>
    <n v="6"/>
    <n v="0"/>
    <n v="1"/>
    <x v="1"/>
    <s v="0–1"/>
    <s v="Very High"/>
    <n v="4"/>
    <n v="4"/>
  </r>
  <r>
    <s v="Rebecca Williams"/>
    <x v="0"/>
    <x v="1"/>
    <x v="0"/>
    <x v="4"/>
    <x v="1"/>
    <x v="1"/>
    <x v="1"/>
    <x v="2"/>
    <s v="Travel_Rarely"/>
    <s v="No Stock Options"/>
    <n v="4256"/>
    <n v="18154"/>
    <n v="583"/>
    <n v="87"/>
    <n v="12"/>
    <x v="3"/>
    <s v="Low"/>
    <s v="High"/>
    <x v="1"/>
    <s v="Medium"/>
    <n v="5"/>
    <x v="7"/>
    <n v="2"/>
    <n v="0"/>
    <n v="1"/>
    <x v="0"/>
    <x v="0"/>
    <x v="0"/>
    <n v="4"/>
    <n v="0"/>
    <n v="0"/>
    <x v="0"/>
    <s v="5–9"/>
    <s v="Mid"/>
    <n v="1"/>
    <n v="1"/>
  </r>
  <r>
    <s v="Rebecca Wood"/>
    <x v="35"/>
    <x v="0"/>
    <x v="2"/>
    <x v="1"/>
    <x v="5"/>
    <x v="1"/>
    <x v="5"/>
    <x v="4"/>
    <s v="Travel_Rarely"/>
    <s v="Basic"/>
    <n v="19517"/>
    <n v="24118"/>
    <n v="854"/>
    <n v="68"/>
    <n v="11"/>
    <x v="1"/>
    <s v="High"/>
    <s v="Very High"/>
    <x v="3"/>
    <s v="High"/>
    <n v="32"/>
    <x v="9"/>
    <n v="0"/>
    <n v="0"/>
    <n v="3"/>
    <x v="0"/>
    <x v="0"/>
    <x v="0"/>
    <n v="1"/>
    <n v="0"/>
    <n v="0"/>
    <x v="3"/>
    <s v="5–9"/>
    <s v="Very High"/>
    <n v="4"/>
    <n v="4"/>
  </r>
  <r>
    <s v="Richard Anderson"/>
    <x v="7"/>
    <x v="1"/>
    <x v="0"/>
    <x v="0"/>
    <x v="2"/>
    <x v="2"/>
    <x v="7"/>
    <x v="3"/>
    <s v="Travel_Rarely"/>
    <s v="No Stock Options"/>
    <n v="17779"/>
    <n v="23474"/>
    <n v="685"/>
    <n v="85"/>
    <n v="14"/>
    <x v="1"/>
    <s v="Low"/>
    <s v="Very High"/>
    <x v="0"/>
    <s v="High"/>
    <n v="36"/>
    <x v="10"/>
    <n v="9"/>
    <n v="0"/>
    <n v="3"/>
    <x v="0"/>
    <x v="0"/>
    <x v="0"/>
    <n v="3"/>
    <n v="0"/>
    <n v="0"/>
    <x v="3"/>
    <s v="10–14"/>
    <s v="Very High"/>
    <n v="4"/>
    <n v="4"/>
  </r>
  <r>
    <s v="Richard Gomez"/>
    <x v="10"/>
    <x v="1"/>
    <x v="0"/>
    <x v="1"/>
    <x v="2"/>
    <x v="2"/>
    <x v="6"/>
    <x v="0"/>
    <s v="Travel_Rarely"/>
    <s v="Basic"/>
    <n v="2356"/>
    <n v="14871"/>
    <n v="1222"/>
    <n v="48"/>
    <n v="19"/>
    <x v="1"/>
    <s v="Medium"/>
    <s v="Very High"/>
    <x v="0"/>
    <s v="High"/>
    <n v="8"/>
    <x v="3"/>
    <n v="4"/>
    <n v="0"/>
    <n v="3"/>
    <x v="0"/>
    <x v="0"/>
    <x v="1"/>
    <n v="11"/>
    <n v="0"/>
    <n v="1"/>
    <x v="2"/>
    <s v="5–9"/>
    <s v="Low"/>
    <n v="4"/>
    <n v="4"/>
  </r>
  <r>
    <s v="Richard Hill"/>
    <x v="10"/>
    <x v="1"/>
    <x v="0"/>
    <x v="0"/>
    <x v="3"/>
    <x v="1"/>
    <x v="1"/>
    <x v="2"/>
    <s v="Travel_Rarely"/>
    <s v="Basic"/>
    <n v="6929"/>
    <n v="12241"/>
    <n v="218"/>
    <n v="100"/>
    <n v="11"/>
    <x v="1"/>
    <s v="Medium"/>
    <s v="Medium"/>
    <x v="3"/>
    <s v="Very High"/>
    <n v="10"/>
    <x v="8"/>
    <n v="7"/>
    <n v="7"/>
    <n v="4"/>
    <x v="0"/>
    <x v="0"/>
    <x v="0"/>
    <n v="7"/>
    <n v="0"/>
    <n v="0"/>
    <x v="2"/>
    <s v="5–9"/>
    <s v="Mid"/>
    <n v="4"/>
    <n v="4"/>
  </r>
  <r>
    <s v="Richard James"/>
    <x v="34"/>
    <x v="1"/>
    <x v="1"/>
    <x v="4"/>
    <x v="5"/>
    <x v="1"/>
    <x v="4"/>
    <x v="0"/>
    <s v="Travel_Rarely"/>
    <s v="No Stock Options"/>
    <n v="2380"/>
    <n v="25479"/>
    <n v="501"/>
    <n v="58"/>
    <n v="11"/>
    <x v="3"/>
    <s v="Very High"/>
    <s v="High"/>
    <x v="0"/>
    <s v="High"/>
    <n v="2"/>
    <x v="0"/>
    <n v="2"/>
    <n v="1"/>
    <n v="1"/>
    <x v="0"/>
    <x v="0"/>
    <x v="1"/>
    <n v="5"/>
    <n v="0"/>
    <n v="1"/>
    <x v="4"/>
    <s v="2–4"/>
    <s v="Low"/>
    <n v="1"/>
    <n v="1"/>
  </r>
  <r>
    <s v="Richard Johnson"/>
    <x v="4"/>
    <x v="1"/>
    <x v="1"/>
    <x v="4"/>
    <x v="1"/>
    <x v="1"/>
    <x v="4"/>
    <x v="0"/>
    <s v="Travel_Rarely"/>
    <s v="No Stock Options"/>
    <n v="1675"/>
    <n v="26820"/>
    <n v="528"/>
    <n v="50"/>
    <n v="19"/>
    <x v="2"/>
    <s v="Very High"/>
    <s v="Very High"/>
    <x v="3"/>
    <s v="High"/>
    <n v="0"/>
    <x v="18"/>
    <n v="0"/>
    <n v="0"/>
    <n v="1"/>
    <x v="1"/>
    <x v="0"/>
    <x v="1"/>
    <n v="22"/>
    <n v="1"/>
    <n v="1"/>
    <x v="4"/>
    <s v="0–1"/>
    <s v="Low"/>
    <n v="3"/>
    <n v="3"/>
  </r>
  <r>
    <s v="Richard Mitchell"/>
    <x v="28"/>
    <x v="0"/>
    <x v="1"/>
    <x v="0"/>
    <x v="2"/>
    <x v="2"/>
    <x v="5"/>
    <x v="3"/>
    <s v="Travel_Rarely"/>
    <s v="No Stock Options"/>
    <n v="16659"/>
    <n v="23258"/>
    <n v="1311"/>
    <n v="97"/>
    <n v="13"/>
    <x v="1"/>
    <s v="High"/>
    <s v="High"/>
    <x v="0"/>
    <s v="High"/>
    <n v="30"/>
    <x v="7"/>
    <n v="4"/>
    <n v="1"/>
    <n v="2"/>
    <x v="0"/>
    <x v="0"/>
    <x v="1"/>
    <n v="2"/>
    <n v="0"/>
    <n v="1"/>
    <x v="3"/>
    <s v="5–9"/>
    <s v="Very High"/>
    <n v="4"/>
    <n v="4"/>
  </r>
  <r>
    <s v="Richard Moore"/>
    <x v="19"/>
    <x v="0"/>
    <x v="0"/>
    <x v="3"/>
    <x v="5"/>
    <x v="2"/>
    <x v="7"/>
    <x v="1"/>
    <s v="Travel_Frequently"/>
    <s v="No Stock Options"/>
    <n v="13191"/>
    <n v="23281"/>
    <n v="458"/>
    <n v="60"/>
    <n v="17"/>
    <x v="3"/>
    <s v="High"/>
    <s v="Low"/>
    <x v="0"/>
    <s v="High"/>
    <n v="20"/>
    <x v="4"/>
    <n v="0"/>
    <n v="0"/>
    <n v="3"/>
    <x v="0"/>
    <x v="0"/>
    <x v="1"/>
    <n v="26"/>
    <n v="0"/>
    <n v="1"/>
    <x v="1"/>
    <s v="0–1"/>
    <s v="Very High"/>
    <n v="1"/>
    <n v="1"/>
  </r>
  <r>
    <s v="Richard Nguyen"/>
    <x v="29"/>
    <x v="1"/>
    <x v="0"/>
    <x v="1"/>
    <x v="2"/>
    <x v="1"/>
    <x v="1"/>
    <x v="2"/>
    <s v="Travel_Rarely"/>
    <s v="Basic"/>
    <n v="6392"/>
    <n v="10589"/>
    <n v="1242"/>
    <n v="46"/>
    <n v="13"/>
    <x v="3"/>
    <s v="Very High"/>
    <s v="Low"/>
    <x v="2"/>
    <s v="High"/>
    <n v="8"/>
    <x v="0"/>
    <n v="2"/>
    <n v="2"/>
    <n v="2"/>
    <x v="0"/>
    <x v="0"/>
    <x v="0"/>
    <n v="8"/>
    <n v="0"/>
    <n v="0"/>
    <x v="2"/>
    <s v="2–4"/>
    <s v="Mid"/>
    <n v="1"/>
    <n v="1"/>
  </r>
  <r>
    <s v="Richard Phillips"/>
    <x v="26"/>
    <x v="0"/>
    <x v="0"/>
    <x v="0"/>
    <x v="4"/>
    <x v="2"/>
    <x v="8"/>
    <x v="0"/>
    <s v="Travel_Frequently"/>
    <s v="Basic"/>
    <n v="2743"/>
    <n v="7331"/>
    <n v="116"/>
    <n v="77"/>
    <n v="20"/>
    <x v="0"/>
    <s v="High"/>
    <s v="High"/>
    <x v="0"/>
    <s v="Medium"/>
    <n v="2"/>
    <x v="0"/>
    <n v="2"/>
    <n v="2"/>
    <n v="1"/>
    <x v="0"/>
    <x v="1"/>
    <x v="0"/>
    <n v="13"/>
    <n v="0"/>
    <n v="0"/>
    <x v="2"/>
    <s v="2–4"/>
    <s v="Low"/>
    <n v="2"/>
    <n v="2"/>
  </r>
  <r>
    <s v="Richard Ramirez"/>
    <x v="22"/>
    <x v="1"/>
    <x v="0"/>
    <x v="0"/>
    <x v="2"/>
    <x v="2"/>
    <x v="6"/>
    <x v="0"/>
    <s v="Travel_Rarely"/>
    <s v="Medium"/>
    <n v="2235"/>
    <n v="14377"/>
    <n v="1103"/>
    <n v="42"/>
    <n v="14"/>
    <x v="3"/>
    <s v="Very High"/>
    <s v="Low"/>
    <x v="3"/>
    <s v="High"/>
    <n v="9"/>
    <x v="1"/>
    <n v="7"/>
    <n v="6"/>
    <n v="1"/>
    <x v="0"/>
    <x v="0"/>
    <x v="1"/>
    <n v="14"/>
    <n v="0"/>
    <n v="1"/>
    <x v="0"/>
    <s v="5–9"/>
    <s v="Low"/>
    <n v="1"/>
    <n v="1"/>
  </r>
  <r>
    <s v="Richard Rogers"/>
    <x v="27"/>
    <x v="0"/>
    <x v="0"/>
    <x v="2"/>
    <x v="5"/>
    <x v="1"/>
    <x v="1"/>
    <x v="2"/>
    <s v="Travel_Rarely"/>
    <s v="No Stock Options"/>
    <n v="5238"/>
    <n v="17778"/>
    <n v="1162"/>
    <n v="41"/>
    <n v="18"/>
    <x v="2"/>
    <s v="Low"/>
    <s v="Very High"/>
    <x v="3"/>
    <s v="High"/>
    <n v="12"/>
    <x v="4"/>
    <n v="0"/>
    <n v="0"/>
    <n v="4"/>
    <x v="1"/>
    <x v="0"/>
    <x v="1"/>
    <n v="3"/>
    <n v="1"/>
    <n v="1"/>
    <x v="2"/>
    <s v="0–1"/>
    <s v="Mid"/>
    <n v="3"/>
    <n v="3"/>
  </r>
  <r>
    <s v="Robert Baker"/>
    <x v="2"/>
    <x v="0"/>
    <x v="0"/>
    <x v="1"/>
    <x v="1"/>
    <x v="1"/>
    <x v="1"/>
    <x v="2"/>
    <s v="Travel_Rarely"/>
    <s v="Basic"/>
    <n v="6652"/>
    <n v="14369"/>
    <n v="1120"/>
    <n v="100"/>
    <n v="13"/>
    <x v="1"/>
    <s v="Low"/>
    <s v="Medium"/>
    <x v="3"/>
    <s v="Medium"/>
    <n v="8"/>
    <x v="3"/>
    <n v="3"/>
    <n v="0"/>
    <n v="4"/>
    <x v="0"/>
    <x v="0"/>
    <x v="0"/>
    <n v="11"/>
    <n v="0"/>
    <n v="0"/>
    <x v="2"/>
    <s v="5–9"/>
    <s v="Mid"/>
    <n v="4"/>
    <n v="4"/>
  </r>
  <r>
    <s v="Robert Brown"/>
    <x v="24"/>
    <x v="1"/>
    <x v="1"/>
    <x v="1"/>
    <x v="2"/>
    <x v="2"/>
    <x v="3"/>
    <x v="1"/>
    <s v="Travel_Rarely"/>
    <s v="No Stock Options"/>
    <n v="10999"/>
    <n v="22245"/>
    <n v="1355"/>
    <n v="78"/>
    <n v="14"/>
    <x v="2"/>
    <s v="Medium"/>
    <s v="High"/>
    <x v="0"/>
    <s v="Medium"/>
    <n v="27"/>
    <x v="21"/>
    <n v="11"/>
    <n v="4"/>
    <n v="7"/>
    <x v="0"/>
    <x v="0"/>
    <x v="0"/>
    <n v="4"/>
    <n v="0"/>
    <n v="0"/>
    <x v="1"/>
    <s v="15+"/>
    <s v="High"/>
    <n v="3"/>
    <n v="3"/>
  </r>
  <r>
    <s v="Robert Carter"/>
    <x v="14"/>
    <x v="1"/>
    <x v="1"/>
    <x v="4"/>
    <x v="5"/>
    <x v="2"/>
    <x v="8"/>
    <x v="0"/>
    <s v="Travel_Rarely"/>
    <s v="No Stock Options"/>
    <n v="4723"/>
    <n v="16213"/>
    <n v="1370"/>
    <n v="87"/>
    <n v="18"/>
    <x v="3"/>
    <s v="Very High"/>
    <s v="Medium"/>
    <x v="0"/>
    <s v="High"/>
    <n v="10"/>
    <x v="10"/>
    <n v="9"/>
    <n v="1"/>
    <n v="1"/>
    <x v="0"/>
    <x v="0"/>
    <x v="1"/>
    <n v="3"/>
    <n v="0"/>
    <n v="1"/>
    <x v="0"/>
    <s v="10–14"/>
    <s v="Mid"/>
    <n v="1"/>
    <n v="1"/>
  </r>
  <r>
    <s v="Robert Cook"/>
    <x v="13"/>
    <x v="0"/>
    <x v="0"/>
    <x v="4"/>
    <x v="5"/>
    <x v="2"/>
    <x v="5"/>
    <x v="4"/>
    <s v="Travel_Rarely"/>
    <s v="Basic"/>
    <n v="19033"/>
    <n v="6499"/>
    <n v="989"/>
    <n v="46"/>
    <n v="14"/>
    <x v="2"/>
    <s v="Medium"/>
    <s v="Very High"/>
    <x v="0"/>
    <s v="High"/>
    <n v="21"/>
    <x v="14"/>
    <n v="8"/>
    <n v="9"/>
    <n v="1"/>
    <x v="0"/>
    <x v="0"/>
    <x v="0"/>
    <n v="4"/>
    <n v="0"/>
    <n v="0"/>
    <x v="1"/>
    <s v="15+"/>
    <s v="Very High"/>
    <n v="3"/>
    <n v="3"/>
  </r>
  <r>
    <s v="Robert Cruz"/>
    <x v="21"/>
    <x v="0"/>
    <x v="0"/>
    <x v="1"/>
    <x v="5"/>
    <x v="2"/>
    <x v="2"/>
    <x v="3"/>
    <s v="Travel_Frequently"/>
    <s v="No Stock Options"/>
    <n v="13826"/>
    <n v="19028"/>
    <n v="890"/>
    <n v="81"/>
    <n v="22"/>
    <x v="1"/>
    <s v="High"/>
    <s v="High"/>
    <x v="0"/>
    <s v="Medium"/>
    <n v="31"/>
    <x v="1"/>
    <n v="8"/>
    <n v="0"/>
    <n v="3"/>
    <x v="0"/>
    <x v="1"/>
    <x v="0"/>
    <n v="25"/>
    <n v="0"/>
    <n v="0"/>
    <x v="3"/>
    <s v="5–9"/>
    <s v="Very High"/>
    <n v="4"/>
    <n v="4"/>
  </r>
  <r>
    <s v="Robert Edwards"/>
    <x v="16"/>
    <x v="0"/>
    <x v="0"/>
    <x v="1"/>
    <x v="1"/>
    <x v="1"/>
    <x v="1"/>
    <x v="2"/>
    <s v="Travel_Rarely"/>
    <s v="No Stock Options"/>
    <n v="4779"/>
    <n v="3698"/>
    <n v="760"/>
    <n v="81"/>
    <n v="20"/>
    <x v="0"/>
    <s v="Low"/>
    <s v="Medium"/>
    <x v="0"/>
    <s v="High"/>
    <n v="8"/>
    <x v="8"/>
    <n v="7"/>
    <n v="7"/>
    <n v="1"/>
    <x v="0"/>
    <x v="1"/>
    <x v="1"/>
    <n v="2"/>
    <n v="0"/>
    <n v="1"/>
    <x v="0"/>
    <s v="5–9"/>
    <s v="Mid"/>
    <n v="2"/>
    <n v="2"/>
  </r>
  <r>
    <s v="Robert Gomez"/>
    <x v="32"/>
    <x v="0"/>
    <x v="2"/>
    <x v="2"/>
    <x v="5"/>
    <x v="2"/>
    <x v="2"/>
    <x v="2"/>
    <s v="Travel_Rarely"/>
    <s v="Medium"/>
    <n v="4450"/>
    <n v="26250"/>
    <n v="1084"/>
    <n v="57"/>
    <n v="11"/>
    <x v="3"/>
    <s v="High"/>
    <s v="Very High"/>
    <x v="0"/>
    <s v="Very High"/>
    <n v="5"/>
    <x v="12"/>
    <n v="2"/>
    <n v="1"/>
    <n v="1"/>
    <x v="0"/>
    <x v="0"/>
    <x v="0"/>
    <n v="13"/>
    <n v="0"/>
    <n v="0"/>
    <x v="3"/>
    <s v="2–4"/>
    <s v="Mid"/>
    <n v="1"/>
    <n v="1"/>
  </r>
  <r>
    <s v="Robert James"/>
    <x v="9"/>
    <x v="0"/>
    <x v="1"/>
    <x v="1"/>
    <x v="3"/>
    <x v="2"/>
    <x v="3"/>
    <x v="2"/>
    <s v="Travel_Rarely"/>
    <s v="No Stock Options"/>
    <n v="6687"/>
    <n v="6163"/>
    <n v="404"/>
    <n v="98"/>
    <n v="11"/>
    <x v="1"/>
    <s v="Very High"/>
    <s v="High"/>
    <x v="1"/>
    <s v="High"/>
    <n v="14"/>
    <x v="17"/>
    <n v="11"/>
    <n v="4"/>
    <n v="1"/>
    <x v="0"/>
    <x v="0"/>
    <x v="0"/>
    <n v="2"/>
    <n v="0"/>
    <n v="0"/>
    <x v="2"/>
    <s v="10–14"/>
    <s v="Mid"/>
    <n v="4"/>
    <n v="4"/>
  </r>
  <r>
    <s v="Robert Jones"/>
    <x v="12"/>
    <x v="1"/>
    <x v="0"/>
    <x v="1"/>
    <x v="4"/>
    <x v="2"/>
    <x v="6"/>
    <x v="0"/>
    <s v="Travel_Frequently"/>
    <s v="Basic"/>
    <n v="2821"/>
    <n v="2997"/>
    <n v="1186"/>
    <n v="44"/>
    <n v="16"/>
    <x v="2"/>
    <s v="Low"/>
    <s v="High"/>
    <x v="0"/>
    <s v="High"/>
    <n v="8"/>
    <x v="0"/>
    <n v="2"/>
    <n v="2"/>
    <n v="3"/>
    <x v="0"/>
    <x v="0"/>
    <x v="0"/>
    <n v="3"/>
    <n v="0"/>
    <n v="0"/>
    <x v="2"/>
    <s v="2–4"/>
    <s v="Low"/>
    <n v="3"/>
    <n v="3"/>
  </r>
  <r>
    <s v="Robert Kim"/>
    <x v="17"/>
    <x v="1"/>
    <x v="0"/>
    <x v="2"/>
    <x v="2"/>
    <x v="2"/>
    <x v="6"/>
    <x v="0"/>
    <s v="Travel_Rarely"/>
    <s v="Medium"/>
    <n v="2654"/>
    <n v="9655"/>
    <n v="192"/>
    <n v="69"/>
    <n v="21"/>
    <x v="1"/>
    <s v="Very High"/>
    <s v="Low"/>
    <x v="3"/>
    <s v="High"/>
    <n v="8"/>
    <x v="0"/>
    <n v="2"/>
    <n v="0"/>
    <n v="3"/>
    <x v="0"/>
    <x v="1"/>
    <x v="0"/>
    <n v="10"/>
    <n v="0"/>
    <n v="0"/>
    <x v="1"/>
    <s v="2–4"/>
    <s v="Low"/>
    <n v="4"/>
    <n v="4"/>
  </r>
  <r>
    <s v="Robert Lee"/>
    <x v="0"/>
    <x v="1"/>
    <x v="0"/>
    <x v="2"/>
    <x v="1"/>
    <x v="1"/>
    <x v="4"/>
    <x v="0"/>
    <s v="Travel_Rarely"/>
    <s v="High Value"/>
    <n v="2413"/>
    <n v="18798"/>
    <n v="867"/>
    <n v="36"/>
    <n v="18"/>
    <x v="0"/>
    <s v="High"/>
    <s v="High"/>
    <x v="0"/>
    <s v="Medium"/>
    <n v="1"/>
    <x v="4"/>
    <n v="0"/>
    <n v="0"/>
    <n v="1"/>
    <x v="1"/>
    <x v="0"/>
    <x v="1"/>
    <n v="19"/>
    <n v="1"/>
    <n v="1"/>
    <x v="0"/>
    <s v="0–1"/>
    <s v="Low"/>
    <n v="2"/>
    <n v="2"/>
  </r>
  <r>
    <s v="Robert Martinez"/>
    <x v="21"/>
    <x v="0"/>
    <x v="0"/>
    <x v="4"/>
    <x v="1"/>
    <x v="1"/>
    <x v="5"/>
    <x v="4"/>
    <s v="Travel_Rarely"/>
    <s v="Basic"/>
    <n v="19845"/>
    <n v="25846"/>
    <n v="266"/>
    <n v="57"/>
    <n v="15"/>
    <x v="1"/>
    <s v="Very High"/>
    <s v="Low"/>
    <x v="0"/>
    <s v="Low"/>
    <n v="33"/>
    <x v="33"/>
    <n v="14"/>
    <n v="6"/>
    <n v="1"/>
    <x v="1"/>
    <x v="0"/>
    <x v="0"/>
    <n v="2"/>
    <n v="1"/>
    <n v="0"/>
    <x v="3"/>
    <s v="15+"/>
    <s v="Very High"/>
    <n v="4"/>
    <n v="4"/>
  </r>
  <r>
    <s v="Robert Parker"/>
    <x v="2"/>
    <x v="1"/>
    <x v="2"/>
    <x v="1"/>
    <x v="3"/>
    <x v="1"/>
    <x v="1"/>
    <x v="2"/>
    <s v="Non-Travel"/>
    <s v="Medium"/>
    <n v="5079"/>
    <n v="25952"/>
    <n v="1229"/>
    <n v="84"/>
    <n v="13"/>
    <x v="1"/>
    <s v="Very High"/>
    <s v="Low"/>
    <x v="0"/>
    <s v="High"/>
    <n v="12"/>
    <x v="9"/>
    <n v="7"/>
    <n v="0"/>
    <n v="4"/>
    <x v="0"/>
    <x v="0"/>
    <x v="0"/>
    <n v="8"/>
    <n v="0"/>
    <n v="0"/>
    <x v="2"/>
    <s v="5–9"/>
    <s v="Mid"/>
    <n v="4"/>
    <n v="4"/>
  </r>
  <r>
    <s v="Robert Thompson"/>
    <x v="14"/>
    <x v="1"/>
    <x v="1"/>
    <x v="4"/>
    <x v="5"/>
    <x v="2"/>
    <x v="6"/>
    <x v="0"/>
    <s v="Travel_Rarely"/>
    <s v="No Stock Options"/>
    <n v="2389"/>
    <n v="14961"/>
    <n v="896"/>
    <n v="86"/>
    <n v="13"/>
    <x v="1"/>
    <s v="High"/>
    <s v="High"/>
    <x v="3"/>
    <s v="Medium"/>
    <n v="4"/>
    <x v="12"/>
    <n v="3"/>
    <n v="0"/>
    <n v="1"/>
    <x v="1"/>
    <x v="0"/>
    <x v="1"/>
    <n v="18"/>
    <n v="1"/>
    <n v="1"/>
    <x v="0"/>
    <s v="2–4"/>
    <s v="Low"/>
    <n v="4"/>
    <n v="4"/>
  </r>
  <r>
    <s v="Robert White"/>
    <x v="19"/>
    <x v="1"/>
    <x v="0"/>
    <x v="1"/>
    <x v="1"/>
    <x v="1"/>
    <x v="1"/>
    <x v="2"/>
    <s v="Travel_Rarely"/>
    <s v="Basic"/>
    <n v="6825"/>
    <n v="21173"/>
    <n v="691"/>
    <n v="48"/>
    <n v="11"/>
    <x v="0"/>
    <s v="Very High"/>
    <s v="High"/>
    <x v="0"/>
    <s v="High"/>
    <n v="10"/>
    <x v="1"/>
    <n v="7"/>
    <n v="4"/>
    <n v="0"/>
    <x v="0"/>
    <x v="0"/>
    <x v="0"/>
    <n v="8"/>
    <n v="0"/>
    <n v="0"/>
    <x v="1"/>
    <s v="5–9"/>
    <s v="Mid"/>
    <n v="2"/>
    <n v="2"/>
  </r>
  <r>
    <s v="Robert Williams"/>
    <x v="36"/>
    <x v="1"/>
    <x v="1"/>
    <x v="1"/>
    <x v="2"/>
    <x v="2"/>
    <x v="6"/>
    <x v="0"/>
    <s v="Travel_Rarely"/>
    <s v="No Stock Options"/>
    <n v="2936"/>
    <n v="10826"/>
    <n v="1097"/>
    <n v="96"/>
    <n v="11"/>
    <x v="2"/>
    <s v="High"/>
    <s v="High"/>
    <x v="0"/>
    <s v="High"/>
    <n v="6"/>
    <x v="3"/>
    <n v="4"/>
    <n v="0"/>
    <n v="1"/>
    <x v="1"/>
    <x v="0"/>
    <x v="1"/>
    <n v="10"/>
    <n v="1"/>
    <n v="1"/>
    <x v="1"/>
    <s v="5–9"/>
    <s v="Low"/>
    <n v="3"/>
    <n v="3"/>
  </r>
  <r>
    <s v="Robert Wright"/>
    <x v="6"/>
    <x v="1"/>
    <x v="0"/>
    <x v="0"/>
    <x v="0"/>
    <x v="0"/>
    <x v="5"/>
    <x v="4"/>
    <s v="Travel_Rarely"/>
    <s v="Basic"/>
    <n v="19189"/>
    <n v="19562"/>
    <n v="314"/>
    <n v="59"/>
    <n v="12"/>
    <x v="2"/>
    <s v="Medium"/>
    <s v="Very High"/>
    <x v="0"/>
    <s v="Medium"/>
    <n v="22"/>
    <x v="19"/>
    <n v="7"/>
    <n v="2"/>
    <n v="1"/>
    <x v="0"/>
    <x v="0"/>
    <x v="0"/>
    <n v="1"/>
    <n v="0"/>
    <n v="0"/>
    <x v="1"/>
    <s v="15+"/>
    <s v="Very High"/>
    <n v="3"/>
    <n v="3"/>
  </r>
  <r>
    <s v="Ronald Adams"/>
    <x v="23"/>
    <x v="0"/>
    <x v="1"/>
    <x v="2"/>
    <x v="2"/>
    <x v="1"/>
    <x v="1"/>
    <x v="2"/>
    <s v="Travel_Frequently"/>
    <s v="No Stock Options"/>
    <n v="6397"/>
    <n v="10339"/>
    <n v="719"/>
    <n v="77"/>
    <n v="12"/>
    <x v="2"/>
    <s v="Very High"/>
    <s v="Medium"/>
    <x v="0"/>
    <s v="Very High"/>
    <n v="8"/>
    <x v="7"/>
    <n v="4"/>
    <n v="1"/>
    <n v="4"/>
    <x v="1"/>
    <x v="0"/>
    <x v="1"/>
    <n v="27"/>
    <n v="1"/>
    <n v="1"/>
    <x v="1"/>
    <s v="5–9"/>
    <s v="Mid"/>
    <n v="3"/>
    <n v="3"/>
  </r>
  <r>
    <s v="Ronald Baker"/>
    <x v="15"/>
    <x v="0"/>
    <x v="2"/>
    <x v="4"/>
    <x v="5"/>
    <x v="2"/>
    <x v="2"/>
    <x v="2"/>
    <s v="Travel_Rarely"/>
    <s v="Medium"/>
    <n v="4377"/>
    <n v="24117"/>
    <n v="1206"/>
    <n v="41"/>
    <n v="15"/>
    <x v="2"/>
    <s v="Medium"/>
    <s v="Very High"/>
    <x v="0"/>
    <s v="Medium"/>
    <n v="5"/>
    <x v="12"/>
    <n v="2"/>
    <n v="3"/>
    <n v="1"/>
    <x v="0"/>
    <x v="0"/>
    <x v="0"/>
    <n v="17"/>
    <n v="0"/>
    <n v="0"/>
    <x v="4"/>
    <s v="2–4"/>
    <s v="Mid"/>
    <n v="3"/>
    <n v="3"/>
  </r>
  <r>
    <s v="Ronald Garcia"/>
    <x v="22"/>
    <x v="0"/>
    <x v="1"/>
    <x v="0"/>
    <x v="2"/>
    <x v="2"/>
    <x v="6"/>
    <x v="0"/>
    <s v="Travel_Rarely"/>
    <s v="No Stock Options"/>
    <n v="2318"/>
    <n v="17808"/>
    <n v="618"/>
    <n v="76"/>
    <n v="19"/>
    <x v="2"/>
    <s v="High"/>
    <s v="Medium"/>
    <x v="0"/>
    <s v="High"/>
    <n v="1"/>
    <x v="4"/>
    <n v="1"/>
    <n v="0"/>
    <n v="1"/>
    <x v="0"/>
    <x v="0"/>
    <x v="0"/>
    <n v="4"/>
    <n v="0"/>
    <n v="0"/>
    <x v="0"/>
    <s v="0–1"/>
    <s v="Low"/>
    <n v="3"/>
    <n v="3"/>
  </r>
  <r>
    <s v="Ronald Gutierrez"/>
    <x v="8"/>
    <x v="1"/>
    <x v="2"/>
    <x v="2"/>
    <x v="4"/>
    <x v="2"/>
    <x v="8"/>
    <x v="0"/>
    <s v="Travel_Rarely"/>
    <s v="Basic"/>
    <n v="1951"/>
    <n v="10910"/>
    <n v="464"/>
    <n v="75"/>
    <n v="12"/>
    <x v="1"/>
    <s v="High"/>
    <s v="High"/>
    <x v="0"/>
    <s v="High"/>
    <n v="1"/>
    <x v="4"/>
    <n v="0"/>
    <n v="0"/>
    <n v="1"/>
    <x v="0"/>
    <x v="0"/>
    <x v="0"/>
    <n v="4"/>
    <n v="0"/>
    <n v="0"/>
    <x v="2"/>
    <s v="0–1"/>
    <s v="Low"/>
    <n v="4"/>
    <n v="4"/>
  </r>
  <r>
    <s v="Ronald Hall"/>
    <x v="13"/>
    <x v="1"/>
    <x v="1"/>
    <x v="0"/>
    <x v="5"/>
    <x v="2"/>
    <x v="7"/>
    <x v="4"/>
    <s v="Travel_Rarely"/>
    <s v="No Stock Options"/>
    <n v="19626"/>
    <n v="17544"/>
    <n v="1308"/>
    <n v="44"/>
    <n v="14"/>
    <x v="2"/>
    <s v="Low"/>
    <s v="High"/>
    <x v="1"/>
    <s v="Medium"/>
    <n v="21"/>
    <x v="14"/>
    <n v="7"/>
    <n v="4"/>
    <n v="1"/>
    <x v="0"/>
    <x v="0"/>
    <x v="0"/>
    <n v="14"/>
    <n v="0"/>
    <n v="0"/>
    <x v="1"/>
    <s v="15+"/>
    <s v="Very High"/>
    <n v="3"/>
    <n v="3"/>
  </r>
  <r>
    <s v="Ronald Harris"/>
    <x v="19"/>
    <x v="1"/>
    <x v="0"/>
    <x v="0"/>
    <x v="5"/>
    <x v="2"/>
    <x v="2"/>
    <x v="1"/>
    <s v="Travel_Rarely"/>
    <s v="Basic"/>
    <n v="7406"/>
    <n v="6950"/>
    <n v="319"/>
    <n v="56"/>
    <n v="21"/>
    <x v="3"/>
    <s v="Very High"/>
    <s v="Very High"/>
    <x v="3"/>
    <s v="High"/>
    <n v="10"/>
    <x v="10"/>
    <n v="9"/>
    <n v="5"/>
    <n v="1"/>
    <x v="0"/>
    <x v="1"/>
    <x v="1"/>
    <n v="24"/>
    <n v="0"/>
    <n v="1"/>
    <x v="1"/>
    <s v="10–14"/>
    <s v="High"/>
    <n v="1"/>
    <n v="1"/>
  </r>
  <r>
    <s v="Ronald Jackson"/>
    <x v="19"/>
    <x v="1"/>
    <x v="1"/>
    <x v="2"/>
    <x v="4"/>
    <x v="2"/>
    <x v="5"/>
    <x v="4"/>
    <s v="Travel_Rarely"/>
    <s v="No Stock Options"/>
    <n v="19613"/>
    <n v="26362"/>
    <n v="1059"/>
    <n v="93"/>
    <n v="22"/>
    <x v="1"/>
    <s v="Very High"/>
    <s v="Very High"/>
    <x v="0"/>
    <s v="Medium"/>
    <n v="24"/>
    <x v="4"/>
    <n v="0"/>
    <n v="0"/>
    <n v="8"/>
    <x v="0"/>
    <x v="1"/>
    <x v="0"/>
    <n v="9"/>
    <n v="0"/>
    <n v="0"/>
    <x v="1"/>
    <s v="0–1"/>
    <s v="Very High"/>
    <n v="4"/>
    <n v="4"/>
  </r>
  <r>
    <s v="Ronald Jones"/>
    <x v="20"/>
    <x v="1"/>
    <x v="2"/>
    <x v="1"/>
    <x v="5"/>
    <x v="1"/>
    <x v="1"/>
    <x v="1"/>
    <s v="Non-Travel"/>
    <s v="Basic"/>
    <n v="8834"/>
    <n v="24666"/>
    <n v="142"/>
    <n v="69"/>
    <n v="13"/>
    <x v="0"/>
    <s v="Very High"/>
    <s v="Low"/>
    <x v="0"/>
    <s v="High"/>
    <n v="9"/>
    <x v="1"/>
    <n v="5"/>
    <n v="7"/>
    <n v="1"/>
    <x v="0"/>
    <x v="0"/>
    <x v="0"/>
    <n v="9"/>
    <n v="0"/>
    <n v="0"/>
    <x v="2"/>
    <s v="5–9"/>
    <s v="High"/>
    <n v="2"/>
    <n v="2"/>
  </r>
  <r>
    <s v="Ronald Mitchell"/>
    <x v="28"/>
    <x v="1"/>
    <x v="1"/>
    <x v="4"/>
    <x v="5"/>
    <x v="2"/>
    <x v="5"/>
    <x v="3"/>
    <s v="Non-Travel"/>
    <s v="No Stock Options"/>
    <n v="16756"/>
    <n v="17323"/>
    <n v="444"/>
    <n v="40"/>
    <n v="15"/>
    <x v="3"/>
    <s v="Medium"/>
    <s v="High"/>
    <x v="1"/>
    <s v="Medium"/>
    <n v="31"/>
    <x v="1"/>
    <n v="7"/>
    <n v="6"/>
    <n v="7"/>
    <x v="0"/>
    <x v="0"/>
    <x v="0"/>
    <n v="2"/>
    <n v="0"/>
    <n v="0"/>
    <x v="3"/>
    <s v="5–9"/>
    <s v="Very High"/>
    <n v="1"/>
    <n v="1"/>
  </r>
  <r>
    <s v="Ronald Ramos"/>
    <x v="14"/>
    <x v="0"/>
    <x v="0"/>
    <x v="2"/>
    <x v="5"/>
    <x v="1"/>
    <x v="1"/>
    <x v="2"/>
    <s v="Travel_Rarely"/>
    <s v="Basic"/>
    <n v="5561"/>
    <n v="3487"/>
    <n v="1176"/>
    <n v="62"/>
    <n v="14"/>
    <x v="2"/>
    <s v="Low"/>
    <s v="Medium"/>
    <x v="3"/>
    <s v="High"/>
    <n v="6"/>
    <x v="3"/>
    <n v="0"/>
    <n v="1"/>
    <n v="1"/>
    <x v="0"/>
    <x v="0"/>
    <x v="0"/>
    <n v="3"/>
    <n v="0"/>
    <n v="0"/>
    <x v="0"/>
    <s v="5–9"/>
    <s v="Mid"/>
    <n v="3"/>
    <n v="3"/>
  </r>
  <r>
    <s v="Ronald Robinson"/>
    <x v="28"/>
    <x v="1"/>
    <x v="1"/>
    <x v="0"/>
    <x v="5"/>
    <x v="2"/>
    <x v="5"/>
    <x v="4"/>
    <s v="Travel_Rarely"/>
    <s v="No Stock Options"/>
    <n v="19045"/>
    <n v="18938"/>
    <n v="452"/>
    <n v="81"/>
    <n v="14"/>
    <x v="3"/>
    <s v="High"/>
    <s v="Very High"/>
    <x v="0"/>
    <s v="High"/>
    <n v="37"/>
    <x v="22"/>
    <n v="10"/>
    <n v="4"/>
    <n v="0"/>
    <x v="0"/>
    <x v="0"/>
    <x v="1"/>
    <n v="1"/>
    <n v="0"/>
    <n v="1"/>
    <x v="3"/>
    <s v="15+"/>
    <s v="Very High"/>
    <n v="1"/>
    <n v="1"/>
  </r>
  <r>
    <s v="Ronald Thomas"/>
    <x v="13"/>
    <x v="1"/>
    <x v="1"/>
    <x v="1"/>
    <x v="1"/>
    <x v="1"/>
    <x v="1"/>
    <x v="1"/>
    <s v="Travel_Rarely"/>
    <s v="No Stock Options"/>
    <n v="9094"/>
    <n v="17235"/>
    <n v="299"/>
    <n v="57"/>
    <n v="12"/>
    <x v="0"/>
    <s v="High"/>
    <s v="Very High"/>
    <x v="0"/>
    <s v="Medium"/>
    <n v="9"/>
    <x v="7"/>
    <n v="4"/>
    <n v="1"/>
    <n v="2"/>
    <x v="1"/>
    <x v="0"/>
    <x v="1"/>
    <n v="25"/>
    <n v="1"/>
    <n v="1"/>
    <x v="1"/>
    <s v="5–9"/>
    <s v="High"/>
    <n v="2"/>
    <n v="2"/>
  </r>
  <r>
    <s v="Ronald Thompson"/>
    <x v="30"/>
    <x v="0"/>
    <x v="1"/>
    <x v="0"/>
    <x v="3"/>
    <x v="1"/>
    <x v="1"/>
    <x v="2"/>
    <s v="Travel_Rarely"/>
    <s v="No Stock Options"/>
    <n v="6577"/>
    <n v="19558"/>
    <n v="1082"/>
    <n v="83"/>
    <n v="11"/>
    <x v="2"/>
    <s v="Medium"/>
    <s v="Medium"/>
    <x v="0"/>
    <s v="High"/>
    <n v="6"/>
    <x v="7"/>
    <n v="4"/>
    <n v="4"/>
    <n v="0"/>
    <x v="0"/>
    <x v="0"/>
    <x v="0"/>
    <n v="12"/>
    <n v="0"/>
    <n v="0"/>
    <x v="2"/>
    <s v="5–9"/>
    <s v="Mid"/>
    <n v="3"/>
    <n v="3"/>
  </r>
  <r>
    <s v="Ronald Torres"/>
    <x v="10"/>
    <x v="1"/>
    <x v="0"/>
    <x v="0"/>
    <x v="2"/>
    <x v="2"/>
    <x v="3"/>
    <x v="1"/>
    <s v="Travel_Frequently"/>
    <s v="No Stock Options"/>
    <n v="9824"/>
    <n v="22908"/>
    <n v="534"/>
    <n v="66"/>
    <n v="12"/>
    <x v="2"/>
    <s v="Low"/>
    <s v="Low"/>
    <x v="0"/>
    <s v="High"/>
    <n v="12"/>
    <x v="4"/>
    <n v="0"/>
    <n v="0"/>
    <n v="3"/>
    <x v="1"/>
    <x v="0"/>
    <x v="0"/>
    <n v="20"/>
    <n v="1"/>
    <n v="0"/>
    <x v="2"/>
    <s v="0–1"/>
    <s v="High"/>
    <n v="3"/>
    <n v="3"/>
  </r>
  <r>
    <s v="Ronald Williams"/>
    <x v="39"/>
    <x v="1"/>
    <x v="0"/>
    <x v="0"/>
    <x v="2"/>
    <x v="2"/>
    <x v="3"/>
    <x v="1"/>
    <s v="Travel_Rarely"/>
    <s v="Basic"/>
    <n v="7510"/>
    <n v="16873"/>
    <n v="574"/>
    <n v="30"/>
    <n v="17"/>
    <x v="2"/>
    <s v="Medium"/>
    <s v="Low"/>
    <x v="0"/>
    <s v="High"/>
    <n v="10"/>
    <x v="10"/>
    <n v="9"/>
    <n v="0"/>
    <n v="1"/>
    <x v="0"/>
    <x v="0"/>
    <x v="0"/>
    <n v="11"/>
    <n v="0"/>
    <n v="0"/>
    <x v="1"/>
    <s v="10–14"/>
    <s v="High"/>
    <n v="3"/>
    <n v="3"/>
  </r>
  <r>
    <s v="Ryan Adams"/>
    <x v="2"/>
    <x v="0"/>
    <x v="0"/>
    <x v="1"/>
    <x v="1"/>
    <x v="1"/>
    <x v="1"/>
    <x v="2"/>
    <s v="Travel_Rarely"/>
    <s v="Medium"/>
    <n v="5647"/>
    <n v="13494"/>
    <n v="329"/>
    <n v="98"/>
    <n v="13"/>
    <x v="3"/>
    <s v="Low"/>
    <s v="High"/>
    <x v="3"/>
    <s v="Medium"/>
    <n v="11"/>
    <x v="6"/>
    <n v="2"/>
    <n v="0"/>
    <n v="4"/>
    <x v="0"/>
    <x v="0"/>
    <x v="0"/>
    <n v="16"/>
    <n v="0"/>
    <n v="0"/>
    <x v="2"/>
    <s v="2–4"/>
    <s v="Mid"/>
    <n v="1"/>
    <n v="1"/>
  </r>
  <r>
    <s v="Ryan Brooks"/>
    <x v="14"/>
    <x v="1"/>
    <x v="1"/>
    <x v="1"/>
    <x v="3"/>
    <x v="2"/>
    <x v="6"/>
    <x v="0"/>
    <s v="Travel_Rarely"/>
    <s v="No Stock Options"/>
    <n v="2362"/>
    <n v="7568"/>
    <n v="224"/>
    <n v="100"/>
    <n v="13"/>
    <x v="3"/>
    <s v="High"/>
    <s v="Low"/>
    <x v="2"/>
    <s v="Medium"/>
    <n v="11"/>
    <x v="1"/>
    <n v="7"/>
    <n v="0"/>
    <n v="6"/>
    <x v="1"/>
    <x v="0"/>
    <x v="0"/>
    <n v="1"/>
    <n v="1"/>
    <n v="0"/>
    <x v="0"/>
    <s v="5–9"/>
    <s v="Low"/>
    <n v="1"/>
    <n v="1"/>
  </r>
  <r>
    <s v="Ryan Cook"/>
    <x v="26"/>
    <x v="1"/>
    <x v="1"/>
    <x v="4"/>
    <x v="2"/>
    <x v="2"/>
    <x v="6"/>
    <x v="0"/>
    <s v="Travel_Rarely"/>
    <s v="No Stock Options"/>
    <n v="2956"/>
    <n v="15178"/>
    <n v="827"/>
    <n v="71"/>
    <n v="13"/>
    <x v="3"/>
    <s v="Very High"/>
    <s v="Very High"/>
    <x v="0"/>
    <s v="High"/>
    <n v="1"/>
    <x v="4"/>
    <n v="0"/>
    <n v="0"/>
    <n v="1"/>
    <x v="0"/>
    <x v="0"/>
    <x v="0"/>
    <n v="1"/>
    <n v="0"/>
    <n v="0"/>
    <x v="2"/>
    <s v="0–1"/>
    <s v="Low"/>
    <n v="1"/>
    <n v="1"/>
  </r>
  <r>
    <s v="Ryan Cruz"/>
    <x v="30"/>
    <x v="0"/>
    <x v="1"/>
    <x v="1"/>
    <x v="1"/>
    <x v="1"/>
    <x v="1"/>
    <x v="2"/>
    <s v="Travel_Frequently"/>
    <s v="No Stock Options"/>
    <n v="6696"/>
    <n v="22967"/>
    <n v="334"/>
    <n v="52"/>
    <n v="15"/>
    <x v="3"/>
    <s v="High"/>
    <s v="High"/>
    <x v="3"/>
    <s v="Medium"/>
    <n v="9"/>
    <x v="3"/>
    <n v="3"/>
    <n v="0"/>
    <n v="5"/>
    <x v="1"/>
    <x v="0"/>
    <x v="0"/>
    <n v="26"/>
    <n v="1"/>
    <n v="0"/>
    <x v="2"/>
    <s v="5–9"/>
    <s v="Mid"/>
    <n v="1"/>
    <n v="1"/>
  </r>
  <r>
    <s v="Ryan Edwards"/>
    <x v="25"/>
    <x v="1"/>
    <x v="0"/>
    <x v="2"/>
    <x v="3"/>
    <x v="1"/>
    <x v="5"/>
    <x v="1"/>
    <s v="Travel_Rarely"/>
    <s v="Basic"/>
    <n v="11904"/>
    <n v="11038"/>
    <n v="1089"/>
    <n v="66"/>
    <n v="14"/>
    <x v="1"/>
    <s v="High"/>
    <s v="Medium"/>
    <x v="2"/>
    <s v="High"/>
    <n v="14"/>
    <x v="3"/>
    <n v="4"/>
    <n v="0"/>
    <n v="3"/>
    <x v="0"/>
    <x v="0"/>
    <x v="1"/>
    <n v="1"/>
    <n v="0"/>
    <n v="1"/>
    <x v="3"/>
    <s v="5–9"/>
    <s v="High"/>
    <n v="4"/>
    <n v="4"/>
  </r>
  <r>
    <s v="Ryan Gonzalez"/>
    <x v="12"/>
    <x v="0"/>
    <x v="1"/>
    <x v="3"/>
    <x v="2"/>
    <x v="2"/>
    <x v="8"/>
    <x v="2"/>
    <s v="Travel_Frequently"/>
    <s v="No Stock Options"/>
    <n v="2406"/>
    <n v="5456"/>
    <n v="653"/>
    <n v="50"/>
    <n v="11"/>
    <x v="1"/>
    <s v="Very High"/>
    <s v="Very High"/>
    <x v="0"/>
    <s v="High"/>
    <n v="10"/>
    <x v="10"/>
    <n v="3"/>
    <n v="9"/>
    <n v="1"/>
    <x v="0"/>
    <x v="0"/>
    <x v="0"/>
    <n v="29"/>
    <n v="0"/>
    <n v="0"/>
    <x v="2"/>
    <s v="10–14"/>
    <s v="Low"/>
    <n v="4"/>
    <n v="4"/>
  </r>
  <r>
    <s v="Ryan Gutierrez"/>
    <x v="20"/>
    <x v="1"/>
    <x v="2"/>
    <x v="1"/>
    <x v="1"/>
    <x v="1"/>
    <x v="4"/>
    <x v="0"/>
    <s v="Travel_Frequently"/>
    <s v="Basic"/>
    <n v="2793"/>
    <n v="2539"/>
    <n v="319"/>
    <n v="41"/>
    <n v="17"/>
    <x v="1"/>
    <s v="High"/>
    <s v="Low"/>
    <x v="0"/>
    <s v="High"/>
    <n v="13"/>
    <x v="1"/>
    <n v="8"/>
    <n v="5"/>
    <n v="4"/>
    <x v="0"/>
    <x v="0"/>
    <x v="0"/>
    <n v="4"/>
    <n v="0"/>
    <n v="0"/>
    <x v="2"/>
    <s v="5–9"/>
    <s v="Low"/>
    <n v="4"/>
    <n v="4"/>
  </r>
  <r>
    <s v="Ryan Harris"/>
    <x v="2"/>
    <x v="0"/>
    <x v="1"/>
    <x v="1"/>
    <x v="2"/>
    <x v="2"/>
    <x v="8"/>
    <x v="0"/>
    <s v="Travel_Rarely"/>
    <s v="No Stock Options"/>
    <n v="2743"/>
    <n v="8269"/>
    <n v="885"/>
    <n v="43"/>
    <n v="16"/>
    <x v="3"/>
    <s v="High"/>
    <s v="High"/>
    <x v="0"/>
    <s v="Very High"/>
    <n v="18"/>
    <x v="13"/>
    <n v="13"/>
    <n v="15"/>
    <n v="1"/>
    <x v="1"/>
    <x v="0"/>
    <x v="0"/>
    <n v="16"/>
    <n v="1"/>
    <n v="0"/>
    <x v="2"/>
    <s v="15+"/>
    <s v="Low"/>
    <n v="1"/>
    <n v="1"/>
  </r>
  <r>
    <s v="Ryan Hernandez"/>
    <x v="12"/>
    <x v="0"/>
    <x v="1"/>
    <x v="0"/>
    <x v="3"/>
    <x v="1"/>
    <x v="1"/>
    <x v="2"/>
    <s v="Non-Travel"/>
    <s v="No Stock Options"/>
    <n v="5666"/>
    <n v="19899"/>
    <n v="152"/>
    <n v="85"/>
    <n v="13"/>
    <x v="1"/>
    <s v="Medium"/>
    <s v="High"/>
    <x v="0"/>
    <s v="High"/>
    <n v="6"/>
    <x v="7"/>
    <n v="3"/>
    <n v="1"/>
    <n v="1"/>
    <x v="0"/>
    <x v="0"/>
    <x v="1"/>
    <n v="10"/>
    <n v="0"/>
    <n v="1"/>
    <x v="2"/>
    <s v="5–9"/>
    <s v="Mid"/>
    <n v="4"/>
    <n v="4"/>
  </r>
  <r>
    <s v="Ryan James"/>
    <x v="30"/>
    <x v="1"/>
    <x v="2"/>
    <x v="0"/>
    <x v="5"/>
    <x v="2"/>
    <x v="8"/>
    <x v="2"/>
    <s v="Non-Travel"/>
    <s v="Medium"/>
    <n v="3072"/>
    <n v="11012"/>
    <n v="111"/>
    <n v="66"/>
    <n v="11"/>
    <x v="3"/>
    <s v="High"/>
    <s v="High"/>
    <x v="0"/>
    <s v="High"/>
    <n v="12"/>
    <x v="20"/>
    <n v="9"/>
    <n v="6"/>
    <n v="1"/>
    <x v="0"/>
    <x v="0"/>
    <x v="0"/>
    <n v="9"/>
    <n v="0"/>
    <n v="0"/>
    <x v="2"/>
    <s v="10–14"/>
    <s v="Mid"/>
    <n v="1"/>
    <n v="1"/>
  </r>
  <r>
    <s v="Ryan Mitchell"/>
    <x v="6"/>
    <x v="0"/>
    <x v="0"/>
    <x v="2"/>
    <x v="3"/>
    <x v="2"/>
    <x v="6"/>
    <x v="0"/>
    <s v="Travel_Rarely"/>
    <s v="No Stock Options"/>
    <n v="3376"/>
    <n v="18863"/>
    <n v="509"/>
    <n v="43"/>
    <n v="13"/>
    <x v="2"/>
    <s v="High"/>
    <s v="Medium"/>
    <x v="0"/>
    <s v="Very High"/>
    <n v="10"/>
    <x v="10"/>
    <n v="6"/>
    <n v="0"/>
    <n v="1"/>
    <x v="0"/>
    <x v="0"/>
    <x v="0"/>
    <n v="7"/>
    <n v="0"/>
    <n v="0"/>
    <x v="1"/>
    <s v="10–14"/>
    <s v="Mid"/>
    <n v="3"/>
    <n v="3"/>
  </r>
  <r>
    <s v="Ryan Morales"/>
    <x v="29"/>
    <x v="1"/>
    <x v="1"/>
    <x v="3"/>
    <x v="2"/>
    <x v="2"/>
    <x v="3"/>
    <x v="2"/>
    <s v="Travel_Rarely"/>
    <s v="No Stock Options"/>
    <n v="6388"/>
    <n v="22049"/>
    <n v="516"/>
    <n v="69"/>
    <n v="17"/>
    <x v="2"/>
    <s v="Low"/>
    <s v="Very High"/>
    <x v="0"/>
    <s v="High"/>
    <n v="14"/>
    <x v="18"/>
    <n v="0"/>
    <n v="0"/>
    <n v="2"/>
    <x v="0"/>
    <x v="0"/>
    <x v="1"/>
    <n v="8"/>
    <n v="0"/>
    <n v="1"/>
    <x v="2"/>
    <s v="0–1"/>
    <s v="Mid"/>
    <n v="3"/>
    <n v="3"/>
  </r>
  <r>
    <s v="Ryan Reyes"/>
    <x v="10"/>
    <x v="1"/>
    <x v="0"/>
    <x v="3"/>
    <x v="0"/>
    <x v="0"/>
    <x v="0"/>
    <x v="0"/>
    <s v="Travel_Rarely"/>
    <s v="No Stock Options"/>
    <n v="2956"/>
    <n v="21495"/>
    <n v="359"/>
    <n v="89"/>
    <n v="17"/>
    <x v="3"/>
    <s v="High"/>
    <s v="Very High"/>
    <x v="0"/>
    <s v="Very High"/>
    <n v="2"/>
    <x v="4"/>
    <n v="0"/>
    <n v="0"/>
    <n v="0"/>
    <x v="1"/>
    <x v="0"/>
    <x v="0"/>
    <n v="18"/>
    <n v="1"/>
    <n v="0"/>
    <x v="2"/>
    <s v="0–1"/>
    <s v="Low"/>
    <n v="1"/>
    <n v="1"/>
  </r>
  <r>
    <s v="Ryan Richardson"/>
    <x v="6"/>
    <x v="1"/>
    <x v="1"/>
    <x v="2"/>
    <x v="2"/>
    <x v="1"/>
    <x v="1"/>
    <x v="2"/>
    <s v="Non-Travel"/>
    <s v="No Stock Options"/>
    <n v="6230"/>
    <n v="13430"/>
    <n v="267"/>
    <n v="56"/>
    <n v="14"/>
    <x v="1"/>
    <s v="Very High"/>
    <s v="Very High"/>
    <x v="0"/>
    <s v="High"/>
    <n v="16"/>
    <x v="17"/>
    <n v="3"/>
    <n v="1"/>
    <n v="7"/>
    <x v="0"/>
    <x v="0"/>
    <x v="0"/>
    <n v="10"/>
    <n v="0"/>
    <n v="0"/>
    <x v="1"/>
    <s v="10–14"/>
    <s v="Mid"/>
    <n v="4"/>
    <n v="4"/>
  </r>
  <r>
    <s v="Ryan Sanchez"/>
    <x v="8"/>
    <x v="1"/>
    <x v="0"/>
    <x v="1"/>
    <x v="2"/>
    <x v="2"/>
    <x v="2"/>
    <x v="2"/>
    <s v="Travel_Rarely"/>
    <s v="Basic"/>
    <n v="6883"/>
    <n v="5151"/>
    <n v="1370"/>
    <n v="49"/>
    <n v="16"/>
    <x v="2"/>
    <s v="Medium"/>
    <s v="Very High"/>
    <x v="0"/>
    <s v="High"/>
    <n v="17"/>
    <x v="9"/>
    <n v="7"/>
    <n v="0"/>
    <n v="2"/>
    <x v="0"/>
    <x v="0"/>
    <x v="0"/>
    <n v="27"/>
    <n v="0"/>
    <n v="0"/>
    <x v="2"/>
    <s v="5–9"/>
    <s v="Mid"/>
    <n v="3"/>
    <n v="3"/>
  </r>
  <r>
    <s v="Ryan Scott"/>
    <x v="30"/>
    <x v="1"/>
    <x v="2"/>
    <x v="1"/>
    <x v="2"/>
    <x v="2"/>
    <x v="6"/>
    <x v="0"/>
    <s v="Travel_Frequently"/>
    <s v="Basic"/>
    <n v="3761"/>
    <n v="2373"/>
    <n v="1012"/>
    <n v="75"/>
    <n v="12"/>
    <x v="1"/>
    <s v="Medium"/>
    <s v="Medium"/>
    <x v="3"/>
    <s v="Medium"/>
    <n v="10"/>
    <x v="7"/>
    <n v="4"/>
    <n v="0"/>
    <n v="9"/>
    <x v="0"/>
    <x v="0"/>
    <x v="0"/>
    <n v="5"/>
    <n v="0"/>
    <n v="0"/>
    <x v="2"/>
    <s v="5–9"/>
    <s v="Mid"/>
    <n v="4"/>
    <n v="4"/>
  </r>
  <r>
    <s v="Ryan Thomas"/>
    <x v="26"/>
    <x v="0"/>
    <x v="0"/>
    <x v="2"/>
    <x v="5"/>
    <x v="2"/>
    <x v="6"/>
    <x v="2"/>
    <s v="Travel_Rarely"/>
    <s v="Basic"/>
    <n v="5175"/>
    <n v="22162"/>
    <n v="638"/>
    <n v="91"/>
    <n v="12"/>
    <x v="2"/>
    <s v="High"/>
    <s v="High"/>
    <x v="3"/>
    <s v="Very High"/>
    <n v="9"/>
    <x v="7"/>
    <n v="3"/>
    <n v="1"/>
    <n v="5"/>
    <x v="0"/>
    <x v="0"/>
    <x v="0"/>
    <n v="8"/>
    <n v="0"/>
    <n v="0"/>
    <x v="2"/>
    <s v="5–9"/>
    <s v="Mid"/>
    <n v="3"/>
    <n v="3"/>
  </r>
  <r>
    <s v="Ryan Thompson"/>
    <x v="6"/>
    <x v="1"/>
    <x v="2"/>
    <x v="0"/>
    <x v="2"/>
    <x v="1"/>
    <x v="1"/>
    <x v="2"/>
    <s v="Travel_Rarely"/>
    <s v="Basic"/>
    <n v="8938"/>
    <n v="12227"/>
    <n v="930"/>
    <n v="57"/>
    <n v="11"/>
    <x v="0"/>
    <s v="High"/>
    <s v="High"/>
    <x v="0"/>
    <s v="Medium"/>
    <n v="14"/>
    <x v="7"/>
    <n v="4"/>
    <n v="0"/>
    <n v="2"/>
    <x v="0"/>
    <x v="0"/>
    <x v="0"/>
    <n v="3"/>
    <n v="0"/>
    <n v="0"/>
    <x v="1"/>
    <s v="5–9"/>
    <s v="High"/>
    <n v="2"/>
    <n v="2"/>
  </r>
  <r>
    <s v="Ryan Turner"/>
    <x v="9"/>
    <x v="1"/>
    <x v="0"/>
    <x v="2"/>
    <x v="0"/>
    <x v="0"/>
    <x v="0"/>
    <x v="0"/>
    <s v="Travel_Rarely"/>
    <s v="Basic"/>
    <n v="3737"/>
    <n v="2243"/>
    <n v="829"/>
    <n v="88"/>
    <n v="19"/>
    <x v="1"/>
    <s v="High"/>
    <s v="High"/>
    <x v="2"/>
    <s v="High"/>
    <n v="4"/>
    <x v="6"/>
    <n v="2"/>
    <n v="0"/>
    <n v="0"/>
    <x v="0"/>
    <x v="0"/>
    <x v="0"/>
    <n v="3"/>
    <n v="0"/>
    <n v="0"/>
    <x v="2"/>
    <s v="2–4"/>
    <s v="Mid"/>
    <n v="4"/>
    <n v="4"/>
  </r>
  <r>
    <s v="Ryan Walker"/>
    <x v="31"/>
    <x v="0"/>
    <x v="0"/>
    <x v="0"/>
    <x v="2"/>
    <x v="1"/>
    <x v="1"/>
    <x v="1"/>
    <s v="Travel_Rarely"/>
    <s v="High Value"/>
    <n v="7314"/>
    <n v="14011"/>
    <n v="1254"/>
    <n v="64"/>
    <n v="21"/>
    <x v="0"/>
    <s v="High"/>
    <s v="High"/>
    <x v="0"/>
    <s v="High"/>
    <n v="14"/>
    <x v="8"/>
    <n v="7"/>
    <n v="0"/>
    <n v="5"/>
    <x v="1"/>
    <x v="1"/>
    <x v="0"/>
    <n v="10"/>
    <n v="1"/>
    <n v="0"/>
    <x v="1"/>
    <s v="5–9"/>
    <s v="High"/>
    <n v="2"/>
    <n v="2"/>
  </r>
  <r>
    <s v="Ryan White"/>
    <x v="8"/>
    <x v="0"/>
    <x v="0"/>
    <x v="0"/>
    <x v="1"/>
    <x v="1"/>
    <x v="4"/>
    <x v="0"/>
    <s v="Travel_Rarely"/>
    <s v="No Stock Options"/>
    <n v="2014"/>
    <n v="9687"/>
    <n v="890"/>
    <n v="97"/>
    <n v="13"/>
    <x v="1"/>
    <s v="Low"/>
    <s v="Very High"/>
    <x v="0"/>
    <s v="High"/>
    <n v="2"/>
    <x v="0"/>
    <n v="2"/>
    <n v="2"/>
    <n v="1"/>
    <x v="0"/>
    <x v="0"/>
    <x v="0"/>
    <n v="2"/>
    <n v="0"/>
    <n v="0"/>
    <x v="2"/>
    <s v="2–4"/>
    <s v="Low"/>
    <n v="4"/>
    <n v="4"/>
  </r>
  <r>
    <s v="Ryan Wood"/>
    <x v="10"/>
    <x v="1"/>
    <x v="0"/>
    <x v="2"/>
    <x v="5"/>
    <x v="2"/>
    <x v="3"/>
    <x v="2"/>
    <s v="Travel_Rarely"/>
    <s v="No Stock Options"/>
    <n v="6833"/>
    <n v="17089"/>
    <n v="1332"/>
    <n v="80"/>
    <n v="12"/>
    <x v="3"/>
    <s v="Very High"/>
    <s v="High"/>
    <x v="3"/>
    <s v="High"/>
    <n v="6"/>
    <x v="3"/>
    <n v="5"/>
    <n v="0"/>
    <n v="1"/>
    <x v="0"/>
    <x v="0"/>
    <x v="1"/>
    <n v="11"/>
    <n v="0"/>
    <n v="1"/>
    <x v="2"/>
    <s v="5–9"/>
    <s v="Mid"/>
    <n v="1"/>
    <n v="1"/>
  </r>
  <r>
    <s v="Ryan Wright"/>
    <x v="36"/>
    <x v="1"/>
    <x v="1"/>
    <x v="4"/>
    <x v="5"/>
    <x v="2"/>
    <x v="2"/>
    <x v="1"/>
    <s v="Travel_Frequently"/>
    <s v="No Stock Options"/>
    <n v="10209"/>
    <n v="19719"/>
    <n v="1193"/>
    <n v="86"/>
    <n v="18"/>
    <x v="2"/>
    <s v="Medium"/>
    <s v="Medium"/>
    <x v="3"/>
    <s v="High"/>
    <n v="16"/>
    <x v="0"/>
    <n v="2"/>
    <n v="2"/>
    <n v="5"/>
    <x v="0"/>
    <x v="0"/>
    <x v="1"/>
    <n v="2"/>
    <n v="0"/>
    <n v="1"/>
    <x v="1"/>
    <s v="2–4"/>
    <s v="High"/>
    <n v="3"/>
    <n v="3"/>
  </r>
  <r>
    <s v="Ryan Young"/>
    <x v="28"/>
    <x v="1"/>
    <x v="1"/>
    <x v="1"/>
    <x v="5"/>
    <x v="2"/>
    <x v="7"/>
    <x v="4"/>
    <s v="Travel_Rarely"/>
    <s v="No Stock Options"/>
    <n v="18722"/>
    <n v="13339"/>
    <n v="692"/>
    <n v="61"/>
    <n v="11"/>
    <x v="0"/>
    <s v="Very High"/>
    <s v="High"/>
    <x v="0"/>
    <s v="Very High"/>
    <n v="36"/>
    <x v="25"/>
    <n v="15"/>
    <n v="2"/>
    <n v="8"/>
    <x v="0"/>
    <x v="0"/>
    <x v="0"/>
    <n v="14"/>
    <n v="0"/>
    <n v="0"/>
    <x v="3"/>
    <s v="15+"/>
    <s v="Very High"/>
    <n v="2"/>
    <n v="2"/>
  </r>
  <r>
    <s v="Samantha Adams"/>
    <x v="11"/>
    <x v="1"/>
    <x v="1"/>
    <x v="0"/>
    <x v="5"/>
    <x v="2"/>
    <x v="8"/>
    <x v="0"/>
    <s v="Non-Travel"/>
    <s v="No Stock Options"/>
    <n v="2570"/>
    <n v="11925"/>
    <n v="786"/>
    <n v="76"/>
    <n v="20"/>
    <x v="1"/>
    <s v="High"/>
    <s v="Very High"/>
    <x v="0"/>
    <s v="High"/>
    <n v="7"/>
    <x v="9"/>
    <n v="7"/>
    <n v="5"/>
    <n v="1"/>
    <x v="0"/>
    <x v="1"/>
    <x v="0"/>
    <n v="7"/>
    <n v="0"/>
    <n v="0"/>
    <x v="0"/>
    <s v="5–9"/>
    <s v="Low"/>
    <n v="4"/>
    <n v="4"/>
  </r>
  <r>
    <s v="Samantha Cook"/>
    <x v="20"/>
    <x v="1"/>
    <x v="1"/>
    <x v="2"/>
    <x v="2"/>
    <x v="2"/>
    <x v="6"/>
    <x v="0"/>
    <s v="Travel_Rarely"/>
    <s v="No Stock Options"/>
    <n v="4680"/>
    <n v="15232"/>
    <n v="1225"/>
    <n v="80"/>
    <n v="17"/>
    <x v="1"/>
    <s v="Low"/>
    <s v="Very High"/>
    <x v="0"/>
    <s v="Very High"/>
    <n v="4"/>
    <x v="4"/>
    <n v="0"/>
    <n v="0"/>
    <n v="3"/>
    <x v="0"/>
    <x v="0"/>
    <x v="0"/>
    <n v="10"/>
    <n v="0"/>
    <n v="0"/>
    <x v="2"/>
    <s v="0–1"/>
    <s v="Mid"/>
    <n v="4"/>
    <n v="4"/>
  </r>
  <r>
    <s v="Samantha Davis"/>
    <x v="16"/>
    <x v="1"/>
    <x v="1"/>
    <x v="0"/>
    <x v="2"/>
    <x v="2"/>
    <x v="8"/>
    <x v="0"/>
    <s v="Travel_Rarely"/>
    <s v="No Stock Options"/>
    <n v="2028"/>
    <n v="12947"/>
    <n v="103"/>
    <n v="50"/>
    <n v="14"/>
    <x v="2"/>
    <s v="Medium"/>
    <s v="High"/>
    <x v="0"/>
    <s v="Medium"/>
    <n v="6"/>
    <x v="12"/>
    <n v="2"/>
    <n v="0"/>
    <n v="5"/>
    <x v="1"/>
    <x v="0"/>
    <x v="1"/>
    <n v="24"/>
    <n v="1"/>
    <n v="1"/>
    <x v="0"/>
    <s v="2–4"/>
    <s v="Low"/>
    <n v="3"/>
    <n v="3"/>
  </r>
  <r>
    <s v="Samantha Gonzalez"/>
    <x v="0"/>
    <x v="1"/>
    <x v="0"/>
    <x v="0"/>
    <x v="2"/>
    <x v="1"/>
    <x v="1"/>
    <x v="2"/>
    <s v="Travel_Rarely"/>
    <s v="Basic"/>
    <n v="4851"/>
    <n v="15678"/>
    <n v="810"/>
    <n v="57"/>
    <n v="22"/>
    <x v="0"/>
    <s v="High"/>
    <s v="Very High"/>
    <x v="0"/>
    <s v="Very High"/>
    <n v="4"/>
    <x v="6"/>
    <n v="2"/>
    <n v="1"/>
    <n v="0"/>
    <x v="0"/>
    <x v="1"/>
    <x v="0"/>
    <n v="8"/>
    <n v="0"/>
    <n v="0"/>
    <x v="0"/>
    <s v="2–4"/>
    <s v="Mid"/>
    <n v="2"/>
    <n v="2"/>
  </r>
  <r>
    <s v="Samantha Hernandez"/>
    <x v="3"/>
    <x v="1"/>
    <x v="2"/>
    <x v="0"/>
    <x v="5"/>
    <x v="1"/>
    <x v="5"/>
    <x v="3"/>
    <s v="Non-Travel"/>
    <s v="Basic"/>
    <n v="16291"/>
    <n v="22577"/>
    <n v="350"/>
    <n v="52"/>
    <n v="22"/>
    <x v="0"/>
    <s v="Very High"/>
    <s v="Medium"/>
    <x v="3"/>
    <s v="High"/>
    <n v="37"/>
    <x v="15"/>
    <n v="9"/>
    <n v="14"/>
    <n v="4"/>
    <x v="0"/>
    <x v="1"/>
    <x v="0"/>
    <n v="2"/>
    <n v="0"/>
    <n v="0"/>
    <x v="3"/>
    <s v="15+"/>
    <s v="Very High"/>
    <n v="2"/>
    <n v="2"/>
  </r>
  <r>
    <s v="Samantha Hill"/>
    <x v="10"/>
    <x v="0"/>
    <x v="1"/>
    <x v="3"/>
    <x v="2"/>
    <x v="2"/>
    <x v="7"/>
    <x v="3"/>
    <s v="Travel_Rarely"/>
    <s v="No Stock Options"/>
    <n v="16422"/>
    <n v="8847"/>
    <n v="182"/>
    <n v="93"/>
    <n v="11"/>
    <x v="0"/>
    <s v="High"/>
    <s v="Low"/>
    <x v="1"/>
    <s v="High"/>
    <n v="9"/>
    <x v="6"/>
    <n v="2"/>
    <n v="1"/>
    <n v="3"/>
    <x v="0"/>
    <x v="0"/>
    <x v="0"/>
    <n v="8"/>
    <n v="0"/>
    <n v="0"/>
    <x v="2"/>
    <s v="2–4"/>
    <s v="Very High"/>
    <n v="2"/>
    <n v="2"/>
  </r>
  <r>
    <s v="Samantha Howard"/>
    <x v="20"/>
    <x v="0"/>
    <x v="2"/>
    <x v="1"/>
    <x v="2"/>
    <x v="1"/>
    <x v="1"/>
    <x v="2"/>
    <s v="Travel_Rarely"/>
    <s v="High Value"/>
    <n v="6694"/>
    <n v="24223"/>
    <n v="309"/>
    <n v="88"/>
    <n v="14"/>
    <x v="1"/>
    <s v="High"/>
    <s v="Very High"/>
    <x v="0"/>
    <s v="Medium"/>
    <n v="8"/>
    <x v="4"/>
    <n v="0"/>
    <n v="0"/>
    <n v="2"/>
    <x v="0"/>
    <x v="0"/>
    <x v="1"/>
    <n v="10"/>
    <n v="0"/>
    <n v="1"/>
    <x v="2"/>
    <s v="0–1"/>
    <s v="Mid"/>
    <n v="4"/>
    <n v="4"/>
  </r>
  <r>
    <s v="Samantha Kelly"/>
    <x v="10"/>
    <x v="0"/>
    <x v="1"/>
    <x v="4"/>
    <x v="3"/>
    <x v="2"/>
    <x v="2"/>
    <x v="2"/>
    <s v="Travel_Frequently"/>
    <s v="No Stock Options"/>
    <n v="5238"/>
    <n v="6670"/>
    <n v="163"/>
    <n v="30"/>
    <n v="20"/>
    <x v="1"/>
    <s v="Very High"/>
    <s v="Very High"/>
    <x v="3"/>
    <s v="High"/>
    <n v="9"/>
    <x v="7"/>
    <n v="4"/>
    <n v="1"/>
    <n v="2"/>
    <x v="0"/>
    <x v="1"/>
    <x v="0"/>
    <n v="24"/>
    <n v="0"/>
    <n v="0"/>
    <x v="2"/>
    <s v="5–9"/>
    <s v="Mid"/>
    <n v="4"/>
    <n v="4"/>
  </r>
  <r>
    <s v="Samantha Miller"/>
    <x v="20"/>
    <x v="1"/>
    <x v="2"/>
    <x v="2"/>
    <x v="2"/>
    <x v="2"/>
    <x v="3"/>
    <x v="2"/>
    <s v="Non-Travel"/>
    <s v="Basic"/>
    <n v="5163"/>
    <n v="15850"/>
    <n v="1040"/>
    <n v="100"/>
    <n v="14"/>
    <x v="1"/>
    <s v="Very High"/>
    <s v="High"/>
    <x v="1"/>
    <s v="Medium"/>
    <n v="17"/>
    <x v="4"/>
    <n v="0"/>
    <n v="0"/>
    <n v="5"/>
    <x v="0"/>
    <x v="0"/>
    <x v="0"/>
    <n v="2"/>
    <n v="0"/>
    <n v="0"/>
    <x v="2"/>
    <s v="0–1"/>
    <s v="Mid"/>
    <n v="4"/>
    <n v="4"/>
  </r>
  <r>
    <s v="Samantha Nelson"/>
    <x v="8"/>
    <x v="1"/>
    <x v="1"/>
    <x v="2"/>
    <x v="2"/>
    <x v="2"/>
    <x v="2"/>
    <x v="1"/>
    <s v="Travel_Frequently"/>
    <s v="No Stock Options"/>
    <n v="9362"/>
    <n v="19944"/>
    <n v="200"/>
    <n v="60"/>
    <n v="11"/>
    <x v="1"/>
    <s v="High"/>
    <s v="High"/>
    <x v="0"/>
    <s v="High"/>
    <n v="10"/>
    <x v="0"/>
    <n v="2"/>
    <n v="2"/>
    <n v="2"/>
    <x v="0"/>
    <x v="0"/>
    <x v="0"/>
    <n v="18"/>
    <n v="0"/>
    <n v="0"/>
    <x v="2"/>
    <s v="2–4"/>
    <s v="High"/>
    <n v="4"/>
    <n v="4"/>
  </r>
  <r>
    <s v="Samantha Ortiz"/>
    <x v="8"/>
    <x v="1"/>
    <x v="1"/>
    <x v="0"/>
    <x v="3"/>
    <x v="1"/>
    <x v="1"/>
    <x v="1"/>
    <s v="Travel_Rarely"/>
    <s v="No Stock Options"/>
    <n v="9582"/>
    <n v="10333"/>
    <n v="1204"/>
    <n v="86"/>
    <n v="22"/>
    <x v="3"/>
    <s v="Low"/>
    <s v="Very High"/>
    <x v="0"/>
    <s v="High"/>
    <n v="9"/>
    <x v="8"/>
    <n v="7"/>
    <n v="4"/>
    <n v="0"/>
    <x v="1"/>
    <x v="1"/>
    <x v="1"/>
    <n v="4"/>
    <n v="1"/>
    <n v="1"/>
    <x v="2"/>
    <s v="5–9"/>
    <s v="High"/>
    <n v="1"/>
    <n v="1"/>
  </r>
  <r>
    <s v="Samantha Robinson"/>
    <x v="21"/>
    <x v="1"/>
    <x v="2"/>
    <x v="1"/>
    <x v="2"/>
    <x v="1"/>
    <x v="4"/>
    <x v="0"/>
    <s v="Non-Travel"/>
    <s v="Medium"/>
    <n v="3482"/>
    <n v="19788"/>
    <n v="585"/>
    <n v="40"/>
    <n v="15"/>
    <x v="1"/>
    <s v="Medium"/>
    <s v="Low"/>
    <x v="3"/>
    <s v="High"/>
    <n v="16"/>
    <x v="1"/>
    <n v="8"/>
    <n v="0"/>
    <n v="2"/>
    <x v="0"/>
    <x v="0"/>
    <x v="0"/>
    <n v="29"/>
    <n v="0"/>
    <n v="0"/>
    <x v="3"/>
    <s v="5–9"/>
    <s v="Mid"/>
    <n v="4"/>
    <n v="4"/>
  </r>
  <r>
    <s v="Samantha White"/>
    <x v="12"/>
    <x v="1"/>
    <x v="1"/>
    <x v="1"/>
    <x v="2"/>
    <x v="1"/>
    <x v="1"/>
    <x v="2"/>
    <s v="Travel_Rarely"/>
    <s v="No Stock Options"/>
    <n v="6861"/>
    <n v="4981"/>
    <n v="1035"/>
    <n v="42"/>
    <n v="12"/>
    <x v="1"/>
    <s v="High"/>
    <s v="Medium"/>
    <x v="0"/>
    <s v="High"/>
    <n v="19"/>
    <x v="4"/>
    <n v="0"/>
    <n v="0"/>
    <n v="8"/>
    <x v="0"/>
    <x v="0"/>
    <x v="1"/>
    <n v="3"/>
    <n v="0"/>
    <n v="1"/>
    <x v="2"/>
    <s v="0–1"/>
    <s v="Mid"/>
    <n v="4"/>
    <n v="4"/>
  </r>
  <r>
    <s v="Samantha Wood"/>
    <x v="12"/>
    <x v="0"/>
    <x v="1"/>
    <x v="0"/>
    <x v="2"/>
    <x v="2"/>
    <x v="2"/>
    <x v="1"/>
    <s v="Travel_Rarely"/>
    <s v="No Stock Options"/>
    <n v="7861"/>
    <n v="15397"/>
    <n v="168"/>
    <n v="81"/>
    <n v="14"/>
    <x v="2"/>
    <s v="Very High"/>
    <s v="High"/>
    <x v="1"/>
    <s v="High"/>
    <n v="10"/>
    <x v="4"/>
    <n v="0"/>
    <n v="0"/>
    <n v="4"/>
    <x v="0"/>
    <x v="0"/>
    <x v="1"/>
    <n v="1"/>
    <n v="0"/>
    <n v="1"/>
    <x v="2"/>
    <s v="0–1"/>
    <s v="High"/>
    <n v="3"/>
    <n v="3"/>
  </r>
  <r>
    <s v="Sandra Adams"/>
    <x v="40"/>
    <x v="1"/>
    <x v="1"/>
    <x v="1"/>
    <x v="1"/>
    <x v="1"/>
    <x v="1"/>
    <x v="2"/>
    <s v="Travel_Rarely"/>
    <s v="No Stock Options"/>
    <n v="5441"/>
    <n v="8423"/>
    <n v="632"/>
    <n v="71"/>
    <n v="22"/>
    <x v="1"/>
    <s v="Very High"/>
    <s v="High"/>
    <x v="2"/>
    <s v="High"/>
    <n v="11"/>
    <x v="10"/>
    <n v="7"/>
    <n v="1"/>
    <n v="0"/>
    <x v="0"/>
    <x v="1"/>
    <x v="1"/>
    <n v="21"/>
    <n v="0"/>
    <n v="1"/>
    <x v="3"/>
    <s v="10–14"/>
    <s v="Mid"/>
    <n v="4"/>
    <n v="4"/>
  </r>
  <r>
    <s v="Sandra Brown"/>
    <x v="16"/>
    <x v="1"/>
    <x v="1"/>
    <x v="2"/>
    <x v="5"/>
    <x v="2"/>
    <x v="8"/>
    <x v="0"/>
    <s v="Travel_Frequently"/>
    <s v="No Stock Options"/>
    <n v="2561"/>
    <n v="5355"/>
    <n v="289"/>
    <n v="38"/>
    <n v="11"/>
    <x v="3"/>
    <s v="High"/>
    <s v="High"/>
    <x v="3"/>
    <s v="Medium"/>
    <n v="8"/>
    <x v="18"/>
    <n v="0"/>
    <n v="0"/>
    <n v="7"/>
    <x v="1"/>
    <x v="0"/>
    <x v="0"/>
    <n v="2"/>
    <n v="1"/>
    <n v="0"/>
    <x v="0"/>
    <s v="0–1"/>
    <s v="Low"/>
    <n v="1"/>
    <n v="1"/>
  </r>
  <r>
    <s v="Sandra Clark"/>
    <x v="27"/>
    <x v="0"/>
    <x v="0"/>
    <x v="1"/>
    <x v="2"/>
    <x v="1"/>
    <x v="1"/>
    <x v="2"/>
    <s v="Travel_Rarely"/>
    <s v="Basic"/>
    <n v="5902"/>
    <n v="14590"/>
    <n v="1329"/>
    <n v="47"/>
    <n v="14"/>
    <x v="2"/>
    <s v="High"/>
    <s v="Very High"/>
    <x v="1"/>
    <s v="Medium"/>
    <n v="17"/>
    <x v="21"/>
    <n v="11"/>
    <n v="5"/>
    <n v="4"/>
    <x v="0"/>
    <x v="0"/>
    <x v="0"/>
    <n v="4"/>
    <n v="0"/>
    <n v="0"/>
    <x v="2"/>
    <s v="15+"/>
    <s v="Mid"/>
    <n v="3"/>
    <n v="3"/>
  </r>
  <r>
    <s v="Sandra Collins"/>
    <x v="1"/>
    <x v="0"/>
    <x v="0"/>
    <x v="0"/>
    <x v="3"/>
    <x v="2"/>
    <x v="6"/>
    <x v="0"/>
    <s v="Travel_Rarely"/>
    <s v="Basic"/>
    <n v="3580"/>
    <n v="10554"/>
    <n v="1418"/>
    <n v="36"/>
    <n v="16"/>
    <x v="3"/>
    <s v="Medium"/>
    <s v="High"/>
    <x v="0"/>
    <s v="High"/>
    <n v="7"/>
    <x v="12"/>
    <n v="2"/>
    <n v="0"/>
    <n v="2"/>
    <x v="0"/>
    <x v="0"/>
    <x v="0"/>
    <n v="1"/>
    <n v="0"/>
    <n v="0"/>
    <x v="1"/>
    <s v="2–4"/>
    <s v="Mid"/>
    <n v="1"/>
    <n v="1"/>
  </r>
  <r>
    <s v="Sandra Cox"/>
    <x v="30"/>
    <x v="1"/>
    <x v="0"/>
    <x v="4"/>
    <x v="3"/>
    <x v="1"/>
    <x v="4"/>
    <x v="0"/>
    <s v="Travel_Rarely"/>
    <s v="Basic"/>
    <n v="2476"/>
    <n v="17434"/>
    <n v="202"/>
    <n v="72"/>
    <n v="18"/>
    <x v="0"/>
    <s v="Low"/>
    <s v="High"/>
    <x v="0"/>
    <s v="High"/>
    <n v="1"/>
    <x v="4"/>
    <n v="0"/>
    <n v="0"/>
    <n v="1"/>
    <x v="0"/>
    <x v="0"/>
    <x v="0"/>
    <n v="2"/>
    <n v="0"/>
    <n v="0"/>
    <x v="2"/>
    <s v="0–1"/>
    <s v="Low"/>
    <n v="2"/>
    <n v="2"/>
  </r>
  <r>
    <s v="Sandra Howard"/>
    <x v="8"/>
    <x v="1"/>
    <x v="1"/>
    <x v="2"/>
    <x v="4"/>
    <x v="2"/>
    <x v="8"/>
    <x v="2"/>
    <s v="Travel_Rarely"/>
    <s v="No Stock Options"/>
    <n v="3681"/>
    <n v="14004"/>
    <n v="538"/>
    <n v="54"/>
    <n v="14"/>
    <x v="1"/>
    <s v="Very High"/>
    <s v="Low"/>
    <x v="0"/>
    <s v="Medium"/>
    <n v="9"/>
    <x v="6"/>
    <n v="2"/>
    <n v="0"/>
    <n v="4"/>
    <x v="0"/>
    <x v="0"/>
    <x v="0"/>
    <n v="25"/>
    <n v="0"/>
    <n v="0"/>
    <x v="2"/>
    <s v="2–4"/>
    <s v="Mid"/>
    <n v="4"/>
    <n v="4"/>
  </r>
  <r>
    <s v="Sandra Jackson"/>
    <x v="13"/>
    <x v="1"/>
    <x v="2"/>
    <x v="2"/>
    <x v="2"/>
    <x v="2"/>
    <x v="3"/>
    <x v="2"/>
    <s v="Non-Travel"/>
    <s v="No Stock Options"/>
    <n v="4069"/>
    <n v="8841"/>
    <n v="1142"/>
    <n v="72"/>
    <n v="18"/>
    <x v="1"/>
    <s v="High"/>
    <s v="Very High"/>
    <x v="0"/>
    <s v="High"/>
    <n v="8"/>
    <x v="0"/>
    <n v="2"/>
    <n v="2"/>
    <n v="3"/>
    <x v="0"/>
    <x v="0"/>
    <x v="1"/>
    <n v="8"/>
    <n v="0"/>
    <n v="1"/>
    <x v="1"/>
    <s v="2–4"/>
    <s v="Mid"/>
    <n v="4"/>
    <n v="4"/>
  </r>
  <r>
    <s v="Sandra Lee"/>
    <x v="27"/>
    <x v="0"/>
    <x v="0"/>
    <x v="0"/>
    <x v="0"/>
    <x v="0"/>
    <x v="0"/>
    <x v="2"/>
    <s v="Travel_Rarely"/>
    <s v="Basic"/>
    <n v="6389"/>
    <n v="18767"/>
    <n v="141"/>
    <n v="44"/>
    <n v="15"/>
    <x v="0"/>
    <s v="High"/>
    <s v="High"/>
    <x v="2"/>
    <s v="Very High"/>
    <n v="12"/>
    <x v="8"/>
    <n v="3"/>
    <n v="3"/>
    <n v="9"/>
    <x v="0"/>
    <x v="0"/>
    <x v="0"/>
    <n v="3"/>
    <n v="0"/>
    <n v="0"/>
    <x v="2"/>
    <s v="5–9"/>
    <s v="Mid"/>
    <n v="2"/>
    <n v="2"/>
  </r>
  <r>
    <s v="Sandra Lopez"/>
    <x v="19"/>
    <x v="1"/>
    <x v="0"/>
    <x v="4"/>
    <x v="2"/>
    <x v="2"/>
    <x v="5"/>
    <x v="3"/>
    <s v="Non-Travel"/>
    <s v="No Stock Options"/>
    <n v="17861"/>
    <n v="26582"/>
    <n v="495"/>
    <n v="37"/>
    <n v="13"/>
    <x v="2"/>
    <s v="Very High"/>
    <s v="High"/>
    <x v="3"/>
    <s v="High"/>
    <n v="21"/>
    <x v="14"/>
    <n v="8"/>
    <n v="2"/>
    <n v="0"/>
    <x v="0"/>
    <x v="0"/>
    <x v="1"/>
    <n v="2"/>
    <n v="0"/>
    <n v="1"/>
    <x v="1"/>
    <s v="15+"/>
    <s v="Very High"/>
    <n v="3"/>
    <n v="3"/>
  </r>
  <r>
    <s v="Sandra Martin"/>
    <x v="22"/>
    <x v="0"/>
    <x v="1"/>
    <x v="2"/>
    <x v="2"/>
    <x v="2"/>
    <x v="8"/>
    <x v="0"/>
    <s v="Travel_Frequently"/>
    <s v="No Stock Options"/>
    <n v="2379"/>
    <n v="19826"/>
    <n v="1297"/>
    <n v="53"/>
    <n v="14"/>
    <x v="1"/>
    <s v="High"/>
    <s v="Very High"/>
    <x v="3"/>
    <s v="High"/>
    <n v="6"/>
    <x v="7"/>
    <n v="4"/>
    <n v="0"/>
    <n v="0"/>
    <x v="0"/>
    <x v="0"/>
    <x v="1"/>
    <n v="5"/>
    <n v="0"/>
    <n v="1"/>
    <x v="0"/>
    <s v="5–9"/>
    <s v="Low"/>
    <n v="4"/>
    <n v="4"/>
  </r>
  <r>
    <s v="Sandra Ortiz"/>
    <x v="22"/>
    <x v="0"/>
    <x v="1"/>
    <x v="0"/>
    <x v="5"/>
    <x v="2"/>
    <x v="6"/>
    <x v="0"/>
    <s v="Travel_Rarely"/>
    <s v="No Stock Options"/>
    <n v="3445"/>
    <n v="6152"/>
    <n v="1054"/>
    <n v="67"/>
    <n v="11"/>
    <x v="1"/>
    <s v="High"/>
    <s v="High"/>
    <x v="3"/>
    <s v="High"/>
    <n v="6"/>
    <x v="3"/>
    <n v="2"/>
    <n v="1"/>
    <n v="1"/>
    <x v="0"/>
    <x v="0"/>
    <x v="0"/>
    <n v="8"/>
    <n v="0"/>
    <n v="0"/>
    <x v="0"/>
    <s v="5–9"/>
    <s v="Mid"/>
    <n v="4"/>
    <n v="4"/>
  </r>
  <r>
    <s v="Sandra Parker"/>
    <x v="2"/>
    <x v="1"/>
    <x v="0"/>
    <x v="1"/>
    <x v="2"/>
    <x v="2"/>
    <x v="3"/>
    <x v="2"/>
    <s v="Travel_Rarely"/>
    <s v="Medium"/>
    <n v="5347"/>
    <n v="7419"/>
    <n v="1351"/>
    <n v="80"/>
    <n v="14"/>
    <x v="2"/>
    <s v="Medium"/>
    <s v="Low"/>
    <x v="3"/>
    <s v="High"/>
    <n v="10"/>
    <x v="6"/>
    <n v="2"/>
    <n v="0"/>
    <n v="6"/>
    <x v="0"/>
    <x v="0"/>
    <x v="0"/>
    <n v="26"/>
    <n v="0"/>
    <n v="0"/>
    <x v="2"/>
    <s v="2–4"/>
    <s v="Mid"/>
    <n v="3"/>
    <n v="3"/>
  </r>
  <r>
    <s v="Sandra Rivera"/>
    <x v="10"/>
    <x v="0"/>
    <x v="1"/>
    <x v="3"/>
    <x v="2"/>
    <x v="2"/>
    <x v="2"/>
    <x v="1"/>
    <s v="Travel_Frequently"/>
    <s v="No Stock Options"/>
    <n v="7446"/>
    <n v="8931"/>
    <n v="1445"/>
    <n v="100"/>
    <n v="11"/>
    <x v="0"/>
    <s v="Low"/>
    <s v="High"/>
    <x v="0"/>
    <s v="Very High"/>
    <n v="10"/>
    <x v="10"/>
    <n v="8"/>
    <n v="4"/>
    <n v="1"/>
    <x v="1"/>
    <x v="0"/>
    <x v="0"/>
    <n v="1"/>
    <n v="1"/>
    <n v="0"/>
    <x v="2"/>
    <s v="10–14"/>
    <s v="High"/>
    <n v="2"/>
    <n v="2"/>
  </r>
  <r>
    <s v="Sandra Smith"/>
    <x v="13"/>
    <x v="1"/>
    <x v="0"/>
    <x v="3"/>
    <x v="2"/>
    <x v="2"/>
    <x v="3"/>
    <x v="2"/>
    <s v="Non-Travel"/>
    <s v="Basic"/>
    <n v="4876"/>
    <n v="14242"/>
    <n v="1151"/>
    <n v="63"/>
    <n v="14"/>
    <x v="1"/>
    <s v="Very High"/>
    <s v="Very High"/>
    <x v="2"/>
    <s v="Medium"/>
    <n v="5"/>
    <x v="6"/>
    <n v="2"/>
    <n v="0"/>
    <n v="9"/>
    <x v="0"/>
    <x v="0"/>
    <x v="0"/>
    <n v="9"/>
    <n v="0"/>
    <n v="0"/>
    <x v="1"/>
    <s v="2–4"/>
    <s v="Mid"/>
    <n v="4"/>
    <n v="4"/>
  </r>
  <r>
    <s v="Sandra Walker"/>
    <x v="12"/>
    <x v="0"/>
    <x v="2"/>
    <x v="2"/>
    <x v="5"/>
    <x v="1"/>
    <x v="1"/>
    <x v="2"/>
    <s v="Travel_Rarely"/>
    <s v="Basic"/>
    <n v="5605"/>
    <n v="19191"/>
    <n v="322"/>
    <n v="44"/>
    <n v="24"/>
    <x v="3"/>
    <s v="High"/>
    <s v="Low"/>
    <x v="0"/>
    <s v="Very High"/>
    <n v="8"/>
    <x v="8"/>
    <n v="0"/>
    <n v="7"/>
    <n v="1"/>
    <x v="0"/>
    <x v="1"/>
    <x v="1"/>
    <n v="7"/>
    <n v="0"/>
    <n v="1"/>
    <x v="2"/>
    <s v="5–9"/>
    <s v="Mid"/>
    <n v="1"/>
    <n v="1"/>
  </r>
  <r>
    <s v="Sandra Watson"/>
    <x v="12"/>
    <x v="0"/>
    <x v="0"/>
    <x v="2"/>
    <x v="4"/>
    <x v="2"/>
    <x v="8"/>
    <x v="0"/>
    <s v="Travel_Rarely"/>
    <s v="Basic"/>
    <n v="3702"/>
    <n v="16376"/>
    <n v="1153"/>
    <n v="40"/>
    <n v="11"/>
    <x v="2"/>
    <s v="Medium"/>
    <s v="Very High"/>
    <x v="0"/>
    <s v="Medium"/>
    <n v="5"/>
    <x v="7"/>
    <n v="4"/>
    <n v="0"/>
    <n v="1"/>
    <x v="0"/>
    <x v="0"/>
    <x v="0"/>
    <n v="6"/>
    <n v="0"/>
    <n v="0"/>
    <x v="2"/>
    <s v="5–9"/>
    <s v="Mid"/>
    <n v="3"/>
    <n v="3"/>
  </r>
  <r>
    <s v="Sarah Adams"/>
    <x v="20"/>
    <x v="0"/>
    <x v="0"/>
    <x v="2"/>
    <x v="5"/>
    <x v="1"/>
    <x v="4"/>
    <x v="0"/>
    <s v="Travel_Frequently"/>
    <s v="Basic"/>
    <n v="2973"/>
    <n v="21222"/>
    <n v="1231"/>
    <n v="54"/>
    <n v="15"/>
    <x v="1"/>
    <s v="Medium"/>
    <s v="High"/>
    <x v="0"/>
    <s v="High"/>
    <n v="10"/>
    <x v="7"/>
    <n v="4"/>
    <n v="0"/>
    <n v="5"/>
    <x v="0"/>
    <x v="0"/>
    <x v="0"/>
    <n v="21"/>
    <n v="0"/>
    <n v="0"/>
    <x v="2"/>
    <s v="5–9"/>
    <s v="Low"/>
    <n v="4"/>
    <n v="4"/>
  </r>
  <r>
    <s v="Sarah Allen"/>
    <x v="17"/>
    <x v="1"/>
    <x v="0"/>
    <x v="1"/>
    <x v="2"/>
    <x v="2"/>
    <x v="2"/>
    <x v="2"/>
    <s v="Travel_Frequently"/>
    <s v="Basic"/>
    <n v="6434"/>
    <n v="5118"/>
    <n v="1199"/>
    <n v="77"/>
    <n v="17"/>
    <x v="2"/>
    <s v="Very High"/>
    <s v="Low"/>
    <x v="0"/>
    <s v="Very High"/>
    <n v="9"/>
    <x v="6"/>
    <n v="2"/>
    <n v="0"/>
    <n v="4"/>
    <x v="0"/>
    <x v="0"/>
    <x v="0"/>
    <n v="7"/>
    <n v="0"/>
    <n v="0"/>
    <x v="1"/>
    <s v="2–4"/>
    <s v="Mid"/>
    <n v="3"/>
    <n v="3"/>
  </r>
  <r>
    <s v="Sarah Brooks"/>
    <x v="13"/>
    <x v="1"/>
    <x v="0"/>
    <x v="1"/>
    <x v="2"/>
    <x v="2"/>
    <x v="8"/>
    <x v="0"/>
    <s v="Travel_Rarely"/>
    <s v="Medium"/>
    <n v="2406"/>
    <n v="4060"/>
    <n v="543"/>
    <n v="83"/>
    <n v="19"/>
    <x v="1"/>
    <s v="High"/>
    <s v="Low"/>
    <x v="3"/>
    <s v="High"/>
    <n v="8"/>
    <x v="4"/>
    <n v="0"/>
    <n v="0"/>
    <n v="8"/>
    <x v="0"/>
    <x v="0"/>
    <x v="0"/>
    <n v="1"/>
    <n v="0"/>
    <n v="0"/>
    <x v="1"/>
    <s v="0–1"/>
    <s v="Low"/>
    <n v="4"/>
    <n v="4"/>
  </r>
  <r>
    <s v="Sarah Carter"/>
    <x v="37"/>
    <x v="1"/>
    <x v="0"/>
    <x v="4"/>
    <x v="5"/>
    <x v="2"/>
    <x v="8"/>
    <x v="0"/>
    <s v="Travel_Rarely"/>
    <s v="Basic"/>
    <n v="2500"/>
    <n v="4344"/>
    <n v="650"/>
    <n v="37"/>
    <n v="14"/>
    <x v="3"/>
    <s v="Very High"/>
    <s v="Medium"/>
    <x v="1"/>
    <s v="High"/>
    <n v="5"/>
    <x v="12"/>
    <n v="3"/>
    <n v="0"/>
    <n v="1"/>
    <x v="0"/>
    <x v="0"/>
    <x v="0"/>
    <n v="9"/>
    <n v="0"/>
    <n v="0"/>
    <x v="4"/>
    <s v="2–4"/>
    <s v="Low"/>
    <n v="1"/>
    <n v="1"/>
  </r>
  <r>
    <s v="Sarah Collins"/>
    <x v="5"/>
    <x v="1"/>
    <x v="1"/>
    <x v="0"/>
    <x v="2"/>
    <x v="2"/>
    <x v="2"/>
    <x v="1"/>
    <s v="Travel_Rarely"/>
    <s v="No Stock Options"/>
    <n v="7260"/>
    <n v="21698"/>
    <n v="1400"/>
    <n v="49"/>
    <n v="11"/>
    <x v="1"/>
    <s v="Low"/>
    <s v="Very High"/>
    <x v="3"/>
    <s v="Low"/>
    <n v="37"/>
    <x v="3"/>
    <n v="4"/>
    <n v="0"/>
    <n v="4"/>
    <x v="0"/>
    <x v="0"/>
    <x v="0"/>
    <n v="7"/>
    <n v="0"/>
    <n v="0"/>
    <x v="3"/>
    <s v="5–9"/>
    <s v="High"/>
    <n v="4"/>
    <n v="4"/>
  </r>
  <r>
    <s v="Sarah Cook"/>
    <x v="22"/>
    <x v="0"/>
    <x v="0"/>
    <x v="0"/>
    <x v="1"/>
    <x v="1"/>
    <x v="1"/>
    <x v="2"/>
    <s v="Travel_Rarely"/>
    <s v="No Stock Options"/>
    <n v="5769"/>
    <n v="7100"/>
    <n v="205"/>
    <n v="98"/>
    <n v="11"/>
    <x v="1"/>
    <s v="Very High"/>
    <s v="Very High"/>
    <x v="0"/>
    <s v="Medium"/>
    <n v="6"/>
    <x v="3"/>
    <n v="2"/>
    <n v="4"/>
    <n v="1"/>
    <x v="0"/>
    <x v="0"/>
    <x v="1"/>
    <n v="10"/>
    <n v="0"/>
    <n v="1"/>
    <x v="0"/>
    <s v="5–9"/>
    <s v="Mid"/>
    <n v="4"/>
    <n v="4"/>
  </r>
  <r>
    <s v="Sarah Green"/>
    <x v="29"/>
    <x v="0"/>
    <x v="0"/>
    <x v="2"/>
    <x v="2"/>
    <x v="2"/>
    <x v="8"/>
    <x v="0"/>
    <s v="Travel_Rarely"/>
    <s v="No Stock Options"/>
    <n v="2707"/>
    <n v="21509"/>
    <n v="465"/>
    <n v="39"/>
    <n v="20"/>
    <x v="3"/>
    <s v="Low"/>
    <s v="Low"/>
    <x v="1"/>
    <s v="High"/>
    <n v="13"/>
    <x v="1"/>
    <n v="7"/>
    <n v="1"/>
    <n v="7"/>
    <x v="1"/>
    <x v="1"/>
    <x v="0"/>
    <n v="2"/>
    <n v="1"/>
    <n v="0"/>
    <x v="2"/>
    <s v="5–9"/>
    <s v="Low"/>
    <n v="1"/>
    <n v="1"/>
  </r>
  <r>
    <s v="Sarah Howard"/>
    <x v="17"/>
    <x v="1"/>
    <x v="2"/>
    <x v="0"/>
    <x v="1"/>
    <x v="1"/>
    <x v="1"/>
    <x v="1"/>
    <s v="Travel_Rarely"/>
    <s v="Basic"/>
    <n v="10761"/>
    <n v="19239"/>
    <n v="930"/>
    <n v="74"/>
    <n v="12"/>
    <x v="3"/>
    <s v="High"/>
    <s v="Very High"/>
    <x v="0"/>
    <s v="High"/>
    <n v="18"/>
    <x v="7"/>
    <n v="4"/>
    <n v="0"/>
    <n v="4"/>
    <x v="0"/>
    <x v="0"/>
    <x v="1"/>
    <n v="9"/>
    <n v="0"/>
    <n v="1"/>
    <x v="1"/>
    <s v="5–9"/>
    <s v="High"/>
    <n v="1"/>
    <n v="1"/>
  </r>
  <r>
    <s v="Sarah Kelly"/>
    <x v="35"/>
    <x v="1"/>
    <x v="0"/>
    <x v="0"/>
    <x v="2"/>
    <x v="2"/>
    <x v="8"/>
    <x v="0"/>
    <s v="Travel_Rarely"/>
    <s v="No Stock Options"/>
    <n v="2380"/>
    <n v="20165"/>
    <n v="804"/>
    <n v="64"/>
    <n v="18"/>
    <x v="1"/>
    <s v="Medium"/>
    <s v="Low"/>
    <x v="0"/>
    <s v="High"/>
    <n v="8"/>
    <x v="4"/>
    <n v="0"/>
    <n v="0"/>
    <n v="4"/>
    <x v="0"/>
    <x v="0"/>
    <x v="0"/>
    <n v="9"/>
    <n v="0"/>
    <n v="0"/>
    <x v="3"/>
    <s v="0–1"/>
    <s v="Low"/>
    <n v="4"/>
    <n v="4"/>
  </r>
  <r>
    <s v="Sarah Moore"/>
    <x v="24"/>
    <x v="1"/>
    <x v="0"/>
    <x v="1"/>
    <x v="5"/>
    <x v="2"/>
    <x v="6"/>
    <x v="0"/>
    <s v="Travel_Rarely"/>
    <s v="Medium"/>
    <n v="2259"/>
    <n v="5543"/>
    <n v="1469"/>
    <n v="51"/>
    <n v="17"/>
    <x v="2"/>
    <s v="Low"/>
    <s v="Very High"/>
    <x v="3"/>
    <s v="High"/>
    <n v="13"/>
    <x v="18"/>
    <n v="0"/>
    <n v="0"/>
    <n v="4"/>
    <x v="0"/>
    <x v="0"/>
    <x v="0"/>
    <n v="20"/>
    <n v="0"/>
    <n v="0"/>
    <x v="1"/>
    <s v="0–1"/>
    <s v="Low"/>
    <n v="3"/>
    <n v="3"/>
  </r>
  <r>
    <s v="Sarah Perez"/>
    <x v="0"/>
    <x v="1"/>
    <x v="2"/>
    <x v="4"/>
    <x v="4"/>
    <x v="2"/>
    <x v="8"/>
    <x v="0"/>
    <s v="Travel_Rarely"/>
    <s v="Basic"/>
    <n v="3977"/>
    <n v="7298"/>
    <n v="977"/>
    <n v="57"/>
    <n v="19"/>
    <x v="2"/>
    <s v="High"/>
    <s v="Very High"/>
    <x v="3"/>
    <s v="High"/>
    <n v="7"/>
    <x v="0"/>
    <n v="2"/>
    <n v="0"/>
    <n v="6"/>
    <x v="0"/>
    <x v="0"/>
    <x v="1"/>
    <n v="2"/>
    <n v="0"/>
    <n v="1"/>
    <x v="0"/>
    <s v="2–4"/>
    <s v="Mid"/>
    <n v="3"/>
    <n v="3"/>
  </r>
  <r>
    <s v="Sarah Reed"/>
    <x v="22"/>
    <x v="0"/>
    <x v="0"/>
    <x v="0"/>
    <x v="5"/>
    <x v="2"/>
    <x v="6"/>
    <x v="0"/>
    <s v="Travel_Rarely"/>
    <s v="No Stock Options"/>
    <n v="3517"/>
    <n v="22490"/>
    <n v="486"/>
    <n v="86"/>
    <n v="17"/>
    <x v="2"/>
    <s v="Low"/>
    <s v="Medium"/>
    <x v="0"/>
    <s v="Very High"/>
    <n v="5"/>
    <x v="6"/>
    <n v="2"/>
    <n v="0"/>
    <n v="7"/>
    <x v="0"/>
    <x v="0"/>
    <x v="0"/>
    <n v="8"/>
    <n v="0"/>
    <n v="0"/>
    <x v="0"/>
    <s v="2–4"/>
    <s v="Mid"/>
    <n v="3"/>
    <n v="3"/>
  </r>
  <r>
    <s v="Sarah Turner"/>
    <x v="2"/>
    <x v="0"/>
    <x v="1"/>
    <x v="4"/>
    <x v="5"/>
    <x v="2"/>
    <x v="8"/>
    <x v="0"/>
    <s v="Travel_Frequently"/>
    <s v="No Stock Options"/>
    <n v="2153"/>
    <n v="7703"/>
    <n v="635"/>
    <n v="73"/>
    <n v="13"/>
    <x v="1"/>
    <s v="Low"/>
    <s v="Medium"/>
    <x v="0"/>
    <s v="High"/>
    <n v="8"/>
    <x v="8"/>
    <n v="1"/>
    <n v="1"/>
    <n v="1"/>
    <x v="0"/>
    <x v="0"/>
    <x v="0"/>
    <n v="18"/>
    <n v="0"/>
    <n v="0"/>
    <x v="2"/>
    <s v="5–9"/>
    <s v="Low"/>
    <n v="4"/>
    <n v="4"/>
  </r>
  <r>
    <s v="Scott Adams"/>
    <x v="29"/>
    <x v="1"/>
    <x v="2"/>
    <x v="0"/>
    <x v="3"/>
    <x v="2"/>
    <x v="6"/>
    <x v="2"/>
    <s v="Non-Travel"/>
    <s v="Medium"/>
    <n v="3055"/>
    <n v="6194"/>
    <n v="775"/>
    <n v="90"/>
    <n v="15"/>
    <x v="0"/>
    <s v="Very High"/>
    <s v="Very High"/>
    <x v="3"/>
    <s v="High"/>
    <n v="11"/>
    <x v="1"/>
    <n v="8"/>
    <n v="1"/>
    <n v="5"/>
    <x v="0"/>
    <x v="0"/>
    <x v="0"/>
    <n v="4"/>
    <n v="0"/>
    <n v="0"/>
    <x v="2"/>
    <s v="5–9"/>
    <s v="Mid"/>
    <n v="2"/>
    <n v="2"/>
  </r>
  <r>
    <s v="Scott Allen"/>
    <x v="22"/>
    <x v="0"/>
    <x v="1"/>
    <x v="0"/>
    <x v="5"/>
    <x v="2"/>
    <x v="3"/>
    <x v="2"/>
    <s v="Travel_Rarely"/>
    <s v="No Stock Options"/>
    <n v="6811"/>
    <n v="23398"/>
    <n v="975"/>
    <n v="55"/>
    <n v="19"/>
    <x v="3"/>
    <s v="Low"/>
    <s v="Very High"/>
    <x v="2"/>
    <s v="Medium"/>
    <n v="9"/>
    <x v="9"/>
    <n v="6"/>
    <n v="0"/>
    <n v="8"/>
    <x v="0"/>
    <x v="0"/>
    <x v="0"/>
    <n v="7"/>
    <n v="0"/>
    <n v="0"/>
    <x v="0"/>
    <s v="5–9"/>
    <s v="Mid"/>
    <n v="1"/>
    <n v="1"/>
  </r>
  <r>
    <s v="Scott Bailey"/>
    <x v="15"/>
    <x v="1"/>
    <x v="2"/>
    <x v="2"/>
    <x v="3"/>
    <x v="2"/>
    <x v="8"/>
    <x v="0"/>
    <s v="Travel_Rarely"/>
    <s v="High Value"/>
    <n v="2296"/>
    <n v="10036"/>
    <n v="350"/>
    <n v="57"/>
    <n v="14"/>
    <x v="3"/>
    <s v="Medium"/>
    <s v="High"/>
    <x v="0"/>
    <s v="Medium"/>
    <n v="2"/>
    <x v="4"/>
    <n v="1"/>
    <n v="0"/>
    <n v="0"/>
    <x v="0"/>
    <x v="0"/>
    <x v="0"/>
    <n v="21"/>
    <n v="0"/>
    <n v="0"/>
    <x v="4"/>
    <s v="0–1"/>
    <s v="Low"/>
    <n v="1"/>
    <n v="1"/>
  </r>
  <r>
    <s v="Scott Campbell"/>
    <x v="8"/>
    <x v="1"/>
    <x v="2"/>
    <x v="2"/>
    <x v="5"/>
    <x v="1"/>
    <x v="1"/>
    <x v="2"/>
    <s v="Travel_Rarely"/>
    <s v="Medium"/>
    <n v="5440"/>
    <n v="22098"/>
    <n v="763"/>
    <n v="59"/>
    <n v="14"/>
    <x v="1"/>
    <s v="Very High"/>
    <s v="Low"/>
    <x v="3"/>
    <s v="Low"/>
    <n v="7"/>
    <x v="0"/>
    <n v="2"/>
    <n v="2"/>
    <n v="6"/>
    <x v="1"/>
    <x v="0"/>
    <x v="1"/>
    <n v="15"/>
    <n v="1"/>
    <n v="1"/>
    <x v="2"/>
    <s v="2–4"/>
    <s v="Mid"/>
    <n v="4"/>
    <n v="4"/>
  </r>
  <r>
    <s v="Scott Carter"/>
    <x v="19"/>
    <x v="0"/>
    <x v="0"/>
    <x v="0"/>
    <x v="1"/>
    <x v="1"/>
    <x v="1"/>
    <x v="3"/>
    <s v="Travel_Frequently"/>
    <s v="Basic"/>
    <n v="13525"/>
    <n v="14864"/>
    <n v="555"/>
    <n v="77"/>
    <n v="14"/>
    <x v="0"/>
    <s v="Very High"/>
    <s v="High"/>
    <x v="1"/>
    <s v="High"/>
    <n v="23"/>
    <x v="14"/>
    <n v="4"/>
    <n v="4"/>
    <n v="5"/>
    <x v="0"/>
    <x v="0"/>
    <x v="0"/>
    <n v="26"/>
    <n v="0"/>
    <n v="0"/>
    <x v="1"/>
    <s v="15+"/>
    <s v="Very High"/>
    <n v="2"/>
    <n v="2"/>
  </r>
  <r>
    <s v="Scott Clark"/>
    <x v="17"/>
    <x v="1"/>
    <x v="0"/>
    <x v="2"/>
    <x v="5"/>
    <x v="2"/>
    <x v="3"/>
    <x v="3"/>
    <s v="Travel_Rarely"/>
    <s v="No Stock Options"/>
    <n v="13496"/>
    <n v="7501"/>
    <n v="1385"/>
    <n v="79"/>
    <n v="14"/>
    <x v="1"/>
    <s v="Medium"/>
    <s v="High"/>
    <x v="0"/>
    <s v="High"/>
    <n v="21"/>
    <x v="14"/>
    <n v="7"/>
    <n v="4"/>
    <n v="0"/>
    <x v="0"/>
    <x v="0"/>
    <x v="1"/>
    <n v="20"/>
    <n v="0"/>
    <n v="1"/>
    <x v="1"/>
    <s v="15+"/>
    <s v="Very High"/>
    <n v="4"/>
    <n v="4"/>
  </r>
  <r>
    <s v="Scott Cruz"/>
    <x v="11"/>
    <x v="0"/>
    <x v="0"/>
    <x v="0"/>
    <x v="2"/>
    <x v="2"/>
    <x v="6"/>
    <x v="0"/>
    <s v="Travel_Rarely"/>
    <s v="No Stock Options"/>
    <n v="2061"/>
    <n v="11133"/>
    <n v="474"/>
    <n v="89"/>
    <n v="21"/>
    <x v="1"/>
    <s v="Low"/>
    <s v="Low"/>
    <x v="0"/>
    <s v="High"/>
    <n v="1"/>
    <x v="4"/>
    <n v="0"/>
    <n v="0"/>
    <n v="1"/>
    <x v="0"/>
    <x v="1"/>
    <x v="0"/>
    <n v="3"/>
    <n v="0"/>
    <n v="0"/>
    <x v="0"/>
    <s v="0–1"/>
    <s v="Low"/>
    <n v="4"/>
    <n v="4"/>
  </r>
  <r>
    <s v="Scott Diaz"/>
    <x v="19"/>
    <x v="1"/>
    <x v="0"/>
    <x v="0"/>
    <x v="5"/>
    <x v="2"/>
    <x v="3"/>
    <x v="2"/>
    <s v="Travel_Rarely"/>
    <s v="Medium"/>
    <n v="5538"/>
    <n v="5696"/>
    <n v="1128"/>
    <n v="95"/>
    <n v="18"/>
    <x v="3"/>
    <s v="High"/>
    <s v="Medium"/>
    <x v="3"/>
    <s v="Very High"/>
    <n v="10"/>
    <x v="18"/>
    <n v="0"/>
    <n v="0"/>
    <n v="5"/>
    <x v="0"/>
    <x v="0"/>
    <x v="0"/>
    <n v="13"/>
    <n v="0"/>
    <n v="0"/>
    <x v="1"/>
    <s v="0–1"/>
    <s v="Mid"/>
    <n v="1"/>
    <n v="1"/>
  </r>
  <r>
    <s v="Scott Edwards"/>
    <x v="39"/>
    <x v="1"/>
    <x v="2"/>
    <x v="0"/>
    <x v="5"/>
    <x v="1"/>
    <x v="1"/>
    <x v="1"/>
    <s v="Travel_Rarely"/>
    <s v="Basic"/>
    <n v="10798"/>
    <n v="5268"/>
    <n v="415"/>
    <n v="79"/>
    <n v="13"/>
    <x v="1"/>
    <s v="High"/>
    <s v="High"/>
    <x v="0"/>
    <s v="Medium"/>
    <n v="18"/>
    <x v="4"/>
    <n v="0"/>
    <n v="0"/>
    <n v="5"/>
    <x v="0"/>
    <x v="0"/>
    <x v="0"/>
    <n v="25"/>
    <n v="0"/>
    <n v="0"/>
    <x v="1"/>
    <s v="0–1"/>
    <s v="High"/>
    <n v="4"/>
    <n v="4"/>
  </r>
  <r>
    <s v="Scott Evans"/>
    <x v="9"/>
    <x v="1"/>
    <x v="2"/>
    <x v="1"/>
    <x v="2"/>
    <x v="2"/>
    <x v="2"/>
    <x v="2"/>
    <s v="Travel_Frequently"/>
    <s v="Basic"/>
    <n v="4724"/>
    <n v="17000"/>
    <n v="426"/>
    <n v="42"/>
    <n v="13"/>
    <x v="1"/>
    <s v="Low"/>
    <s v="High"/>
    <x v="0"/>
    <s v="Very High"/>
    <n v="9"/>
    <x v="1"/>
    <n v="7"/>
    <n v="7"/>
    <n v="1"/>
    <x v="0"/>
    <x v="0"/>
    <x v="0"/>
    <n v="10"/>
    <n v="0"/>
    <n v="0"/>
    <x v="2"/>
    <s v="5–9"/>
    <s v="Mid"/>
    <n v="4"/>
    <n v="4"/>
  </r>
  <r>
    <s v="Scott Gomez"/>
    <x v="35"/>
    <x v="1"/>
    <x v="2"/>
    <x v="1"/>
    <x v="2"/>
    <x v="2"/>
    <x v="5"/>
    <x v="3"/>
    <s v="Non-Travel"/>
    <s v="Basic"/>
    <n v="17924"/>
    <n v="4544"/>
    <n v="881"/>
    <n v="98"/>
    <n v="11"/>
    <x v="3"/>
    <s v="Very High"/>
    <s v="Low"/>
    <x v="0"/>
    <s v="High"/>
    <n v="31"/>
    <x v="31"/>
    <n v="6"/>
    <n v="14"/>
    <n v="1"/>
    <x v="0"/>
    <x v="0"/>
    <x v="0"/>
    <n v="2"/>
    <n v="0"/>
    <n v="0"/>
    <x v="3"/>
    <s v="15+"/>
    <s v="Very High"/>
    <n v="1"/>
    <n v="1"/>
  </r>
  <r>
    <s v="Scott Green"/>
    <x v="29"/>
    <x v="1"/>
    <x v="0"/>
    <x v="1"/>
    <x v="2"/>
    <x v="2"/>
    <x v="6"/>
    <x v="0"/>
    <s v="Travel_Rarely"/>
    <s v="Basic"/>
    <n v="3143"/>
    <n v="6076"/>
    <n v="867"/>
    <n v="90"/>
    <n v="19"/>
    <x v="3"/>
    <s v="Medium"/>
    <s v="Very High"/>
    <x v="0"/>
    <s v="Very High"/>
    <n v="14"/>
    <x v="10"/>
    <n v="8"/>
    <n v="7"/>
    <n v="6"/>
    <x v="0"/>
    <x v="0"/>
    <x v="0"/>
    <n v="8"/>
    <n v="0"/>
    <n v="0"/>
    <x v="2"/>
    <s v="10–14"/>
    <s v="Mid"/>
    <n v="1"/>
    <n v="1"/>
  </r>
  <r>
    <s v="Scott Hill"/>
    <x v="11"/>
    <x v="1"/>
    <x v="1"/>
    <x v="4"/>
    <x v="5"/>
    <x v="2"/>
    <x v="6"/>
    <x v="0"/>
    <s v="Travel_Rarely"/>
    <s v="No Stock Options"/>
    <n v="3904"/>
    <n v="4050"/>
    <n v="683"/>
    <n v="36"/>
    <n v="12"/>
    <x v="1"/>
    <s v="Very High"/>
    <s v="Low"/>
    <x v="0"/>
    <s v="Medium"/>
    <n v="5"/>
    <x v="12"/>
    <n v="3"/>
    <n v="1"/>
    <n v="0"/>
    <x v="0"/>
    <x v="0"/>
    <x v="0"/>
    <n v="2"/>
    <n v="0"/>
    <n v="0"/>
    <x v="0"/>
    <s v="2–4"/>
    <s v="Mid"/>
    <n v="4"/>
    <n v="4"/>
  </r>
  <r>
    <s v="Scott Kim"/>
    <x v="13"/>
    <x v="0"/>
    <x v="0"/>
    <x v="0"/>
    <x v="2"/>
    <x v="2"/>
    <x v="2"/>
    <x v="1"/>
    <s v="Travel_Rarely"/>
    <s v="Medium"/>
    <n v="10435"/>
    <n v="25800"/>
    <n v="884"/>
    <n v="80"/>
    <n v="13"/>
    <x v="2"/>
    <s v="Very High"/>
    <s v="Low"/>
    <x v="0"/>
    <s v="Medium"/>
    <n v="18"/>
    <x v="23"/>
    <n v="15"/>
    <n v="14"/>
    <n v="1"/>
    <x v="0"/>
    <x v="0"/>
    <x v="0"/>
    <n v="15"/>
    <n v="0"/>
    <n v="0"/>
    <x v="1"/>
    <s v="15+"/>
    <s v="High"/>
    <n v="3"/>
    <n v="3"/>
  </r>
  <r>
    <s v="Scott Lopez"/>
    <x v="14"/>
    <x v="1"/>
    <x v="0"/>
    <x v="0"/>
    <x v="2"/>
    <x v="2"/>
    <x v="6"/>
    <x v="0"/>
    <s v="Travel_Rarely"/>
    <s v="Medium"/>
    <n v="2451"/>
    <n v="22376"/>
    <n v="598"/>
    <n v="91"/>
    <n v="18"/>
    <x v="2"/>
    <s v="Low"/>
    <s v="High"/>
    <x v="3"/>
    <s v="Very High"/>
    <n v="5"/>
    <x v="4"/>
    <n v="0"/>
    <n v="0"/>
    <n v="6"/>
    <x v="0"/>
    <x v="0"/>
    <x v="0"/>
    <n v="9"/>
    <n v="0"/>
    <n v="0"/>
    <x v="0"/>
    <s v="0–1"/>
    <s v="Low"/>
    <n v="3"/>
    <n v="3"/>
  </r>
  <r>
    <s v="Scott Nelson"/>
    <x v="37"/>
    <x v="1"/>
    <x v="2"/>
    <x v="4"/>
    <x v="2"/>
    <x v="2"/>
    <x v="6"/>
    <x v="0"/>
    <s v="Travel_Rarely"/>
    <s v="Medium"/>
    <n v="2904"/>
    <n v="16092"/>
    <n v="1309"/>
    <n v="83"/>
    <n v="12"/>
    <x v="1"/>
    <s v="High"/>
    <s v="High"/>
    <x v="3"/>
    <s v="High"/>
    <n v="4"/>
    <x v="12"/>
    <n v="2"/>
    <n v="0"/>
    <n v="1"/>
    <x v="0"/>
    <x v="0"/>
    <x v="0"/>
    <n v="26"/>
    <n v="0"/>
    <n v="0"/>
    <x v="4"/>
    <s v="2–4"/>
    <s v="Low"/>
    <n v="4"/>
    <n v="4"/>
  </r>
  <r>
    <s v="Scott Ramos"/>
    <x v="29"/>
    <x v="1"/>
    <x v="1"/>
    <x v="0"/>
    <x v="5"/>
    <x v="2"/>
    <x v="8"/>
    <x v="0"/>
    <s v="Travel_Rarely"/>
    <s v="No Stock Options"/>
    <n v="2496"/>
    <n v="6670"/>
    <n v="924"/>
    <n v="78"/>
    <n v="11"/>
    <x v="1"/>
    <s v="Very High"/>
    <s v="High"/>
    <x v="0"/>
    <s v="High"/>
    <n v="7"/>
    <x v="4"/>
    <n v="1"/>
    <n v="0"/>
    <n v="4"/>
    <x v="0"/>
    <x v="0"/>
    <x v="0"/>
    <n v="2"/>
    <n v="0"/>
    <n v="0"/>
    <x v="2"/>
    <s v="0–1"/>
    <s v="Low"/>
    <n v="4"/>
    <n v="4"/>
  </r>
  <r>
    <s v="Scott Scott"/>
    <x v="16"/>
    <x v="1"/>
    <x v="2"/>
    <x v="0"/>
    <x v="2"/>
    <x v="2"/>
    <x v="6"/>
    <x v="0"/>
    <s v="Travel_Rarely"/>
    <s v="Basic"/>
    <n v="1563"/>
    <n v="12530"/>
    <n v="1423"/>
    <n v="72"/>
    <n v="14"/>
    <x v="2"/>
    <s v="Very High"/>
    <s v="Low"/>
    <x v="2"/>
    <s v="Medium"/>
    <n v="1"/>
    <x v="4"/>
    <n v="0"/>
    <n v="0"/>
    <n v="1"/>
    <x v="0"/>
    <x v="0"/>
    <x v="0"/>
    <n v="1"/>
    <n v="0"/>
    <n v="0"/>
    <x v="0"/>
    <s v="0–1"/>
    <s v="Low"/>
    <n v="3"/>
    <n v="3"/>
  </r>
  <r>
    <s v="Scott Taylor"/>
    <x v="2"/>
    <x v="1"/>
    <x v="0"/>
    <x v="0"/>
    <x v="0"/>
    <x v="0"/>
    <x v="0"/>
    <x v="0"/>
    <s v="Travel_Rarely"/>
    <s v="Basic"/>
    <n v="2143"/>
    <n v="25527"/>
    <n v="1041"/>
    <n v="36"/>
    <n v="13"/>
    <x v="0"/>
    <s v="Medium"/>
    <s v="High"/>
    <x v="0"/>
    <s v="High"/>
    <n v="8"/>
    <x v="7"/>
    <n v="2"/>
    <n v="0"/>
    <n v="4"/>
    <x v="0"/>
    <x v="0"/>
    <x v="0"/>
    <n v="13"/>
    <n v="0"/>
    <n v="0"/>
    <x v="2"/>
    <s v="5–9"/>
    <s v="Low"/>
    <n v="2"/>
    <n v="2"/>
  </r>
  <r>
    <s v="Scott Torres"/>
    <x v="31"/>
    <x v="0"/>
    <x v="1"/>
    <x v="2"/>
    <x v="2"/>
    <x v="0"/>
    <x v="0"/>
    <x v="0"/>
    <s v="Travel_Rarely"/>
    <s v="No Stock Options"/>
    <n v="3423"/>
    <n v="22957"/>
    <n v="991"/>
    <n v="44"/>
    <n v="12"/>
    <x v="3"/>
    <s v="High"/>
    <s v="Very High"/>
    <x v="1"/>
    <s v="High"/>
    <n v="10"/>
    <x v="9"/>
    <n v="6"/>
    <n v="5"/>
    <n v="6"/>
    <x v="0"/>
    <x v="0"/>
    <x v="0"/>
    <n v="1"/>
    <n v="0"/>
    <n v="0"/>
    <x v="1"/>
    <s v="5–9"/>
    <s v="Mid"/>
    <n v="1"/>
    <n v="1"/>
  </r>
  <r>
    <s v="Scott Turner"/>
    <x v="9"/>
    <x v="0"/>
    <x v="2"/>
    <x v="0"/>
    <x v="5"/>
    <x v="2"/>
    <x v="8"/>
    <x v="2"/>
    <s v="Travel_Frequently"/>
    <s v="Medium"/>
    <n v="4444"/>
    <n v="22534"/>
    <n v="135"/>
    <n v="46"/>
    <n v="13"/>
    <x v="0"/>
    <s v="High"/>
    <s v="High"/>
    <x v="1"/>
    <s v="High"/>
    <n v="15"/>
    <x v="2"/>
    <n v="8"/>
    <n v="5"/>
    <n v="4"/>
    <x v="0"/>
    <x v="0"/>
    <x v="0"/>
    <n v="19"/>
    <n v="0"/>
    <n v="0"/>
    <x v="2"/>
    <s v="10–14"/>
    <s v="Mid"/>
    <n v="2"/>
    <n v="2"/>
  </r>
  <r>
    <s v="Scott White"/>
    <x v="29"/>
    <x v="0"/>
    <x v="1"/>
    <x v="4"/>
    <x v="2"/>
    <x v="1"/>
    <x v="4"/>
    <x v="0"/>
    <s v="Non-Travel"/>
    <s v="No Stock Options"/>
    <n v="2342"/>
    <n v="21437"/>
    <n v="1038"/>
    <n v="88"/>
    <n v="19"/>
    <x v="1"/>
    <s v="Very High"/>
    <s v="Medium"/>
    <x v="3"/>
    <s v="Medium"/>
    <n v="3"/>
    <x v="0"/>
    <n v="2"/>
    <n v="2"/>
    <n v="0"/>
    <x v="0"/>
    <x v="0"/>
    <x v="0"/>
    <n v="8"/>
    <n v="0"/>
    <n v="0"/>
    <x v="2"/>
    <s v="2–4"/>
    <s v="Low"/>
    <n v="4"/>
    <n v="4"/>
  </r>
  <r>
    <s v="Scott Williams"/>
    <x v="30"/>
    <x v="0"/>
    <x v="2"/>
    <x v="0"/>
    <x v="0"/>
    <x v="0"/>
    <x v="0"/>
    <x v="0"/>
    <s v="Travel_Frequently"/>
    <s v="Basic"/>
    <n v="2180"/>
    <n v="9732"/>
    <n v="600"/>
    <n v="66"/>
    <n v="11"/>
    <x v="1"/>
    <s v="High"/>
    <s v="High"/>
    <x v="3"/>
    <s v="Medium"/>
    <n v="6"/>
    <x v="12"/>
    <n v="2"/>
    <n v="1"/>
    <n v="6"/>
    <x v="1"/>
    <x v="0"/>
    <x v="0"/>
    <n v="8"/>
    <n v="1"/>
    <n v="0"/>
    <x v="2"/>
    <s v="2–4"/>
    <s v="Low"/>
    <n v="4"/>
    <n v="4"/>
  </r>
  <r>
    <s v="Sharon Anderson"/>
    <x v="29"/>
    <x v="0"/>
    <x v="0"/>
    <x v="1"/>
    <x v="5"/>
    <x v="2"/>
    <x v="8"/>
    <x v="0"/>
    <s v="Travel_Rarely"/>
    <s v="No Stock Options"/>
    <n v="3838"/>
    <n v="8192"/>
    <n v="1099"/>
    <n v="82"/>
    <n v="11"/>
    <x v="0"/>
    <s v="Very High"/>
    <s v="Low"/>
    <x v="0"/>
    <s v="Medium"/>
    <n v="8"/>
    <x v="7"/>
    <n v="4"/>
    <n v="0"/>
    <n v="8"/>
    <x v="0"/>
    <x v="0"/>
    <x v="0"/>
    <n v="4"/>
    <n v="0"/>
    <n v="0"/>
    <x v="2"/>
    <s v="5–9"/>
    <s v="Mid"/>
    <n v="2"/>
    <n v="2"/>
  </r>
  <r>
    <s v="Sharon Bailey"/>
    <x v="1"/>
    <x v="0"/>
    <x v="0"/>
    <x v="1"/>
    <x v="4"/>
    <x v="2"/>
    <x v="7"/>
    <x v="3"/>
    <s v="Travel_Rarely"/>
    <s v="Medium"/>
    <n v="16413"/>
    <n v="3498"/>
    <n v="301"/>
    <n v="72"/>
    <n v="16"/>
    <x v="0"/>
    <s v="Medium"/>
    <s v="Low"/>
    <x v="0"/>
    <s v="High"/>
    <n v="27"/>
    <x v="12"/>
    <n v="2"/>
    <n v="1"/>
    <n v="3"/>
    <x v="0"/>
    <x v="0"/>
    <x v="0"/>
    <n v="22"/>
    <n v="0"/>
    <n v="0"/>
    <x v="1"/>
    <s v="2–4"/>
    <s v="Very High"/>
    <n v="2"/>
    <n v="2"/>
  </r>
  <r>
    <s v="Sharon Baker"/>
    <x v="2"/>
    <x v="1"/>
    <x v="2"/>
    <x v="1"/>
    <x v="2"/>
    <x v="2"/>
    <x v="8"/>
    <x v="0"/>
    <s v="Travel_Rarely"/>
    <s v="Basic"/>
    <n v="2741"/>
    <n v="6865"/>
    <n v="917"/>
    <n v="60"/>
    <n v="14"/>
    <x v="2"/>
    <s v="High"/>
    <s v="High"/>
    <x v="0"/>
    <s v="Low"/>
    <n v="7"/>
    <x v="9"/>
    <n v="7"/>
    <n v="1"/>
    <n v="1"/>
    <x v="0"/>
    <x v="0"/>
    <x v="0"/>
    <n v="6"/>
    <n v="0"/>
    <n v="0"/>
    <x v="2"/>
    <s v="5–9"/>
    <s v="Low"/>
    <n v="3"/>
    <n v="3"/>
  </r>
  <r>
    <s v="Sharon Brown"/>
    <x v="13"/>
    <x v="1"/>
    <x v="0"/>
    <x v="2"/>
    <x v="1"/>
    <x v="1"/>
    <x v="1"/>
    <x v="2"/>
    <s v="Travel_Rarely"/>
    <s v="Medium"/>
    <n v="6380"/>
    <n v="6110"/>
    <n v="575"/>
    <n v="68"/>
    <n v="12"/>
    <x v="2"/>
    <s v="Low"/>
    <s v="High"/>
    <x v="0"/>
    <s v="Medium"/>
    <n v="8"/>
    <x v="3"/>
    <n v="4"/>
    <n v="1"/>
    <n v="2"/>
    <x v="1"/>
    <x v="0"/>
    <x v="1"/>
    <n v="22"/>
    <n v="1"/>
    <n v="1"/>
    <x v="1"/>
    <s v="5–9"/>
    <s v="Mid"/>
    <n v="3"/>
    <n v="3"/>
  </r>
  <r>
    <s v="Sharon Carter"/>
    <x v="26"/>
    <x v="0"/>
    <x v="1"/>
    <x v="0"/>
    <x v="1"/>
    <x v="1"/>
    <x v="1"/>
    <x v="1"/>
    <s v="Travel_Frequently"/>
    <s v="No Stock Options"/>
    <n v="8998"/>
    <n v="15589"/>
    <n v="967"/>
    <n v="43"/>
    <n v="14"/>
    <x v="1"/>
    <s v="Very High"/>
    <s v="Medium"/>
    <x v="0"/>
    <s v="High"/>
    <n v="9"/>
    <x v="1"/>
    <n v="8"/>
    <n v="3"/>
    <n v="1"/>
    <x v="0"/>
    <x v="0"/>
    <x v="0"/>
    <n v="8"/>
    <n v="0"/>
    <n v="0"/>
    <x v="2"/>
    <s v="5–9"/>
    <s v="High"/>
    <n v="4"/>
    <n v="4"/>
  </r>
  <r>
    <s v="Sharon Edwards"/>
    <x v="3"/>
    <x v="0"/>
    <x v="0"/>
    <x v="1"/>
    <x v="5"/>
    <x v="2"/>
    <x v="3"/>
    <x v="1"/>
    <s v="Travel_Rarely"/>
    <s v="Basic"/>
    <n v="10312"/>
    <n v="3465"/>
    <n v="147"/>
    <n v="94"/>
    <n v="12"/>
    <x v="1"/>
    <s v="Very High"/>
    <s v="Very High"/>
    <x v="3"/>
    <s v="High"/>
    <n v="40"/>
    <x v="36"/>
    <n v="10"/>
    <n v="15"/>
    <n v="1"/>
    <x v="1"/>
    <x v="0"/>
    <x v="0"/>
    <n v="23"/>
    <n v="1"/>
    <n v="0"/>
    <x v="3"/>
    <s v="15+"/>
    <s v="High"/>
    <n v="4"/>
    <n v="4"/>
  </r>
  <r>
    <s v="Sharon Evans"/>
    <x v="17"/>
    <x v="0"/>
    <x v="1"/>
    <x v="0"/>
    <x v="1"/>
    <x v="1"/>
    <x v="5"/>
    <x v="4"/>
    <s v="Travel_Rarely"/>
    <s v="No Stock Options"/>
    <n v="18824"/>
    <n v="2493"/>
    <n v="1449"/>
    <n v="94"/>
    <n v="16"/>
    <x v="0"/>
    <s v="Low"/>
    <s v="Low"/>
    <x v="0"/>
    <s v="Low"/>
    <n v="26"/>
    <x v="25"/>
    <n v="10"/>
    <n v="1"/>
    <n v="2"/>
    <x v="1"/>
    <x v="0"/>
    <x v="1"/>
    <n v="2"/>
    <n v="1"/>
    <n v="1"/>
    <x v="1"/>
    <s v="15+"/>
    <s v="Very High"/>
    <n v="2"/>
    <n v="2"/>
  </r>
  <r>
    <s v="Sharon Gray"/>
    <x v="9"/>
    <x v="0"/>
    <x v="1"/>
    <x v="2"/>
    <x v="5"/>
    <x v="1"/>
    <x v="1"/>
    <x v="2"/>
    <s v="Travel_Rarely"/>
    <s v="No Stock Options"/>
    <n v="6125"/>
    <n v="23553"/>
    <n v="507"/>
    <n v="66"/>
    <n v="12"/>
    <x v="3"/>
    <s v="Very High"/>
    <s v="High"/>
    <x v="1"/>
    <s v="High"/>
    <n v="10"/>
    <x v="10"/>
    <n v="8"/>
    <n v="9"/>
    <n v="1"/>
    <x v="0"/>
    <x v="0"/>
    <x v="0"/>
    <n v="15"/>
    <n v="0"/>
    <n v="0"/>
    <x v="2"/>
    <s v="10–14"/>
    <s v="Mid"/>
    <n v="1"/>
    <n v="1"/>
  </r>
  <r>
    <s v="Sharon Gutierrez"/>
    <x v="27"/>
    <x v="0"/>
    <x v="1"/>
    <x v="0"/>
    <x v="5"/>
    <x v="2"/>
    <x v="2"/>
    <x v="1"/>
    <s v="Travel_Frequently"/>
    <s v="No Stock Options"/>
    <n v="10880"/>
    <n v="5083"/>
    <n v="945"/>
    <n v="82"/>
    <n v="13"/>
    <x v="3"/>
    <s v="High"/>
    <s v="Very High"/>
    <x v="0"/>
    <s v="High"/>
    <n v="21"/>
    <x v="11"/>
    <n v="6"/>
    <n v="2"/>
    <n v="1"/>
    <x v="0"/>
    <x v="0"/>
    <x v="1"/>
    <n v="22"/>
    <n v="0"/>
    <n v="1"/>
    <x v="2"/>
    <s v="15+"/>
    <s v="High"/>
    <n v="1"/>
    <n v="1"/>
  </r>
  <r>
    <s v="Sharon Howard"/>
    <x v="7"/>
    <x v="0"/>
    <x v="0"/>
    <x v="0"/>
    <x v="3"/>
    <x v="2"/>
    <x v="2"/>
    <x v="1"/>
    <s v="Travel_Rarely"/>
    <s v="Basic"/>
    <n v="10739"/>
    <n v="13943"/>
    <n v="1441"/>
    <n v="56"/>
    <n v="11"/>
    <x v="2"/>
    <s v="High"/>
    <s v="High"/>
    <x v="0"/>
    <s v="High"/>
    <n v="22"/>
    <x v="10"/>
    <n v="7"/>
    <n v="0"/>
    <n v="8"/>
    <x v="0"/>
    <x v="0"/>
    <x v="0"/>
    <n v="17"/>
    <n v="0"/>
    <n v="0"/>
    <x v="3"/>
    <s v="10–14"/>
    <s v="High"/>
    <n v="3"/>
    <n v="3"/>
  </r>
  <r>
    <s v="Sharon James"/>
    <x v="1"/>
    <x v="0"/>
    <x v="0"/>
    <x v="1"/>
    <x v="5"/>
    <x v="2"/>
    <x v="2"/>
    <x v="2"/>
    <s v="Travel_Rarely"/>
    <s v="No Stock Options"/>
    <n v="6567"/>
    <n v="5549"/>
    <n v="470"/>
    <n v="96"/>
    <n v="14"/>
    <x v="3"/>
    <s v="High"/>
    <s v="High"/>
    <x v="3"/>
    <s v="High"/>
    <n v="16"/>
    <x v="21"/>
    <n v="11"/>
    <n v="5"/>
    <n v="1"/>
    <x v="0"/>
    <x v="0"/>
    <x v="0"/>
    <n v="20"/>
    <n v="0"/>
    <n v="0"/>
    <x v="1"/>
    <s v="15+"/>
    <s v="Mid"/>
    <n v="1"/>
    <n v="1"/>
  </r>
  <r>
    <s v="Sharon Kim"/>
    <x v="12"/>
    <x v="0"/>
    <x v="0"/>
    <x v="0"/>
    <x v="5"/>
    <x v="2"/>
    <x v="3"/>
    <x v="2"/>
    <s v="Travel_Rarely"/>
    <s v="Basic"/>
    <n v="9824"/>
    <n v="22174"/>
    <n v="1495"/>
    <n v="76"/>
    <n v="19"/>
    <x v="2"/>
    <s v="High"/>
    <s v="High"/>
    <x v="0"/>
    <s v="High"/>
    <n v="18"/>
    <x v="4"/>
    <n v="0"/>
    <n v="0"/>
    <n v="3"/>
    <x v="0"/>
    <x v="0"/>
    <x v="0"/>
    <n v="10"/>
    <n v="0"/>
    <n v="0"/>
    <x v="2"/>
    <s v="0–1"/>
    <s v="High"/>
    <n v="3"/>
    <n v="3"/>
  </r>
  <r>
    <s v="Sharon Nguyen"/>
    <x v="13"/>
    <x v="1"/>
    <x v="0"/>
    <x v="1"/>
    <x v="2"/>
    <x v="2"/>
    <x v="8"/>
    <x v="0"/>
    <s v="Travel_Rarely"/>
    <s v="Basic"/>
    <n v="2387"/>
    <n v="6762"/>
    <n v="329"/>
    <n v="88"/>
    <n v="22"/>
    <x v="0"/>
    <s v="High"/>
    <s v="Medium"/>
    <x v="0"/>
    <s v="High"/>
    <n v="7"/>
    <x v="12"/>
    <n v="2"/>
    <n v="0"/>
    <n v="3"/>
    <x v="0"/>
    <x v="1"/>
    <x v="0"/>
    <n v="1"/>
    <n v="0"/>
    <n v="0"/>
    <x v="1"/>
    <s v="2–4"/>
    <s v="Low"/>
    <n v="2"/>
    <n v="2"/>
  </r>
  <r>
    <s v="Sharon Peterson"/>
    <x v="13"/>
    <x v="1"/>
    <x v="2"/>
    <x v="1"/>
    <x v="4"/>
    <x v="2"/>
    <x v="8"/>
    <x v="2"/>
    <s v="Non-Travel"/>
    <s v="Medium"/>
    <n v="3975"/>
    <n v="23099"/>
    <n v="663"/>
    <n v="81"/>
    <n v="11"/>
    <x v="2"/>
    <s v="High"/>
    <s v="High"/>
    <x v="1"/>
    <s v="High"/>
    <n v="11"/>
    <x v="8"/>
    <n v="7"/>
    <n v="0"/>
    <n v="3"/>
    <x v="0"/>
    <x v="0"/>
    <x v="0"/>
    <n v="9"/>
    <n v="0"/>
    <n v="0"/>
    <x v="1"/>
    <s v="5–9"/>
    <s v="Mid"/>
    <n v="3"/>
    <n v="3"/>
  </r>
  <r>
    <s v="Sharon Ramos"/>
    <x v="40"/>
    <x v="1"/>
    <x v="2"/>
    <x v="0"/>
    <x v="2"/>
    <x v="1"/>
    <x v="5"/>
    <x v="4"/>
    <s v="Travel_Frequently"/>
    <s v="Basic"/>
    <n v="19847"/>
    <n v="19196"/>
    <n v="237"/>
    <n v="83"/>
    <n v="24"/>
    <x v="0"/>
    <s v="Low"/>
    <s v="Very High"/>
    <x v="3"/>
    <s v="High"/>
    <n v="31"/>
    <x v="29"/>
    <n v="10"/>
    <n v="11"/>
    <n v="4"/>
    <x v="0"/>
    <x v="1"/>
    <x v="1"/>
    <n v="9"/>
    <n v="0"/>
    <n v="1"/>
    <x v="3"/>
    <s v="15+"/>
    <s v="Very High"/>
    <n v="2"/>
    <n v="2"/>
  </r>
  <r>
    <s v="Sharon Sanchez"/>
    <x v="16"/>
    <x v="1"/>
    <x v="1"/>
    <x v="1"/>
    <x v="5"/>
    <x v="1"/>
    <x v="1"/>
    <x v="2"/>
    <s v="Travel_Rarely"/>
    <s v="No Stock Options"/>
    <n v="4908"/>
    <n v="24252"/>
    <n v="821"/>
    <n v="98"/>
    <n v="14"/>
    <x v="1"/>
    <s v="Medium"/>
    <s v="Low"/>
    <x v="0"/>
    <s v="High"/>
    <n v="4"/>
    <x v="12"/>
    <n v="2"/>
    <n v="0"/>
    <n v="1"/>
    <x v="0"/>
    <x v="0"/>
    <x v="0"/>
    <n v="5"/>
    <n v="0"/>
    <n v="0"/>
    <x v="0"/>
    <s v="2–4"/>
    <s v="Mid"/>
    <n v="4"/>
    <n v="4"/>
  </r>
  <r>
    <s v="Sharon Ward"/>
    <x v="18"/>
    <x v="1"/>
    <x v="2"/>
    <x v="2"/>
    <x v="5"/>
    <x v="2"/>
    <x v="8"/>
    <x v="0"/>
    <s v="Non-Travel"/>
    <s v="Medium"/>
    <n v="2935"/>
    <n v="7324"/>
    <n v="1123"/>
    <n v="96"/>
    <n v="13"/>
    <x v="1"/>
    <s v="Medium"/>
    <s v="Very High"/>
    <x v="3"/>
    <s v="Very High"/>
    <n v="1"/>
    <x v="4"/>
    <n v="0"/>
    <n v="0"/>
    <n v="1"/>
    <x v="0"/>
    <x v="0"/>
    <x v="1"/>
    <n v="16"/>
    <n v="0"/>
    <n v="1"/>
    <x v="4"/>
    <s v="0–1"/>
    <s v="Low"/>
    <n v="4"/>
    <n v="4"/>
  </r>
  <r>
    <s v="Sharon Williams"/>
    <x v="13"/>
    <x v="1"/>
    <x v="1"/>
    <x v="1"/>
    <x v="2"/>
    <x v="2"/>
    <x v="8"/>
    <x v="0"/>
    <s v="Travel_Rarely"/>
    <s v="No Stock Options"/>
    <n v="2018"/>
    <n v="21831"/>
    <n v="676"/>
    <n v="86"/>
    <n v="14"/>
    <x v="3"/>
    <s v="Medium"/>
    <s v="Very High"/>
    <x v="2"/>
    <s v="High"/>
    <n v="15"/>
    <x v="7"/>
    <n v="4"/>
    <n v="1"/>
    <n v="3"/>
    <x v="1"/>
    <x v="0"/>
    <x v="0"/>
    <n v="9"/>
    <n v="1"/>
    <n v="0"/>
    <x v="1"/>
    <s v="5–9"/>
    <s v="Low"/>
    <n v="1"/>
    <n v="1"/>
  </r>
  <r>
    <s v="Sharon Young"/>
    <x v="40"/>
    <x v="1"/>
    <x v="0"/>
    <x v="1"/>
    <x v="5"/>
    <x v="2"/>
    <x v="2"/>
    <x v="2"/>
    <s v="Travel_Rarely"/>
    <s v="No Stock Options"/>
    <n v="6132"/>
    <n v="13983"/>
    <n v="1169"/>
    <n v="34"/>
    <n v="17"/>
    <x v="2"/>
    <s v="High"/>
    <s v="Medium"/>
    <x v="0"/>
    <s v="Medium"/>
    <n v="10"/>
    <x v="4"/>
    <n v="0"/>
    <n v="0"/>
    <n v="2"/>
    <x v="0"/>
    <x v="0"/>
    <x v="0"/>
    <n v="7"/>
    <n v="0"/>
    <n v="0"/>
    <x v="3"/>
    <s v="0–1"/>
    <s v="Mid"/>
    <n v="3"/>
    <n v="3"/>
  </r>
  <r>
    <s v="Shirley Baker"/>
    <x v="19"/>
    <x v="1"/>
    <x v="1"/>
    <x v="1"/>
    <x v="1"/>
    <x v="1"/>
    <x v="1"/>
    <x v="2"/>
    <s v="Travel_Rarely"/>
    <s v="No Stock Options"/>
    <n v="5155"/>
    <n v="2253"/>
    <n v="647"/>
    <n v="45"/>
    <n v="13"/>
    <x v="3"/>
    <s v="Very High"/>
    <s v="Medium"/>
    <x v="1"/>
    <s v="High"/>
    <n v="9"/>
    <x v="3"/>
    <n v="4"/>
    <n v="1"/>
    <n v="7"/>
    <x v="0"/>
    <x v="0"/>
    <x v="0"/>
    <n v="4"/>
    <n v="0"/>
    <n v="0"/>
    <x v="1"/>
    <s v="5–9"/>
    <s v="Mid"/>
    <n v="1"/>
    <n v="1"/>
  </r>
  <r>
    <s v="Shirley Campbell"/>
    <x v="13"/>
    <x v="0"/>
    <x v="0"/>
    <x v="0"/>
    <x v="3"/>
    <x v="2"/>
    <x v="8"/>
    <x v="2"/>
    <s v="Travel_Frequently"/>
    <s v="Basic"/>
    <n v="6323"/>
    <n v="26849"/>
    <n v="692"/>
    <n v="73"/>
    <n v="11"/>
    <x v="2"/>
    <s v="Low"/>
    <s v="Very High"/>
    <x v="1"/>
    <s v="High"/>
    <n v="10"/>
    <x v="10"/>
    <n v="9"/>
    <n v="9"/>
    <n v="1"/>
    <x v="0"/>
    <x v="0"/>
    <x v="0"/>
    <n v="11"/>
    <n v="0"/>
    <n v="0"/>
    <x v="1"/>
    <s v="10–14"/>
    <s v="Mid"/>
    <n v="3"/>
    <n v="3"/>
  </r>
  <r>
    <s v="Shirley Cooper"/>
    <x v="28"/>
    <x v="1"/>
    <x v="0"/>
    <x v="2"/>
    <x v="3"/>
    <x v="2"/>
    <x v="8"/>
    <x v="2"/>
    <s v="Travel_Rarely"/>
    <s v="Basic"/>
    <n v="5415"/>
    <n v="15972"/>
    <n v="147"/>
    <n v="37"/>
    <n v="19"/>
    <x v="1"/>
    <s v="Very High"/>
    <s v="Medium"/>
    <x v="0"/>
    <s v="High"/>
    <n v="12"/>
    <x v="10"/>
    <n v="7"/>
    <n v="0"/>
    <n v="3"/>
    <x v="0"/>
    <x v="0"/>
    <x v="1"/>
    <n v="20"/>
    <n v="0"/>
    <n v="1"/>
    <x v="3"/>
    <s v="10–14"/>
    <s v="Mid"/>
    <n v="4"/>
    <n v="4"/>
  </r>
  <r>
    <s v="Shirley Cruz"/>
    <x v="22"/>
    <x v="1"/>
    <x v="0"/>
    <x v="0"/>
    <x v="2"/>
    <x v="2"/>
    <x v="2"/>
    <x v="2"/>
    <s v="Travel_Rarely"/>
    <s v="Basic"/>
    <n v="6142"/>
    <n v="5174"/>
    <n v="155"/>
    <n v="87"/>
    <n v="20"/>
    <x v="0"/>
    <s v="Medium"/>
    <s v="Medium"/>
    <x v="0"/>
    <s v="Very High"/>
    <n v="6"/>
    <x v="3"/>
    <n v="2"/>
    <n v="0"/>
    <n v="1"/>
    <x v="0"/>
    <x v="1"/>
    <x v="1"/>
    <n v="4"/>
    <n v="0"/>
    <n v="1"/>
    <x v="0"/>
    <s v="5–9"/>
    <s v="Mid"/>
    <n v="2"/>
    <n v="2"/>
  </r>
  <r>
    <s v="Shirley James"/>
    <x v="16"/>
    <x v="1"/>
    <x v="0"/>
    <x v="0"/>
    <x v="5"/>
    <x v="1"/>
    <x v="1"/>
    <x v="2"/>
    <s v="Non-Travel"/>
    <s v="No Stock Options"/>
    <n v="4221"/>
    <n v="8863"/>
    <n v="120"/>
    <n v="43"/>
    <n v="15"/>
    <x v="2"/>
    <s v="Medium"/>
    <s v="Medium"/>
    <x v="1"/>
    <s v="High"/>
    <n v="5"/>
    <x v="7"/>
    <n v="4"/>
    <n v="0"/>
    <n v="1"/>
    <x v="0"/>
    <x v="0"/>
    <x v="0"/>
    <n v="4"/>
    <n v="0"/>
    <n v="0"/>
    <x v="0"/>
    <s v="5–9"/>
    <s v="Mid"/>
    <n v="3"/>
    <n v="3"/>
  </r>
  <r>
    <s v="Shirley Johnson"/>
    <x v="23"/>
    <x v="1"/>
    <x v="0"/>
    <x v="0"/>
    <x v="3"/>
    <x v="2"/>
    <x v="6"/>
    <x v="0"/>
    <s v="Travel_Rarely"/>
    <s v="Basic"/>
    <n v="3420"/>
    <n v="10205"/>
    <n v="465"/>
    <n v="74"/>
    <n v="12"/>
    <x v="1"/>
    <s v="High"/>
    <s v="Low"/>
    <x v="3"/>
    <s v="High"/>
    <n v="17"/>
    <x v="3"/>
    <n v="5"/>
    <n v="1"/>
    <n v="7"/>
    <x v="0"/>
    <x v="0"/>
    <x v="0"/>
    <n v="1"/>
    <n v="0"/>
    <n v="0"/>
    <x v="1"/>
    <s v="5–9"/>
    <s v="Mid"/>
    <n v="4"/>
    <n v="4"/>
  </r>
  <r>
    <s v="Shirley Jones"/>
    <x v="27"/>
    <x v="1"/>
    <x v="1"/>
    <x v="1"/>
    <x v="1"/>
    <x v="1"/>
    <x v="1"/>
    <x v="3"/>
    <s v="Travel_Rarely"/>
    <s v="No Stock Options"/>
    <n v="13341"/>
    <n v="25098"/>
    <n v="119"/>
    <n v="77"/>
    <n v="12"/>
    <x v="3"/>
    <s v="Low"/>
    <s v="Medium"/>
    <x v="0"/>
    <s v="High"/>
    <n v="21"/>
    <x v="14"/>
    <n v="8"/>
    <n v="11"/>
    <n v="0"/>
    <x v="0"/>
    <x v="0"/>
    <x v="0"/>
    <n v="15"/>
    <n v="0"/>
    <n v="0"/>
    <x v="2"/>
    <s v="15+"/>
    <s v="Very High"/>
    <n v="1"/>
    <n v="1"/>
  </r>
  <r>
    <s v="Shirley Lewis"/>
    <x v="34"/>
    <x v="0"/>
    <x v="1"/>
    <x v="2"/>
    <x v="2"/>
    <x v="2"/>
    <x v="8"/>
    <x v="0"/>
    <s v="Travel_Frequently"/>
    <s v="No Stock Options"/>
    <n v="2625"/>
    <n v="25308"/>
    <n v="251"/>
    <n v="45"/>
    <n v="20"/>
    <x v="2"/>
    <s v="High"/>
    <s v="Low"/>
    <x v="2"/>
    <s v="Medium"/>
    <n v="2"/>
    <x v="0"/>
    <n v="2"/>
    <n v="2"/>
    <n v="1"/>
    <x v="1"/>
    <x v="1"/>
    <x v="0"/>
    <n v="10"/>
    <n v="1"/>
    <n v="0"/>
    <x v="4"/>
    <s v="2–4"/>
    <s v="Low"/>
    <n v="3"/>
    <n v="3"/>
  </r>
  <r>
    <s v="Shirley Lopez"/>
    <x v="9"/>
    <x v="0"/>
    <x v="1"/>
    <x v="0"/>
    <x v="5"/>
    <x v="2"/>
    <x v="3"/>
    <x v="1"/>
    <s v="Travel_Rarely"/>
    <s v="No Stock Options"/>
    <n v="8621"/>
    <n v="17654"/>
    <n v="1442"/>
    <n v="46"/>
    <n v="14"/>
    <x v="0"/>
    <s v="Medium"/>
    <s v="Very High"/>
    <x v="1"/>
    <s v="Medium"/>
    <n v="9"/>
    <x v="8"/>
    <n v="7"/>
    <n v="7"/>
    <n v="1"/>
    <x v="0"/>
    <x v="0"/>
    <x v="0"/>
    <n v="9"/>
    <n v="0"/>
    <n v="0"/>
    <x v="2"/>
    <s v="5–9"/>
    <s v="High"/>
    <n v="2"/>
    <n v="2"/>
  </r>
  <r>
    <s v="Shirley Mitchell"/>
    <x v="2"/>
    <x v="0"/>
    <x v="0"/>
    <x v="1"/>
    <x v="4"/>
    <x v="2"/>
    <x v="6"/>
    <x v="2"/>
    <s v="Travel_Rarely"/>
    <s v="Basic"/>
    <n v="6962"/>
    <n v="19573"/>
    <n v="430"/>
    <n v="73"/>
    <n v="22"/>
    <x v="0"/>
    <s v="Very High"/>
    <s v="Very High"/>
    <x v="0"/>
    <s v="High"/>
    <n v="15"/>
    <x v="4"/>
    <n v="0"/>
    <n v="0"/>
    <n v="4"/>
    <x v="0"/>
    <x v="1"/>
    <x v="1"/>
    <n v="2"/>
    <n v="0"/>
    <n v="1"/>
    <x v="2"/>
    <s v="0–1"/>
    <s v="Mid"/>
    <n v="2"/>
    <n v="2"/>
  </r>
  <r>
    <s v="Shirley Morris"/>
    <x v="16"/>
    <x v="1"/>
    <x v="0"/>
    <x v="4"/>
    <x v="2"/>
    <x v="2"/>
    <x v="2"/>
    <x v="2"/>
    <s v="Travel_Rarely"/>
    <s v="Medium"/>
    <n v="6549"/>
    <n v="3173"/>
    <n v="1083"/>
    <n v="96"/>
    <n v="14"/>
    <x v="0"/>
    <s v="Medium"/>
    <s v="High"/>
    <x v="3"/>
    <s v="Low"/>
    <n v="8"/>
    <x v="8"/>
    <n v="6"/>
    <n v="1"/>
    <n v="1"/>
    <x v="0"/>
    <x v="0"/>
    <x v="0"/>
    <n v="29"/>
    <n v="0"/>
    <n v="0"/>
    <x v="0"/>
    <s v="5–9"/>
    <s v="Mid"/>
    <n v="2"/>
    <n v="2"/>
  </r>
  <r>
    <s v="Shirley Perez"/>
    <x v="9"/>
    <x v="1"/>
    <x v="2"/>
    <x v="1"/>
    <x v="1"/>
    <x v="1"/>
    <x v="1"/>
    <x v="2"/>
    <s v="Travel_Rarely"/>
    <s v="Basic"/>
    <n v="9725"/>
    <n v="12278"/>
    <n v="216"/>
    <n v="75"/>
    <n v="11"/>
    <x v="1"/>
    <s v="Very High"/>
    <s v="Medium"/>
    <x v="3"/>
    <s v="Very High"/>
    <n v="16"/>
    <x v="21"/>
    <n v="1"/>
    <n v="0"/>
    <n v="0"/>
    <x v="0"/>
    <x v="0"/>
    <x v="0"/>
    <n v="1"/>
    <n v="0"/>
    <n v="0"/>
    <x v="2"/>
    <s v="15+"/>
    <s v="High"/>
    <n v="4"/>
    <n v="4"/>
  </r>
  <r>
    <s v="Shirley Peterson"/>
    <x v="13"/>
    <x v="1"/>
    <x v="0"/>
    <x v="0"/>
    <x v="1"/>
    <x v="1"/>
    <x v="1"/>
    <x v="2"/>
    <s v="Travel_Rarely"/>
    <s v="Basic"/>
    <n v="8396"/>
    <n v="22217"/>
    <n v="300"/>
    <n v="74"/>
    <n v="14"/>
    <x v="3"/>
    <s v="Medium"/>
    <s v="High"/>
    <x v="3"/>
    <s v="High"/>
    <n v="8"/>
    <x v="9"/>
    <n v="7"/>
    <n v="7"/>
    <n v="1"/>
    <x v="0"/>
    <x v="0"/>
    <x v="0"/>
    <n v="26"/>
    <n v="0"/>
    <n v="0"/>
    <x v="1"/>
    <s v="5–9"/>
    <s v="High"/>
    <n v="1"/>
    <n v="1"/>
  </r>
  <r>
    <s v="Shirley Ramirez"/>
    <x v="35"/>
    <x v="0"/>
    <x v="2"/>
    <x v="2"/>
    <x v="5"/>
    <x v="2"/>
    <x v="7"/>
    <x v="4"/>
    <s v="Travel_Rarely"/>
    <s v="Basic"/>
    <n v="18740"/>
    <n v="16701"/>
    <n v="989"/>
    <n v="43"/>
    <n v="12"/>
    <x v="2"/>
    <s v="Very High"/>
    <s v="Medium"/>
    <x v="3"/>
    <s v="Medium"/>
    <n v="29"/>
    <x v="32"/>
    <n v="3"/>
    <n v="13"/>
    <n v="5"/>
    <x v="0"/>
    <x v="0"/>
    <x v="1"/>
    <n v="7"/>
    <n v="0"/>
    <n v="1"/>
    <x v="3"/>
    <s v="15+"/>
    <s v="Very High"/>
    <n v="3"/>
    <n v="3"/>
  </r>
  <r>
    <s v="Shirley Ramos"/>
    <x v="36"/>
    <x v="1"/>
    <x v="2"/>
    <x v="0"/>
    <x v="2"/>
    <x v="2"/>
    <x v="8"/>
    <x v="0"/>
    <s v="Travel_Frequently"/>
    <s v="Basic"/>
    <n v="3161"/>
    <n v="19920"/>
    <n v="920"/>
    <n v="43"/>
    <n v="22"/>
    <x v="2"/>
    <s v="Very High"/>
    <s v="Very High"/>
    <x v="2"/>
    <s v="High"/>
    <n v="19"/>
    <x v="4"/>
    <n v="0"/>
    <n v="0"/>
    <n v="3"/>
    <x v="1"/>
    <x v="1"/>
    <x v="1"/>
    <n v="24"/>
    <n v="1"/>
    <n v="1"/>
    <x v="1"/>
    <s v="0–1"/>
    <s v="Mid"/>
    <n v="3"/>
    <n v="3"/>
  </r>
  <r>
    <s v="Shirley Reed"/>
    <x v="35"/>
    <x v="1"/>
    <x v="0"/>
    <x v="1"/>
    <x v="5"/>
    <x v="2"/>
    <x v="7"/>
    <x v="4"/>
    <s v="Travel_Rarely"/>
    <s v="Basic"/>
    <n v="19237"/>
    <n v="12853"/>
    <n v="1464"/>
    <n v="62"/>
    <n v="11"/>
    <x v="2"/>
    <s v="Very High"/>
    <s v="Medium"/>
    <x v="3"/>
    <s v="High"/>
    <n v="29"/>
    <x v="8"/>
    <n v="1"/>
    <n v="7"/>
    <n v="2"/>
    <x v="0"/>
    <x v="0"/>
    <x v="1"/>
    <n v="2"/>
    <n v="0"/>
    <n v="1"/>
    <x v="3"/>
    <s v="5–9"/>
    <s v="Very High"/>
    <n v="3"/>
    <n v="3"/>
  </r>
  <r>
    <s v="Shirley Rodriguez"/>
    <x v="30"/>
    <x v="0"/>
    <x v="2"/>
    <x v="0"/>
    <x v="3"/>
    <x v="2"/>
    <x v="6"/>
    <x v="0"/>
    <s v="Travel_Rarely"/>
    <s v="Basic"/>
    <n v="3204"/>
    <n v="10415"/>
    <n v="201"/>
    <n v="84"/>
    <n v="14"/>
    <x v="3"/>
    <s v="Very High"/>
    <s v="Very High"/>
    <x v="0"/>
    <s v="High"/>
    <n v="8"/>
    <x v="6"/>
    <n v="2"/>
    <n v="2"/>
    <n v="5"/>
    <x v="0"/>
    <x v="0"/>
    <x v="0"/>
    <n v="5"/>
    <n v="0"/>
    <n v="0"/>
    <x v="2"/>
    <s v="2–4"/>
    <s v="Mid"/>
    <n v="1"/>
    <n v="1"/>
  </r>
  <r>
    <s v="Shirley Taylor"/>
    <x v="39"/>
    <x v="1"/>
    <x v="0"/>
    <x v="2"/>
    <x v="2"/>
    <x v="2"/>
    <x v="7"/>
    <x v="3"/>
    <s v="Travel_Rarely"/>
    <s v="Basic"/>
    <n v="17603"/>
    <n v="3525"/>
    <n v="1291"/>
    <n v="65"/>
    <n v="24"/>
    <x v="2"/>
    <s v="Low"/>
    <s v="High"/>
    <x v="0"/>
    <s v="Medium"/>
    <n v="14"/>
    <x v="17"/>
    <n v="10"/>
    <n v="6"/>
    <n v="1"/>
    <x v="0"/>
    <x v="1"/>
    <x v="0"/>
    <n v="15"/>
    <n v="0"/>
    <n v="0"/>
    <x v="1"/>
    <s v="10–14"/>
    <s v="Very High"/>
    <n v="3"/>
    <n v="3"/>
  </r>
  <r>
    <s v="Shirley Turner"/>
    <x v="16"/>
    <x v="1"/>
    <x v="0"/>
    <x v="0"/>
    <x v="5"/>
    <x v="2"/>
    <x v="6"/>
    <x v="0"/>
    <s v="Travel_Rarely"/>
    <s v="Basic"/>
    <n v="2070"/>
    <n v="2613"/>
    <n v="1158"/>
    <n v="94"/>
    <n v="23"/>
    <x v="1"/>
    <s v="Very High"/>
    <s v="Very High"/>
    <x v="3"/>
    <s v="High"/>
    <n v="5"/>
    <x v="7"/>
    <n v="2"/>
    <n v="0"/>
    <n v="1"/>
    <x v="0"/>
    <x v="1"/>
    <x v="0"/>
    <n v="9"/>
    <n v="0"/>
    <n v="0"/>
    <x v="0"/>
    <s v="5–9"/>
    <s v="Low"/>
    <n v="4"/>
    <n v="4"/>
  </r>
  <r>
    <s v="Stephanie Adams"/>
    <x v="31"/>
    <x v="1"/>
    <x v="2"/>
    <x v="1"/>
    <x v="5"/>
    <x v="2"/>
    <x v="7"/>
    <x v="4"/>
    <s v="Travel_Rarely"/>
    <s v="Basic"/>
    <n v="19328"/>
    <n v="14218"/>
    <n v="734"/>
    <n v="46"/>
    <n v="17"/>
    <x v="1"/>
    <s v="High"/>
    <s v="High"/>
    <x v="0"/>
    <s v="High"/>
    <n v="24"/>
    <x v="0"/>
    <n v="1"/>
    <n v="2"/>
    <n v="7"/>
    <x v="0"/>
    <x v="0"/>
    <x v="1"/>
    <n v="2"/>
    <n v="0"/>
    <n v="1"/>
    <x v="1"/>
    <s v="2–4"/>
    <s v="Very High"/>
    <n v="4"/>
    <n v="4"/>
  </r>
  <r>
    <s v="Stephanie Baker"/>
    <x v="31"/>
    <x v="0"/>
    <x v="2"/>
    <x v="2"/>
    <x v="1"/>
    <x v="1"/>
    <x v="1"/>
    <x v="1"/>
    <s v="Travel_Rarely"/>
    <s v="High Value"/>
    <n v="10453"/>
    <n v="2137"/>
    <n v="526"/>
    <n v="92"/>
    <n v="25"/>
    <x v="3"/>
    <s v="High"/>
    <s v="Medium"/>
    <x v="0"/>
    <s v="High"/>
    <n v="24"/>
    <x v="25"/>
    <n v="13"/>
    <n v="15"/>
    <n v="1"/>
    <x v="0"/>
    <x v="1"/>
    <x v="0"/>
    <n v="1"/>
    <n v="0"/>
    <n v="0"/>
    <x v="1"/>
    <s v="15+"/>
    <s v="High"/>
    <n v="1"/>
    <n v="1"/>
  </r>
  <r>
    <s v="Stephanie Bennett"/>
    <x v="9"/>
    <x v="0"/>
    <x v="1"/>
    <x v="1"/>
    <x v="5"/>
    <x v="1"/>
    <x v="1"/>
    <x v="2"/>
    <s v="Travel_Rarely"/>
    <s v="No Stock Options"/>
    <n v="4599"/>
    <n v="7815"/>
    <n v="790"/>
    <n v="40"/>
    <n v="23"/>
    <x v="0"/>
    <s v="High"/>
    <s v="Low"/>
    <x v="1"/>
    <s v="Medium"/>
    <n v="16"/>
    <x v="21"/>
    <n v="9"/>
    <n v="10"/>
    <n v="0"/>
    <x v="1"/>
    <x v="1"/>
    <x v="1"/>
    <n v="24"/>
    <n v="1"/>
    <n v="1"/>
    <x v="2"/>
    <s v="15+"/>
    <s v="Mid"/>
    <n v="2"/>
    <n v="2"/>
  </r>
  <r>
    <s v="Stephanie Chavez"/>
    <x v="27"/>
    <x v="0"/>
    <x v="0"/>
    <x v="4"/>
    <x v="2"/>
    <x v="2"/>
    <x v="8"/>
    <x v="0"/>
    <s v="Travel_Frequently"/>
    <s v="Basic"/>
    <n v="3755"/>
    <n v="17872"/>
    <n v="443"/>
    <n v="48"/>
    <n v="11"/>
    <x v="2"/>
    <s v="Low"/>
    <s v="High"/>
    <x v="0"/>
    <s v="High"/>
    <n v="8"/>
    <x v="8"/>
    <n v="3"/>
    <n v="0"/>
    <n v="1"/>
    <x v="0"/>
    <x v="0"/>
    <x v="0"/>
    <n v="8"/>
    <n v="0"/>
    <n v="0"/>
    <x v="2"/>
    <s v="5–9"/>
    <s v="Mid"/>
    <n v="3"/>
    <n v="3"/>
  </r>
  <r>
    <s v="Stephanie Gomez"/>
    <x v="13"/>
    <x v="0"/>
    <x v="1"/>
    <x v="0"/>
    <x v="2"/>
    <x v="2"/>
    <x v="2"/>
    <x v="1"/>
    <s v="Travel_Rarely"/>
    <s v="No Stock Options"/>
    <n v="7945"/>
    <n v="19948"/>
    <n v="448"/>
    <n v="84"/>
    <n v="15"/>
    <x v="1"/>
    <s v="Very High"/>
    <s v="High"/>
    <x v="3"/>
    <s v="High"/>
    <n v="18"/>
    <x v="12"/>
    <n v="2"/>
    <n v="3"/>
    <n v="6"/>
    <x v="0"/>
    <x v="0"/>
    <x v="1"/>
    <n v="16"/>
    <n v="0"/>
    <n v="1"/>
    <x v="1"/>
    <s v="2–4"/>
    <s v="High"/>
    <n v="4"/>
    <n v="4"/>
  </r>
  <r>
    <s v="Stephanie Gray"/>
    <x v="27"/>
    <x v="1"/>
    <x v="2"/>
    <x v="4"/>
    <x v="2"/>
    <x v="2"/>
    <x v="5"/>
    <x v="4"/>
    <s v="Travel_Frequently"/>
    <s v="Basic"/>
    <n v="19197"/>
    <n v="8213"/>
    <n v="1218"/>
    <n v="52"/>
    <n v="14"/>
    <x v="2"/>
    <s v="High"/>
    <s v="Medium"/>
    <x v="0"/>
    <s v="High"/>
    <n v="21"/>
    <x v="11"/>
    <n v="8"/>
    <n v="1"/>
    <n v="1"/>
    <x v="0"/>
    <x v="0"/>
    <x v="1"/>
    <n v="1"/>
    <n v="0"/>
    <n v="1"/>
    <x v="2"/>
    <s v="15+"/>
    <s v="Very High"/>
    <n v="3"/>
    <n v="3"/>
  </r>
  <r>
    <s v="Stephanie Hall"/>
    <x v="23"/>
    <x v="0"/>
    <x v="0"/>
    <x v="1"/>
    <x v="5"/>
    <x v="2"/>
    <x v="7"/>
    <x v="3"/>
    <s v="Travel_Rarely"/>
    <s v="Medium"/>
    <n v="17169"/>
    <n v="26703"/>
    <n v="359"/>
    <n v="82"/>
    <n v="19"/>
    <x v="2"/>
    <s v="Medium"/>
    <s v="Low"/>
    <x v="1"/>
    <s v="High"/>
    <n v="26"/>
    <x v="14"/>
    <n v="17"/>
    <n v="5"/>
    <n v="3"/>
    <x v="0"/>
    <x v="0"/>
    <x v="0"/>
    <n v="2"/>
    <n v="0"/>
    <n v="0"/>
    <x v="1"/>
    <s v="15+"/>
    <s v="Very High"/>
    <n v="3"/>
    <n v="3"/>
  </r>
  <r>
    <s v="Stephanie Hill"/>
    <x v="21"/>
    <x v="1"/>
    <x v="2"/>
    <x v="2"/>
    <x v="3"/>
    <x v="2"/>
    <x v="6"/>
    <x v="2"/>
    <s v="Travel_Rarely"/>
    <s v="Medium"/>
    <n v="5577"/>
    <n v="22087"/>
    <n v="956"/>
    <n v="78"/>
    <n v="12"/>
    <x v="3"/>
    <s v="Medium"/>
    <s v="Very High"/>
    <x v="0"/>
    <s v="High"/>
    <n v="18"/>
    <x v="10"/>
    <n v="9"/>
    <n v="6"/>
    <n v="3"/>
    <x v="0"/>
    <x v="0"/>
    <x v="1"/>
    <n v="6"/>
    <n v="0"/>
    <n v="1"/>
    <x v="3"/>
    <s v="10–14"/>
    <s v="Mid"/>
    <n v="1"/>
    <n v="1"/>
  </r>
  <r>
    <s v="Stephanie Howard"/>
    <x v="18"/>
    <x v="1"/>
    <x v="2"/>
    <x v="0"/>
    <x v="2"/>
    <x v="2"/>
    <x v="6"/>
    <x v="0"/>
    <s v="Travel_Rarely"/>
    <s v="Basic"/>
    <n v="2328"/>
    <n v="12392"/>
    <n v="1136"/>
    <n v="60"/>
    <n v="16"/>
    <x v="0"/>
    <s v="Low"/>
    <s v="Very High"/>
    <x v="3"/>
    <s v="Very High"/>
    <n v="4"/>
    <x v="12"/>
    <n v="2"/>
    <n v="2"/>
    <n v="1"/>
    <x v="0"/>
    <x v="0"/>
    <x v="1"/>
    <n v="5"/>
    <n v="0"/>
    <n v="1"/>
    <x v="4"/>
    <s v="2–4"/>
    <s v="Low"/>
    <n v="2"/>
    <n v="2"/>
  </r>
  <r>
    <s v="Stephanie Jones"/>
    <x v="7"/>
    <x v="0"/>
    <x v="1"/>
    <x v="1"/>
    <x v="2"/>
    <x v="2"/>
    <x v="8"/>
    <x v="2"/>
    <s v="Travel_Rarely"/>
    <s v="No Stock Options"/>
    <n v="3780"/>
    <n v="23428"/>
    <n v="548"/>
    <n v="42"/>
    <n v="11"/>
    <x v="2"/>
    <s v="High"/>
    <s v="High"/>
    <x v="0"/>
    <s v="High"/>
    <n v="19"/>
    <x v="4"/>
    <n v="0"/>
    <n v="0"/>
    <n v="7"/>
    <x v="0"/>
    <x v="0"/>
    <x v="0"/>
    <n v="8"/>
    <n v="0"/>
    <n v="0"/>
    <x v="3"/>
    <s v="0–1"/>
    <s v="Mid"/>
    <n v="3"/>
    <n v="3"/>
  </r>
  <r>
    <s v="Stephanie Moore"/>
    <x v="24"/>
    <x v="1"/>
    <x v="1"/>
    <x v="0"/>
    <x v="2"/>
    <x v="2"/>
    <x v="7"/>
    <x v="4"/>
    <s v="Travel_Rarely"/>
    <s v="No Stock Options"/>
    <n v="18265"/>
    <n v="8733"/>
    <n v="715"/>
    <n v="76"/>
    <n v="12"/>
    <x v="1"/>
    <s v="High"/>
    <s v="Very High"/>
    <x v="1"/>
    <s v="Medium"/>
    <n v="25"/>
    <x v="4"/>
    <n v="0"/>
    <n v="0"/>
    <n v="6"/>
    <x v="0"/>
    <x v="0"/>
    <x v="0"/>
    <n v="1"/>
    <n v="0"/>
    <n v="0"/>
    <x v="1"/>
    <s v="0–1"/>
    <s v="Very High"/>
    <n v="4"/>
    <n v="4"/>
  </r>
  <r>
    <s v="Stephanie Ortiz"/>
    <x v="19"/>
    <x v="1"/>
    <x v="0"/>
    <x v="4"/>
    <x v="2"/>
    <x v="1"/>
    <x v="1"/>
    <x v="2"/>
    <s v="Travel_Rarely"/>
    <s v="No Stock Options"/>
    <n v="4907"/>
    <n v="24532"/>
    <n v="635"/>
    <n v="99"/>
    <n v="25"/>
    <x v="2"/>
    <s v="High"/>
    <s v="Medium"/>
    <x v="0"/>
    <s v="High"/>
    <n v="20"/>
    <x v="14"/>
    <n v="16"/>
    <n v="11"/>
    <n v="1"/>
    <x v="0"/>
    <x v="1"/>
    <x v="0"/>
    <n v="1"/>
    <n v="0"/>
    <n v="0"/>
    <x v="1"/>
    <s v="15+"/>
    <s v="Mid"/>
    <n v="3"/>
    <n v="3"/>
  </r>
  <r>
    <s v="Stephanie Perez"/>
    <x v="10"/>
    <x v="0"/>
    <x v="1"/>
    <x v="1"/>
    <x v="5"/>
    <x v="2"/>
    <x v="2"/>
    <x v="1"/>
    <s v="Travel_Rarely"/>
    <s v="No Stock Options"/>
    <n v="7143"/>
    <n v="25713"/>
    <n v="1232"/>
    <n v="39"/>
    <n v="14"/>
    <x v="1"/>
    <s v="High"/>
    <s v="High"/>
    <x v="3"/>
    <s v="High"/>
    <n v="11"/>
    <x v="2"/>
    <n v="9"/>
    <n v="4"/>
    <n v="1"/>
    <x v="0"/>
    <x v="0"/>
    <x v="1"/>
    <n v="7"/>
    <n v="0"/>
    <n v="1"/>
    <x v="2"/>
    <s v="10–14"/>
    <s v="High"/>
    <n v="4"/>
    <n v="4"/>
  </r>
  <r>
    <s v="Stephanie Peterson"/>
    <x v="14"/>
    <x v="0"/>
    <x v="0"/>
    <x v="0"/>
    <x v="1"/>
    <x v="1"/>
    <x v="1"/>
    <x v="1"/>
    <s v="Travel_Rarely"/>
    <s v="High Value"/>
    <n v="7639"/>
    <n v="24525"/>
    <n v="121"/>
    <n v="35"/>
    <n v="22"/>
    <x v="1"/>
    <s v="Very High"/>
    <s v="Medium"/>
    <x v="3"/>
    <s v="High"/>
    <n v="10"/>
    <x v="10"/>
    <n v="4"/>
    <n v="1"/>
    <n v="1"/>
    <x v="1"/>
    <x v="1"/>
    <x v="0"/>
    <n v="27"/>
    <n v="1"/>
    <n v="0"/>
    <x v="0"/>
    <s v="10–14"/>
    <s v="High"/>
    <n v="4"/>
    <n v="4"/>
  </r>
  <r>
    <s v="Stephanie Richardson"/>
    <x v="10"/>
    <x v="1"/>
    <x v="1"/>
    <x v="1"/>
    <x v="5"/>
    <x v="2"/>
    <x v="6"/>
    <x v="0"/>
    <s v="Travel_Rarely"/>
    <s v="No Stock Options"/>
    <n v="2501"/>
    <n v="18775"/>
    <n v="1082"/>
    <n v="87"/>
    <n v="17"/>
    <x v="0"/>
    <s v="Medium"/>
    <s v="High"/>
    <x v="0"/>
    <s v="High"/>
    <n v="1"/>
    <x v="4"/>
    <n v="1"/>
    <n v="1"/>
    <n v="1"/>
    <x v="0"/>
    <x v="0"/>
    <x v="0"/>
    <n v="1"/>
    <n v="0"/>
    <n v="0"/>
    <x v="2"/>
    <s v="0–1"/>
    <s v="Low"/>
    <n v="2"/>
    <n v="2"/>
  </r>
  <r>
    <s v="Stephanie Smith"/>
    <x v="39"/>
    <x v="1"/>
    <x v="0"/>
    <x v="2"/>
    <x v="2"/>
    <x v="1"/>
    <x v="5"/>
    <x v="3"/>
    <s v="Travel_Frequently"/>
    <s v="Medium"/>
    <n v="16959"/>
    <n v="19494"/>
    <n v="394"/>
    <n v="92"/>
    <n v="12"/>
    <x v="1"/>
    <s v="Very High"/>
    <s v="High"/>
    <x v="1"/>
    <s v="High"/>
    <n v="25"/>
    <x v="26"/>
    <n v="12"/>
    <n v="4"/>
    <n v="1"/>
    <x v="0"/>
    <x v="0"/>
    <x v="1"/>
    <n v="26"/>
    <n v="0"/>
    <n v="1"/>
    <x v="1"/>
    <s v="15+"/>
    <s v="Very High"/>
    <n v="4"/>
    <n v="4"/>
  </r>
  <r>
    <s v="Stephanie Wilson"/>
    <x v="7"/>
    <x v="0"/>
    <x v="2"/>
    <x v="1"/>
    <x v="5"/>
    <x v="2"/>
    <x v="5"/>
    <x v="3"/>
    <s v="Travel_Frequently"/>
    <s v="Basic"/>
    <n v="16032"/>
    <n v="24456"/>
    <n v="1050"/>
    <n v="87"/>
    <n v="20"/>
    <x v="1"/>
    <s v="Low"/>
    <s v="Medium"/>
    <x v="0"/>
    <s v="High"/>
    <n v="26"/>
    <x v="17"/>
    <n v="9"/>
    <n v="1"/>
    <n v="3"/>
    <x v="0"/>
    <x v="1"/>
    <x v="0"/>
    <n v="11"/>
    <n v="0"/>
    <n v="0"/>
    <x v="3"/>
    <s v="10–14"/>
    <s v="Very High"/>
    <n v="4"/>
    <n v="4"/>
  </r>
  <r>
    <s v="Stephen Campbell"/>
    <x v="5"/>
    <x v="0"/>
    <x v="0"/>
    <x v="0"/>
    <x v="2"/>
    <x v="1"/>
    <x v="1"/>
    <x v="3"/>
    <s v="Travel_Frequently"/>
    <s v="High Value"/>
    <n v="13212"/>
    <n v="18256"/>
    <n v="906"/>
    <n v="86"/>
    <n v="11"/>
    <x v="3"/>
    <s v="Very High"/>
    <s v="High"/>
    <x v="3"/>
    <s v="Very High"/>
    <n v="36"/>
    <x v="9"/>
    <n v="7"/>
    <n v="7"/>
    <n v="9"/>
    <x v="0"/>
    <x v="0"/>
    <x v="0"/>
    <n v="6"/>
    <n v="0"/>
    <n v="0"/>
    <x v="3"/>
    <s v="5–9"/>
    <s v="Very High"/>
    <n v="1"/>
    <n v="1"/>
  </r>
  <r>
    <s v="Stephen Cook"/>
    <x v="29"/>
    <x v="0"/>
    <x v="0"/>
    <x v="0"/>
    <x v="5"/>
    <x v="1"/>
    <x v="1"/>
    <x v="2"/>
    <s v="Travel_Frequently"/>
    <s v="Basic"/>
    <n v="4539"/>
    <n v="4905"/>
    <n v="1146"/>
    <n v="82"/>
    <n v="12"/>
    <x v="2"/>
    <s v="Low"/>
    <s v="Medium"/>
    <x v="3"/>
    <s v="High"/>
    <n v="10"/>
    <x v="10"/>
    <n v="7"/>
    <n v="0"/>
    <n v="1"/>
    <x v="0"/>
    <x v="0"/>
    <x v="0"/>
    <n v="25"/>
    <n v="0"/>
    <n v="0"/>
    <x v="2"/>
    <s v="10–14"/>
    <s v="Mid"/>
    <n v="3"/>
    <n v="3"/>
  </r>
  <r>
    <s v="Stephen Cooper"/>
    <x v="22"/>
    <x v="1"/>
    <x v="1"/>
    <x v="4"/>
    <x v="2"/>
    <x v="1"/>
    <x v="1"/>
    <x v="2"/>
    <s v="Travel_Frequently"/>
    <s v="No Stock Options"/>
    <n v="5071"/>
    <n v="20392"/>
    <n v="793"/>
    <n v="43"/>
    <n v="20"/>
    <x v="1"/>
    <s v="Medium"/>
    <s v="Very High"/>
    <x v="0"/>
    <s v="Low"/>
    <n v="8"/>
    <x v="3"/>
    <n v="2"/>
    <n v="0"/>
    <n v="3"/>
    <x v="0"/>
    <x v="1"/>
    <x v="0"/>
    <n v="2"/>
    <n v="0"/>
    <n v="0"/>
    <x v="0"/>
    <s v="5–9"/>
    <s v="Mid"/>
    <n v="4"/>
    <n v="4"/>
  </r>
  <r>
    <s v="Stephen Hall"/>
    <x v="8"/>
    <x v="1"/>
    <x v="2"/>
    <x v="2"/>
    <x v="1"/>
    <x v="1"/>
    <x v="1"/>
    <x v="2"/>
    <s v="Travel_Frequently"/>
    <s v="Basic"/>
    <n v="4968"/>
    <n v="18500"/>
    <n v="1182"/>
    <n v="54"/>
    <n v="11"/>
    <x v="1"/>
    <s v="Very High"/>
    <s v="Very High"/>
    <x v="0"/>
    <s v="High"/>
    <n v="5"/>
    <x v="7"/>
    <n v="2"/>
    <n v="0"/>
    <n v="1"/>
    <x v="0"/>
    <x v="0"/>
    <x v="0"/>
    <n v="11"/>
    <n v="0"/>
    <n v="0"/>
    <x v="2"/>
    <s v="5–9"/>
    <s v="Mid"/>
    <n v="4"/>
    <n v="4"/>
  </r>
  <r>
    <s v="Stephen Harris"/>
    <x v="24"/>
    <x v="1"/>
    <x v="2"/>
    <x v="0"/>
    <x v="1"/>
    <x v="1"/>
    <x v="1"/>
    <x v="2"/>
    <s v="Travel_Rarely"/>
    <s v="High Value"/>
    <n v="5486"/>
    <n v="24795"/>
    <n v="1221"/>
    <n v="96"/>
    <n v="11"/>
    <x v="3"/>
    <s v="Low"/>
    <s v="High"/>
    <x v="0"/>
    <s v="High"/>
    <n v="15"/>
    <x v="0"/>
    <n v="2"/>
    <n v="2"/>
    <n v="4"/>
    <x v="0"/>
    <x v="0"/>
    <x v="0"/>
    <n v="7"/>
    <n v="0"/>
    <n v="0"/>
    <x v="1"/>
    <s v="2–4"/>
    <s v="Mid"/>
    <n v="1"/>
    <n v="1"/>
  </r>
  <r>
    <s v="Stephen Jackson"/>
    <x v="2"/>
    <x v="1"/>
    <x v="1"/>
    <x v="2"/>
    <x v="2"/>
    <x v="2"/>
    <x v="8"/>
    <x v="2"/>
    <s v="Travel_Rarely"/>
    <s v="No Stock Options"/>
    <n v="5914"/>
    <n v="9945"/>
    <n v="1396"/>
    <n v="62"/>
    <n v="16"/>
    <x v="0"/>
    <s v="Very High"/>
    <s v="Very High"/>
    <x v="1"/>
    <s v="High"/>
    <n v="16"/>
    <x v="24"/>
    <n v="11"/>
    <n v="3"/>
    <n v="8"/>
    <x v="0"/>
    <x v="0"/>
    <x v="0"/>
    <n v="5"/>
    <n v="0"/>
    <n v="0"/>
    <x v="2"/>
    <s v="10–14"/>
    <s v="Mid"/>
    <n v="2"/>
    <n v="2"/>
  </r>
  <r>
    <s v="Stephen Martin"/>
    <x v="19"/>
    <x v="1"/>
    <x v="0"/>
    <x v="2"/>
    <x v="3"/>
    <x v="2"/>
    <x v="5"/>
    <x v="4"/>
    <s v="Travel_Rarely"/>
    <s v="No Stock Options"/>
    <n v="19232"/>
    <n v="4933"/>
    <n v="532"/>
    <n v="58"/>
    <n v="11"/>
    <x v="1"/>
    <s v="Very High"/>
    <s v="High"/>
    <x v="0"/>
    <s v="High"/>
    <n v="22"/>
    <x v="19"/>
    <n v="17"/>
    <n v="11"/>
    <n v="1"/>
    <x v="0"/>
    <x v="0"/>
    <x v="0"/>
    <n v="4"/>
    <n v="0"/>
    <n v="0"/>
    <x v="1"/>
    <s v="15+"/>
    <s v="Very High"/>
    <n v="4"/>
    <n v="4"/>
  </r>
  <r>
    <s v="Stephen Mitchell"/>
    <x v="14"/>
    <x v="1"/>
    <x v="0"/>
    <x v="1"/>
    <x v="5"/>
    <x v="2"/>
    <x v="7"/>
    <x v="1"/>
    <s v="Travel_Rarely"/>
    <s v="No Stock Options"/>
    <n v="11935"/>
    <n v="21526"/>
    <n v="986"/>
    <n v="93"/>
    <n v="18"/>
    <x v="2"/>
    <s v="High"/>
    <s v="Medium"/>
    <x v="0"/>
    <s v="Medium"/>
    <n v="10"/>
    <x v="10"/>
    <n v="2"/>
    <n v="0"/>
    <n v="1"/>
    <x v="0"/>
    <x v="0"/>
    <x v="0"/>
    <n v="3"/>
    <n v="0"/>
    <n v="0"/>
    <x v="0"/>
    <s v="10–14"/>
    <s v="High"/>
    <n v="3"/>
    <n v="3"/>
  </r>
  <r>
    <s v="Stephen Nelson"/>
    <x v="14"/>
    <x v="0"/>
    <x v="2"/>
    <x v="0"/>
    <x v="2"/>
    <x v="2"/>
    <x v="6"/>
    <x v="0"/>
    <s v="Travel_Frequently"/>
    <s v="Medium"/>
    <n v="3291"/>
    <n v="17940"/>
    <n v="490"/>
    <n v="61"/>
    <n v="14"/>
    <x v="0"/>
    <s v="Very High"/>
    <s v="Very High"/>
    <x v="3"/>
    <s v="High"/>
    <n v="8"/>
    <x v="9"/>
    <n v="5"/>
    <n v="1"/>
    <n v="0"/>
    <x v="0"/>
    <x v="0"/>
    <x v="0"/>
    <n v="10"/>
    <n v="0"/>
    <n v="0"/>
    <x v="0"/>
    <s v="5–9"/>
    <s v="Mid"/>
    <n v="2"/>
    <n v="2"/>
  </r>
  <r>
    <s v="Stephen Ortiz"/>
    <x v="37"/>
    <x v="1"/>
    <x v="1"/>
    <x v="4"/>
    <x v="5"/>
    <x v="2"/>
    <x v="8"/>
    <x v="0"/>
    <s v="Travel_Rarely"/>
    <s v="No Stock Options"/>
    <n v="3989"/>
    <n v="20586"/>
    <n v="1320"/>
    <n v="93"/>
    <n v="11"/>
    <x v="2"/>
    <s v="Low"/>
    <s v="Very High"/>
    <x v="0"/>
    <s v="Medium"/>
    <n v="5"/>
    <x v="7"/>
    <n v="4"/>
    <n v="1"/>
    <n v="1"/>
    <x v="1"/>
    <x v="0"/>
    <x v="1"/>
    <n v="8"/>
    <n v="1"/>
    <n v="1"/>
    <x v="4"/>
    <s v="5–9"/>
    <s v="Mid"/>
    <n v="3"/>
    <n v="3"/>
  </r>
  <r>
    <s v="Stephen Rodriguez"/>
    <x v="31"/>
    <x v="1"/>
    <x v="2"/>
    <x v="1"/>
    <x v="5"/>
    <x v="2"/>
    <x v="7"/>
    <x v="4"/>
    <s v="Travel_Rarely"/>
    <s v="Medium"/>
    <n v="19627"/>
    <n v="21445"/>
    <n v="430"/>
    <n v="40"/>
    <n v="17"/>
    <x v="1"/>
    <s v="Very High"/>
    <s v="Very High"/>
    <x v="0"/>
    <s v="High"/>
    <n v="23"/>
    <x v="0"/>
    <n v="2"/>
    <n v="2"/>
    <n v="9"/>
    <x v="0"/>
    <x v="0"/>
    <x v="0"/>
    <n v="1"/>
    <n v="0"/>
    <n v="0"/>
    <x v="1"/>
    <s v="2–4"/>
    <s v="Very High"/>
    <n v="4"/>
    <n v="4"/>
  </r>
  <r>
    <s v="Stephen Taylor"/>
    <x v="2"/>
    <x v="1"/>
    <x v="1"/>
    <x v="1"/>
    <x v="5"/>
    <x v="1"/>
    <x v="1"/>
    <x v="1"/>
    <s v="Non-Travel"/>
    <s v="No Stock Options"/>
    <n v="9980"/>
    <n v="15318"/>
    <n v="635"/>
    <n v="32"/>
    <n v="14"/>
    <x v="1"/>
    <s v="Very High"/>
    <s v="Medium"/>
    <x v="3"/>
    <s v="High"/>
    <n v="10"/>
    <x v="10"/>
    <n v="3"/>
    <n v="9"/>
    <n v="1"/>
    <x v="0"/>
    <x v="0"/>
    <x v="0"/>
    <n v="10"/>
    <n v="0"/>
    <n v="0"/>
    <x v="2"/>
    <s v="10–14"/>
    <s v="High"/>
    <n v="4"/>
    <n v="4"/>
  </r>
  <r>
    <s v="Stephen Thomas"/>
    <x v="9"/>
    <x v="1"/>
    <x v="1"/>
    <x v="4"/>
    <x v="2"/>
    <x v="2"/>
    <x v="3"/>
    <x v="2"/>
    <s v="Travel_Frequently"/>
    <s v="No Stock Options"/>
    <n v="7756"/>
    <n v="22266"/>
    <n v="618"/>
    <n v="45"/>
    <n v="17"/>
    <x v="1"/>
    <s v="High"/>
    <s v="Low"/>
    <x v="3"/>
    <s v="High"/>
    <n v="7"/>
    <x v="3"/>
    <n v="2"/>
    <n v="0"/>
    <n v="0"/>
    <x v="0"/>
    <x v="0"/>
    <x v="0"/>
    <n v="3"/>
    <n v="0"/>
    <n v="0"/>
    <x v="2"/>
    <s v="5–9"/>
    <s v="High"/>
    <n v="4"/>
    <n v="4"/>
  </r>
  <r>
    <s v="Stephen Torres"/>
    <x v="26"/>
    <x v="1"/>
    <x v="1"/>
    <x v="1"/>
    <x v="2"/>
    <x v="2"/>
    <x v="2"/>
    <x v="2"/>
    <s v="Travel_Rarely"/>
    <s v="No Stock Options"/>
    <n v="9679"/>
    <n v="10138"/>
    <n v="1373"/>
    <n v="56"/>
    <n v="24"/>
    <x v="1"/>
    <s v="Medium"/>
    <s v="Very High"/>
    <x v="0"/>
    <s v="Medium"/>
    <n v="8"/>
    <x v="4"/>
    <n v="0"/>
    <n v="0"/>
    <n v="8"/>
    <x v="0"/>
    <x v="1"/>
    <x v="0"/>
    <n v="5"/>
    <n v="0"/>
    <n v="0"/>
    <x v="2"/>
    <s v="0–1"/>
    <s v="High"/>
    <n v="4"/>
    <n v="4"/>
  </r>
  <r>
    <s v="Stephen Walker"/>
    <x v="13"/>
    <x v="1"/>
    <x v="1"/>
    <x v="2"/>
    <x v="5"/>
    <x v="0"/>
    <x v="5"/>
    <x v="3"/>
    <s v="Travel_Rarely"/>
    <s v="No Stock Options"/>
    <n v="16437"/>
    <n v="17381"/>
    <n v="898"/>
    <n v="38"/>
    <n v="21"/>
    <x v="1"/>
    <s v="Very High"/>
    <s v="High"/>
    <x v="0"/>
    <s v="High"/>
    <n v="21"/>
    <x v="11"/>
    <n v="7"/>
    <n v="7"/>
    <n v="1"/>
    <x v="0"/>
    <x v="1"/>
    <x v="1"/>
    <n v="6"/>
    <n v="0"/>
    <n v="1"/>
    <x v="1"/>
    <s v="15+"/>
    <s v="Very High"/>
    <n v="4"/>
    <n v="4"/>
  </r>
  <r>
    <s v="Stephen Wilson"/>
    <x v="2"/>
    <x v="0"/>
    <x v="0"/>
    <x v="0"/>
    <x v="2"/>
    <x v="2"/>
    <x v="6"/>
    <x v="0"/>
    <s v="Travel_Rarely"/>
    <s v="Basic"/>
    <n v="2543"/>
    <n v="11868"/>
    <n v="329"/>
    <n v="96"/>
    <n v="13"/>
    <x v="2"/>
    <s v="Medium"/>
    <s v="Very High"/>
    <x v="0"/>
    <s v="High"/>
    <n v="6"/>
    <x v="0"/>
    <n v="2"/>
    <n v="2"/>
    <n v="4"/>
    <x v="0"/>
    <x v="0"/>
    <x v="0"/>
    <n v="2"/>
    <n v="0"/>
    <n v="0"/>
    <x v="2"/>
    <s v="2–4"/>
    <s v="Low"/>
    <n v="3"/>
    <n v="3"/>
  </r>
  <r>
    <s v="Stephen Young"/>
    <x v="33"/>
    <x v="0"/>
    <x v="1"/>
    <x v="0"/>
    <x v="5"/>
    <x v="1"/>
    <x v="4"/>
    <x v="0"/>
    <s v="Travel_Rarely"/>
    <s v="No Stock Options"/>
    <n v="2044"/>
    <n v="22052"/>
    <n v="500"/>
    <n v="49"/>
    <n v="13"/>
    <x v="2"/>
    <s v="Very High"/>
    <s v="High"/>
    <x v="3"/>
    <s v="Medium"/>
    <n v="2"/>
    <x v="0"/>
    <n v="2"/>
    <n v="0"/>
    <n v="1"/>
    <x v="1"/>
    <x v="0"/>
    <x v="0"/>
    <n v="2"/>
    <n v="1"/>
    <n v="0"/>
    <x v="4"/>
    <s v="2–4"/>
    <s v="Low"/>
    <n v="3"/>
    <n v="3"/>
  </r>
  <r>
    <s v="Steven Cooper"/>
    <x v="39"/>
    <x v="0"/>
    <x v="1"/>
    <x v="0"/>
    <x v="1"/>
    <x v="1"/>
    <x v="1"/>
    <x v="2"/>
    <s v="Travel_Rarely"/>
    <s v="No Stock Options"/>
    <n v="5346"/>
    <n v="9489"/>
    <n v="1372"/>
    <n v="85"/>
    <n v="13"/>
    <x v="2"/>
    <s v="Medium"/>
    <s v="Low"/>
    <x v="3"/>
    <s v="Low"/>
    <n v="7"/>
    <x v="12"/>
    <n v="3"/>
    <n v="1"/>
    <n v="8"/>
    <x v="1"/>
    <x v="0"/>
    <x v="0"/>
    <n v="9"/>
    <n v="1"/>
    <n v="0"/>
    <x v="1"/>
    <s v="2–4"/>
    <s v="Mid"/>
    <n v="3"/>
    <n v="3"/>
  </r>
  <r>
    <s v="Steven Gray"/>
    <x v="13"/>
    <x v="0"/>
    <x v="2"/>
    <x v="4"/>
    <x v="5"/>
    <x v="2"/>
    <x v="3"/>
    <x v="2"/>
    <s v="Travel_Rarely"/>
    <s v="High Value"/>
    <n v="6377"/>
    <n v="13888"/>
    <n v="1202"/>
    <n v="89"/>
    <n v="20"/>
    <x v="2"/>
    <s v="Medium"/>
    <s v="Medium"/>
    <x v="0"/>
    <s v="Very High"/>
    <n v="15"/>
    <x v="20"/>
    <n v="11"/>
    <n v="11"/>
    <n v="5"/>
    <x v="0"/>
    <x v="1"/>
    <x v="0"/>
    <n v="2"/>
    <n v="0"/>
    <n v="0"/>
    <x v="1"/>
    <s v="10–14"/>
    <s v="Mid"/>
    <n v="3"/>
    <n v="3"/>
  </r>
  <r>
    <s v="Steven Harris"/>
    <x v="37"/>
    <x v="1"/>
    <x v="1"/>
    <x v="2"/>
    <x v="4"/>
    <x v="2"/>
    <x v="8"/>
    <x v="0"/>
    <s v="Travel_Rarely"/>
    <s v="No Stock Options"/>
    <n v="2647"/>
    <n v="13672"/>
    <n v="571"/>
    <n v="78"/>
    <n v="13"/>
    <x v="1"/>
    <s v="High"/>
    <s v="Very High"/>
    <x v="1"/>
    <s v="High"/>
    <n v="5"/>
    <x v="7"/>
    <n v="2"/>
    <n v="1"/>
    <n v="1"/>
    <x v="0"/>
    <x v="0"/>
    <x v="0"/>
    <n v="12"/>
    <n v="0"/>
    <n v="0"/>
    <x v="4"/>
    <s v="5–9"/>
    <s v="Low"/>
    <n v="4"/>
    <n v="4"/>
  </r>
  <r>
    <s v="Steven King"/>
    <x v="14"/>
    <x v="0"/>
    <x v="2"/>
    <x v="0"/>
    <x v="3"/>
    <x v="2"/>
    <x v="6"/>
    <x v="0"/>
    <s v="Travel_Rarely"/>
    <s v="Basic"/>
    <n v="2109"/>
    <n v="10007"/>
    <n v="590"/>
    <n v="91"/>
    <n v="13"/>
    <x v="3"/>
    <s v="High"/>
    <s v="Very High"/>
    <x v="0"/>
    <s v="Medium"/>
    <n v="1"/>
    <x v="4"/>
    <n v="0"/>
    <n v="0"/>
    <n v="1"/>
    <x v="0"/>
    <x v="0"/>
    <x v="0"/>
    <n v="4"/>
    <n v="0"/>
    <n v="0"/>
    <x v="0"/>
    <s v="0–1"/>
    <s v="Low"/>
    <n v="1"/>
    <n v="1"/>
  </r>
  <r>
    <s v="Steven Lewis"/>
    <x v="26"/>
    <x v="1"/>
    <x v="0"/>
    <x v="0"/>
    <x v="5"/>
    <x v="1"/>
    <x v="1"/>
    <x v="2"/>
    <s v="Travel_Rarely"/>
    <s v="Medium"/>
    <n v="6209"/>
    <n v="11693"/>
    <n v="604"/>
    <n v="56"/>
    <n v="15"/>
    <x v="1"/>
    <s v="High"/>
    <s v="High"/>
    <x v="1"/>
    <s v="Very High"/>
    <n v="10"/>
    <x v="10"/>
    <n v="7"/>
    <n v="0"/>
    <n v="1"/>
    <x v="0"/>
    <x v="0"/>
    <x v="0"/>
    <n v="8"/>
    <n v="0"/>
    <n v="0"/>
    <x v="2"/>
    <s v="10–14"/>
    <s v="Mid"/>
    <n v="4"/>
    <n v="4"/>
  </r>
  <r>
    <s v="Steven Peterson"/>
    <x v="4"/>
    <x v="0"/>
    <x v="1"/>
    <x v="0"/>
    <x v="2"/>
    <x v="2"/>
    <x v="6"/>
    <x v="0"/>
    <s v="Travel_Rarely"/>
    <s v="No Stock Options"/>
    <n v="2994"/>
    <n v="21221"/>
    <n v="265"/>
    <n v="57"/>
    <n v="12"/>
    <x v="1"/>
    <s v="Very High"/>
    <s v="Medium"/>
    <x v="0"/>
    <s v="Very High"/>
    <n v="1"/>
    <x v="4"/>
    <n v="0"/>
    <n v="0"/>
    <n v="1"/>
    <x v="0"/>
    <x v="0"/>
    <x v="1"/>
    <n v="25"/>
    <n v="0"/>
    <n v="1"/>
    <x v="4"/>
    <s v="0–1"/>
    <s v="Low"/>
    <n v="4"/>
    <n v="4"/>
  </r>
  <r>
    <s v="Steven Taylor"/>
    <x v="10"/>
    <x v="0"/>
    <x v="0"/>
    <x v="4"/>
    <x v="2"/>
    <x v="2"/>
    <x v="2"/>
    <x v="2"/>
    <s v="Travel_Frequently"/>
    <s v="Basic"/>
    <n v="4148"/>
    <n v="11275"/>
    <n v="853"/>
    <n v="96"/>
    <n v="12"/>
    <x v="3"/>
    <s v="High"/>
    <s v="High"/>
    <x v="0"/>
    <s v="High"/>
    <n v="4"/>
    <x v="12"/>
    <n v="3"/>
    <n v="0"/>
    <n v="1"/>
    <x v="0"/>
    <x v="0"/>
    <x v="0"/>
    <n v="1"/>
    <n v="0"/>
    <n v="0"/>
    <x v="2"/>
    <s v="2–4"/>
    <s v="Mid"/>
    <n v="1"/>
    <n v="1"/>
  </r>
  <r>
    <s v="Steven Thomas"/>
    <x v="28"/>
    <x v="0"/>
    <x v="1"/>
    <x v="3"/>
    <x v="2"/>
    <x v="1"/>
    <x v="5"/>
    <x v="3"/>
    <s v="Travel_Rarely"/>
    <s v="No Stock Options"/>
    <n v="16835"/>
    <n v="9873"/>
    <n v="1117"/>
    <n v="83"/>
    <n v="23"/>
    <x v="0"/>
    <s v="Very High"/>
    <s v="Low"/>
    <x v="0"/>
    <s v="High"/>
    <n v="37"/>
    <x v="10"/>
    <n v="9"/>
    <n v="7"/>
    <n v="3"/>
    <x v="0"/>
    <x v="1"/>
    <x v="0"/>
    <n v="18"/>
    <n v="0"/>
    <n v="0"/>
    <x v="3"/>
    <s v="10–14"/>
    <s v="Very High"/>
    <n v="2"/>
    <n v="2"/>
  </r>
  <r>
    <s v="Steven Torres"/>
    <x v="30"/>
    <x v="1"/>
    <x v="1"/>
    <x v="0"/>
    <x v="3"/>
    <x v="2"/>
    <x v="6"/>
    <x v="0"/>
    <s v="Travel_Frequently"/>
    <s v="No Stock Options"/>
    <n v="2285"/>
    <n v="3427"/>
    <n v="464"/>
    <n v="40"/>
    <n v="23"/>
    <x v="1"/>
    <s v="High"/>
    <s v="High"/>
    <x v="0"/>
    <s v="High"/>
    <n v="3"/>
    <x v="4"/>
    <n v="0"/>
    <n v="0"/>
    <n v="9"/>
    <x v="1"/>
    <x v="1"/>
    <x v="1"/>
    <n v="4"/>
    <n v="1"/>
    <n v="1"/>
    <x v="2"/>
    <s v="0–1"/>
    <s v="Low"/>
    <n v="4"/>
    <n v="4"/>
  </r>
  <r>
    <s v="Steven Walker"/>
    <x v="22"/>
    <x v="0"/>
    <x v="1"/>
    <x v="2"/>
    <x v="5"/>
    <x v="1"/>
    <x v="1"/>
    <x v="2"/>
    <s v="Travel_Rarely"/>
    <s v="No Stock Options"/>
    <n v="6500"/>
    <n v="26997"/>
    <n v="511"/>
    <n v="89"/>
    <n v="14"/>
    <x v="2"/>
    <s v="Medium"/>
    <s v="Low"/>
    <x v="3"/>
    <s v="Very High"/>
    <n v="9"/>
    <x v="8"/>
    <n v="7"/>
    <n v="0"/>
    <n v="0"/>
    <x v="0"/>
    <x v="0"/>
    <x v="0"/>
    <n v="2"/>
    <n v="0"/>
    <n v="0"/>
    <x v="0"/>
    <s v="5–9"/>
    <s v="Mid"/>
    <n v="3"/>
    <n v="3"/>
  </r>
  <r>
    <s v="Steven White"/>
    <x v="35"/>
    <x v="1"/>
    <x v="1"/>
    <x v="1"/>
    <x v="4"/>
    <x v="1"/>
    <x v="1"/>
    <x v="2"/>
    <s v="Travel_Frequently"/>
    <s v="No Stock Options"/>
    <n v="4728"/>
    <n v="17251"/>
    <n v="959"/>
    <n v="81"/>
    <n v="14"/>
    <x v="2"/>
    <s v="Very High"/>
    <s v="Very High"/>
    <x v="0"/>
    <s v="High"/>
    <n v="5"/>
    <x v="18"/>
    <n v="0"/>
    <n v="0"/>
    <n v="3"/>
    <x v="1"/>
    <x v="0"/>
    <x v="1"/>
    <n v="1"/>
    <n v="1"/>
    <n v="1"/>
    <x v="3"/>
    <s v="0–1"/>
    <s v="Mid"/>
    <n v="3"/>
    <n v="3"/>
  </r>
  <r>
    <s v="Steven Williams"/>
    <x v="11"/>
    <x v="1"/>
    <x v="1"/>
    <x v="2"/>
    <x v="2"/>
    <x v="2"/>
    <x v="6"/>
    <x v="0"/>
    <s v="Travel_Rarely"/>
    <s v="No Stock Options"/>
    <n v="2875"/>
    <n v="9973"/>
    <n v="583"/>
    <n v="53"/>
    <n v="20"/>
    <x v="1"/>
    <s v="Medium"/>
    <s v="High"/>
    <x v="3"/>
    <s v="High"/>
    <n v="8"/>
    <x v="8"/>
    <n v="5"/>
    <n v="2"/>
    <n v="1"/>
    <x v="0"/>
    <x v="1"/>
    <x v="1"/>
    <n v="4"/>
    <n v="0"/>
    <n v="1"/>
    <x v="0"/>
    <s v="5–9"/>
    <s v="Low"/>
    <n v="4"/>
    <n v="4"/>
  </r>
  <r>
    <s v="Susan Campbell"/>
    <x v="24"/>
    <x v="1"/>
    <x v="1"/>
    <x v="1"/>
    <x v="5"/>
    <x v="2"/>
    <x v="5"/>
    <x v="3"/>
    <s v="Non-Travel"/>
    <s v="No Stock Options"/>
    <n v="16885"/>
    <n v="16154"/>
    <n v="1262"/>
    <n v="35"/>
    <n v="22"/>
    <x v="1"/>
    <s v="High"/>
    <s v="Low"/>
    <x v="3"/>
    <s v="Very High"/>
    <n v="27"/>
    <x v="7"/>
    <n v="4"/>
    <n v="2"/>
    <n v="2"/>
    <x v="0"/>
    <x v="1"/>
    <x v="0"/>
    <n v="1"/>
    <n v="0"/>
    <n v="0"/>
    <x v="1"/>
    <s v="5–9"/>
    <s v="Very High"/>
    <n v="4"/>
    <n v="4"/>
  </r>
  <r>
    <s v="Susan Collins"/>
    <x v="12"/>
    <x v="1"/>
    <x v="0"/>
    <x v="1"/>
    <x v="2"/>
    <x v="2"/>
    <x v="2"/>
    <x v="2"/>
    <s v="Travel_Frequently"/>
    <s v="Basic"/>
    <n v="5321"/>
    <n v="14284"/>
    <n v="508"/>
    <n v="72"/>
    <n v="11"/>
    <x v="2"/>
    <s v="Very High"/>
    <s v="Low"/>
    <x v="0"/>
    <s v="Medium"/>
    <n v="10"/>
    <x v="8"/>
    <n v="3"/>
    <n v="7"/>
    <n v="2"/>
    <x v="0"/>
    <x v="0"/>
    <x v="0"/>
    <n v="6"/>
    <n v="0"/>
    <n v="0"/>
    <x v="2"/>
    <s v="5–9"/>
    <s v="Mid"/>
    <n v="3"/>
    <n v="3"/>
  </r>
  <r>
    <s v="Susan Evans"/>
    <x v="1"/>
    <x v="1"/>
    <x v="0"/>
    <x v="4"/>
    <x v="2"/>
    <x v="2"/>
    <x v="7"/>
    <x v="4"/>
    <s v="Travel_Frequently"/>
    <s v="No Stock Options"/>
    <n v="19161"/>
    <n v="13738"/>
    <n v="1064"/>
    <n v="42"/>
    <n v="15"/>
    <x v="1"/>
    <s v="Very High"/>
    <s v="Medium"/>
    <x v="0"/>
    <s v="High"/>
    <n v="28"/>
    <x v="7"/>
    <n v="4"/>
    <n v="4"/>
    <n v="3"/>
    <x v="0"/>
    <x v="0"/>
    <x v="0"/>
    <n v="2"/>
    <n v="0"/>
    <n v="0"/>
    <x v="1"/>
    <s v="5–9"/>
    <s v="Very High"/>
    <n v="4"/>
    <n v="4"/>
  </r>
  <r>
    <s v="Susan Jackson"/>
    <x v="29"/>
    <x v="1"/>
    <x v="2"/>
    <x v="2"/>
    <x v="2"/>
    <x v="2"/>
    <x v="3"/>
    <x v="2"/>
    <s v="Travel_Frequently"/>
    <s v="High Value"/>
    <n v="5968"/>
    <n v="18079"/>
    <n v="1303"/>
    <n v="36"/>
    <n v="20"/>
    <x v="2"/>
    <s v="High"/>
    <s v="Very High"/>
    <x v="0"/>
    <s v="High"/>
    <n v="9"/>
    <x v="1"/>
    <n v="7"/>
    <n v="2"/>
    <n v="1"/>
    <x v="0"/>
    <x v="1"/>
    <x v="0"/>
    <n v="7"/>
    <n v="0"/>
    <n v="0"/>
    <x v="2"/>
    <s v="5–9"/>
    <s v="Mid"/>
    <n v="3"/>
    <n v="3"/>
  </r>
  <r>
    <s v="Susan Kelly"/>
    <x v="0"/>
    <x v="1"/>
    <x v="0"/>
    <x v="0"/>
    <x v="5"/>
    <x v="2"/>
    <x v="8"/>
    <x v="0"/>
    <s v="Travel_Rarely"/>
    <s v="Basic"/>
    <n v="4031"/>
    <n v="9396"/>
    <n v="688"/>
    <n v="91"/>
    <n v="13"/>
    <x v="3"/>
    <s v="High"/>
    <s v="Low"/>
    <x v="0"/>
    <s v="High"/>
    <n v="6"/>
    <x v="0"/>
    <n v="2"/>
    <n v="0"/>
    <n v="5"/>
    <x v="1"/>
    <x v="0"/>
    <x v="0"/>
    <n v="3"/>
    <n v="1"/>
    <n v="0"/>
    <x v="0"/>
    <s v="2–4"/>
    <s v="Mid"/>
    <n v="1"/>
    <n v="1"/>
  </r>
  <r>
    <s v="Susan Kim"/>
    <x v="18"/>
    <x v="1"/>
    <x v="0"/>
    <x v="4"/>
    <x v="5"/>
    <x v="2"/>
    <x v="6"/>
    <x v="0"/>
    <s v="Travel_Rarely"/>
    <s v="No Stock Options"/>
    <n v="2773"/>
    <n v="12145"/>
    <n v="604"/>
    <n v="69"/>
    <n v="20"/>
    <x v="2"/>
    <s v="Very High"/>
    <s v="Low"/>
    <x v="0"/>
    <s v="High"/>
    <n v="3"/>
    <x v="0"/>
    <n v="2"/>
    <n v="2"/>
    <n v="0"/>
    <x v="0"/>
    <x v="1"/>
    <x v="0"/>
    <n v="6"/>
    <n v="0"/>
    <n v="0"/>
    <x v="4"/>
    <s v="2–4"/>
    <s v="Low"/>
    <n v="3"/>
    <n v="3"/>
  </r>
  <r>
    <s v="Susan Lewis"/>
    <x v="22"/>
    <x v="1"/>
    <x v="0"/>
    <x v="4"/>
    <x v="1"/>
    <x v="1"/>
    <x v="1"/>
    <x v="2"/>
    <s v="Travel_Frequently"/>
    <s v="Basic"/>
    <n v="4342"/>
    <n v="24008"/>
    <n v="829"/>
    <n v="84"/>
    <n v="19"/>
    <x v="1"/>
    <s v="Medium"/>
    <s v="High"/>
    <x v="0"/>
    <s v="High"/>
    <n v="5"/>
    <x v="12"/>
    <n v="2"/>
    <n v="1"/>
    <n v="0"/>
    <x v="0"/>
    <x v="0"/>
    <x v="0"/>
    <n v="8"/>
    <n v="0"/>
    <n v="0"/>
    <x v="0"/>
    <s v="2–4"/>
    <s v="Mid"/>
    <n v="4"/>
    <n v="4"/>
  </r>
  <r>
    <s v="Susan Parker"/>
    <x v="6"/>
    <x v="1"/>
    <x v="2"/>
    <x v="1"/>
    <x v="2"/>
    <x v="2"/>
    <x v="8"/>
    <x v="0"/>
    <s v="Travel_Rarely"/>
    <s v="Medium"/>
    <n v="2289"/>
    <n v="20520"/>
    <n v="548"/>
    <n v="94"/>
    <n v="20"/>
    <x v="3"/>
    <s v="Medium"/>
    <s v="High"/>
    <x v="0"/>
    <s v="High"/>
    <n v="5"/>
    <x v="7"/>
    <n v="3"/>
    <n v="0"/>
    <n v="1"/>
    <x v="0"/>
    <x v="1"/>
    <x v="0"/>
    <n v="9"/>
    <n v="0"/>
    <n v="0"/>
    <x v="1"/>
    <s v="5–9"/>
    <s v="Low"/>
    <n v="1"/>
    <n v="1"/>
  </r>
  <r>
    <s v="Susan Perez"/>
    <x v="5"/>
    <x v="1"/>
    <x v="1"/>
    <x v="1"/>
    <x v="2"/>
    <x v="0"/>
    <x v="5"/>
    <x v="4"/>
    <s v="Travel_Rarely"/>
    <s v="No Stock Options"/>
    <n v="19717"/>
    <n v="4022"/>
    <n v="206"/>
    <n v="99"/>
    <n v="14"/>
    <x v="0"/>
    <s v="Low"/>
    <s v="Very High"/>
    <x v="0"/>
    <s v="High"/>
    <n v="36"/>
    <x v="9"/>
    <n v="3"/>
    <n v="7"/>
    <n v="6"/>
    <x v="0"/>
    <x v="0"/>
    <x v="0"/>
    <n v="8"/>
    <n v="0"/>
    <n v="0"/>
    <x v="3"/>
    <s v="5–9"/>
    <s v="Very High"/>
    <n v="2"/>
    <n v="2"/>
  </r>
  <r>
    <s v="Susan Ramos"/>
    <x v="16"/>
    <x v="1"/>
    <x v="1"/>
    <x v="0"/>
    <x v="2"/>
    <x v="1"/>
    <x v="1"/>
    <x v="2"/>
    <s v="Travel_Frequently"/>
    <s v="No Stock Options"/>
    <n v="4898"/>
    <n v="11827"/>
    <n v="467"/>
    <n v="55"/>
    <n v="14"/>
    <x v="3"/>
    <s v="Very High"/>
    <s v="High"/>
    <x v="0"/>
    <s v="High"/>
    <n v="5"/>
    <x v="12"/>
    <n v="2"/>
    <n v="1"/>
    <n v="0"/>
    <x v="0"/>
    <x v="0"/>
    <x v="0"/>
    <n v="7"/>
    <n v="0"/>
    <n v="0"/>
    <x v="0"/>
    <s v="2–4"/>
    <s v="Mid"/>
    <n v="1"/>
    <n v="1"/>
  </r>
  <r>
    <s v="Susan Turner"/>
    <x v="20"/>
    <x v="1"/>
    <x v="2"/>
    <x v="2"/>
    <x v="4"/>
    <x v="0"/>
    <x v="0"/>
    <x v="2"/>
    <s v="Travel_Rarely"/>
    <s v="No Stock Options"/>
    <n v="4071"/>
    <n v="12832"/>
    <n v="1239"/>
    <n v="89"/>
    <n v="13"/>
    <x v="0"/>
    <s v="High"/>
    <s v="High"/>
    <x v="3"/>
    <s v="High"/>
    <n v="19"/>
    <x v="10"/>
    <n v="0"/>
    <n v="4"/>
    <n v="2"/>
    <x v="0"/>
    <x v="0"/>
    <x v="0"/>
    <n v="8"/>
    <n v="0"/>
    <n v="0"/>
    <x v="2"/>
    <s v="10–14"/>
    <s v="Mid"/>
    <n v="2"/>
    <n v="2"/>
  </r>
  <r>
    <s v="Susan Ward"/>
    <x v="11"/>
    <x v="1"/>
    <x v="2"/>
    <x v="0"/>
    <x v="5"/>
    <x v="2"/>
    <x v="8"/>
    <x v="0"/>
    <s v="Travel_Rarely"/>
    <s v="Basic"/>
    <n v="2377"/>
    <n v="19373"/>
    <n v="1330"/>
    <n v="37"/>
    <n v="20"/>
    <x v="2"/>
    <s v="High"/>
    <s v="Low"/>
    <x v="3"/>
    <s v="High"/>
    <n v="1"/>
    <x v="4"/>
    <n v="1"/>
    <n v="0"/>
    <n v="1"/>
    <x v="1"/>
    <x v="1"/>
    <x v="0"/>
    <n v="21"/>
    <n v="1"/>
    <n v="0"/>
    <x v="0"/>
    <s v="0–1"/>
    <s v="Low"/>
    <n v="3"/>
    <n v="3"/>
  </r>
  <r>
    <s v="Susan Williams"/>
    <x v="2"/>
    <x v="1"/>
    <x v="2"/>
    <x v="1"/>
    <x v="1"/>
    <x v="1"/>
    <x v="1"/>
    <x v="2"/>
    <s v="Non-Travel"/>
    <s v="Basic"/>
    <n v="5406"/>
    <n v="10436"/>
    <n v="301"/>
    <n v="88"/>
    <n v="24"/>
    <x v="1"/>
    <s v="Low"/>
    <s v="Very High"/>
    <x v="3"/>
    <s v="Low"/>
    <n v="15"/>
    <x v="21"/>
    <n v="12"/>
    <n v="11"/>
    <n v="1"/>
    <x v="0"/>
    <x v="1"/>
    <x v="0"/>
    <n v="15"/>
    <n v="0"/>
    <n v="0"/>
    <x v="2"/>
    <s v="15+"/>
    <s v="Mid"/>
    <n v="4"/>
    <n v="4"/>
  </r>
  <r>
    <s v="Thomas Garcia"/>
    <x v="16"/>
    <x v="1"/>
    <x v="1"/>
    <x v="1"/>
    <x v="5"/>
    <x v="2"/>
    <x v="8"/>
    <x v="0"/>
    <s v="Travel_Frequently"/>
    <s v="No Stock Options"/>
    <n v="2154"/>
    <n v="6842"/>
    <n v="791"/>
    <n v="44"/>
    <n v="11"/>
    <x v="2"/>
    <s v="High"/>
    <s v="Very High"/>
    <x v="3"/>
    <s v="High"/>
    <n v="5"/>
    <x v="12"/>
    <n v="2"/>
    <n v="0"/>
    <n v="0"/>
    <x v="0"/>
    <x v="0"/>
    <x v="1"/>
    <n v="1"/>
    <n v="0"/>
    <n v="1"/>
    <x v="0"/>
    <s v="2–4"/>
    <s v="Low"/>
    <n v="3"/>
    <n v="3"/>
  </r>
  <r>
    <s v="Thomas Howard"/>
    <x v="19"/>
    <x v="1"/>
    <x v="2"/>
    <x v="4"/>
    <x v="3"/>
    <x v="0"/>
    <x v="0"/>
    <x v="0"/>
    <s v="Travel_Rarely"/>
    <s v="Basic"/>
    <n v="2696"/>
    <n v="24017"/>
    <n v="544"/>
    <n v="52"/>
    <n v="11"/>
    <x v="2"/>
    <s v="High"/>
    <s v="High"/>
    <x v="0"/>
    <s v="High"/>
    <n v="4"/>
    <x v="6"/>
    <n v="2"/>
    <n v="1"/>
    <n v="0"/>
    <x v="0"/>
    <x v="0"/>
    <x v="1"/>
    <n v="2"/>
    <n v="0"/>
    <n v="1"/>
    <x v="1"/>
    <s v="2–4"/>
    <s v="Low"/>
    <n v="3"/>
    <n v="3"/>
  </r>
  <r>
    <s v="Thomas Johnson"/>
    <x v="22"/>
    <x v="1"/>
    <x v="1"/>
    <x v="0"/>
    <x v="2"/>
    <x v="1"/>
    <x v="1"/>
    <x v="2"/>
    <s v="Travel_Rarely"/>
    <s v="No Stock Options"/>
    <n v="4478"/>
    <n v="5242"/>
    <n v="1377"/>
    <n v="74"/>
    <n v="11"/>
    <x v="2"/>
    <s v="Low"/>
    <s v="Very High"/>
    <x v="0"/>
    <s v="High"/>
    <n v="5"/>
    <x v="7"/>
    <n v="4"/>
    <n v="0"/>
    <n v="1"/>
    <x v="0"/>
    <x v="0"/>
    <x v="1"/>
    <n v="2"/>
    <n v="0"/>
    <n v="1"/>
    <x v="0"/>
    <s v="5–9"/>
    <s v="Mid"/>
    <n v="3"/>
    <n v="3"/>
  </r>
  <r>
    <s v="Thomas Lewis"/>
    <x v="4"/>
    <x v="0"/>
    <x v="1"/>
    <x v="4"/>
    <x v="3"/>
    <x v="1"/>
    <x v="4"/>
    <x v="0"/>
    <s v="Travel_Frequently"/>
    <s v="No Stock Options"/>
    <n v="2325"/>
    <n v="20989"/>
    <n v="602"/>
    <n v="100"/>
    <n v="21"/>
    <x v="3"/>
    <s v="Low"/>
    <s v="High"/>
    <x v="1"/>
    <s v="Low"/>
    <n v="1"/>
    <x v="18"/>
    <n v="0"/>
    <n v="0"/>
    <n v="0"/>
    <x v="1"/>
    <x v="1"/>
    <x v="0"/>
    <n v="1"/>
    <n v="1"/>
    <n v="0"/>
    <x v="4"/>
    <s v="0–1"/>
    <s v="Low"/>
    <n v="1"/>
    <n v="1"/>
  </r>
  <r>
    <s v="Thomas Martinez"/>
    <x v="13"/>
    <x v="1"/>
    <x v="0"/>
    <x v="1"/>
    <x v="3"/>
    <x v="2"/>
    <x v="3"/>
    <x v="1"/>
    <s v="Travel_Rarely"/>
    <s v="Basic"/>
    <n v="10322"/>
    <n v="26542"/>
    <n v="1492"/>
    <n v="61"/>
    <n v="20"/>
    <x v="1"/>
    <s v="Very High"/>
    <s v="Low"/>
    <x v="0"/>
    <s v="High"/>
    <n v="14"/>
    <x v="2"/>
    <n v="10"/>
    <n v="11"/>
    <n v="4"/>
    <x v="0"/>
    <x v="1"/>
    <x v="0"/>
    <n v="20"/>
    <n v="0"/>
    <n v="0"/>
    <x v="1"/>
    <s v="10–14"/>
    <s v="High"/>
    <n v="4"/>
    <n v="4"/>
  </r>
  <r>
    <s v="Thomas Morris"/>
    <x v="14"/>
    <x v="0"/>
    <x v="2"/>
    <x v="0"/>
    <x v="2"/>
    <x v="2"/>
    <x v="7"/>
    <x v="3"/>
    <s v="Travel_Rarely"/>
    <s v="Medium"/>
    <n v="16124"/>
    <n v="3423"/>
    <n v="694"/>
    <n v="87"/>
    <n v="14"/>
    <x v="1"/>
    <s v="Medium"/>
    <s v="Very High"/>
    <x v="3"/>
    <s v="Medium"/>
    <n v="9"/>
    <x v="9"/>
    <n v="7"/>
    <n v="1"/>
    <n v="3"/>
    <x v="0"/>
    <x v="0"/>
    <x v="0"/>
    <n v="1"/>
    <n v="0"/>
    <n v="0"/>
    <x v="0"/>
    <s v="5–9"/>
    <s v="Very High"/>
    <n v="4"/>
    <n v="4"/>
  </r>
  <r>
    <s v="Thomas Murphy"/>
    <x v="11"/>
    <x v="0"/>
    <x v="2"/>
    <x v="2"/>
    <x v="2"/>
    <x v="2"/>
    <x v="8"/>
    <x v="0"/>
    <s v="Travel_Frequently"/>
    <s v="Basic"/>
    <n v="4364"/>
    <n v="5288"/>
    <n v="575"/>
    <n v="71"/>
    <n v="14"/>
    <x v="1"/>
    <s v="Low"/>
    <s v="Low"/>
    <x v="0"/>
    <s v="Low"/>
    <n v="5"/>
    <x v="0"/>
    <n v="2"/>
    <n v="2"/>
    <n v="3"/>
    <x v="0"/>
    <x v="0"/>
    <x v="0"/>
    <n v="1"/>
    <n v="0"/>
    <n v="0"/>
    <x v="0"/>
    <s v="2–4"/>
    <s v="Mid"/>
    <n v="4"/>
    <n v="4"/>
  </r>
  <r>
    <s v="Thomas Turner"/>
    <x v="11"/>
    <x v="0"/>
    <x v="1"/>
    <x v="0"/>
    <x v="4"/>
    <x v="1"/>
    <x v="4"/>
    <x v="0"/>
    <s v="Travel_Rarely"/>
    <s v="No Stock Options"/>
    <n v="2966"/>
    <n v="21378"/>
    <n v="1167"/>
    <n v="30"/>
    <n v="18"/>
    <x v="2"/>
    <s v="Very High"/>
    <s v="Very High"/>
    <x v="0"/>
    <s v="Medium"/>
    <n v="5"/>
    <x v="12"/>
    <n v="2"/>
    <n v="0"/>
    <n v="0"/>
    <x v="0"/>
    <x v="0"/>
    <x v="0"/>
    <n v="5"/>
    <n v="0"/>
    <n v="0"/>
    <x v="0"/>
    <s v="2–4"/>
    <s v="Low"/>
    <n v="3"/>
    <n v="3"/>
  </r>
  <r>
    <s v="Timothy Allen"/>
    <x v="12"/>
    <x v="1"/>
    <x v="0"/>
    <x v="1"/>
    <x v="2"/>
    <x v="2"/>
    <x v="2"/>
    <x v="2"/>
    <s v="Travel_Rarely"/>
    <s v="No Stock Options"/>
    <n v="6553"/>
    <n v="7259"/>
    <n v="1261"/>
    <n v="88"/>
    <n v="14"/>
    <x v="2"/>
    <s v="Medium"/>
    <s v="Very High"/>
    <x v="0"/>
    <s v="High"/>
    <n v="14"/>
    <x v="4"/>
    <n v="0"/>
    <n v="0"/>
    <n v="9"/>
    <x v="0"/>
    <x v="0"/>
    <x v="0"/>
    <n v="2"/>
    <n v="0"/>
    <n v="0"/>
    <x v="2"/>
    <s v="0–1"/>
    <s v="Mid"/>
    <n v="3"/>
    <n v="3"/>
  </r>
  <r>
    <s v="Timothy Anderson"/>
    <x v="35"/>
    <x v="1"/>
    <x v="0"/>
    <x v="0"/>
    <x v="5"/>
    <x v="2"/>
    <x v="7"/>
    <x v="3"/>
    <s v="Travel_Rarely"/>
    <s v="No Stock Options"/>
    <n v="17639"/>
    <n v="6881"/>
    <n v="691"/>
    <n v="64"/>
    <n v="16"/>
    <x v="2"/>
    <s v="Very High"/>
    <s v="High"/>
    <x v="0"/>
    <s v="High"/>
    <n v="30"/>
    <x v="12"/>
    <n v="3"/>
    <n v="0"/>
    <n v="5"/>
    <x v="0"/>
    <x v="0"/>
    <x v="0"/>
    <n v="2"/>
    <n v="0"/>
    <n v="0"/>
    <x v="3"/>
    <s v="2–4"/>
    <s v="Very High"/>
    <n v="3"/>
    <n v="3"/>
  </r>
  <r>
    <s v="Timothy Bailey"/>
    <x v="5"/>
    <x v="0"/>
    <x v="0"/>
    <x v="1"/>
    <x v="2"/>
    <x v="2"/>
    <x v="6"/>
    <x v="0"/>
    <s v="Travel_Rarely"/>
    <s v="High Value"/>
    <n v="4963"/>
    <n v="4510"/>
    <n v="441"/>
    <n v="72"/>
    <n v="18"/>
    <x v="0"/>
    <s v="Low"/>
    <s v="Medium"/>
    <x v="0"/>
    <s v="High"/>
    <n v="7"/>
    <x v="7"/>
    <n v="4"/>
    <n v="4"/>
    <n v="9"/>
    <x v="1"/>
    <x v="0"/>
    <x v="1"/>
    <n v="14"/>
    <n v="1"/>
    <n v="1"/>
    <x v="3"/>
    <s v="5–9"/>
    <s v="Mid"/>
    <n v="2"/>
    <n v="2"/>
  </r>
  <r>
    <s v="Timothy Carter"/>
    <x v="10"/>
    <x v="1"/>
    <x v="0"/>
    <x v="0"/>
    <x v="5"/>
    <x v="2"/>
    <x v="3"/>
    <x v="2"/>
    <s v="Travel_Rarely"/>
    <s v="Basic"/>
    <n v="5582"/>
    <n v="14408"/>
    <n v="1463"/>
    <n v="64"/>
    <n v="21"/>
    <x v="1"/>
    <s v="Medium"/>
    <s v="Medium"/>
    <x v="0"/>
    <s v="Medium"/>
    <n v="10"/>
    <x v="1"/>
    <n v="0"/>
    <n v="7"/>
    <n v="0"/>
    <x v="0"/>
    <x v="1"/>
    <x v="0"/>
    <n v="23"/>
    <n v="0"/>
    <n v="0"/>
    <x v="2"/>
    <s v="5–9"/>
    <s v="Mid"/>
    <n v="4"/>
    <n v="4"/>
  </r>
  <r>
    <s v="Timothy Davis"/>
    <x v="36"/>
    <x v="0"/>
    <x v="1"/>
    <x v="1"/>
    <x v="2"/>
    <x v="0"/>
    <x v="0"/>
    <x v="2"/>
    <s v="Travel_Rarely"/>
    <s v="No Stock Options"/>
    <n v="5985"/>
    <n v="26894"/>
    <n v="1112"/>
    <n v="50"/>
    <n v="11"/>
    <x v="2"/>
    <s v="Medium"/>
    <s v="Low"/>
    <x v="1"/>
    <s v="Medium"/>
    <n v="10"/>
    <x v="0"/>
    <n v="2"/>
    <n v="0"/>
    <n v="4"/>
    <x v="0"/>
    <x v="0"/>
    <x v="0"/>
    <n v="1"/>
    <n v="0"/>
    <n v="0"/>
    <x v="1"/>
    <s v="2–4"/>
    <s v="Mid"/>
    <n v="3"/>
    <n v="3"/>
  </r>
  <r>
    <s v="Timothy Gutierrez"/>
    <x v="40"/>
    <x v="1"/>
    <x v="0"/>
    <x v="0"/>
    <x v="2"/>
    <x v="2"/>
    <x v="6"/>
    <x v="0"/>
    <s v="Travel_Rarely"/>
    <s v="No Stock Options"/>
    <n v="2723"/>
    <n v="23231"/>
    <n v="833"/>
    <n v="96"/>
    <n v="11"/>
    <x v="1"/>
    <s v="Medium"/>
    <s v="High"/>
    <x v="3"/>
    <s v="High"/>
    <n v="1"/>
    <x v="4"/>
    <n v="0"/>
    <n v="0"/>
    <n v="1"/>
    <x v="0"/>
    <x v="0"/>
    <x v="0"/>
    <n v="1"/>
    <n v="0"/>
    <n v="0"/>
    <x v="3"/>
    <s v="0–1"/>
    <s v="Low"/>
    <n v="4"/>
    <n v="4"/>
  </r>
  <r>
    <s v="Timothy Hall"/>
    <x v="20"/>
    <x v="0"/>
    <x v="2"/>
    <x v="1"/>
    <x v="5"/>
    <x v="2"/>
    <x v="7"/>
    <x v="1"/>
    <s v="Non-Travel"/>
    <s v="Medium"/>
    <n v="13603"/>
    <n v="11677"/>
    <n v="728"/>
    <n v="80"/>
    <n v="18"/>
    <x v="1"/>
    <s v="Low"/>
    <s v="Low"/>
    <x v="0"/>
    <s v="High"/>
    <n v="15"/>
    <x v="7"/>
    <n v="2"/>
    <n v="0"/>
    <n v="2"/>
    <x v="0"/>
    <x v="0"/>
    <x v="1"/>
    <n v="1"/>
    <n v="0"/>
    <n v="1"/>
    <x v="2"/>
    <s v="5–9"/>
    <s v="Very High"/>
    <n v="4"/>
    <n v="4"/>
  </r>
  <r>
    <s v="Timothy Hernandez"/>
    <x v="22"/>
    <x v="0"/>
    <x v="0"/>
    <x v="4"/>
    <x v="5"/>
    <x v="1"/>
    <x v="4"/>
    <x v="2"/>
    <s v="Travel_Rarely"/>
    <s v="Basic"/>
    <n v="3540"/>
    <n v="7018"/>
    <n v="728"/>
    <n v="36"/>
    <n v="21"/>
    <x v="2"/>
    <s v="Very High"/>
    <s v="Medium"/>
    <x v="0"/>
    <s v="Medium"/>
    <n v="9"/>
    <x v="1"/>
    <n v="8"/>
    <n v="5"/>
    <n v="1"/>
    <x v="0"/>
    <x v="1"/>
    <x v="0"/>
    <n v="23"/>
    <n v="0"/>
    <n v="0"/>
    <x v="0"/>
    <s v="5–9"/>
    <s v="Mid"/>
    <n v="3"/>
    <n v="3"/>
  </r>
  <r>
    <s v="Timothy Lopez"/>
    <x v="14"/>
    <x v="1"/>
    <x v="2"/>
    <x v="0"/>
    <x v="2"/>
    <x v="2"/>
    <x v="3"/>
    <x v="2"/>
    <s v="Travel_Rarely"/>
    <s v="Medium"/>
    <n v="6623"/>
    <n v="4204"/>
    <n v="1329"/>
    <n v="82"/>
    <n v="11"/>
    <x v="1"/>
    <s v="Medium"/>
    <s v="High"/>
    <x v="0"/>
    <s v="High"/>
    <n v="6"/>
    <x v="3"/>
    <n v="0"/>
    <n v="1"/>
    <n v="1"/>
    <x v="0"/>
    <x v="0"/>
    <x v="1"/>
    <n v="7"/>
    <n v="0"/>
    <n v="1"/>
    <x v="0"/>
    <s v="5–9"/>
    <s v="Mid"/>
    <n v="4"/>
    <n v="4"/>
  </r>
  <r>
    <s v="Timothy Peterson"/>
    <x v="26"/>
    <x v="1"/>
    <x v="0"/>
    <x v="0"/>
    <x v="2"/>
    <x v="1"/>
    <x v="1"/>
    <x v="2"/>
    <s v="Travel_Rarely"/>
    <s v="Basic"/>
    <n v="5484"/>
    <n v="16985"/>
    <n v="906"/>
    <n v="91"/>
    <n v="14"/>
    <x v="2"/>
    <s v="High"/>
    <s v="Very High"/>
    <x v="3"/>
    <s v="Medium"/>
    <n v="13"/>
    <x v="24"/>
    <n v="8"/>
    <n v="4"/>
    <n v="1"/>
    <x v="0"/>
    <x v="0"/>
    <x v="0"/>
    <n v="7"/>
    <n v="0"/>
    <n v="0"/>
    <x v="2"/>
    <s v="10–14"/>
    <s v="Mid"/>
    <n v="3"/>
    <n v="3"/>
  </r>
  <r>
    <s v="Timothy Reed"/>
    <x v="11"/>
    <x v="1"/>
    <x v="1"/>
    <x v="0"/>
    <x v="4"/>
    <x v="2"/>
    <x v="8"/>
    <x v="0"/>
    <s v="Travel_Rarely"/>
    <s v="No Stock Options"/>
    <n v="3578"/>
    <n v="23577"/>
    <n v="652"/>
    <n v="100"/>
    <n v="12"/>
    <x v="3"/>
    <s v="Very High"/>
    <s v="High"/>
    <x v="0"/>
    <s v="Very High"/>
    <n v="8"/>
    <x v="9"/>
    <n v="7"/>
    <n v="0"/>
    <n v="0"/>
    <x v="0"/>
    <x v="0"/>
    <x v="0"/>
    <n v="7"/>
    <n v="0"/>
    <n v="0"/>
    <x v="0"/>
    <s v="5–9"/>
    <s v="Mid"/>
    <n v="1"/>
    <n v="1"/>
  </r>
  <r>
    <s v="Timothy Richardson"/>
    <x v="35"/>
    <x v="0"/>
    <x v="0"/>
    <x v="0"/>
    <x v="2"/>
    <x v="1"/>
    <x v="1"/>
    <x v="2"/>
    <s v="Non-Travel"/>
    <s v="Basic"/>
    <n v="6347"/>
    <n v="24920"/>
    <n v="145"/>
    <n v="95"/>
    <n v="12"/>
    <x v="2"/>
    <s v="Low"/>
    <s v="Very High"/>
    <x v="0"/>
    <s v="High"/>
    <n v="19"/>
    <x v="23"/>
    <n v="7"/>
    <n v="0"/>
    <n v="0"/>
    <x v="0"/>
    <x v="0"/>
    <x v="0"/>
    <n v="1"/>
    <n v="0"/>
    <n v="0"/>
    <x v="3"/>
    <s v="15+"/>
    <s v="Mid"/>
    <n v="3"/>
    <n v="3"/>
  </r>
  <r>
    <s v="Timothy Scott"/>
    <x v="27"/>
    <x v="1"/>
    <x v="0"/>
    <x v="2"/>
    <x v="5"/>
    <x v="2"/>
    <x v="5"/>
    <x v="4"/>
    <s v="Travel_Frequently"/>
    <s v="Basic"/>
    <n v="19272"/>
    <n v="21141"/>
    <n v="672"/>
    <n v="54"/>
    <n v="15"/>
    <x v="1"/>
    <s v="Low"/>
    <s v="High"/>
    <x v="0"/>
    <s v="Medium"/>
    <n v="21"/>
    <x v="11"/>
    <n v="9"/>
    <n v="13"/>
    <n v="1"/>
    <x v="0"/>
    <x v="0"/>
    <x v="0"/>
    <n v="7"/>
    <n v="0"/>
    <n v="0"/>
    <x v="2"/>
    <s v="15+"/>
    <s v="Very High"/>
    <n v="4"/>
    <n v="4"/>
  </r>
  <r>
    <s v="Timothy Smith"/>
    <x v="16"/>
    <x v="0"/>
    <x v="0"/>
    <x v="0"/>
    <x v="5"/>
    <x v="1"/>
    <x v="4"/>
    <x v="0"/>
    <s v="Travel_Rarely"/>
    <s v="Basic"/>
    <n v="2856"/>
    <n v="3692"/>
    <n v="1172"/>
    <n v="78"/>
    <n v="19"/>
    <x v="0"/>
    <s v="Very High"/>
    <s v="Medium"/>
    <x v="0"/>
    <s v="High"/>
    <n v="1"/>
    <x v="4"/>
    <n v="0"/>
    <n v="0"/>
    <n v="1"/>
    <x v="0"/>
    <x v="0"/>
    <x v="0"/>
    <n v="3"/>
    <n v="0"/>
    <n v="0"/>
    <x v="0"/>
    <s v="0–1"/>
    <s v="Low"/>
    <n v="2"/>
    <n v="2"/>
  </r>
  <r>
    <s v="Timothy Thomas"/>
    <x v="25"/>
    <x v="1"/>
    <x v="0"/>
    <x v="2"/>
    <x v="5"/>
    <x v="0"/>
    <x v="0"/>
    <x v="0"/>
    <s v="Travel_Rarely"/>
    <s v="No Stock Options"/>
    <n v="2267"/>
    <n v="25657"/>
    <n v="818"/>
    <n v="52"/>
    <n v="17"/>
    <x v="2"/>
    <s v="Very High"/>
    <s v="Medium"/>
    <x v="3"/>
    <s v="High"/>
    <n v="7"/>
    <x v="0"/>
    <n v="2"/>
    <n v="2"/>
    <n v="8"/>
    <x v="0"/>
    <x v="0"/>
    <x v="0"/>
    <n v="6"/>
    <n v="0"/>
    <n v="0"/>
    <x v="3"/>
    <s v="2–4"/>
    <s v="Low"/>
    <n v="3"/>
    <n v="3"/>
  </r>
  <r>
    <s v="Timothy Wright"/>
    <x v="21"/>
    <x v="1"/>
    <x v="1"/>
    <x v="0"/>
    <x v="2"/>
    <x v="1"/>
    <x v="1"/>
    <x v="1"/>
    <s v="Travel_Rarely"/>
    <s v="No Stock Options"/>
    <n v="8446"/>
    <n v="21534"/>
    <n v="1030"/>
    <n v="64"/>
    <n v="19"/>
    <x v="0"/>
    <s v="High"/>
    <s v="Medium"/>
    <x v="3"/>
    <s v="High"/>
    <n v="10"/>
    <x v="8"/>
    <n v="7"/>
    <n v="7"/>
    <n v="9"/>
    <x v="1"/>
    <x v="0"/>
    <x v="1"/>
    <n v="5"/>
    <n v="1"/>
    <n v="1"/>
    <x v="3"/>
    <s v="5–9"/>
    <s v="High"/>
    <n v="2"/>
    <n v="2"/>
  </r>
  <r>
    <s v="William Adams"/>
    <x v="22"/>
    <x v="0"/>
    <x v="0"/>
    <x v="2"/>
    <x v="2"/>
    <x v="2"/>
    <x v="2"/>
    <x v="1"/>
    <s v="Travel_Rarely"/>
    <s v="No Stock Options"/>
    <n v="7412"/>
    <n v="6009"/>
    <n v="608"/>
    <n v="68"/>
    <n v="11"/>
    <x v="3"/>
    <s v="Very High"/>
    <s v="High"/>
    <x v="0"/>
    <s v="High"/>
    <n v="9"/>
    <x v="1"/>
    <n v="7"/>
    <n v="0"/>
    <n v="1"/>
    <x v="0"/>
    <x v="0"/>
    <x v="0"/>
    <n v="1"/>
    <n v="0"/>
    <n v="0"/>
    <x v="0"/>
    <s v="5–9"/>
    <s v="High"/>
    <n v="1"/>
    <n v="1"/>
  </r>
  <r>
    <s v="William Cox"/>
    <x v="8"/>
    <x v="1"/>
    <x v="0"/>
    <x v="1"/>
    <x v="2"/>
    <x v="2"/>
    <x v="3"/>
    <x v="2"/>
    <s v="Travel_Frequently"/>
    <s v="Medium"/>
    <n v="5689"/>
    <n v="24594"/>
    <n v="1199"/>
    <n v="80"/>
    <n v="14"/>
    <x v="2"/>
    <s v="Very High"/>
    <s v="High"/>
    <x v="1"/>
    <s v="High"/>
    <n v="10"/>
    <x v="10"/>
    <n v="2"/>
    <n v="0"/>
    <n v="1"/>
    <x v="0"/>
    <x v="0"/>
    <x v="1"/>
    <n v="18"/>
    <n v="0"/>
    <n v="1"/>
    <x v="2"/>
    <s v="10–14"/>
    <s v="Mid"/>
    <n v="3"/>
    <n v="3"/>
  </r>
  <r>
    <s v="William Cruz"/>
    <x v="22"/>
    <x v="1"/>
    <x v="0"/>
    <x v="4"/>
    <x v="3"/>
    <x v="2"/>
    <x v="2"/>
    <x v="2"/>
    <s v="Travel_Frequently"/>
    <s v="Basic"/>
    <n v="4298"/>
    <n v="9679"/>
    <n v="472"/>
    <n v="60"/>
    <n v="19"/>
    <x v="3"/>
    <s v="High"/>
    <s v="High"/>
    <x v="0"/>
    <s v="Medium"/>
    <n v="6"/>
    <x v="0"/>
    <n v="2"/>
    <n v="2"/>
    <n v="5"/>
    <x v="0"/>
    <x v="0"/>
    <x v="0"/>
    <n v="1"/>
    <n v="0"/>
    <n v="0"/>
    <x v="0"/>
    <s v="2–4"/>
    <s v="Mid"/>
    <n v="1"/>
    <n v="1"/>
  </r>
  <r>
    <s v="William Diaz"/>
    <x v="14"/>
    <x v="1"/>
    <x v="2"/>
    <x v="0"/>
    <x v="1"/>
    <x v="1"/>
    <x v="4"/>
    <x v="0"/>
    <s v="Travel_Rarely"/>
    <s v="Medium"/>
    <n v="2297"/>
    <n v="17967"/>
    <n v="1090"/>
    <n v="83"/>
    <n v="14"/>
    <x v="0"/>
    <s v="Very High"/>
    <s v="Very High"/>
    <x v="0"/>
    <s v="High"/>
    <n v="2"/>
    <x v="0"/>
    <n v="2"/>
    <n v="2"/>
    <n v="1"/>
    <x v="0"/>
    <x v="0"/>
    <x v="0"/>
    <n v="10"/>
    <n v="0"/>
    <n v="0"/>
    <x v="0"/>
    <s v="2–4"/>
    <s v="Low"/>
    <n v="2"/>
    <n v="2"/>
  </r>
  <r>
    <s v="William Evans"/>
    <x v="8"/>
    <x v="1"/>
    <x v="1"/>
    <x v="1"/>
    <x v="5"/>
    <x v="2"/>
    <x v="6"/>
    <x v="2"/>
    <s v="Travel_Rarely"/>
    <s v="No Stock Options"/>
    <n v="5098"/>
    <n v="18698"/>
    <n v="1395"/>
    <n v="48"/>
    <n v="19"/>
    <x v="2"/>
    <s v="Medium"/>
    <s v="Medium"/>
    <x v="0"/>
    <s v="High"/>
    <n v="10"/>
    <x v="10"/>
    <n v="7"/>
    <n v="0"/>
    <n v="1"/>
    <x v="0"/>
    <x v="0"/>
    <x v="0"/>
    <n v="9"/>
    <n v="0"/>
    <n v="0"/>
    <x v="2"/>
    <s v="10–14"/>
    <s v="Mid"/>
    <n v="3"/>
    <n v="3"/>
  </r>
  <r>
    <s v="William Gomez"/>
    <x v="27"/>
    <x v="0"/>
    <x v="0"/>
    <x v="0"/>
    <x v="2"/>
    <x v="0"/>
    <x v="0"/>
    <x v="2"/>
    <s v="Travel_Rarely"/>
    <s v="Medium"/>
    <n v="5204"/>
    <n v="7790"/>
    <n v="1383"/>
    <n v="42"/>
    <n v="11"/>
    <x v="1"/>
    <s v="High"/>
    <s v="Very High"/>
    <x v="0"/>
    <s v="Medium"/>
    <n v="13"/>
    <x v="7"/>
    <n v="4"/>
    <n v="0"/>
    <n v="8"/>
    <x v="0"/>
    <x v="0"/>
    <x v="0"/>
    <n v="2"/>
    <n v="0"/>
    <n v="0"/>
    <x v="2"/>
    <s v="5–9"/>
    <s v="Mid"/>
    <n v="4"/>
    <n v="4"/>
  </r>
  <r>
    <s v="William Johnson"/>
    <x v="27"/>
    <x v="1"/>
    <x v="2"/>
    <x v="0"/>
    <x v="5"/>
    <x v="2"/>
    <x v="3"/>
    <x v="1"/>
    <s v="Travel_Rarely"/>
    <s v="High Value"/>
    <n v="9613"/>
    <n v="10942"/>
    <n v="1132"/>
    <n v="48"/>
    <n v="17"/>
    <x v="1"/>
    <s v="Low"/>
    <s v="High"/>
    <x v="3"/>
    <s v="Very High"/>
    <n v="19"/>
    <x v="23"/>
    <n v="10"/>
    <n v="3"/>
    <n v="0"/>
    <x v="0"/>
    <x v="0"/>
    <x v="0"/>
    <n v="1"/>
    <n v="0"/>
    <n v="0"/>
    <x v="2"/>
    <s v="15+"/>
    <s v="High"/>
    <n v="4"/>
    <n v="4"/>
  </r>
  <r>
    <s v="William Lee"/>
    <x v="29"/>
    <x v="1"/>
    <x v="0"/>
    <x v="0"/>
    <x v="5"/>
    <x v="2"/>
    <x v="7"/>
    <x v="1"/>
    <s v="Travel_Rarely"/>
    <s v="No Stock Options"/>
    <n v="11691"/>
    <n v="25995"/>
    <n v="213"/>
    <n v="49"/>
    <n v="11"/>
    <x v="2"/>
    <s v="Very High"/>
    <s v="High"/>
    <x v="1"/>
    <s v="High"/>
    <n v="14"/>
    <x v="24"/>
    <n v="9"/>
    <n v="3"/>
    <n v="0"/>
    <x v="0"/>
    <x v="0"/>
    <x v="0"/>
    <n v="7"/>
    <n v="0"/>
    <n v="0"/>
    <x v="2"/>
    <s v="10–14"/>
    <s v="High"/>
    <n v="3"/>
    <n v="3"/>
  </r>
  <r>
    <s v="William Lopez"/>
    <x v="33"/>
    <x v="0"/>
    <x v="1"/>
    <x v="0"/>
    <x v="1"/>
    <x v="1"/>
    <x v="4"/>
    <x v="0"/>
    <s v="Travel_Frequently"/>
    <s v="No Stock Options"/>
    <n v="2323"/>
    <n v="17205"/>
    <n v="769"/>
    <n v="54"/>
    <n v="14"/>
    <x v="1"/>
    <s v="Medium"/>
    <s v="Very High"/>
    <x v="0"/>
    <s v="High"/>
    <n v="2"/>
    <x v="0"/>
    <n v="2"/>
    <n v="0"/>
    <n v="1"/>
    <x v="1"/>
    <x v="0"/>
    <x v="1"/>
    <n v="9"/>
    <n v="1"/>
    <n v="1"/>
    <x v="4"/>
    <s v="2–4"/>
    <s v="Low"/>
    <n v="4"/>
    <n v="4"/>
  </r>
  <r>
    <s v="William Mitchell"/>
    <x v="14"/>
    <x v="1"/>
    <x v="2"/>
    <x v="2"/>
    <x v="1"/>
    <x v="1"/>
    <x v="1"/>
    <x v="2"/>
    <s v="Travel_Rarely"/>
    <s v="Basic"/>
    <n v="6931"/>
    <n v="10732"/>
    <n v="1247"/>
    <n v="45"/>
    <n v="14"/>
    <x v="1"/>
    <s v="Very High"/>
    <s v="Very High"/>
    <x v="0"/>
    <s v="High"/>
    <n v="10"/>
    <x v="6"/>
    <n v="2"/>
    <n v="0"/>
    <n v="2"/>
    <x v="0"/>
    <x v="0"/>
    <x v="0"/>
    <n v="20"/>
    <n v="0"/>
    <n v="0"/>
    <x v="0"/>
    <s v="2–4"/>
    <s v="Mid"/>
    <n v="4"/>
    <n v="4"/>
  </r>
  <r>
    <s v="William Moore"/>
    <x v="14"/>
    <x v="0"/>
    <x v="1"/>
    <x v="0"/>
    <x v="2"/>
    <x v="2"/>
    <x v="6"/>
    <x v="0"/>
    <s v="Travel_Rarely"/>
    <s v="No Stock Options"/>
    <n v="2404"/>
    <n v="11479"/>
    <n v="906"/>
    <n v="92"/>
    <n v="20"/>
    <x v="3"/>
    <s v="High"/>
    <s v="Very High"/>
    <x v="0"/>
    <s v="Medium"/>
    <n v="3"/>
    <x v="18"/>
    <n v="0"/>
    <n v="0"/>
    <n v="6"/>
    <x v="1"/>
    <x v="1"/>
    <x v="1"/>
    <n v="10"/>
    <n v="1"/>
    <n v="1"/>
    <x v="0"/>
    <s v="0–1"/>
    <s v="Low"/>
    <n v="1"/>
    <n v="1"/>
  </r>
  <r>
    <s v="William Murphy"/>
    <x v="14"/>
    <x v="1"/>
    <x v="0"/>
    <x v="2"/>
    <x v="4"/>
    <x v="2"/>
    <x v="8"/>
    <x v="2"/>
    <s v="Travel_Rarely"/>
    <s v="Basic"/>
    <n v="4025"/>
    <n v="23679"/>
    <n v="1378"/>
    <n v="46"/>
    <n v="13"/>
    <x v="0"/>
    <s v="Low"/>
    <s v="Very High"/>
    <x v="0"/>
    <s v="Medium"/>
    <n v="10"/>
    <x v="12"/>
    <n v="3"/>
    <n v="0"/>
    <n v="4"/>
    <x v="0"/>
    <x v="0"/>
    <x v="1"/>
    <n v="13"/>
    <n v="0"/>
    <n v="1"/>
    <x v="0"/>
    <s v="2–4"/>
    <s v="Mid"/>
    <n v="2"/>
    <n v="2"/>
  </r>
  <r>
    <s v="William Ortiz"/>
    <x v="14"/>
    <x v="0"/>
    <x v="1"/>
    <x v="0"/>
    <x v="3"/>
    <x v="1"/>
    <x v="1"/>
    <x v="2"/>
    <s v="Travel_Frequently"/>
    <s v="No Stock Options"/>
    <n v="5765"/>
    <n v="17485"/>
    <n v="115"/>
    <n v="51"/>
    <n v="11"/>
    <x v="0"/>
    <s v="Low"/>
    <s v="Low"/>
    <x v="2"/>
    <s v="High"/>
    <n v="7"/>
    <x v="7"/>
    <n v="3"/>
    <n v="0"/>
    <n v="5"/>
    <x v="1"/>
    <x v="0"/>
    <x v="0"/>
    <n v="13"/>
    <n v="1"/>
    <n v="0"/>
    <x v="0"/>
    <s v="5–9"/>
    <s v="Mid"/>
    <n v="2"/>
    <n v="2"/>
  </r>
  <r>
    <s v="William Perez"/>
    <x v="8"/>
    <x v="1"/>
    <x v="0"/>
    <x v="4"/>
    <x v="2"/>
    <x v="2"/>
    <x v="6"/>
    <x v="0"/>
    <s v="Travel_Rarely"/>
    <s v="No Stock Options"/>
    <n v="3506"/>
    <n v="6020"/>
    <n v="735"/>
    <n v="66"/>
    <n v="14"/>
    <x v="2"/>
    <s v="Very High"/>
    <s v="High"/>
    <x v="0"/>
    <s v="High"/>
    <n v="4"/>
    <x v="6"/>
    <n v="2"/>
    <n v="2"/>
    <n v="0"/>
    <x v="0"/>
    <x v="0"/>
    <x v="1"/>
    <n v="6"/>
    <n v="0"/>
    <n v="1"/>
    <x v="2"/>
    <s v="2–4"/>
    <s v="Mid"/>
    <n v="3"/>
    <n v="3"/>
  </r>
  <r>
    <s v="William Rogers"/>
    <x v="6"/>
    <x v="1"/>
    <x v="0"/>
    <x v="0"/>
    <x v="0"/>
    <x v="0"/>
    <x v="0"/>
    <x v="2"/>
    <s v="Non-Travel"/>
    <s v="Basic"/>
    <n v="6430"/>
    <n v="20794"/>
    <n v="552"/>
    <n v="60"/>
    <n v="19"/>
    <x v="0"/>
    <s v="Medium"/>
    <s v="High"/>
    <x v="0"/>
    <s v="Low"/>
    <n v="10"/>
    <x v="6"/>
    <n v="2"/>
    <n v="1"/>
    <n v="6"/>
    <x v="0"/>
    <x v="0"/>
    <x v="0"/>
    <n v="4"/>
    <n v="0"/>
    <n v="0"/>
    <x v="1"/>
    <s v="2–4"/>
    <s v="Mid"/>
    <n v="2"/>
    <n v="2"/>
  </r>
  <r>
    <s v="William Sanchez"/>
    <x v="30"/>
    <x v="0"/>
    <x v="2"/>
    <x v="2"/>
    <x v="5"/>
    <x v="1"/>
    <x v="1"/>
    <x v="2"/>
    <s v="Travel_Rarely"/>
    <s v="High Value"/>
    <n v="5209"/>
    <n v="19760"/>
    <n v="1334"/>
    <n v="63"/>
    <n v="12"/>
    <x v="0"/>
    <s v="Medium"/>
    <s v="High"/>
    <x v="3"/>
    <s v="Medium"/>
    <n v="11"/>
    <x v="2"/>
    <n v="8"/>
    <n v="2"/>
    <n v="1"/>
    <x v="0"/>
    <x v="0"/>
    <x v="1"/>
    <n v="4"/>
    <n v="0"/>
    <n v="1"/>
    <x v="2"/>
    <s v="10–14"/>
    <s v="Mid"/>
    <n v="2"/>
    <n v="2"/>
  </r>
  <r>
    <s v="William Scott"/>
    <x v="28"/>
    <x v="1"/>
    <x v="0"/>
    <x v="4"/>
    <x v="2"/>
    <x v="2"/>
    <x v="2"/>
    <x v="1"/>
    <s v="Travel_Frequently"/>
    <s v="Basic"/>
    <n v="10976"/>
    <n v="15813"/>
    <n v="1091"/>
    <n v="65"/>
    <n v="18"/>
    <x v="0"/>
    <s v="Medium"/>
    <s v="Very High"/>
    <x v="0"/>
    <s v="High"/>
    <n v="23"/>
    <x v="6"/>
    <n v="2"/>
    <n v="1"/>
    <n v="3"/>
    <x v="0"/>
    <x v="0"/>
    <x v="0"/>
    <n v="2"/>
    <n v="0"/>
    <n v="0"/>
    <x v="3"/>
    <s v="2–4"/>
    <s v="High"/>
    <n v="2"/>
    <n v="2"/>
  </r>
  <r>
    <s v="William Thomas"/>
    <x v="35"/>
    <x v="1"/>
    <x v="0"/>
    <x v="0"/>
    <x v="5"/>
    <x v="0"/>
    <x v="5"/>
    <x v="4"/>
    <s v="Travel_Frequently"/>
    <s v="Basic"/>
    <n v="18200"/>
    <n v="7999"/>
    <n v="1246"/>
    <n v="99"/>
    <n v="11"/>
    <x v="0"/>
    <s v="High"/>
    <s v="Low"/>
    <x v="0"/>
    <s v="High"/>
    <n v="32"/>
    <x v="33"/>
    <n v="5"/>
    <n v="10"/>
    <n v="1"/>
    <x v="0"/>
    <x v="0"/>
    <x v="0"/>
    <n v="3"/>
    <n v="0"/>
    <n v="0"/>
    <x v="3"/>
    <s v="15+"/>
    <s v="Very High"/>
    <n v="2"/>
    <n v="2"/>
  </r>
  <r>
    <s v="William Torres"/>
    <x v="14"/>
    <x v="1"/>
    <x v="1"/>
    <x v="0"/>
    <x v="2"/>
    <x v="2"/>
    <x v="6"/>
    <x v="0"/>
    <s v="Travel_Rarely"/>
    <s v="No Stock Options"/>
    <n v="2201"/>
    <n v="18168"/>
    <n v="1283"/>
    <n v="54"/>
    <n v="16"/>
    <x v="1"/>
    <s v="Very High"/>
    <s v="Very High"/>
    <x v="0"/>
    <s v="High"/>
    <n v="6"/>
    <x v="6"/>
    <n v="2"/>
    <n v="1"/>
    <n v="9"/>
    <x v="0"/>
    <x v="0"/>
    <x v="0"/>
    <n v="23"/>
    <n v="0"/>
    <n v="0"/>
    <x v="0"/>
    <s v="2–4"/>
    <s v="Low"/>
    <n v="4"/>
    <n v="4"/>
  </r>
  <r>
    <s v="William Watson"/>
    <x v="38"/>
    <x v="1"/>
    <x v="1"/>
    <x v="0"/>
    <x v="2"/>
    <x v="2"/>
    <x v="8"/>
    <x v="0"/>
    <s v="Travel_Rarely"/>
    <s v="No Stock Options"/>
    <n v="1420"/>
    <n v="25233"/>
    <n v="230"/>
    <n v="54"/>
    <n v="13"/>
    <x v="2"/>
    <s v="High"/>
    <s v="High"/>
    <x v="0"/>
    <s v="High"/>
    <n v="0"/>
    <x v="18"/>
    <n v="0"/>
    <n v="0"/>
    <n v="1"/>
    <x v="1"/>
    <x v="0"/>
    <x v="0"/>
    <n v="3"/>
    <n v="1"/>
    <n v="0"/>
    <x v="4"/>
    <s v="0–1"/>
    <s v="Low"/>
    <n v="3"/>
    <n v="3"/>
  </r>
  <r>
    <s v="William Wright"/>
    <x v="42"/>
    <x v="1"/>
    <x v="2"/>
    <x v="2"/>
    <x v="2"/>
    <x v="2"/>
    <x v="3"/>
    <x v="1"/>
    <s v="Travel_Rarely"/>
    <s v="Basic"/>
    <n v="9439"/>
    <n v="23402"/>
    <n v="334"/>
    <n v="83"/>
    <n v="16"/>
    <x v="1"/>
    <s v="Medium"/>
    <s v="High"/>
    <x v="2"/>
    <s v="Very High"/>
    <n v="12"/>
    <x v="7"/>
    <n v="3"/>
    <n v="1"/>
    <n v="3"/>
    <x v="0"/>
    <x v="0"/>
    <x v="1"/>
    <n v="24"/>
    <n v="0"/>
    <n v="1"/>
    <x v="3"/>
    <s v="5–9"/>
    <s v="High"/>
    <n v="4"/>
    <n v="4"/>
  </r>
  <r>
    <s v="William Young"/>
    <x v="13"/>
    <x v="0"/>
    <x v="2"/>
    <x v="0"/>
    <x v="3"/>
    <x v="1"/>
    <x v="1"/>
    <x v="2"/>
    <s v="Travel_Rarely"/>
    <s v="Basic"/>
    <n v="6852"/>
    <n v="11591"/>
    <n v="107"/>
    <n v="84"/>
    <n v="12"/>
    <x v="0"/>
    <s v="Medium"/>
    <s v="Medium"/>
    <x v="1"/>
    <s v="Medium"/>
    <n v="7"/>
    <x v="7"/>
    <n v="1"/>
    <n v="1"/>
    <n v="7"/>
    <x v="0"/>
    <x v="0"/>
    <x v="0"/>
    <n v="10"/>
    <n v="0"/>
    <n v="0"/>
    <x v="1"/>
    <s v="5–9"/>
    <s v="Mid"/>
    <n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78BC0-FFA2-4309-AAAB-BAA260A4F473}" name="PivotTable5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9:B43" firstHeaderRow="1" firstDataRow="1" firstDataCol="1"/>
  <pivotFields count="37">
    <pivotField dataField="1" compact="0" outline="0" showAll="0"/>
    <pivotField compact="0" outline="0" showAll="0"/>
    <pivotField compact="0" outline="0" showAll="0"/>
    <pivotField axis="axisRow" compact="0" outline="0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Name" fld="0" subtotal="count" baseField="0" baseItem="0"/>
  </dataFields>
  <formats count="6">
    <format dxfId="131">
      <pivotArea type="all" dataOnly="0" outline="0" fieldPosition="0"/>
    </format>
    <format dxfId="132">
      <pivotArea outline="0" collapsedLevelsAreSubtotals="1" fieldPosition="0"/>
    </format>
    <format dxfId="133">
      <pivotArea field="3" type="button" dataOnly="0" labelOnly="1" outline="0" axis="axisRow" fieldPosition="0"/>
    </format>
    <format dxfId="134">
      <pivotArea dataOnly="0" labelOnly="1" outline="0" fieldPosition="0">
        <references count="1">
          <reference field="3" count="0"/>
        </references>
      </pivotArea>
    </format>
    <format dxfId="135">
      <pivotArea dataOnly="0" labelOnly="1" grandRow="1" outline="0" fieldPosition="0"/>
    </format>
    <format dxfId="136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98DAB7-619B-4475-8A4D-4909F08C5D96}" name="PivotTable4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6:B29" firstHeaderRow="1" firstDataRow="1" firstDataCol="1"/>
  <pivotFields count="37">
    <pivotField dataField="1"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Name" fld="0" subtotal="count" baseField="0" baseItem="0"/>
  </dataFields>
  <formats count="6">
    <format dxfId="125">
      <pivotArea type="all" dataOnly="0" outline="0" fieldPosition="0"/>
    </format>
    <format dxfId="126">
      <pivotArea outline="0" collapsedLevelsAreSubtotals="1" fieldPosition="0"/>
    </format>
    <format dxfId="127">
      <pivotArea field="2" type="button" dataOnly="0" labelOnly="1" outline="0" axis="axisRow" fieldPosition="0"/>
    </format>
    <format dxfId="128">
      <pivotArea dataOnly="0" labelOnly="1" outline="0" fieldPosition="0">
        <references count="1">
          <reference field="2" count="0"/>
        </references>
      </pivotArea>
    </format>
    <format dxfId="129">
      <pivotArea dataOnly="0" labelOnly="1" grandRow="1" outline="0" fieldPosition="0"/>
    </format>
    <format dxfId="130">
      <pivotArea dataOnly="0" labelOnly="1" outline="0" axis="axisValues" fieldPosition="0"/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01673-6401-40DC-AE4E-03159E90D62A}" name="Age Distribution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B9" firstHeaderRow="1" firstDataRow="1" firstDataCol="1"/>
  <pivotFields count="37">
    <pivotField dataField="1" compact="0" outline="0" showAll="0"/>
    <pivotField compact="0" outline="0" showAll="0">
      <items count="44">
        <item x="38"/>
        <item x="4"/>
        <item x="33"/>
        <item x="34"/>
        <item x="18"/>
        <item x="37"/>
        <item x="15"/>
        <item x="0"/>
        <item x="11"/>
        <item x="22"/>
        <item x="16"/>
        <item x="14"/>
        <item x="30"/>
        <item x="10"/>
        <item x="26"/>
        <item x="29"/>
        <item x="9"/>
        <item x="8"/>
        <item x="2"/>
        <item x="20"/>
        <item x="12"/>
        <item x="27"/>
        <item x="13"/>
        <item x="6"/>
        <item x="19"/>
        <item x="39"/>
        <item x="36"/>
        <item x="17"/>
        <item x="31"/>
        <item x="23"/>
        <item x="24"/>
        <item x="1"/>
        <item x="35"/>
        <item x="40"/>
        <item x="21"/>
        <item x="32"/>
        <item x="7"/>
        <item x="28"/>
        <item x="5"/>
        <item x="42"/>
        <item x="3"/>
        <item x="25"/>
        <item x="4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4"/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ame" fld="0" subtotal="count" baseField="0" baseItem="0"/>
  </dataFields>
  <formats count="5">
    <format dxfId="120">
      <pivotArea type="all" dataOnly="0" outline="0" fieldPosition="0"/>
    </format>
    <format dxfId="121">
      <pivotArea outline="0" collapsedLevelsAreSubtotals="1" fieldPosition="0"/>
    </format>
    <format dxfId="122">
      <pivotArea field="1" type="button" dataOnly="0" labelOnly="1" outline="0"/>
    </format>
    <format dxfId="123">
      <pivotArea dataOnly="0" labelOnly="1" grandRow="1" outline="0" fieldPosition="0"/>
    </format>
    <format dxfId="124">
      <pivotArea dataOnly="0" labelOnly="1" outline="0" axis="axisValues" fieldPosition="0"/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858D1-3CCD-472D-89CD-D9106D9F8087}" name="PivotTable6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56:B60" firstHeaderRow="1" firstDataRow="1" firstDataCol="1"/>
  <pivotFields count="37">
    <pivotField dataField="1"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0" subtotal="count" baseField="0" baseItem="0"/>
  </dataFields>
  <formats count="5">
    <format dxfId="115">
      <pivotArea type="all" dataOnly="0" outline="0" fieldPosition="0"/>
    </format>
    <format dxfId="116">
      <pivotArea outline="0" collapsedLevelsAreSubtotals="1" fieldPosition="0"/>
    </format>
    <format dxfId="117">
      <pivotArea field="2" type="button" dataOnly="0" labelOnly="1" outline="0"/>
    </format>
    <format dxfId="118">
      <pivotArea dataOnly="0" labelOnly="1" grandRow="1" outline="0" fieldPosition="0"/>
    </format>
    <format dxfId="119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77B8E-54C0-4928-9B33-B04977D87443}" name="PivotTable2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1:F38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4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Satisfaction" fld="16" subtotal="count" baseField="0" baseItem="0"/>
  </dataFields>
  <formats count="10">
    <format dxfId="105">
      <pivotArea type="all" dataOnly="0" outline="0" fieldPosition="0"/>
    </format>
    <format dxfId="106">
      <pivotArea outline="0" collapsedLevelsAreSubtotals="1" fieldPosition="0"/>
    </format>
    <format dxfId="107">
      <pivotArea type="origin" dataOnly="0" labelOnly="1" outline="0" fieldPosition="0"/>
    </format>
    <format dxfId="108">
      <pivotArea field="16" type="button" dataOnly="0" labelOnly="1" outline="0" axis="axisCol" fieldPosition="0"/>
    </format>
    <format dxfId="109">
      <pivotArea type="topRight" dataOnly="0" labelOnly="1" outline="0" fieldPosition="0"/>
    </format>
    <format dxfId="110">
      <pivotArea field="4" type="button" dataOnly="0" labelOnly="1" outline="0" axis="axisRow" fieldPosition="0"/>
    </format>
    <format dxfId="111">
      <pivotArea dataOnly="0" labelOnly="1" outline="0" fieldPosition="0">
        <references count="1">
          <reference field="4" count="0"/>
        </references>
      </pivotArea>
    </format>
    <format dxfId="112">
      <pivotArea dataOnly="0" labelOnly="1" grandRow="1" outline="0" fieldPosition="0"/>
    </format>
    <format dxfId="113">
      <pivotArea dataOnly="0" labelOnly="1" outline="0" fieldPosition="0">
        <references count="1">
          <reference field="16" count="0"/>
        </references>
      </pivotArea>
    </format>
    <format dxfId="114">
      <pivotArea dataOnly="0" labelOnly="1" grandCol="1" outline="0" fieldPosition="0"/>
    </format>
  </formats>
  <chartFormats count="28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A86D00-7FD2-4466-8444-000EA42D4C33}" name="PivotTable1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18:B25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7">
        <item x="0"/>
        <item x="2"/>
        <item x="1"/>
        <item x="5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onthlyIncome" fld="11" subtotal="average" baseField="0" baseItem="0"/>
  </dataFields>
  <formats count="6">
    <format dxfId="99">
      <pivotArea type="all" dataOnly="0" outline="0" fieldPosition="0"/>
    </format>
    <format dxfId="100">
      <pivotArea outline="0" collapsedLevelsAreSubtotals="1" fieldPosition="0"/>
    </format>
    <format dxfId="101">
      <pivotArea field="5" type="button" dataOnly="0" labelOnly="1" outline="0" axis="axisRow" fieldPosition="0"/>
    </format>
    <format dxfId="102">
      <pivotArea dataOnly="0" labelOnly="1" outline="0" fieldPosition="0">
        <references count="1">
          <reference field="5" count="0"/>
        </references>
      </pivotArea>
    </format>
    <format dxfId="103">
      <pivotArea dataOnly="0" labelOnly="1" grandRow="1" outline="0" fieldPosition="0"/>
    </format>
    <format dxfId="104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150C8-C92E-40DE-909D-23DB983B602A}" name="Education on Salary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5:B11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0"/>
        <item x="4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 v="1"/>
    </i>
    <i>
      <x v="2"/>
    </i>
    <i>
      <x/>
    </i>
    <i>
      <x v="4"/>
    </i>
    <i>
      <x v="3"/>
    </i>
    <i t="grand">
      <x/>
    </i>
  </rowItems>
  <colItems count="1">
    <i/>
  </colItems>
  <dataFields count="1">
    <dataField name="Average of MonthlyIncome" fld="11" subtotal="average" baseField="0" baseItem="0"/>
  </dataFields>
  <formats count="6">
    <format dxfId="93">
      <pivotArea type="all" dataOnly="0" outline="0" fieldPosition="0"/>
    </format>
    <format dxfId="94">
      <pivotArea outline="0" collapsedLevelsAreSubtotals="1" fieldPosition="0"/>
    </format>
    <format dxfId="95">
      <pivotArea field="4" type="button" dataOnly="0" labelOnly="1" outline="0" axis="axisRow" fieldPosition="0"/>
    </format>
    <format dxfId="96">
      <pivotArea dataOnly="0" labelOnly="1" outline="0" fieldPosition="0">
        <references count="1">
          <reference field="4" count="0"/>
        </references>
      </pivotArea>
    </format>
    <format dxfId="97">
      <pivotArea dataOnly="0" labelOnly="1" grandRow="1" outline="0" fieldPosition="0"/>
    </format>
    <format dxfId="98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0EEC6-77E6-4882-A7FB-7B21CF40B430}" name="PivotTable8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9:D46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7"/>
  </colFields>
  <colItems count="3">
    <i>
      <x/>
    </i>
    <i>
      <x v="1"/>
    </i>
    <i t="grand">
      <x/>
    </i>
  </colItems>
  <dataFields count="1">
    <dataField name="Count of PerformanceRating" fld="27" subtotal="count" baseField="0" baseItem="0"/>
  </dataFields>
  <formats count="10">
    <format dxfId="83">
      <pivotArea type="all" dataOnly="0" outline="0" fieldPosition="0"/>
    </format>
    <format dxfId="84">
      <pivotArea outline="0" collapsedLevelsAreSubtotals="1" fieldPosition="0"/>
    </format>
    <format dxfId="85">
      <pivotArea type="origin" dataOnly="0" labelOnly="1" outline="0" fieldPosition="0"/>
    </format>
    <format dxfId="86">
      <pivotArea field="27" type="button" dataOnly="0" labelOnly="1" outline="0" axis="axisCol" fieldPosition="0"/>
    </format>
    <format dxfId="87">
      <pivotArea type="topRight" dataOnly="0" labelOnly="1" outline="0" fieldPosition="0"/>
    </format>
    <format dxfId="88">
      <pivotArea field="8" type="button" dataOnly="0" labelOnly="1" outline="0" axis="axisRow" fieldPosition="0"/>
    </format>
    <format dxfId="89">
      <pivotArea dataOnly="0" labelOnly="1" outline="0" fieldPosition="0">
        <references count="1">
          <reference field="8" count="0"/>
        </references>
      </pivotArea>
    </format>
    <format dxfId="90">
      <pivotArea dataOnly="0" labelOnly="1" grandRow="1" outline="0" fieldPosition="0"/>
    </format>
    <format dxfId="91">
      <pivotArea dataOnly="0" labelOnly="1" outline="0" fieldPosition="0">
        <references count="1">
          <reference field="27" count="0"/>
        </references>
      </pivotArea>
    </format>
    <format dxfId="92">
      <pivotArea dataOnly="0" labelOnly="1" grandCol="1" outline="0" fieldPosition="0"/>
    </format>
  </formats>
  <chartFormats count="1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3E02-B68F-4B13-AE52-FCA6C4F8C709}" name="PivotTable7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2:B32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0"/>
        <item x="8"/>
        <item x="5"/>
        <item x="2"/>
        <item x="7"/>
        <item x="6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1" subtotal="average" baseField="0" baseItem="0"/>
  </dataFields>
  <formats count="6">
    <format dxfId="77">
      <pivotArea type="all" dataOnly="0" outline="0" fieldPosition="0"/>
    </format>
    <format dxfId="78">
      <pivotArea outline="0" collapsedLevelsAreSubtotals="1" fieldPosition="0"/>
    </format>
    <format dxfId="79">
      <pivotArea field="7" type="button" dataOnly="0" labelOnly="1" outline="0" axis="axisRow" fieldPosition="0"/>
    </format>
    <format dxfId="80">
      <pivotArea dataOnly="0" labelOnly="1" outline="0" fieldPosition="0">
        <references count="1">
          <reference field="7" count="0"/>
        </references>
      </pivotArea>
    </format>
    <format dxfId="81">
      <pivotArea dataOnly="0" labelOnly="1" grandRow="1" outline="0" fieldPosition="0"/>
    </format>
    <format dxfId="82">
      <pivotArea dataOnly="0" labelOnly="1" outline="0" axis="axisValues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E3CBD-6E14-4633-B2FE-A4493284EEBE}" name="PivotTable3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D8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Attrition" fld="26" subtotal="count" baseField="0" baseItem="0"/>
  </dataFields>
  <formats count="10">
    <format dxfId="67">
      <pivotArea type="all" dataOnly="0" outline="0" fieldPosition="0"/>
    </format>
    <format dxfId="68">
      <pivotArea outline="0" collapsedLevelsAreSubtotals="1" fieldPosition="0"/>
    </format>
    <format dxfId="69">
      <pivotArea type="origin" dataOnly="0" labelOnly="1" outline="0" fieldPosition="0"/>
    </format>
    <format dxfId="70">
      <pivotArea field="26" type="button" dataOnly="0" labelOnly="1" outline="0" axis="axisCol" fieldPosition="0"/>
    </format>
    <format dxfId="71">
      <pivotArea type="topRight" dataOnly="0" labelOnly="1" outline="0" fieldPosition="0"/>
    </format>
    <format dxfId="72">
      <pivotArea field="6" type="button" dataOnly="0" labelOnly="1" outline="0" axis="axisRow" fieldPosition="0"/>
    </format>
    <format dxfId="73">
      <pivotArea dataOnly="0" labelOnly="1" outline="0" fieldPosition="0">
        <references count="1">
          <reference field="6" count="0"/>
        </references>
      </pivotArea>
    </format>
    <format dxfId="74">
      <pivotArea dataOnly="0" labelOnly="1" grandRow="1" outline="0" fieldPosition="0"/>
    </format>
    <format dxfId="75">
      <pivotArea dataOnly="0" labelOnly="1" outline="0" fieldPosition="0">
        <references count="1">
          <reference field="26" count="0"/>
        </references>
      </pivotArea>
    </format>
    <format dxfId="76">
      <pivotArea dataOnly="0" labelOnly="1" grandCol="1" outline="0" fieldPosition="0"/>
    </format>
  </format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2354C-446B-481B-A15B-1750B1CBB782}" name="PivotTable10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0:D25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Count of OverTime" fld="28" subtotal="count" baseField="0" baseItem="0"/>
  </dataFields>
  <formats count="10">
    <format dxfId="57">
      <pivotArea type="all" dataOnly="0" outline="0" fieldPosition="0"/>
    </format>
    <format dxfId="58">
      <pivotArea outline="0" collapsedLevelsAreSubtotals="1" fieldPosition="0"/>
    </format>
    <format dxfId="59">
      <pivotArea type="origin" dataOnly="0" labelOnly="1" outline="0" fieldPosition="0"/>
    </format>
    <format dxfId="60">
      <pivotArea field="28" type="button" dataOnly="0" labelOnly="1" outline="0" axis="axisCol" fieldPosition="0"/>
    </format>
    <format dxfId="61">
      <pivotArea type="topRight" dataOnly="0" labelOnly="1" outline="0" fieldPosition="0"/>
    </format>
    <format dxfId="62">
      <pivotArea field="6" type="button" dataOnly="0" labelOnly="1" outline="0" axis="axisRow" fieldPosition="0"/>
    </format>
    <format dxfId="63">
      <pivotArea dataOnly="0" labelOnly="1" outline="0" fieldPosition="0">
        <references count="1">
          <reference field="6" count="0"/>
        </references>
      </pivotArea>
    </format>
    <format dxfId="64">
      <pivotArea dataOnly="0" labelOnly="1" grandRow="1" outline="0" fieldPosition="0"/>
    </format>
    <format dxfId="65">
      <pivotArea dataOnly="0" labelOnly="1" outline="0" fieldPosition="0">
        <references count="1">
          <reference field="28" count="0"/>
        </references>
      </pivotArea>
    </format>
    <format dxfId="66">
      <pivotArea dataOnly="0" labelOnly="1" grandCol="1" outline="0" fieldPosition="0"/>
    </format>
  </formats>
  <chartFormats count="1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D6CBD-C8B8-421E-8E5C-01728446D8FC}" name="PivotTable9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6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Average of MonthlyIncome" fld="11" subtotal="average" baseField="0" baseItem="0"/>
  </dataFields>
  <formats count="6">
    <format dxfId="51">
      <pivotArea type="all" dataOnly="0" outline="0" fieldPosition="0"/>
    </format>
    <format dxfId="52">
      <pivotArea outline="0" collapsedLevelsAreSubtotals="1" fieldPosition="0"/>
    </format>
    <format dxfId="53">
      <pivotArea field="26" type="button" dataOnly="0" labelOnly="1" outline="0" axis="axisRow" fieldPosition="0"/>
    </format>
    <format dxfId="54">
      <pivotArea dataOnly="0" labelOnly="1" outline="0" fieldPosition="0">
        <references count="1">
          <reference field="26" count="0"/>
        </references>
      </pivotArea>
    </format>
    <format dxfId="55">
      <pivotArea dataOnly="0" labelOnly="1" grandRow="1" outline="0" fieldPosition="0"/>
    </format>
    <format dxfId="56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CE315-00A4-4F18-B1EE-9B238116F43D}" name="PivotTable11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D10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Attrition" fld="26" subtotal="count" baseField="0" baseItem="0"/>
  </dataFields>
  <formats count="9">
    <format dxfId="42">
      <pivotArea type="all" dataOnly="0" outline="0" fieldPosition="0"/>
    </format>
    <format dxfId="43">
      <pivotArea outline="0" collapsedLevelsAreSubtotals="1" fieldPosition="0"/>
    </format>
    <format dxfId="44">
      <pivotArea type="origin" dataOnly="0" labelOnly="1" outline="0" fieldPosition="0"/>
    </format>
    <format dxfId="45">
      <pivotArea field="26" type="button" dataOnly="0" labelOnly="1" outline="0" axis="axisCol" fieldPosition="0"/>
    </format>
    <format dxfId="46">
      <pivotArea type="topRight" dataOnly="0" labelOnly="1" outline="0" fieldPosition="0"/>
    </format>
    <format dxfId="47">
      <pivotArea field="19" type="button" dataOnly="0" labelOnly="1" outline="0" axis="axisRow" fieldPosition="0"/>
    </format>
    <format dxfId="48">
      <pivotArea dataOnly="0" labelOnly="1" grandRow="1" outline="0" fieldPosition="0"/>
    </format>
    <format dxfId="49">
      <pivotArea dataOnly="0" labelOnly="1" outline="0" fieldPosition="0">
        <references count="1">
          <reference field="26" count="0"/>
        </references>
      </pivotArea>
    </format>
    <format dxfId="50">
      <pivotArea dataOnly="0" labelOnly="1" grandCol="1" outline="0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D0520-DA20-4065-AD25-44BA28CC9802}" name="PivotTable12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1:F32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0"/>
        <item x="8"/>
        <item x="5"/>
        <item x="2"/>
        <item x="7"/>
        <item x="6"/>
        <item x="1"/>
        <item x="4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Level" fld="8" subtotal="count" baseField="0" baseItem="0"/>
  </dataFields>
  <formats count="8">
    <format dxfId="34">
      <pivotArea type="all" dataOnly="0" outline="0" fieldPosition="0"/>
    </format>
    <format dxfId="35">
      <pivotArea outline="0" collapsedLevelsAreSubtotals="1" fieldPosition="0"/>
    </format>
    <format dxfId="36">
      <pivotArea type="origin" dataOnly="0" labelOnly="1" outline="0" fieldPosition="0"/>
    </format>
    <format dxfId="37">
      <pivotArea field="26" type="button" dataOnly="0" labelOnly="1" outline="0"/>
    </format>
    <format dxfId="38">
      <pivotArea type="topRight" dataOnly="0" labelOnly="1" outline="0" fieldPosition="0"/>
    </format>
    <format dxfId="39">
      <pivotArea field="19" type="button" dataOnly="0" labelOnly="1" outline="0"/>
    </format>
    <format dxfId="40">
      <pivotArea dataOnly="0" labelOnly="1" grandRow="1" outline="0" fieldPosition="0"/>
    </format>
    <format dxfId="41">
      <pivotArea dataOnly="0" labelOnly="1" grandCol="1" outline="0" fieldPosition="0"/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C426A-7A39-4526-939E-778BF17E670B}" name="PivotTable14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B10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38">
        <item x="18"/>
        <item x="4"/>
        <item x="0"/>
        <item x="6"/>
        <item x="12"/>
        <item x="7"/>
        <item x="3"/>
        <item x="9"/>
        <item x="8"/>
        <item x="1"/>
        <item x="10"/>
        <item x="2"/>
        <item x="20"/>
        <item x="24"/>
        <item x="17"/>
        <item x="21"/>
        <item x="15"/>
        <item x="13"/>
        <item x="23"/>
        <item x="5"/>
        <item x="14"/>
        <item x="11"/>
        <item x="19"/>
        <item x="30"/>
        <item x="25"/>
        <item x="26"/>
        <item x="27"/>
        <item x="32"/>
        <item x="29"/>
        <item x="34"/>
        <item x="31"/>
        <item x="33"/>
        <item x="16"/>
        <item x="28"/>
        <item x="22"/>
        <item x="35"/>
        <item x="3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WorkingYears" fld="21" baseField="0" baseItem="0"/>
  </dataFields>
  <formats count="8">
    <format dxfId="26">
      <pivotArea type="all" dataOnly="0" outline="0" fieldPosition="0"/>
    </format>
    <format dxfId="27">
      <pivotArea outline="0" collapsedLevelsAreSubtotals="1" fieldPosition="0"/>
    </format>
    <format dxfId="28">
      <pivotArea type="origin" dataOnly="0" labelOnly="1" outline="0" fieldPosition="0"/>
    </format>
    <format dxfId="29">
      <pivotArea field="26" type="button" dataOnly="0" labelOnly="1" outline="0"/>
    </format>
    <format dxfId="30">
      <pivotArea type="topRight" dataOnly="0" labelOnly="1" outline="0" fieldPosition="0"/>
    </format>
    <format dxfId="31">
      <pivotArea field="22" type="button" dataOnly="0" labelOnly="1" outline="0"/>
    </format>
    <format dxfId="32">
      <pivotArea dataOnly="0" labelOnly="1" grandRow="1" outline="0" fieldPosition="0"/>
    </format>
    <format dxfId="33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F13CA-A1EE-45E1-BC03-F5BA02CA8570}" name="PivotTable16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0:D24" firstHeaderRow="1" firstDataRow="2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7"/>
  </rowFields>
  <rowItems count="3">
    <i>
      <x/>
    </i>
    <i>
      <x v="1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Count of OverTime" fld="28" subtotal="count" baseField="0" baseItem="0"/>
  </dataFields>
  <formats count="10">
    <format dxfId="16">
      <pivotArea type="all" dataOnly="0" outline="0" fieldPosition="0"/>
    </format>
    <format dxfId="17">
      <pivotArea outline="0" collapsedLevelsAreSubtotals="1" fieldPosition="0"/>
    </format>
    <format dxfId="18">
      <pivotArea type="origin" dataOnly="0" labelOnly="1" outline="0" fieldPosition="0"/>
    </format>
    <format dxfId="19">
      <pivotArea field="28" type="button" dataOnly="0" labelOnly="1" outline="0" axis="axisCol" fieldPosition="0"/>
    </format>
    <format dxfId="20">
      <pivotArea type="topRight" dataOnly="0" labelOnly="1" outline="0" fieldPosition="0"/>
    </format>
    <format dxfId="21">
      <pivotArea field="27" type="button" dataOnly="0" labelOnly="1" outline="0" axis="axisRow" fieldPosition="0"/>
    </format>
    <format dxfId="22">
      <pivotArea dataOnly="0" labelOnly="1" outline="0" fieldPosition="0">
        <references count="1">
          <reference field="27" count="0"/>
        </references>
      </pivotArea>
    </format>
    <format dxfId="23">
      <pivotArea dataOnly="0" labelOnly="1" grandRow="1" outline="0" fieldPosition="0"/>
    </format>
    <format dxfId="24">
      <pivotArea dataOnly="0" labelOnly="1" outline="0" fieldPosition="0">
        <references count="1">
          <reference field="28" count="0"/>
        </references>
      </pivotArea>
    </format>
    <format dxfId="25">
      <pivotArea dataOnly="0" labelOnly="1" grandCol="1" outline="0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3CDA3-9ED1-42D3-A6B5-2F7C1C4D5E6F}" name="PivotTable15" cacheId="174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:B7" firstHeaderRow="1" firstDataRow="1" firstDataCol="1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7"/>
  </rowFields>
  <rowItems count="3">
    <i>
      <x/>
    </i>
    <i>
      <x v="1"/>
    </i>
    <i t="grand">
      <x/>
    </i>
  </rowItems>
  <colItems count="1">
    <i/>
  </colItems>
  <dataFields count="1">
    <dataField name="Average of MonthlyIncome" fld="11" subtotal="average" baseField="0" baseItem="0"/>
  </dataFields>
  <formats count="6">
    <format dxfId="10">
      <pivotArea type="all" dataOnly="0" outline="0" fieldPosition="0"/>
    </format>
    <format dxfId="11">
      <pivotArea outline="0" collapsedLevelsAreSubtotals="1" fieldPosition="0"/>
    </format>
    <format dxfId="12">
      <pivotArea field="27" type="button" dataOnly="0" labelOnly="1" outline="0" axis="axisRow" fieldPosition="0"/>
    </format>
    <format dxfId="13">
      <pivotArea dataOnly="0" labelOnly="1" outline="0" fieldPosition="0">
        <references count="1">
          <reference field="27" count="0"/>
        </references>
      </pivotArea>
    </format>
    <format dxfId="14">
      <pivotArea dataOnly="0" labelOnly="1" grandRow="1" outline="0" fieldPosition="0"/>
    </format>
    <format dxfId="15">
      <pivotArea dataOnly="0" labelOnly="1" outline="0" axis="axisValues" fieldPosition="0"/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FC1C-F72D-4984-8959-49559F7076EB}" name="tblHR" displayName="tblHR" ref="A1:AK1471" totalsRowShown="0">
  <autoFilter ref="A1:AK1471" xr:uid="{D16AFC1C-F72D-4984-8959-49559F7076EB}"/>
  <sortState xmlns:xlrd2="http://schemas.microsoft.com/office/spreadsheetml/2017/richdata2" ref="A2:AD1471">
    <sortCondition ref="A1:A1471"/>
  </sortState>
  <tableColumns count="37">
    <tableColumn id="33" xr3:uid="{BA87572B-072D-4347-ACC7-171EC626F2AC}" name="Name" dataDxfId="9"/>
    <tableColumn id="2" xr3:uid="{71565B86-0022-46F3-AD36-429255FF7CF4}" name="Age"/>
    <tableColumn id="11" xr3:uid="{BB88166D-2A91-44A6-BBFB-C8B9C5F173CF}" name="Gender"/>
    <tableColumn id="17" xr3:uid="{2BD13A49-90A3-4936-8707-B9CF442F6F78}" name="MaritalStatus"/>
    <tableColumn id="8" xr3:uid="{9C920AD0-2077-4CF6-9C92-EB3C10365452}" name="Education"/>
    <tableColumn id="9" xr3:uid="{A731FE51-8CDE-4BAF-AABE-ED75EE54799E}" name="EducationField"/>
    <tableColumn id="6" xr3:uid="{32E23ECB-5654-4076-9E8C-C86EB50405D7}" name="Department"/>
    <tableColumn id="15" xr3:uid="{3428B6FC-5FCF-4F93-B393-DC6EB07DCE47}" name="JobRole"/>
    <tableColumn id="14" xr3:uid="{6554000F-8721-446E-90C5-66BAED447381}" name="JobLevel"/>
    <tableColumn id="4" xr3:uid="{C7112C1D-979D-4570-A741-1A94AC99D247}" name="BusinessTravel"/>
    <tableColumn id="25" xr3:uid="{20782DDD-6AB2-47E4-9E88-5916E74F8DA2}" name="StockOptionLevel"/>
    <tableColumn id="18" xr3:uid="{56208707-2687-486D-95D8-B3146F25AD63}" name="MonthlyIncome"/>
    <tableColumn id="19" xr3:uid="{EE23229C-9BAC-40EF-AECD-77A1F28E2DE2}" name="MonthlyRate"/>
    <tableColumn id="5" xr3:uid="{4A3EF47C-86B3-4190-B68F-76A6E9C04AB2}" name="DailyRate"/>
    <tableColumn id="12" xr3:uid="{816C277C-466C-4444-A9A2-F535776BF24F}" name="HourlyRate"/>
    <tableColumn id="22" xr3:uid="{6D07878A-0ED7-4F00-8988-D2E7DD0601B7}" name="PercentSalaryHike"/>
    <tableColumn id="16" xr3:uid="{49FE9D60-F9B1-4C6A-B29A-708D5E5DE78F}" name="JobSatisfaction"/>
    <tableColumn id="24" xr3:uid="{F81DF8A3-D59C-4232-B0EB-8CFA6D66205B}" name="RelationshipSatisfaction"/>
    <tableColumn id="10" xr3:uid="{8623D5AB-0D5E-4B4C-A452-12CEE844EA9C}" name="EnvironmentSatisfaction"/>
    <tableColumn id="28" xr3:uid="{B1BF7107-A31B-4A21-A740-03773A304216}" name="WorkLifeBalance"/>
    <tableColumn id="13" xr3:uid="{78B9F1DB-4D93-4B52-A2DF-21D0814D2ADB}" name="JobInvolvement"/>
    <tableColumn id="26" xr3:uid="{B4E0CC22-21CA-407F-A090-1FFC830E9F11}" name="TotalWorkingYears"/>
    <tableColumn id="29" xr3:uid="{6617E089-859B-4C29-BDCE-6C1715D18655}" name="YearsAtCompany"/>
    <tableColumn id="30" xr3:uid="{5387E1B3-439D-4AC6-8989-F6EE527FC728}" name="YearsInCurrentRole"/>
    <tableColumn id="31" xr3:uid="{DB1A64AD-4890-4A21-88A3-545595F4D14C}" name="YearsSinceLastPromotion"/>
    <tableColumn id="20" xr3:uid="{70660A0F-9D6B-4E1B-97F3-3203613955AB}" name="NumCompaniesWorked"/>
    <tableColumn id="3" xr3:uid="{5380910A-9C33-461B-93C2-E15888381358}" name="Attrition"/>
    <tableColumn id="23" xr3:uid="{D3BF6B4D-04F9-47E5-AEE4-AA1341337A98}" name="PerformanceRating" dataDxfId="8"/>
    <tableColumn id="21" xr3:uid="{F1DC4CC4-68D5-4E47-97C8-4E77D9D3AB74}" name="OverTime" dataDxfId="7"/>
    <tableColumn id="7" xr3:uid="{3A45DB5F-B15E-4609-9CBA-C87E05AF1A75}" name="DistanceFromHome"/>
    <tableColumn id="1" xr3:uid="{4B8D6795-0DE6-404D-9A76-79429BD55E9C}" name="Attrition_Flag" dataDxfId="6">
      <calculatedColumnFormula>IF(tblHR[[#This Row],[Attrition]]="Yes",1,0)</calculatedColumnFormula>
    </tableColumn>
    <tableColumn id="27" xr3:uid="{902510BB-B0BB-46C7-8D8E-5AA61BA569DA}" name="OverTime_Flag" dataDxfId="5">
      <calculatedColumnFormula>IF(tblHR[[#This Row],[OverTime]]="Yes",1,0)</calculatedColumnFormula>
    </tableColumn>
    <tableColumn id="32" xr3:uid="{F7667B40-0AB1-45C3-A913-1C90C128E260}" name="AgeBand" dataDxfId="4">
      <calculatedColumnFormula array="1">_xlfn.IFS(tblHR[[#This Row],[Age]]&lt;25,"&lt;25",tblHR[[#This Row],[Age]]&lt;30,"25–29",tblHR[[#This Row],[Age]]&lt;40,"30–39",tblHR[[#This Row],[Age]]&lt;50,"40–49",TRUE,"50+")</calculatedColumnFormula>
    </tableColumn>
    <tableColumn id="34" xr3:uid="{69935F6D-7586-4CC0-9F13-FA64241E8D98}" name="TenureBand" dataDxfId="3">
      <calculatedColumnFormula array="1">_xlfn.IFS(tblHR[[#This Row],[YearsAtCompany]]&lt;2,"0–1",tblHR[[#This Row],[YearsAtCompany]]&lt;5,"2–4",tblHR[[#This Row],[YearsAtCompany]]&lt;10,"5–9",tblHR[[#This Row],[YearsAtCompany]]&lt;15,"10–14",TRUE,"15+")</calculatedColumnFormula>
    </tableColumn>
    <tableColumn id="35" xr3:uid="{8922B42F-ADA3-4F93-A571-68855E1D8E06}" name="IncomeBand" dataDxfId="2">
      <calculatedColumnFormula array="1">_xlfn.IFS(tblHR[[#This Row],[MonthlyIncome]]&lt;3000,"Low",tblHR[[#This Row],[MonthlyIncome]]&lt;7000,"Mid",tblHR[[#This Row],[MonthlyIncome]]&lt;12000,"High",TRUE,"Very High")</calculatedColumnFormula>
    </tableColumn>
    <tableColumn id="36" xr3:uid="{E500C938-DBE0-4CC0-9043-CBE526E73B50}" name="JobSatNum" dataDxfId="1">
      <calculatedColumnFormula array="1">_xlfn.XLOOKUP(tblHR[[#This Row],[JobSatisfaction]],{"Low","Medium","High","Very High"},{1,2,3,4},"")</calculatedColumnFormula>
    </tableColumn>
    <tableColumn id="37" xr3:uid="{DA738619-3AB4-4F35-BEE0-2FDEE9D0A0C2}" name="OverallSat" dataDxfId="0">
      <calculatedColumnFormula>AVERAGE(tblHR[[#This Row],[JobSatNum]],tblHR[[#This Row],[RelationshipSatisfaction]],tblHR[[#This Row],[EnvironmentSatisfaction]],tblHR[[#This Row],[WorkLifeBalance]])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4A9C-ABB0-44C8-9B7E-A68E1134A9E5}">
  <dimension ref="A1:C60"/>
  <sheetViews>
    <sheetView workbookViewId="0">
      <selection activeCell="X12" sqref="X12"/>
    </sheetView>
  </sheetViews>
  <sheetFormatPr defaultRowHeight="15"/>
  <cols>
    <col min="1" max="1" width="12" bestFit="1" customWidth="1"/>
    <col min="2" max="3" width="14.28515625" bestFit="1" customWidth="1"/>
  </cols>
  <sheetData>
    <row r="1" spans="1:2">
      <c r="A1" s="31" t="s">
        <v>0</v>
      </c>
      <c r="B1" s="31"/>
    </row>
    <row r="2" spans="1:2">
      <c r="A2" s="31"/>
      <c r="B2" s="31"/>
    </row>
    <row r="3" spans="1:2">
      <c r="A3" s="6" t="s">
        <v>1</v>
      </c>
      <c r="B3" s="7" t="s">
        <v>2</v>
      </c>
    </row>
    <row r="4" spans="1:2">
      <c r="A4" s="7" t="s">
        <v>3</v>
      </c>
      <c r="B4" s="8">
        <v>97</v>
      </c>
    </row>
    <row r="5" spans="1:2">
      <c r="A5" s="7" t="s">
        <v>4</v>
      </c>
      <c r="B5" s="8">
        <v>229</v>
      </c>
    </row>
    <row r="6" spans="1:2">
      <c r="A6" s="7" t="s">
        <v>5</v>
      </c>
      <c r="B6" s="8">
        <v>622</v>
      </c>
    </row>
    <row r="7" spans="1:2">
      <c r="A7" s="7" t="s">
        <v>6</v>
      </c>
      <c r="B7" s="8">
        <v>349</v>
      </c>
    </row>
    <row r="8" spans="1:2">
      <c r="A8" s="7" t="s">
        <v>7</v>
      </c>
      <c r="B8" s="8">
        <v>173</v>
      </c>
    </row>
    <row r="9" spans="1:2">
      <c r="A9" s="7" t="s">
        <v>8</v>
      </c>
      <c r="B9" s="8">
        <v>1470</v>
      </c>
    </row>
    <row r="24" spans="1:2">
      <c r="A24" s="31" t="s">
        <v>9</v>
      </c>
      <c r="B24" s="31"/>
    </row>
    <row r="25" spans="1:2">
      <c r="A25" s="31"/>
      <c r="B25" s="31"/>
    </row>
    <row r="26" spans="1:2">
      <c r="A26" s="6" t="s">
        <v>10</v>
      </c>
      <c r="B26" s="7" t="s">
        <v>2</v>
      </c>
    </row>
    <row r="27" spans="1:2">
      <c r="A27" s="7" t="s">
        <v>11</v>
      </c>
      <c r="B27" s="8">
        <v>588</v>
      </c>
    </row>
    <row r="28" spans="1:2">
      <c r="A28" s="7" t="s">
        <v>12</v>
      </c>
      <c r="B28" s="8">
        <v>882</v>
      </c>
    </row>
    <row r="29" spans="1:2">
      <c r="A29" s="7" t="s">
        <v>8</v>
      </c>
      <c r="B29" s="8">
        <v>1470</v>
      </c>
    </row>
    <row r="37" spans="1:2">
      <c r="A37" s="32" t="s">
        <v>13</v>
      </c>
      <c r="B37" s="33"/>
    </row>
    <row r="38" spans="1:2">
      <c r="A38" s="33"/>
      <c r="B38" s="33"/>
    </row>
    <row r="39" spans="1:2">
      <c r="A39" s="6" t="s">
        <v>14</v>
      </c>
      <c r="B39" s="7" t="s">
        <v>2</v>
      </c>
    </row>
    <row r="40" spans="1:2">
      <c r="A40" s="7" t="s">
        <v>15</v>
      </c>
      <c r="B40" s="8">
        <v>327</v>
      </c>
    </row>
    <row r="41" spans="1:2">
      <c r="A41" s="7" t="s">
        <v>16</v>
      </c>
      <c r="B41" s="8">
        <v>470</v>
      </c>
    </row>
    <row r="42" spans="1:2">
      <c r="A42" s="7" t="s">
        <v>17</v>
      </c>
      <c r="B42" s="8">
        <v>673</v>
      </c>
    </row>
    <row r="43" spans="1:2">
      <c r="A43" s="7" t="s">
        <v>8</v>
      </c>
      <c r="B43" s="8">
        <v>1470</v>
      </c>
    </row>
    <row r="54" spans="1:3">
      <c r="A54" s="34" t="s">
        <v>18</v>
      </c>
      <c r="B54" s="34"/>
      <c r="C54" s="9"/>
    </row>
    <row r="55" spans="1:3">
      <c r="A55" s="35"/>
      <c r="B55" s="35"/>
      <c r="C55" s="9"/>
    </row>
    <row r="56" spans="1:3">
      <c r="A56" s="6" t="s">
        <v>19</v>
      </c>
      <c r="B56" s="7" t="s">
        <v>2</v>
      </c>
    </row>
    <row r="57" spans="1:3">
      <c r="A57" s="7" t="s">
        <v>20</v>
      </c>
      <c r="B57" s="8">
        <v>63</v>
      </c>
    </row>
    <row r="58" spans="1:3">
      <c r="A58" s="7" t="s">
        <v>21</v>
      </c>
      <c r="B58" s="8">
        <v>961</v>
      </c>
    </row>
    <row r="59" spans="1:3">
      <c r="A59" s="7" t="s">
        <v>22</v>
      </c>
      <c r="B59" s="8">
        <v>446</v>
      </c>
    </row>
    <row r="60" spans="1:3">
      <c r="A60" s="7" t="s">
        <v>8</v>
      </c>
      <c r="B60" s="8">
        <v>1470</v>
      </c>
    </row>
  </sheetData>
  <mergeCells count="4">
    <mergeCell ref="A1:B2"/>
    <mergeCell ref="A24:B25"/>
    <mergeCell ref="A37:B38"/>
    <mergeCell ref="A54:B55"/>
  </mergeCell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DC30-8921-4F9E-87AB-F3702A48D20A}">
  <dimension ref="A3:F38"/>
  <sheetViews>
    <sheetView workbookViewId="0">
      <selection activeCell="N33" sqref="N33"/>
    </sheetView>
  </sheetViews>
  <sheetFormatPr defaultRowHeight="15"/>
  <cols>
    <col min="1" max="1" width="22.42578125" bestFit="1" customWidth="1"/>
    <col min="2" max="2" width="25.140625" bestFit="1" customWidth="1"/>
    <col min="3" max="3" width="4.5703125" bestFit="1" customWidth="1"/>
    <col min="4" max="4" width="8.42578125" bestFit="1" customWidth="1"/>
    <col min="5" max="5" width="9.5703125" bestFit="1" customWidth="1"/>
    <col min="6" max="6" width="11.42578125" bestFit="1" customWidth="1"/>
  </cols>
  <sheetData>
    <row r="3" spans="1:6">
      <c r="A3" s="36" t="s">
        <v>23</v>
      </c>
      <c r="B3" s="36"/>
    </row>
    <row r="4" spans="1:6">
      <c r="A4" s="36"/>
      <c r="B4" s="36"/>
      <c r="C4" s="5"/>
      <c r="D4" s="5"/>
      <c r="E4" s="5"/>
      <c r="F4" s="5"/>
    </row>
    <row r="5" spans="1:6">
      <c r="A5" s="6" t="s">
        <v>24</v>
      </c>
      <c r="B5" s="7" t="s">
        <v>25</v>
      </c>
      <c r="C5" s="5"/>
      <c r="D5" s="5"/>
      <c r="E5" s="5"/>
      <c r="F5" s="5"/>
    </row>
    <row r="6" spans="1:6">
      <c r="A6" s="7" t="s">
        <v>26</v>
      </c>
      <c r="B6" s="8">
        <v>5640.5705882352941</v>
      </c>
      <c r="C6" s="5"/>
      <c r="D6" s="5"/>
      <c r="E6" s="5"/>
      <c r="F6" s="5"/>
    </row>
    <row r="7" spans="1:6">
      <c r="A7" s="7" t="s">
        <v>27</v>
      </c>
      <c r="B7" s="8">
        <v>6226.6453900709221</v>
      </c>
      <c r="C7" s="5"/>
      <c r="D7" s="5"/>
      <c r="E7" s="5"/>
      <c r="F7" s="5"/>
    </row>
    <row r="8" spans="1:6">
      <c r="A8" s="7" t="s">
        <v>28</v>
      </c>
      <c r="B8" s="8">
        <v>6517.2639860139861</v>
      </c>
      <c r="C8" s="5"/>
      <c r="D8" s="5"/>
      <c r="E8" s="5"/>
      <c r="F8" s="5"/>
    </row>
    <row r="9" spans="1:6">
      <c r="A9" s="7" t="s">
        <v>29</v>
      </c>
      <c r="B9" s="8">
        <v>6832.4020100502512</v>
      </c>
      <c r="C9" s="5"/>
      <c r="D9" s="5"/>
      <c r="E9" s="5"/>
      <c r="F9" s="5"/>
    </row>
    <row r="10" spans="1:6">
      <c r="A10" s="7" t="s">
        <v>30</v>
      </c>
      <c r="B10" s="8">
        <v>8277.6458333333339</v>
      </c>
      <c r="C10" s="5"/>
      <c r="D10" s="5"/>
      <c r="E10" s="5"/>
      <c r="F10" s="5"/>
    </row>
    <row r="11" spans="1:6">
      <c r="A11" s="7" t="s">
        <v>8</v>
      </c>
      <c r="B11" s="8">
        <v>6502.931292517007</v>
      </c>
      <c r="C11" s="5"/>
      <c r="D11" s="5"/>
      <c r="E11" s="5"/>
      <c r="F11" s="5"/>
    </row>
    <row r="12" spans="1:6">
      <c r="C12" s="5"/>
      <c r="D12" s="5"/>
      <c r="E12" s="5"/>
      <c r="F12" s="5"/>
    </row>
    <row r="13" spans="1:6">
      <c r="C13" s="5"/>
      <c r="D13" s="5"/>
      <c r="E13" s="5"/>
      <c r="F13" s="5"/>
    </row>
    <row r="16" spans="1:6">
      <c r="A16" s="37" t="s">
        <v>31</v>
      </c>
      <c r="B16" s="33"/>
    </row>
    <row r="17" spans="1:6">
      <c r="A17" s="33"/>
      <c r="B17" s="33"/>
    </row>
    <row r="18" spans="1:6">
      <c r="A18" s="6" t="s">
        <v>32</v>
      </c>
      <c r="B18" s="7" t="s">
        <v>25</v>
      </c>
    </row>
    <row r="19" spans="1:6">
      <c r="A19" s="7" t="s">
        <v>20</v>
      </c>
      <c r="B19" s="8">
        <v>7241.1481481481478</v>
      </c>
    </row>
    <row r="20" spans="1:6">
      <c r="A20" s="7" t="s">
        <v>33</v>
      </c>
      <c r="B20" s="8">
        <v>6463.288778877888</v>
      </c>
    </row>
    <row r="21" spans="1:6">
      <c r="A21" s="7" t="s">
        <v>34</v>
      </c>
      <c r="B21" s="8">
        <v>7348.5849056603774</v>
      </c>
    </row>
    <row r="22" spans="1:6">
      <c r="A22" s="7" t="s">
        <v>35</v>
      </c>
      <c r="B22" s="8">
        <v>6510.0366379310344</v>
      </c>
    </row>
    <row r="23" spans="1:6">
      <c r="A23" s="7" t="s">
        <v>36</v>
      </c>
      <c r="B23" s="8">
        <v>6071.5487804878048</v>
      </c>
    </row>
    <row r="24" spans="1:6">
      <c r="A24" s="7" t="s">
        <v>37</v>
      </c>
      <c r="B24" s="8">
        <v>5758.30303030303</v>
      </c>
    </row>
    <row r="25" spans="1:6">
      <c r="A25" s="7" t="s">
        <v>8</v>
      </c>
      <c r="B25" s="8">
        <v>6502.931292517007</v>
      </c>
    </row>
    <row r="29" spans="1:6" ht="15" customHeight="1">
      <c r="A29" s="38" t="s">
        <v>38</v>
      </c>
      <c r="B29" s="39"/>
      <c r="C29" s="39"/>
      <c r="D29" s="39"/>
      <c r="E29" s="39"/>
      <c r="F29" s="40"/>
    </row>
    <row r="30" spans="1:6">
      <c r="A30" s="41"/>
      <c r="B30" s="42"/>
      <c r="C30" s="42"/>
      <c r="D30" s="42"/>
      <c r="E30" s="42"/>
      <c r="F30" s="43"/>
    </row>
    <row r="31" spans="1:6">
      <c r="A31" s="6" t="s">
        <v>39</v>
      </c>
      <c r="B31" s="6" t="s">
        <v>40</v>
      </c>
      <c r="C31" s="7"/>
      <c r="D31" s="7"/>
      <c r="E31" s="7"/>
      <c r="F31" s="7"/>
    </row>
    <row r="32" spans="1:6">
      <c r="A32" s="6" t="s">
        <v>24</v>
      </c>
      <c r="B32" s="7" t="s">
        <v>41</v>
      </c>
      <c r="C32" s="7" t="s">
        <v>42</v>
      </c>
      <c r="D32" s="7" t="s">
        <v>43</v>
      </c>
      <c r="E32" s="7" t="s">
        <v>44</v>
      </c>
      <c r="F32" s="7" t="s">
        <v>8</v>
      </c>
    </row>
    <row r="33" spans="1:6">
      <c r="A33" s="7" t="s">
        <v>28</v>
      </c>
      <c r="B33" s="8">
        <v>161</v>
      </c>
      <c r="C33" s="8">
        <v>118</v>
      </c>
      <c r="D33" s="8">
        <v>128</v>
      </c>
      <c r="E33" s="8">
        <v>165</v>
      </c>
      <c r="F33" s="8">
        <v>572</v>
      </c>
    </row>
    <row r="34" spans="1:6">
      <c r="A34" s="7" t="s">
        <v>26</v>
      </c>
      <c r="B34" s="8">
        <v>56</v>
      </c>
      <c r="C34" s="8">
        <v>32</v>
      </c>
      <c r="D34" s="8">
        <v>26</v>
      </c>
      <c r="E34" s="8">
        <v>56</v>
      </c>
      <c r="F34" s="8">
        <v>170</v>
      </c>
    </row>
    <row r="35" spans="1:6">
      <c r="A35" s="7" t="s">
        <v>27</v>
      </c>
      <c r="B35" s="8">
        <v>83</v>
      </c>
      <c r="C35" s="8">
        <v>52</v>
      </c>
      <c r="D35" s="8">
        <v>54</v>
      </c>
      <c r="E35" s="8">
        <v>93</v>
      </c>
      <c r="F35" s="8">
        <v>282</v>
      </c>
    </row>
    <row r="36" spans="1:6">
      <c r="A36" s="7" t="s">
        <v>30</v>
      </c>
      <c r="B36" s="8">
        <v>15</v>
      </c>
      <c r="C36" s="8">
        <v>13</v>
      </c>
      <c r="D36" s="8">
        <v>5</v>
      </c>
      <c r="E36" s="8">
        <v>15</v>
      </c>
      <c r="F36" s="8">
        <v>48</v>
      </c>
    </row>
    <row r="37" spans="1:6">
      <c r="A37" s="7" t="s">
        <v>29</v>
      </c>
      <c r="B37" s="8">
        <v>127</v>
      </c>
      <c r="C37" s="8">
        <v>74</v>
      </c>
      <c r="D37" s="8">
        <v>67</v>
      </c>
      <c r="E37" s="8">
        <v>130</v>
      </c>
      <c r="F37" s="8">
        <v>398</v>
      </c>
    </row>
    <row r="38" spans="1:6">
      <c r="A38" s="7" t="s">
        <v>8</v>
      </c>
      <c r="B38" s="8">
        <v>442</v>
      </c>
      <c r="C38" s="8">
        <v>289</v>
      </c>
      <c r="D38" s="8">
        <v>280</v>
      </c>
      <c r="E38" s="8">
        <v>459</v>
      </c>
      <c r="F38" s="8">
        <v>1470</v>
      </c>
    </row>
  </sheetData>
  <mergeCells count="3">
    <mergeCell ref="A3:B4"/>
    <mergeCell ref="A16:B17"/>
    <mergeCell ref="A29:F30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F7B2-9A38-495C-8B8E-D0A586E2C860}">
  <dimension ref="A1:D46"/>
  <sheetViews>
    <sheetView tabSelected="1" workbookViewId="0">
      <selection activeCell="A26" sqref="A18:XFD26"/>
    </sheetView>
  </sheetViews>
  <sheetFormatPr defaultRowHeight="15"/>
  <cols>
    <col min="1" max="1" width="24" bestFit="1" customWidth="1"/>
    <col min="2" max="2" width="25.140625" bestFit="1" customWidth="1"/>
    <col min="3" max="3" width="11.85546875" bestFit="1" customWidth="1"/>
    <col min="4" max="4" width="11.42578125" bestFit="1" customWidth="1"/>
    <col min="5" max="5" width="21.7109375" bestFit="1" customWidth="1"/>
    <col min="6" max="6" width="26.85546875" bestFit="1" customWidth="1"/>
  </cols>
  <sheetData>
    <row r="1" spans="1:4">
      <c r="A1" s="37" t="s">
        <v>45</v>
      </c>
      <c r="B1" s="33"/>
      <c r="C1" s="33"/>
      <c r="D1" s="33"/>
    </row>
    <row r="2" spans="1:4">
      <c r="A2" s="33"/>
      <c r="B2" s="33"/>
      <c r="C2" s="33"/>
      <c r="D2" s="33"/>
    </row>
    <row r="3" spans="1:4">
      <c r="A3" s="6" t="s">
        <v>46</v>
      </c>
      <c r="B3" s="6" t="s">
        <v>47</v>
      </c>
      <c r="C3" s="7"/>
      <c r="D3" s="7"/>
    </row>
    <row r="4" spans="1:4">
      <c r="A4" s="6" t="s">
        <v>19</v>
      </c>
      <c r="B4" s="7" t="s">
        <v>48</v>
      </c>
      <c r="C4" s="7" t="s">
        <v>49</v>
      </c>
      <c r="D4" s="7" t="s">
        <v>8</v>
      </c>
    </row>
    <row r="5" spans="1:4">
      <c r="A5" s="7" t="s">
        <v>20</v>
      </c>
      <c r="B5" s="8">
        <v>51</v>
      </c>
      <c r="C5" s="8">
        <v>12</v>
      </c>
      <c r="D5" s="8">
        <v>63</v>
      </c>
    </row>
    <row r="6" spans="1:4">
      <c r="A6" s="7" t="s">
        <v>21</v>
      </c>
      <c r="B6" s="8">
        <v>828</v>
      </c>
      <c r="C6" s="8">
        <v>133</v>
      </c>
      <c r="D6" s="8">
        <v>961</v>
      </c>
    </row>
    <row r="7" spans="1:4">
      <c r="A7" s="7" t="s">
        <v>22</v>
      </c>
      <c r="B7" s="8">
        <v>354</v>
      </c>
      <c r="C7" s="8">
        <v>92</v>
      </c>
      <c r="D7" s="8">
        <v>446</v>
      </c>
    </row>
    <row r="8" spans="1:4">
      <c r="A8" s="7" t="s">
        <v>8</v>
      </c>
      <c r="B8" s="8">
        <v>1233</v>
      </c>
      <c r="C8" s="8">
        <v>237</v>
      </c>
      <c r="D8" s="8">
        <v>1470</v>
      </c>
    </row>
    <row r="20" spans="1:2">
      <c r="A20" s="44" t="s">
        <v>50</v>
      </c>
      <c r="B20" s="44"/>
    </row>
    <row r="21" spans="1:2">
      <c r="A21" s="44"/>
      <c r="B21" s="44"/>
    </row>
    <row r="22" spans="1:2">
      <c r="A22" s="6" t="s">
        <v>51</v>
      </c>
      <c r="B22" s="7" t="s">
        <v>25</v>
      </c>
    </row>
    <row r="23" spans="1:2">
      <c r="A23" s="7" t="s">
        <v>52</v>
      </c>
      <c r="B23" s="8">
        <v>7528.7633587786258</v>
      </c>
    </row>
    <row r="24" spans="1:2">
      <c r="A24" s="7" t="s">
        <v>20</v>
      </c>
      <c r="B24" s="8">
        <v>4235.75</v>
      </c>
    </row>
    <row r="25" spans="1:2">
      <c r="A25" s="7" t="s">
        <v>53</v>
      </c>
      <c r="B25" s="8">
        <v>3237.169884169884</v>
      </c>
    </row>
    <row r="26" spans="1:2">
      <c r="A26" s="7" t="s">
        <v>54</v>
      </c>
      <c r="B26" s="8">
        <v>17181.676470588234</v>
      </c>
    </row>
    <row r="27" spans="1:2">
      <c r="A27" s="7" t="s">
        <v>55</v>
      </c>
      <c r="B27" s="8">
        <v>7295.1379310344828</v>
      </c>
    </row>
    <row r="28" spans="1:2">
      <c r="A28" s="7" t="s">
        <v>56</v>
      </c>
      <c r="B28" s="8">
        <v>16033.55</v>
      </c>
    </row>
    <row r="29" spans="1:2">
      <c r="A29" s="7" t="s">
        <v>57</v>
      </c>
      <c r="B29" s="8">
        <v>3239.972602739726</v>
      </c>
    </row>
    <row r="30" spans="1:2">
      <c r="A30" s="7" t="s">
        <v>58</v>
      </c>
      <c r="B30" s="8">
        <v>6924.2791411042945</v>
      </c>
    </row>
    <row r="31" spans="1:2">
      <c r="A31" s="7" t="s">
        <v>59</v>
      </c>
      <c r="B31" s="8">
        <v>2626</v>
      </c>
    </row>
    <row r="32" spans="1:2">
      <c r="A32" s="7" t="s">
        <v>8</v>
      </c>
      <c r="B32" s="8">
        <v>6502.931292517007</v>
      </c>
    </row>
    <row r="37" spans="1:4" ht="15" customHeight="1">
      <c r="A37" s="36" t="s">
        <v>60</v>
      </c>
      <c r="B37" s="36"/>
      <c r="C37" s="36"/>
      <c r="D37" s="36"/>
    </row>
    <row r="38" spans="1:4" ht="15" customHeight="1">
      <c r="A38" s="36"/>
      <c r="B38" s="36"/>
      <c r="C38" s="36"/>
      <c r="D38" s="36"/>
    </row>
    <row r="39" spans="1:4">
      <c r="A39" s="6" t="s">
        <v>61</v>
      </c>
      <c r="B39" s="6" t="s">
        <v>62</v>
      </c>
      <c r="C39" s="7"/>
      <c r="D39" s="7"/>
    </row>
    <row r="40" spans="1:4">
      <c r="A40" s="6" t="s">
        <v>63</v>
      </c>
      <c r="B40" s="7" t="s">
        <v>64</v>
      </c>
      <c r="C40" s="7" t="s">
        <v>65</v>
      </c>
      <c r="D40" s="7" t="s">
        <v>8</v>
      </c>
    </row>
    <row r="41" spans="1:4">
      <c r="A41" s="7" t="s">
        <v>66</v>
      </c>
      <c r="B41" s="8">
        <v>456</v>
      </c>
      <c r="C41" s="8">
        <v>88</v>
      </c>
      <c r="D41" s="8">
        <v>544</v>
      </c>
    </row>
    <row r="42" spans="1:4">
      <c r="A42" s="7" t="s">
        <v>67</v>
      </c>
      <c r="B42" s="8">
        <v>62</v>
      </c>
      <c r="C42" s="8">
        <v>7</v>
      </c>
      <c r="D42" s="8">
        <v>69</v>
      </c>
    </row>
    <row r="43" spans="1:4">
      <c r="A43" s="7" t="s">
        <v>68</v>
      </c>
      <c r="B43" s="8">
        <v>453</v>
      </c>
      <c r="C43" s="8">
        <v>80</v>
      </c>
      <c r="D43" s="8">
        <v>533</v>
      </c>
    </row>
    <row r="44" spans="1:4">
      <c r="A44" s="7" t="s">
        <v>69</v>
      </c>
      <c r="B44" s="8">
        <v>185</v>
      </c>
      <c r="C44" s="8">
        <v>33</v>
      </c>
      <c r="D44" s="8">
        <v>218</v>
      </c>
    </row>
    <row r="45" spans="1:4">
      <c r="A45" s="7" t="s">
        <v>70</v>
      </c>
      <c r="B45" s="8">
        <v>88</v>
      </c>
      <c r="C45" s="8">
        <v>18</v>
      </c>
      <c r="D45" s="8">
        <v>106</v>
      </c>
    </row>
    <row r="46" spans="1:4">
      <c r="A46" s="7" t="s">
        <v>8</v>
      </c>
      <c r="B46" s="8">
        <v>1244</v>
      </c>
      <c r="C46" s="8">
        <v>226</v>
      </c>
      <c r="D46" s="8">
        <v>1470</v>
      </c>
    </row>
  </sheetData>
  <mergeCells count="3">
    <mergeCell ref="A1:D2"/>
    <mergeCell ref="A20:B21"/>
    <mergeCell ref="A37:D38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5579-AE20-46BF-8BC0-84BE9C758E99}">
  <dimension ref="A1:D25"/>
  <sheetViews>
    <sheetView workbookViewId="0">
      <selection activeCell="A18" sqref="A18:D19"/>
    </sheetView>
  </sheetViews>
  <sheetFormatPr defaultRowHeight="15"/>
  <cols>
    <col min="1" max="1" width="11.7109375" bestFit="1" customWidth="1"/>
    <col min="2" max="2" width="25.140625" bestFit="1" customWidth="1"/>
    <col min="3" max="3" width="4.140625" bestFit="1" customWidth="1"/>
    <col min="4" max="4" width="11.42578125" bestFit="1" customWidth="1"/>
  </cols>
  <sheetData>
    <row r="1" spans="1:2">
      <c r="A1" s="36" t="s">
        <v>71</v>
      </c>
      <c r="B1" s="36"/>
    </row>
    <row r="2" spans="1:2">
      <c r="A2" s="36"/>
      <c r="B2" s="36"/>
    </row>
    <row r="3" spans="1:2">
      <c r="A3" s="6" t="s">
        <v>47</v>
      </c>
      <c r="B3" s="7" t="s">
        <v>25</v>
      </c>
    </row>
    <row r="4" spans="1:2">
      <c r="A4" s="7" t="s">
        <v>48</v>
      </c>
      <c r="B4" s="8">
        <v>6832.7396593673966</v>
      </c>
    </row>
    <row r="5" spans="1:2">
      <c r="A5" s="7" t="s">
        <v>49</v>
      </c>
      <c r="B5" s="8">
        <v>4787.0928270042195</v>
      </c>
    </row>
    <row r="6" spans="1:2">
      <c r="A6" s="7" t="s">
        <v>8</v>
      </c>
      <c r="B6" s="8">
        <v>6502.931292517007</v>
      </c>
    </row>
    <row r="18" spans="1:4" ht="15" customHeight="1">
      <c r="A18" s="36" t="s">
        <v>72</v>
      </c>
      <c r="B18" s="36"/>
      <c r="C18" s="36"/>
      <c r="D18" s="36"/>
    </row>
    <row r="19" spans="1:4" ht="15" customHeight="1">
      <c r="A19" s="36"/>
      <c r="B19" s="36"/>
      <c r="C19" s="36"/>
      <c r="D19" s="36"/>
    </row>
    <row r="20" spans="1:4">
      <c r="A20" s="6" t="s">
        <v>73</v>
      </c>
      <c r="B20" s="6" t="s">
        <v>74</v>
      </c>
      <c r="C20" s="7"/>
      <c r="D20" s="7"/>
    </row>
    <row r="21" spans="1:4">
      <c r="A21" s="6" t="s">
        <v>19</v>
      </c>
      <c r="B21" s="7" t="s">
        <v>48</v>
      </c>
      <c r="C21" s="7" t="s">
        <v>49</v>
      </c>
      <c r="D21" s="7" t="s">
        <v>8</v>
      </c>
    </row>
    <row r="22" spans="1:4">
      <c r="A22" s="7" t="s">
        <v>20</v>
      </c>
      <c r="B22" s="8">
        <v>46</v>
      </c>
      <c r="C22" s="8">
        <v>17</v>
      </c>
      <c r="D22" s="8">
        <v>63</v>
      </c>
    </row>
    <row r="23" spans="1:4">
      <c r="A23" s="7" t="s">
        <v>21</v>
      </c>
      <c r="B23" s="8">
        <v>690</v>
      </c>
      <c r="C23" s="8">
        <v>271</v>
      </c>
      <c r="D23" s="8">
        <v>961</v>
      </c>
    </row>
    <row r="24" spans="1:4">
      <c r="A24" s="7" t="s">
        <v>22</v>
      </c>
      <c r="B24" s="8">
        <v>318</v>
      </c>
      <c r="C24" s="8">
        <v>128</v>
      </c>
      <c r="D24" s="8">
        <v>446</v>
      </c>
    </row>
    <row r="25" spans="1:4">
      <c r="A25" s="7" t="s">
        <v>8</v>
      </c>
      <c r="B25" s="8">
        <v>1054</v>
      </c>
      <c r="C25" s="8">
        <v>416</v>
      </c>
      <c r="D25" s="8">
        <v>1470</v>
      </c>
    </row>
  </sheetData>
  <mergeCells count="2">
    <mergeCell ref="A1:B2"/>
    <mergeCell ref="A18:D19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746F-FC6D-40A9-BF51-901944617951}">
  <dimension ref="A2:F32"/>
  <sheetViews>
    <sheetView workbookViewId="0">
      <selection activeCell="A19" sqref="A19:F20"/>
    </sheetView>
  </sheetViews>
  <sheetFormatPr defaultRowHeight="15"/>
  <cols>
    <col min="1" max="1" width="24" bestFit="1" customWidth="1"/>
    <col min="2" max="2" width="17.42578125" bestFit="1" customWidth="1"/>
    <col min="3" max="3" width="4.5703125" bestFit="1" customWidth="1"/>
    <col min="4" max="4" width="8.42578125" bestFit="1" customWidth="1"/>
    <col min="5" max="5" width="9.5703125" bestFit="1" customWidth="1"/>
    <col min="6" max="6" width="11.42578125" bestFit="1" customWidth="1"/>
  </cols>
  <sheetData>
    <row r="2" spans="1:4">
      <c r="A2" s="36" t="s">
        <v>75</v>
      </c>
      <c r="B2" s="36"/>
      <c r="C2" s="36"/>
      <c r="D2" s="36"/>
    </row>
    <row r="3" spans="1:4">
      <c r="A3" s="36"/>
      <c r="B3" s="36"/>
      <c r="C3" s="36"/>
      <c r="D3" s="36"/>
    </row>
    <row r="4" spans="1:4">
      <c r="A4" s="6" t="s">
        <v>46</v>
      </c>
      <c r="B4" s="6" t="s">
        <v>47</v>
      </c>
      <c r="C4" s="7"/>
      <c r="D4" s="7"/>
    </row>
    <row r="5" spans="1:4">
      <c r="A5" s="6" t="s">
        <v>76</v>
      </c>
      <c r="B5" s="7" t="s">
        <v>48</v>
      </c>
      <c r="C5" s="7" t="s">
        <v>49</v>
      </c>
      <c r="D5" s="7" t="s">
        <v>8</v>
      </c>
    </row>
    <row r="6" spans="1:4">
      <c r="A6" s="7" t="s">
        <v>77</v>
      </c>
      <c r="B6" s="8">
        <v>55</v>
      </c>
      <c r="C6" s="8">
        <v>25</v>
      </c>
      <c r="D6" s="8">
        <v>80</v>
      </c>
    </row>
    <row r="7" spans="1:4">
      <c r="A7" s="7" t="s">
        <v>78</v>
      </c>
      <c r="B7" s="8">
        <v>126</v>
      </c>
      <c r="C7" s="8">
        <v>27</v>
      </c>
      <c r="D7" s="8">
        <v>153</v>
      </c>
    </row>
    <row r="8" spans="1:4">
      <c r="A8" s="7" t="s">
        <v>79</v>
      </c>
      <c r="B8" s="8">
        <v>766</v>
      </c>
      <c r="C8" s="8">
        <v>127</v>
      </c>
      <c r="D8" s="8">
        <v>893</v>
      </c>
    </row>
    <row r="9" spans="1:4">
      <c r="A9" s="7" t="s">
        <v>80</v>
      </c>
      <c r="B9" s="8">
        <v>286</v>
      </c>
      <c r="C9" s="8">
        <v>58</v>
      </c>
      <c r="D9" s="8">
        <v>344</v>
      </c>
    </row>
    <row r="10" spans="1:4">
      <c r="A10" s="7" t="s">
        <v>8</v>
      </c>
      <c r="B10" s="8">
        <v>1233</v>
      </c>
      <c r="C10" s="8">
        <v>237</v>
      </c>
      <c r="D10" s="8">
        <v>1470</v>
      </c>
    </row>
    <row r="19" spans="1:6">
      <c r="A19" s="36" t="s">
        <v>81</v>
      </c>
      <c r="B19" s="36"/>
      <c r="C19" s="36"/>
      <c r="D19" s="36"/>
      <c r="E19" s="36"/>
      <c r="F19" s="36"/>
    </row>
    <row r="20" spans="1:6">
      <c r="A20" s="36"/>
      <c r="B20" s="36"/>
      <c r="C20" s="36"/>
      <c r="D20" s="36"/>
      <c r="E20" s="36"/>
      <c r="F20" s="36"/>
    </row>
    <row r="21" spans="1:6">
      <c r="A21" s="6" t="s">
        <v>82</v>
      </c>
      <c r="B21" s="6" t="s">
        <v>40</v>
      </c>
      <c r="C21" s="7"/>
      <c r="D21" s="7"/>
      <c r="E21" s="7"/>
      <c r="F21" s="7"/>
    </row>
    <row r="22" spans="1:6">
      <c r="A22" s="6" t="s">
        <v>51</v>
      </c>
      <c r="B22" s="7" t="s">
        <v>41</v>
      </c>
      <c r="C22" s="7" t="s">
        <v>42</v>
      </c>
      <c r="D22" s="7" t="s">
        <v>43</v>
      </c>
      <c r="E22" s="7" t="s">
        <v>44</v>
      </c>
      <c r="F22" s="7" t="s">
        <v>8</v>
      </c>
    </row>
    <row r="23" spans="1:6">
      <c r="A23" s="7" t="s">
        <v>52</v>
      </c>
      <c r="B23" s="8">
        <v>43</v>
      </c>
      <c r="C23" s="8">
        <v>26</v>
      </c>
      <c r="D23" s="8">
        <v>19</v>
      </c>
      <c r="E23" s="8">
        <v>43</v>
      </c>
      <c r="F23" s="8">
        <v>131</v>
      </c>
    </row>
    <row r="24" spans="1:6">
      <c r="A24" s="7" t="s">
        <v>20</v>
      </c>
      <c r="B24" s="8">
        <v>13</v>
      </c>
      <c r="C24" s="8">
        <v>10</v>
      </c>
      <c r="D24" s="8">
        <v>16</v>
      </c>
      <c r="E24" s="8">
        <v>13</v>
      </c>
      <c r="F24" s="8">
        <v>52</v>
      </c>
    </row>
    <row r="25" spans="1:6">
      <c r="A25" s="7" t="s">
        <v>53</v>
      </c>
      <c r="B25" s="8">
        <v>75</v>
      </c>
      <c r="C25" s="8">
        <v>56</v>
      </c>
      <c r="D25" s="8">
        <v>48</v>
      </c>
      <c r="E25" s="8">
        <v>80</v>
      </c>
      <c r="F25" s="8">
        <v>259</v>
      </c>
    </row>
    <row r="26" spans="1:6">
      <c r="A26" s="7" t="s">
        <v>54</v>
      </c>
      <c r="B26" s="8">
        <v>27</v>
      </c>
      <c r="C26" s="8">
        <v>21</v>
      </c>
      <c r="D26" s="8">
        <v>21</v>
      </c>
      <c r="E26" s="8">
        <v>33</v>
      </c>
      <c r="F26" s="8">
        <v>102</v>
      </c>
    </row>
    <row r="27" spans="1:6">
      <c r="A27" s="7" t="s">
        <v>55</v>
      </c>
      <c r="B27" s="8">
        <v>49</v>
      </c>
      <c r="C27" s="8">
        <v>26</v>
      </c>
      <c r="D27" s="8">
        <v>32</v>
      </c>
      <c r="E27" s="8">
        <v>38</v>
      </c>
      <c r="F27" s="8">
        <v>145</v>
      </c>
    </row>
    <row r="28" spans="1:6">
      <c r="A28" s="7" t="s">
        <v>56</v>
      </c>
      <c r="B28" s="8">
        <v>27</v>
      </c>
      <c r="C28" s="8">
        <v>15</v>
      </c>
      <c r="D28" s="8">
        <v>16</v>
      </c>
      <c r="E28" s="8">
        <v>22</v>
      </c>
      <c r="F28" s="8">
        <v>80</v>
      </c>
    </row>
    <row r="29" spans="1:6">
      <c r="A29" s="7" t="s">
        <v>57</v>
      </c>
      <c r="B29" s="8">
        <v>90</v>
      </c>
      <c r="C29" s="8">
        <v>54</v>
      </c>
      <c r="D29" s="8">
        <v>53</v>
      </c>
      <c r="E29" s="8">
        <v>95</v>
      </c>
      <c r="F29" s="8">
        <v>292</v>
      </c>
    </row>
    <row r="30" spans="1:6">
      <c r="A30" s="7" t="s">
        <v>58</v>
      </c>
      <c r="B30" s="8">
        <v>91</v>
      </c>
      <c r="C30" s="8">
        <v>69</v>
      </c>
      <c r="D30" s="8">
        <v>54</v>
      </c>
      <c r="E30" s="8">
        <v>112</v>
      </c>
      <c r="F30" s="8">
        <v>326</v>
      </c>
    </row>
    <row r="31" spans="1:6">
      <c r="A31" s="7" t="s">
        <v>59</v>
      </c>
      <c r="B31" s="8">
        <v>27</v>
      </c>
      <c r="C31" s="8">
        <v>12</v>
      </c>
      <c r="D31" s="8">
        <v>21</v>
      </c>
      <c r="E31" s="8">
        <v>23</v>
      </c>
      <c r="F31" s="8">
        <v>83</v>
      </c>
    </row>
    <row r="32" spans="1:6">
      <c r="A32" s="7" t="s">
        <v>8</v>
      </c>
      <c r="B32" s="8">
        <v>442</v>
      </c>
      <c r="C32" s="8">
        <v>289</v>
      </c>
      <c r="D32" s="8">
        <v>280</v>
      </c>
      <c r="E32" s="8">
        <v>459</v>
      </c>
      <c r="F32" s="8">
        <v>1470</v>
      </c>
    </row>
  </sheetData>
  <mergeCells count="2">
    <mergeCell ref="A2:D3"/>
    <mergeCell ref="A19:F20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6EB9-67A3-4F4B-B501-AED337EF81B4}">
  <dimension ref="A2:D10"/>
  <sheetViews>
    <sheetView workbookViewId="0">
      <selection activeCell="N10" sqref="N10"/>
    </sheetView>
  </sheetViews>
  <sheetFormatPr defaultRowHeight="15"/>
  <cols>
    <col min="1" max="1" width="14.7109375" bestFit="1" customWidth="1"/>
    <col min="2" max="2" width="24.5703125" bestFit="1" customWidth="1"/>
    <col min="3" max="3" width="4.140625" bestFit="1" customWidth="1"/>
    <col min="4" max="4" width="11.42578125" bestFit="1" customWidth="1"/>
    <col min="5" max="5" width="16.5703125" bestFit="1" customWidth="1"/>
    <col min="6" max="6" width="21.7109375" bestFit="1" customWidth="1"/>
    <col min="7" max="7" width="21.5703125" bestFit="1" customWidth="1"/>
    <col min="8" max="11" width="3" bestFit="1" customWidth="1"/>
    <col min="12" max="12" width="4.140625" bestFit="1" customWidth="1"/>
    <col min="13" max="38" width="3" bestFit="1" customWidth="1"/>
    <col min="39" max="39" width="11.42578125" bestFit="1" customWidth="1"/>
    <col min="40" max="44" width="3" bestFit="1" customWidth="1"/>
    <col min="45" max="45" width="2" bestFit="1" customWidth="1"/>
    <col min="46" max="46" width="3" bestFit="1" customWidth="1"/>
    <col min="47" max="48" width="2" bestFit="1" customWidth="1"/>
    <col min="49" max="66" width="3" bestFit="1" customWidth="1"/>
    <col min="67" max="67" width="8.85546875" bestFit="1" customWidth="1"/>
    <col min="68" max="68" width="11.42578125" bestFit="1" customWidth="1"/>
  </cols>
  <sheetData>
    <row r="2" spans="1:4" ht="15" customHeight="1">
      <c r="A2" s="36" t="s">
        <v>83</v>
      </c>
      <c r="B2" s="36"/>
      <c r="C2" s="10"/>
      <c r="D2" s="10"/>
    </row>
    <row r="3" spans="1:4" ht="15" customHeight="1">
      <c r="A3" s="36"/>
      <c r="B3" s="36"/>
      <c r="C3" s="10"/>
      <c r="D3" s="10"/>
    </row>
    <row r="4" spans="1:4">
      <c r="A4" s="6" t="s">
        <v>63</v>
      </c>
      <c r="B4" s="7" t="s">
        <v>84</v>
      </c>
    </row>
    <row r="5" spans="1:4">
      <c r="A5" s="7" t="s">
        <v>66</v>
      </c>
      <c r="B5" s="8">
        <v>3207</v>
      </c>
    </row>
    <row r="6" spans="1:4">
      <c r="A6" s="7" t="s">
        <v>67</v>
      </c>
      <c r="B6" s="8">
        <v>1820</v>
      </c>
    </row>
    <row r="7" spans="1:4">
      <c r="A7" s="7" t="s">
        <v>68</v>
      </c>
      <c r="B7" s="8">
        <v>5558</v>
      </c>
    </row>
    <row r="8" spans="1:4">
      <c r="A8" s="7" t="s">
        <v>69</v>
      </c>
      <c r="B8" s="8">
        <v>3296</v>
      </c>
    </row>
    <row r="9" spans="1:4">
      <c r="A9" s="7" t="s">
        <v>70</v>
      </c>
      <c r="B9" s="8">
        <v>2700</v>
      </c>
    </row>
    <row r="10" spans="1:4">
      <c r="A10" s="7" t="s">
        <v>8</v>
      </c>
      <c r="B10" s="8">
        <v>16581</v>
      </c>
    </row>
  </sheetData>
  <mergeCells count="1">
    <mergeCell ref="A2:B3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952E-B82E-4F6C-8540-84A09035A85F}">
  <dimension ref="A2:D24"/>
  <sheetViews>
    <sheetView workbookViewId="0">
      <selection activeCell="A2" sqref="A2:B3"/>
    </sheetView>
  </sheetViews>
  <sheetFormatPr defaultRowHeight="15"/>
  <cols>
    <col min="1" max="1" width="21.140625" bestFit="1" customWidth="1"/>
    <col min="2" max="2" width="12.7109375" bestFit="1" customWidth="1"/>
    <col min="3" max="3" width="4.140625" bestFit="1" customWidth="1"/>
    <col min="4" max="4" width="11.42578125" bestFit="1" customWidth="1"/>
    <col min="5" max="5" width="13.7109375" bestFit="1" customWidth="1"/>
    <col min="6" max="6" width="3.85546875" bestFit="1" customWidth="1"/>
    <col min="7" max="7" width="16.85546875" bestFit="1" customWidth="1"/>
    <col min="8" max="8" width="11.42578125" bestFit="1" customWidth="1"/>
  </cols>
  <sheetData>
    <row r="2" spans="1:2">
      <c r="A2" s="36" t="s">
        <v>85</v>
      </c>
      <c r="B2" s="36"/>
    </row>
    <row r="3" spans="1:2">
      <c r="A3" s="36"/>
      <c r="B3" s="36"/>
    </row>
    <row r="4" spans="1:2">
      <c r="A4" s="6" t="s">
        <v>62</v>
      </c>
      <c r="B4" s="7" t="s">
        <v>25</v>
      </c>
    </row>
    <row r="5" spans="1:2">
      <c r="A5" s="7" t="s">
        <v>64</v>
      </c>
      <c r="B5" s="8">
        <v>6537.2741157556275</v>
      </c>
    </row>
    <row r="6" spans="1:2">
      <c r="A6" s="7" t="s">
        <v>65</v>
      </c>
      <c r="B6" s="8">
        <v>6313.8938053097345</v>
      </c>
    </row>
    <row r="7" spans="1:2">
      <c r="A7" s="7" t="s">
        <v>8</v>
      </c>
      <c r="B7" s="8">
        <v>6502.931292517007</v>
      </c>
    </row>
    <row r="18" spans="1:4">
      <c r="A18" s="36" t="s">
        <v>86</v>
      </c>
      <c r="B18" s="36"/>
      <c r="C18" s="36"/>
      <c r="D18" s="36"/>
    </row>
    <row r="19" spans="1:4">
      <c r="A19" s="36"/>
      <c r="B19" s="36"/>
      <c r="C19" s="36"/>
      <c r="D19" s="36"/>
    </row>
    <row r="20" spans="1:4">
      <c r="A20" s="6" t="s">
        <v>73</v>
      </c>
      <c r="B20" s="6" t="s">
        <v>74</v>
      </c>
      <c r="C20" s="7"/>
      <c r="D20" s="7"/>
    </row>
    <row r="21" spans="1:4">
      <c r="A21" s="6" t="s">
        <v>62</v>
      </c>
      <c r="B21" s="7" t="s">
        <v>48</v>
      </c>
      <c r="C21" s="7" t="s">
        <v>49</v>
      </c>
      <c r="D21" s="7" t="s">
        <v>8</v>
      </c>
    </row>
    <row r="22" spans="1:4">
      <c r="A22" s="7" t="s">
        <v>64</v>
      </c>
      <c r="B22" s="8">
        <v>893</v>
      </c>
      <c r="C22" s="8">
        <v>351</v>
      </c>
      <c r="D22" s="8">
        <v>1244</v>
      </c>
    </row>
    <row r="23" spans="1:4">
      <c r="A23" s="7" t="s">
        <v>65</v>
      </c>
      <c r="B23" s="8">
        <v>161</v>
      </c>
      <c r="C23" s="8">
        <v>65</v>
      </c>
      <c r="D23" s="8">
        <v>226</v>
      </c>
    </row>
    <row r="24" spans="1:4">
      <c r="A24" s="7" t="s">
        <v>8</v>
      </c>
      <c r="B24" s="8">
        <v>1054</v>
      </c>
      <c r="C24" s="8">
        <v>416</v>
      </c>
      <c r="D24" s="8">
        <v>1470</v>
      </c>
    </row>
  </sheetData>
  <mergeCells count="2">
    <mergeCell ref="A2:B3"/>
    <mergeCell ref="A18:D19"/>
  </mergeCell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D08C-586E-47ED-B6FB-DA15775A446A}">
  <dimension ref="A1:AK1471"/>
  <sheetViews>
    <sheetView workbookViewId="0">
      <pane ySplit="1" topLeftCell="A24" activePane="bottomLeft" state="frozen"/>
      <selection pane="bottomLeft" activeCell="F13" sqref="F13"/>
    </sheetView>
  </sheetViews>
  <sheetFormatPr defaultColWidth="9.140625" defaultRowHeight="15"/>
  <cols>
    <col min="1" max="1" width="19.28515625" customWidth="1"/>
    <col min="2" max="2" width="6.42578125" bestFit="1" customWidth="1"/>
    <col min="3" max="3" width="9.5703125" bestFit="1" customWidth="1"/>
    <col min="4" max="4" width="14.85546875" bestFit="1" customWidth="1"/>
    <col min="5" max="5" width="16.7109375" customWidth="1"/>
    <col min="6" max="6" width="16.5703125" customWidth="1"/>
    <col min="7" max="7" width="23.28515625" customWidth="1"/>
    <col min="8" max="8" width="24.42578125" customWidth="1"/>
    <col min="9" max="9" width="14.7109375" customWidth="1"/>
    <col min="10" max="10" width="17" customWidth="1"/>
    <col min="11" max="11" width="18.42578125" bestFit="1" customWidth="1"/>
    <col min="12" max="12" width="17" bestFit="1" customWidth="1" collapsed="1"/>
    <col min="13" max="13" width="14.5703125" bestFit="1" customWidth="1"/>
    <col min="14" max="14" width="11.42578125" bestFit="1" customWidth="1"/>
    <col min="15" max="15" width="12.85546875" bestFit="1" customWidth="1"/>
    <col min="16" max="16" width="19" bestFit="1" customWidth="1"/>
    <col min="17" max="17" width="16.140625" bestFit="1" customWidth="1"/>
    <col min="18" max="18" width="24" bestFit="1" customWidth="1"/>
    <col min="19" max="19" width="24.5703125" bestFit="1" customWidth="1"/>
    <col min="20" max="20" width="17.85546875" bestFit="1" customWidth="1"/>
    <col min="21" max="21" width="17" bestFit="1" customWidth="1"/>
    <col min="22" max="22" width="19.7109375" bestFit="1" customWidth="1" collapsed="1"/>
    <col min="23" max="23" width="18" bestFit="1" customWidth="1"/>
    <col min="24" max="24" width="20" bestFit="1" customWidth="1"/>
    <col min="25" max="25" width="25.140625" bestFit="1" customWidth="1"/>
    <col min="26" max="26" width="24" bestFit="1" customWidth="1"/>
    <col min="27" max="27" width="10.5703125" bestFit="1" customWidth="1"/>
    <col min="28" max="28" width="20" style="2" bestFit="1" customWidth="1"/>
    <col min="29" max="29" width="11.7109375" bestFit="1" customWidth="1"/>
    <col min="30" max="30" width="22.7109375" style="3" bestFit="1" customWidth="1"/>
    <col min="31" max="31" width="20.42578125" bestFit="1" customWidth="1" collapsed="1"/>
    <col min="32" max="32" width="16.28515625" bestFit="1" customWidth="1"/>
    <col min="33" max="33" width="10.85546875" bestFit="1" customWidth="1"/>
    <col min="34" max="34" width="14" bestFit="1" customWidth="1"/>
    <col min="35" max="35" width="14.28515625" bestFit="1" customWidth="1"/>
    <col min="36" max="36" width="13.28515625" bestFit="1" customWidth="1"/>
    <col min="37" max="37" width="12.140625" bestFit="1" customWidth="1"/>
  </cols>
  <sheetData>
    <row r="1" spans="1:37">
      <c r="A1" t="s">
        <v>87</v>
      </c>
      <c r="B1" t="s">
        <v>88</v>
      </c>
      <c r="C1" t="s">
        <v>10</v>
      </c>
      <c r="D1" t="s">
        <v>14</v>
      </c>
      <c r="E1" t="s">
        <v>24</v>
      </c>
      <c r="F1" t="s">
        <v>32</v>
      </c>
      <c r="G1" t="s">
        <v>19</v>
      </c>
      <c r="H1" t="s">
        <v>51</v>
      </c>
      <c r="I1" t="s">
        <v>63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40</v>
      </c>
      <c r="R1" t="s">
        <v>96</v>
      </c>
      <c r="S1" t="s">
        <v>97</v>
      </c>
      <c r="T1" t="s">
        <v>76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47</v>
      </c>
      <c r="AB1" s="2" t="s">
        <v>62</v>
      </c>
      <c r="AC1" t="s">
        <v>74</v>
      </c>
      <c r="AD1" t="s">
        <v>104</v>
      </c>
      <c r="AE1" t="s">
        <v>105</v>
      </c>
      <c r="AF1" t="s">
        <v>106</v>
      </c>
      <c r="AG1" t="s">
        <v>1</v>
      </c>
      <c r="AH1" s="11" t="s">
        <v>107</v>
      </c>
      <c r="AI1" s="11" t="s">
        <v>108</v>
      </c>
      <c r="AJ1" s="11" t="s">
        <v>109</v>
      </c>
      <c r="AK1" t="s">
        <v>110</v>
      </c>
    </row>
    <row r="2" spans="1:37">
      <c r="A2" s="4" t="s">
        <v>111</v>
      </c>
      <c r="B2">
        <v>25</v>
      </c>
      <c r="C2" t="s">
        <v>11</v>
      </c>
      <c r="D2" t="s">
        <v>17</v>
      </c>
      <c r="E2" t="s">
        <v>28</v>
      </c>
      <c r="F2" t="s">
        <v>20</v>
      </c>
      <c r="G2" t="s">
        <v>20</v>
      </c>
      <c r="H2" t="s">
        <v>20</v>
      </c>
      <c r="I2" t="s">
        <v>66</v>
      </c>
      <c r="J2" t="s">
        <v>112</v>
      </c>
      <c r="K2" t="s">
        <v>113</v>
      </c>
      <c r="L2">
        <v>2187</v>
      </c>
      <c r="M2">
        <v>19655</v>
      </c>
      <c r="N2">
        <v>309</v>
      </c>
      <c r="O2">
        <v>82</v>
      </c>
      <c r="P2">
        <v>14</v>
      </c>
      <c r="Q2" t="s">
        <v>43</v>
      </c>
      <c r="R2" t="s">
        <v>41</v>
      </c>
      <c r="S2" t="s">
        <v>41</v>
      </c>
      <c r="T2" t="s">
        <v>79</v>
      </c>
      <c r="U2" t="s">
        <v>41</v>
      </c>
      <c r="V2">
        <v>6</v>
      </c>
      <c r="W2">
        <v>2</v>
      </c>
      <c r="X2">
        <v>0</v>
      </c>
      <c r="Y2">
        <v>1</v>
      </c>
      <c r="Z2">
        <v>4</v>
      </c>
      <c r="AA2" t="s">
        <v>48</v>
      </c>
      <c r="AB2" s="2" t="s">
        <v>64</v>
      </c>
      <c r="AC2" t="s">
        <v>48</v>
      </c>
      <c r="AD2">
        <v>2</v>
      </c>
      <c r="AE2">
        <f>IF(tblHR[[#This Row],[Attrition]]="Yes",1,0)</f>
        <v>0</v>
      </c>
      <c r="AF2">
        <f>IF(tblHR[[#This Row],[OverTime]]="Yes",1,0)</f>
        <v>0</v>
      </c>
      <c r="AG2" t="str" cm="1">
        <f t="array" ref="AG2">_xlfn.IFS(tblHR[[#This Row],[Age]]&lt;25,"&lt;25",tblHR[[#This Row],[Age]]&lt;30,"25–29",tblHR[[#This Row],[Age]]&lt;40,"30–39",tblHR[[#This Row],[Age]]&lt;50,"40–49",TRUE,"50+")</f>
        <v>25–29</v>
      </c>
      <c r="AH2" s="12" t="str" cm="1">
        <f t="array" ref="AH2">_xlfn.IFS(tblHR[[#This Row],[YearsAtCompany]]&lt;2,"0–1",tblHR[[#This Row],[YearsAtCompany]]&lt;5,"2–4",tblHR[[#This Row],[YearsAtCompany]]&lt;10,"5–9",tblHR[[#This Row],[YearsAtCompany]]&lt;15,"10–14",TRUE,"15+")</f>
        <v>2–4</v>
      </c>
      <c r="AI2" s="12" t="str" cm="1">
        <f t="array" ref="AI2">_xlfn.IFS(tblHR[[#This Row],[MonthlyIncome]]&lt;3000,"Low",tblHR[[#This Row],[MonthlyIncome]]&lt;7000,"Mid",tblHR[[#This Row],[MonthlyIncome]]&lt;12000,"High",TRUE,"Very High")</f>
        <v>Low</v>
      </c>
      <c r="AJ2" s="12" cm="1">
        <f t="array" ref="AJ2">_xlfn.XLOOKUP(tblHR[[#This Row],[JobSatisfaction]],{"Low","Medium","High","Very High"},{1,2,3,4},"")</f>
        <v>2</v>
      </c>
      <c r="AK2" s="12">
        <f>AVERAGE(tblHR[[#This Row],[JobSatNum]],tblHR[[#This Row],[RelationshipSatisfaction]],tblHR[[#This Row],[EnvironmentSatisfaction]],tblHR[[#This Row],[WorkLifeBalance]])</f>
        <v>2</v>
      </c>
    </row>
    <row r="3" spans="1:37">
      <c r="A3" s="4" t="s">
        <v>114</v>
      </c>
      <c r="B3">
        <v>49</v>
      </c>
      <c r="C3" t="s">
        <v>11</v>
      </c>
      <c r="D3" t="s">
        <v>17</v>
      </c>
      <c r="E3" t="s">
        <v>28</v>
      </c>
      <c r="F3" t="s">
        <v>34</v>
      </c>
      <c r="G3" t="s">
        <v>22</v>
      </c>
      <c r="H3" t="s">
        <v>58</v>
      </c>
      <c r="I3" t="s">
        <v>69</v>
      </c>
      <c r="J3" t="s">
        <v>112</v>
      </c>
      <c r="K3" t="s">
        <v>43</v>
      </c>
      <c r="L3">
        <v>7654</v>
      </c>
      <c r="M3">
        <v>5860</v>
      </c>
      <c r="N3">
        <v>1184</v>
      </c>
      <c r="O3">
        <v>43</v>
      </c>
      <c r="P3">
        <v>18</v>
      </c>
      <c r="Q3" t="s">
        <v>44</v>
      </c>
      <c r="R3" t="s">
        <v>42</v>
      </c>
      <c r="S3" t="s">
        <v>41</v>
      </c>
      <c r="T3" t="s">
        <v>78</v>
      </c>
      <c r="U3" t="s">
        <v>41</v>
      </c>
      <c r="V3">
        <v>9</v>
      </c>
      <c r="W3">
        <v>9</v>
      </c>
      <c r="X3">
        <v>8</v>
      </c>
      <c r="Y3">
        <v>7</v>
      </c>
      <c r="Z3">
        <v>1</v>
      </c>
      <c r="AA3" t="s">
        <v>49</v>
      </c>
      <c r="AB3" s="2" t="s">
        <v>64</v>
      </c>
      <c r="AC3" t="s">
        <v>48</v>
      </c>
      <c r="AD3">
        <v>11</v>
      </c>
      <c r="AE3">
        <f>IF(tblHR[[#This Row],[Attrition]]="Yes",1,0)</f>
        <v>1</v>
      </c>
      <c r="AF3">
        <f>IF(tblHR[[#This Row],[OverTime]]="Yes",1,0)</f>
        <v>0</v>
      </c>
      <c r="AG3" t="str" cm="1">
        <f t="array" ref="AG3">_xlfn.IFS(tblHR[[#This Row],[Age]]&lt;25,"&lt;25",tblHR[[#This Row],[Age]]&lt;30,"25–29",tblHR[[#This Row],[Age]]&lt;40,"30–39",tblHR[[#This Row],[Age]]&lt;50,"40–49",TRUE,"50+")</f>
        <v>40–49</v>
      </c>
      <c r="AH3" s="12" t="str" cm="1">
        <f t="array" ref="AH3">_xlfn.IFS(tblHR[[#This Row],[YearsAtCompany]]&lt;2,"0–1",tblHR[[#This Row],[YearsAtCompany]]&lt;5,"2–4",tblHR[[#This Row],[YearsAtCompany]]&lt;10,"5–9",tblHR[[#This Row],[YearsAtCompany]]&lt;15,"10–14",TRUE,"15+")</f>
        <v>5–9</v>
      </c>
      <c r="AI3" s="12" t="str" cm="1">
        <f t="array" ref="AI3">_xlfn.IFS(tblHR[[#This Row],[MonthlyIncome]]&lt;3000,"Low",tblHR[[#This Row],[MonthlyIncome]]&lt;7000,"Mid",tblHR[[#This Row],[MonthlyIncome]]&lt;12000,"High",TRUE,"Very High")</f>
        <v>High</v>
      </c>
      <c r="AJ3" s="12" cm="1">
        <f t="array" ref="AJ3">_xlfn.XLOOKUP(tblHR[[#This Row],[JobSatisfaction]],{"Low","Medium","High","Very High"},{1,2,3,4},"")</f>
        <v>4</v>
      </c>
      <c r="AK3" s="12">
        <f>AVERAGE(tblHR[[#This Row],[JobSatNum]],tblHR[[#This Row],[RelationshipSatisfaction]],tblHR[[#This Row],[EnvironmentSatisfaction]],tblHR[[#This Row],[WorkLifeBalance]])</f>
        <v>4</v>
      </c>
    </row>
    <row r="4" spans="1:37">
      <c r="A4" s="4" t="s">
        <v>115</v>
      </c>
      <c r="B4">
        <v>36</v>
      </c>
      <c r="C4" t="s">
        <v>12</v>
      </c>
      <c r="D4" t="s">
        <v>16</v>
      </c>
      <c r="E4" t="s">
        <v>29</v>
      </c>
      <c r="F4" t="s">
        <v>33</v>
      </c>
      <c r="G4" t="s">
        <v>21</v>
      </c>
      <c r="H4" t="s">
        <v>55</v>
      </c>
      <c r="I4" t="s">
        <v>68</v>
      </c>
      <c r="J4" t="s">
        <v>116</v>
      </c>
      <c r="K4" t="s">
        <v>113</v>
      </c>
      <c r="L4">
        <v>7779</v>
      </c>
      <c r="M4">
        <v>23238</v>
      </c>
      <c r="N4">
        <v>217</v>
      </c>
      <c r="O4">
        <v>78</v>
      </c>
      <c r="P4">
        <v>20</v>
      </c>
      <c r="Q4" t="s">
        <v>44</v>
      </c>
      <c r="R4" t="s">
        <v>42</v>
      </c>
      <c r="S4" t="s">
        <v>42</v>
      </c>
      <c r="T4" t="s">
        <v>79</v>
      </c>
      <c r="U4" t="s">
        <v>41</v>
      </c>
      <c r="V4">
        <v>18</v>
      </c>
      <c r="W4">
        <v>11</v>
      </c>
      <c r="X4">
        <v>9</v>
      </c>
      <c r="Y4">
        <v>0</v>
      </c>
      <c r="Z4">
        <v>2</v>
      </c>
      <c r="AA4" t="s">
        <v>48</v>
      </c>
      <c r="AB4" s="2" t="s">
        <v>65</v>
      </c>
      <c r="AC4" t="s">
        <v>48</v>
      </c>
      <c r="AD4">
        <v>18</v>
      </c>
      <c r="AE4">
        <f>IF(tblHR[[#This Row],[Attrition]]="Yes",1,0)</f>
        <v>0</v>
      </c>
      <c r="AF4">
        <f>IF(tblHR[[#This Row],[OverTime]]="Yes",1,0)</f>
        <v>0</v>
      </c>
      <c r="AG4" t="str" cm="1">
        <f t="array" ref="AG4">_xlfn.IFS(tblHR[[#This Row],[Age]]&lt;25,"&lt;25",tblHR[[#This Row],[Age]]&lt;30,"25–29",tblHR[[#This Row],[Age]]&lt;40,"30–39",tblHR[[#This Row],[Age]]&lt;50,"40–49",TRUE,"50+")</f>
        <v>30–39</v>
      </c>
      <c r="AH4" s="12" t="str" cm="1">
        <f t="array" ref="AH4">_xlfn.IFS(tblHR[[#This Row],[YearsAtCompany]]&lt;2,"0–1",tblHR[[#This Row],[YearsAtCompany]]&lt;5,"2–4",tblHR[[#This Row],[YearsAtCompany]]&lt;10,"5–9",tblHR[[#This Row],[YearsAtCompany]]&lt;15,"10–14",TRUE,"15+")</f>
        <v>10–14</v>
      </c>
      <c r="AI4" s="12" t="str" cm="1">
        <f t="array" ref="AI4">_xlfn.IFS(tblHR[[#This Row],[MonthlyIncome]]&lt;3000,"Low",tblHR[[#This Row],[MonthlyIncome]]&lt;7000,"Mid",tblHR[[#This Row],[MonthlyIncome]]&lt;12000,"High",TRUE,"Very High")</f>
        <v>High</v>
      </c>
      <c r="AJ4" s="12" cm="1">
        <f t="array" ref="AJ4">_xlfn.XLOOKUP(tblHR[[#This Row],[JobSatisfaction]],{"Low","Medium","High","Very High"},{1,2,3,4},"")</f>
        <v>4</v>
      </c>
      <c r="AK4" s="12">
        <f>AVERAGE(tblHR[[#This Row],[JobSatNum]],tblHR[[#This Row],[RelationshipSatisfaction]],tblHR[[#This Row],[EnvironmentSatisfaction]],tblHR[[#This Row],[WorkLifeBalance]])</f>
        <v>4</v>
      </c>
    </row>
    <row r="5" spans="1:37">
      <c r="A5" s="4" t="s">
        <v>117</v>
      </c>
      <c r="B5">
        <v>58</v>
      </c>
      <c r="C5" t="s">
        <v>11</v>
      </c>
      <c r="D5" t="s">
        <v>15</v>
      </c>
      <c r="E5" t="s">
        <v>28</v>
      </c>
      <c r="F5" t="s">
        <v>37</v>
      </c>
      <c r="G5" t="s">
        <v>21</v>
      </c>
      <c r="H5" t="s">
        <v>52</v>
      </c>
      <c r="I5" t="s">
        <v>69</v>
      </c>
      <c r="J5" t="s">
        <v>112</v>
      </c>
      <c r="K5" t="s">
        <v>118</v>
      </c>
      <c r="L5">
        <v>10552</v>
      </c>
      <c r="M5">
        <v>9255</v>
      </c>
      <c r="N5">
        <v>1272</v>
      </c>
      <c r="O5">
        <v>37</v>
      </c>
      <c r="P5">
        <v>13</v>
      </c>
      <c r="Q5" t="s">
        <v>43</v>
      </c>
      <c r="R5" t="s">
        <v>44</v>
      </c>
      <c r="S5" t="s">
        <v>41</v>
      </c>
      <c r="T5" t="s">
        <v>79</v>
      </c>
      <c r="U5" t="s">
        <v>43</v>
      </c>
      <c r="V5">
        <v>24</v>
      </c>
      <c r="W5">
        <v>6</v>
      </c>
      <c r="X5">
        <v>0</v>
      </c>
      <c r="Y5">
        <v>0</v>
      </c>
      <c r="Z5">
        <v>2</v>
      </c>
      <c r="AA5" t="s">
        <v>48</v>
      </c>
      <c r="AB5" s="2" t="s">
        <v>64</v>
      </c>
      <c r="AC5" t="s">
        <v>49</v>
      </c>
      <c r="AD5">
        <v>5</v>
      </c>
      <c r="AE5">
        <f>IF(tblHR[[#This Row],[Attrition]]="Yes",1,0)</f>
        <v>0</v>
      </c>
      <c r="AF5">
        <f>IF(tblHR[[#This Row],[OverTime]]="Yes",1,0)</f>
        <v>1</v>
      </c>
      <c r="AG5" t="str" cm="1">
        <f t="array" ref="AG5">_xlfn.IFS(tblHR[[#This Row],[Age]]&lt;25,"&lt;25",tblHR[[#This Row],[Age]]&lt;30,"25–29",tblHR[[#This Row],[Age]]&lt;40,"30–39",tblHR[[#This Row],[Age]]&lt;50,"40–49",TRUE,"50+")</f>
        <v>50+</v>
      </c>
      <c r="AH5" s="12" t="str" cm="1">
        <f t="array" ref="AH5">_xlfn.IFS(tblHR[[#This Row],[YearsAtCompany]]&lt;2,"0–1",tblHR[[#This Row],[YearsAtCompany]]&lt;5,"2–4",tblHR[[#This Row],[YearsAtCompany]]&lt;10,"5–9",tblHR[[#This Row],[YearsAtCompany]]&lt;15,"10–14",TRUE,"15+")</f>
        <v>5–9</v>
      </c>
      <c r="AI5" s="12" t="str" cm="1">
        <f t="array" ref="AI5">_xlfn.IFS(tblHR[[#This Row],[MonthlyIncome]]&lt;3000,"Low",tblHR[[#This Row],[MonthlyIncome]]&lt;7000,"Mid",tblHR[[#This Row],[MonthlyIncome]]&lt;12000,"High",TRUE,"Very High")</f>
        <v>High</v>
      </c>
      <c r="AJ5" s="12" cm="1">
        <f t="array" ref="AJ5">_xlfn.XLOOKUP(tblHR[[#This Row],[JobSatisfaction]],{"Low","Medium","High","Very High"},{1,2,3,4},"")</f>
        <v>2</v>
      </c>
      <c r="AK5" s="12">
        <f>AVERAGE(tblHR[[#This Row],[JobSatNum]],tblHR[[#This Row],[RelationshipSatisfaction]],tblHR[[#This Row],[EnvironmentSatisfaction]],tblHR[[#This Row],[WorkLifeBalance]])</f>
        <v>2</v>
      </c>
    </row>
    <row r="6" spans="1:37">
      <c r="A6" s="4" t="s">
        <v>119</v>
      </c>
      <c r="B6">
        <v>19</v>
      </c>
      <c r="C6" t="s">
        <v>12</v>
      </c>
      <c r="D6" t="s">
        <v>16</v>
      </c>
      <c r="E6" t="s">
        <v>28</v>
      </c>
      <c r="F6" t="s">
        <v>36</v>
      </c>
      <c r="G6" t="s">
        <v>22</v>
      </c>
      <c r="H6" t="s">
        <v>59</v>
      </c>
      <c r="I6" t="s">
        <v>66</v>
      </c>
      <c r="J6" t="s">
        <v>112</v>
      </c>
      <c r="K6" t="s">
        <v>113</v>
      </c>
      <c r="L6">
        <v>2121</v>
      </c>
      <c r="M6">
        <v>9947</v>
      </c>
      <c r="N6">
        <v>419</v>
      </c>
      <c r="O6">
        <v>37</v>
      </c>
      <c r="P6">
        <v>13</v>
      </c>
      <c r="Q6" t="s">
        <v>43</v>
      </c>
      <c r="R6" t="s">
        <v>43</v>
      </c>
      <c r="S6" t="s">
        <v>44</v>
      </c>
      <c r="T6" t="s">
        <v>78</v>
      </c>
      <c r="U6" t="s">
        <v>43</v>
      </c>
      <c r="V6">
        <v>1</v>
      </c>
      <c r="W6">
        <v>1</v>
      </c>
      <c r="X6">
        <v>0</v>
      </c>
      <c r="Y6">
        <v>0</v>
      </c>
      <c r="Z6">
        <v>1</v>
      </c>
      <c r="AA6" t="s">
        <v>49</v>
      </c>
      <c r="AB6" s="2" t="s">
        <v>64</v>
      </c>
      <c r="AC6" t="s">
        <v>49</v>
      </c>
      <c r="AD6">
        <v>21</v>
      </c>
      <c r="AE6">
        <f>IF(tblHR[[#This Row],[Attrition]]="Yes",1,0)</f>
        <v>1</v>
      </c>
      <c r="AF6">
        <f>IF(tblHR[[#This Row],[OverTime]]="Yes",1,0)</f>
        <v>1</v>
      </c>
      <c r="AG6" t="str" cm="1">
        <f t="array" ref="AG6">_xlfn.IFS(tblHR[[#This Row],[Age]]&lt;25,"&lt;25",tblHR[[#This Row],[Age]]&lt;30,"25–29",tblHR[[#This Row],[Age]]&lt;40,"30–39",tblHR[[#This Row],[Age]]&lt;50,"40–49",TRUE,"50+")</f>
        <v>&lt;25</v>
      </c>
      <c r="AH6" s="12" t="str" cm="1">
        <f t="array" ref="AH6">_xlfn.IFS(tblHR[[#This Row],[YearsAtCompany]]&lt;2,"0–1",tblHR[[#This Row],[YearsAtCompany]]&lt;5,"2–4",tblHR[[#This Row],[YearsAtCompany]]&lt;10,"5–9",tblHR[[#This Row],[YearsAtCompany]]&lt;15,"10–14",TRUE,"15+")</f>
        <v>0–1</v>
      </c>
      <c r="AI6" s="12" t="str" cm="1">
        <f t="array" ref="AI6">_xlfn.IFS(tblHR[[#This Row],[MonthlyIncome]]&lt;3000,"Low",tblHR[[#This Row],[MonthlyIncome]]&lt;7000,"Mid",tblHR[[#This Row],[MonthlyIncome]]&lt;12000,"High",TRUE,"Very High")</f>
        <v>Low</v>
      </c>
      <c r="AJ6" s="12" cm="1">
        <f t="array" ref="AJ6">_xlfn.XLOOKUP(tblHR[[#This Row],[JobSatisfaction]],{"Low","Medium","High","Very High"},{1,2,3,4},"")</f>
        <v>2</v>
      </c>
      <c r="AK6" s="12">
        <f>AVERAGE(tblHR[[#This Row],[JobSatNum]],tblHR[[#This Row],[RelationshipSatisfaction]],tblHR[[#This Row],[EnvironmentSatisfaction]],tblHR[[#This Row],[WorkLifeBalance]])</f>
        <v>2</v>
      </c>
    </row>
    <row r="7" spans="1:37">
      <c r="A7" s="4" t="s">
        <v>120</v>
      </c>
      <c r="B7">
        <v>56</v>
      </c>
      <c r="C7" t="s">
        <v>12</v>
      </c>
      <c r="D7" t="s">
        <v>17</v>
      </c>
      <c r="E7" t="s">
        <v>28</v>
      </c>
      <c r="F7" t="s">
        <v>33</v>
      </c>
      <c r="G7" t="s">
        <v>21</v>
      </c>
      <c r="H7" t="s">
        <v>55</v>
      </c>
      <c r="I7" t="s">
        <v>70</v>
      </c>
      <c r="J7" t="s">
        <v>112</v>
      </c>
      <c r="K7" t="s">
        <v>118</v>
      </c>
      <c r="L7">
        <v>13402</v>
      </c>
      <c r="M7">
        <v>18235</v>
      </c>
      <c r="N7">
        <v>1369</v>
      </c>
      <c r="O7">
        <v>68</v>
      </c>
      <c r="P7">
        <v>12</v>
      </c>
      <c r="Q7" t="s">
        <v>43</v>
      </c>
      <c r="R7" t="s">
        <v>42</v>
      </c>
      <c r="S7" t="s">
        <v>44</v>
      </c>
      <c r="T7" t="s">
        <v>79</v>
      </c>
      <c r="U7" t="s">
        <v>41</v>
      </c>
      <c r="V7">
        <v>33</v>
      </c>
      <c r="W7">
        <v>19</v>
      </c>
      <c r="X7">
        <v>16</v>
      </c>
      <c r="Y7">
        <v>15</v>
      </c>
      <c r="Z7">
        <v>4</v>
      </c>
      <c r="AA7" t="s">
        <v>48</v>
      </c>
      <c r="AB7" s="2" t="s">
        <v>64</v>
      </c>
      <c r="AC7" t="s">
        <v>49</v>
      </c>
      <c r="AD7">
        <v>23</v>
      </c>
      <c r="AE7">
        <f>IF(tblHR[[#This Row],[Attrition]]="Yes",1,0)</f>
        <v>0</v>
      </c>
      <c r="AF7">
        <f>IF(tblHR[[#This Row],[OverTime]]="Yes",1,0)</f>
        <v>1</v>
      </c>
      <c r="AG7" t="str" cm="1">
        <f t="array" ref="AG7">_xlfn.IFS(tblHR[[#This Row],[Age]]&lt;25,"&lt;25",tblHR[[#This Row],[Age]]&lt;30,"25–29",tblHR[[#This Row],[Age]]&lt;40,"30–39",tblHR[[#This Row],[Age]]&lt;50,"40–49",TRUE,"50+")</f>
        <v>50+</v>
      </c>
      <c r="AH7" s="12" t="str" cm="1">
        <f t="array" ref="AH7">_xlfn.IFS(tblHR[[#This Row],[YearsAtCompany]]&lt;2,"0–1",tblHR[[#This Row],[YearsAtCompany]]&lt;5,"2–4",tblHR[[#This Row],[YearsAtCompany]]&lt;10,"5–9",tblHR[[#This Row],[YearsAtCompany]]&lt;15,"10–14",TRUE,"15+")</f>
        <v>15+</v>
      </c>
      <c r="AI7" s="12" t="str" cm="1">
        <f t="array" ref="AI7">_xlfn.IFS(tblHR[[#This Row],[MonthlyIncome]]&lt;3000,"Low",tblHR[[#This Row],[MonthlyIncome]]&lt;7000,"Mid",tblHR[[#This Row],[MonthlyIncome]]&lt;12000,"High",TRUE,"Very High")</f>
        <v>Very High</v>
      </c>
      <c r="AJ7" s="12" cm="1">
        <f t="array" ref="AJ7">_xlfn.XLOOKUP(tblHR[[#This Row],[JobSatisfaction]],{"Low","Medium","High","Very High"},{1,2,3,4},"")</f>
        <v>2</v>
      </c>
      <c r="AK7" s="12">
        <f>AVERAGE(tblHR[[#This Row],[JobSatNum]],tblHR[[#This Row],[RelationshipSatisfaction]],tblHR[[#This Row],[EnvironmentSatisfaction]],tblHR[[#This Row],[WorkLifeBalance]])</f>
        <v>2</v>
      </c>
    </row>
    <row r="8" spans="1:37">
      <c r="A8" s="4" t="s">
        <v>121</v>
      </c>
      <c r="B8">
        <v>41</v>
      </c>
      <c r="C8" t="s">
        <v>11</v>
      </c>
      <c r="D8" t="s">
        <v>16</v>
      </c>
      <c r="E8" t="s">
        <v>27</v>
      </c>
      <c r="F8" t="s">
        <v>35</v>
      </c>
      <c r="G8" t="s">
        <v>21</v>
      </c>
      <c r="H8" t="s">
        <v>55</v>
      </c>
      <c r="I8" t="s">
        <v>68</v>
      </c>
      <c r="J8" t="s">
        <v>112</v>
      </c>
      <c r="K8" t="s">
        <v>113</v>
      </c>
      <c r="L8">
        <v>5003</v>
      </c>
      <c r="M8">
        <v>23371</v>
      </c>
      <c r="N8">
        <v>549</v>
      </c>
      <c r="O8">
        <v>42</v>
      </c>
      <c r="P8">
        <v>14</v>
      </c>
      <c r="Q8" t="s">
        <v>41</v>
      </c>
      <c r="R8" t="s">
        <v>43</v>
      </c>
      <c r="S8" t="s">
        <v>44</v>
      </c>
      <c r="T8" t="s">
        <v>79</v>
      </c>
      <c r="U8" t="s">
        <v>41</v>
      </c>
      <c r="V8">
        <v>8</v>
      </c>
      <c r="W8">
        <v>2</v>
      </c>
      <c r="X8">
        <v>2</v>
      </c>
      <c r="Y8">
        <v>2</v>
      </c>
      <c r="Z8">
        <v>6</v>
      </c>
      <c r="AA8" t="s">
        <v>48</v>
      </c>
      <c r="AB8" s="2" t="s">
        <v>64</v>
      </c>
      <c r="AC8" t="s">
        <v>48</v>
      </c>
      <c r="AD8">
        <v>7</v>
      </c>
      <c r="AE8">
        <f>IF(tblHR[[#This Row],[Attrition]]="Yes",1,0)</f>
        <v>0</v>
      </c>
      <c r="AF8">
        <f>IF(tblHR[[#This Row],[OverTime]]="Yes",1,0)</f>
        <v>0</v>
      </c>
      <c r="AG8" t="str" cm="1">
        <f t="array" ref="AG8">_xlfn.IFS(tblHR[[#This Row],[Age]]&lt;25,"&lt;25",tblHR[[#This Row],[Age]]&lt;30,"25–29",tblHR[[#This Row],[Age]]&lt;40,"30–39",tblHR[[#This Row],[Age]]&lt;50,"40–49",TRUE,"50+")</f>
        <v>40–49</v>
      </c>
      <c r="AH8" s="12" t="str" cm="1">
        <f t="array" ref="AH8">_xlfn.IFS(tblHR[[#This Row],[YearsAtCompany]]&lt;2,"0–1",tblHR[[#This Row],[YearsAtCompany]]&lt;5,"2–4",tblHR[[#This Row],[YearsAtCompany]]&lt;10,"5–9",tblHR[[#This Row],[YearsAtCompany]]&lt;15,"10–14",TRUE,"15+")</f>
        <v>2–4</v>
      </c>
      <c r="AI8" s="12" t="str" cm="1">
        <f t="array" ref="AI8">_xlfn.IFS(tblHR[[#This Row],[MonthlyIncome]]&lt;3000,"Low",tblHR[[#This Row],[MonthlyIncome]]&lt;7000,"Mid",tblHR[[#This Row],[MonthlyIncome]]&lt;12000,"High",TRUE,"Very High")</f>
        <v>Mid</v>
      </c>
      <c r="AJ8" s="12" cm="1">
        <f t="array" ref="AJ8">_xlfn.XLOOKUP(tblHR[[#This Row],[JobSatisfaction]],{"Low","Medium","High","Very High"},{1,2,3,4},"")</f>
        <v>3</v>
      </c>
      <c r="AK8" s="12">
        <f>AVERAGE(tblHR[[#This Row],[JobSatNum]],tblHR[[#This Row],[RelationshipSatisfaction]],tblHR[[#This Row],[EnvironmentSatisfaction]],tblHR[[#This Row],[WorkLifeBalance]])</f>
        <v>3</v>
      </c>
    </row>
    <row r="9" spans="1:37">
      <c r="A9" s="4" t="s">
        <v>122</v>
      </c>
      <c r="B9">
        <v>54</v>
      </c>
      <c r="C9" t="s">
        <v>12</v>
      </c>
      <c r="D9" t="s">
        <v>17</v>
      </c>
      <c r="E9" t="s">
        <v>29</v>
      </c>
      <c r="F9" t="s">
        <v>35</v>
      </c>
      <c r="G9" t="s">
        <v>20</v>
      </c>
      <c r="H9" t="s">
        <v>20</v>
      </c>
      <c r="I9" t="s">
        <v>69</v>
      </c>
      <c r="J9" t="s">
        <v>112</v>
      </c>
      <c r="K9" t="s">
        <v>118</v>
      </c>
      <c r="L9">
        <v>10725</v>
      </c>
      <c r="M9">
        <v>6729</v>
      </c>
      <c r="N9">
        <v>397</v>
      </c>
      <c r="O9">
        <v>88</v>
      </c>
      <c r="P9">
        <v>15</v>
      </c>
      <c r="Q9" t="s">
        <v>43</v>
      </c>
      <c r="R9" t="s">
        <v>41</v>
      </c>
      <c r="S9" t="s">
        <v>41</v>
      </c>
      <c r="T9" t="s">
        <v>78</v>
      </c>
      <c r="U9" t="s">
        <v>41</v>
      </c>
      <c r="V9">
        <v>16</v>
      </c>
      <c r="W9">
        <v>9</v>
      </c>
      <c r="X9">
        <v>7</v>
      </c>
      <c r="Y9">
        <v>7</v>
      </c>
      <c r="Z9">
        <v>2</v>
      </c>
      <c r="AA9" t="s">
        <v>48</v>
      </c>
      <c r="AB9" s="2" t="s">
        <v>64</v>
      </c>
      <c r="AC9" t="s">
        <v>48</v>
      </c>
      <c r="AD9">
        <v>19</v>
      </c>
      <c r="AE9">
        <f>IF(tblHR[[#This Row],[Attrition]]="Yes",1,0)</f>
        <v>0</v>
      </c>
      <c r="AF9">
        <f>IF(tblHR[[#This Row],[OverTime]]="Yes",1,0)</f>
        <v>0</v>
      </c>
      <c r="AG9" t="str" cm="1">
        <f t="array" ref="AG9">_xlfn.IFS(tblHR[[#This Row],[Age]]&lt;25,"&lt;25",tblHR[[#This Row],[Age]]&lt;30,"25–29",tblHR[[#This Row],[Age]]&lt;40,"30–39",tblHR[[#This Row],[Age]]&lt;50,"40–49",TRUE,"50+")</f>
        <v>50+</v>
      </c>
      <c r="AH9" s="12" t="str" cm="1">
        <f t="array" ref="AH9">_xlfn.IFS(tblHR[[#This Row],[YearsAtCompany]]&lt;2,"0–1",tblHR[[#This Row],[YearsAtCompany]]&lt;5,"2–4",tblHR[[#This Row],[YearsAtCompany]]&lt;10,"5–9",tblHR[[#This Row],[YearsAtCompany]]&lt;15,"10–14",TRUE,"15+")</f>
        <v>5–9</v>
      </c>
      <c r="AI9" s="12" t="str" cm="1">
        <f t="array" ref="AI9">_xlfn.IFS(tblHR[[#This Row],[MonthlyIncome]]&lt;3000,"Low",tblHR[[#This Row],[MonthlyIncome]]&lt;7000,"Mid",tblHR[[#This Row],[MonthlyIncome]]&lt;12000,"High",TRUE,"Very High")</f>
        <v>High</v>
      </c>
      <c r="AJ9" s="12" cm="1">
        <f t="array" ref="AJ9">_xlfn.XLOOKUP(tblHR[[#This Row],[JobSatisfaction]],{"Low","Medium","High","Very High"},{1,2,3,4},"")</f>
        <v>2</v>
      </c>
      <c r="AK9" s="12">
        <f>AVERAGE(tblHR[[#This Row],[JobSatNum]],tblHR[[#This Row],[RelationshipSatisfaction]],tblHR[[#This Row],[EnvironmentSatisfaction]],tblHR[[#This Row],[WorkLifeBalance]])</f>
        <v>2</v>
      </c>
    </row>
    <row r="10" spans="1:37">
      <c r="A10" s="4" t="s">
        <v>123</v>
      </c>
      <c r="B10">
        <v>35</v>
      </c>
      <c r="C10" t="s">
        <v>11</v>
      </c>
      <c r="D10" t="s">
        <v>17</v>
      </c>
      <c r="E10" t="s">
        <v>27</v>
      </c>
      <c r="F10" t="s">
        <v>36</v>
      </c>
      <c r="G10" t="s">
        <v>21</v>
      </c>
      <c r="H10" t="s">
        <v>55</v>
      </c>
      <c r="I10" t="s">
        <v>68</v>
      </c>
      <c r="J10" t="s">
        <v>112</v>
      </c>
      <c r="K10" t="s">
        <v>113</v>
      </c>
      <c r="L10">
        <v>4788</v>
      </c>
      <c r="M10">
        <v>25388</v>
      </c>
      <c r="N10">
        <v>219</v>
      </c>
      <c r="O10">
        <v>44</v>
      </c>
      <c r="P10">
        <v>11</v>
      </c>
      <c r="Q10" t="s">
        <v>43</v>
      </c>
      <c r="R10" t="s">
        <v>44</v>
      </c>
      <c r="S10" t="s">
        <v>44</v>
      </c>
      <c r="T10" t="s">
        <v>79</v>
      </c>
      <c r="U10" t="s">
        <v>43</v>
      </c>
      <c r="V10">
        <v>4</v>
      </c>
      <c r="W10">
        <v>3</v>
      </c>
      <c r="X10">
        <v>2</v>
      </c>
      <c r="Y10">
        <v>0</v>
      </c>
      <c r="Z10">
        <v>0</v>
      </c>
      <c r="AA10" t="s">
        <v>48</v>
      </c>
      <c r="AB10" s="2" t="s">
        <v>64</v>
      </c>
      <c r="AC10" t="s">
        <v>49</v>
      </c>
      <c r="AD10">
        <v>16</v>
      </c>
      <c r="AE10">
        <f>IF(tblHR[[#This Row],[Attrition]]="Yes",1,0)</f>
        <v>0</v>
      </c>
      <c r="AF10">
        <f>IF(tblHR[[#This Row],[OverTime]]="Yes",1,0)</f>
        <v>1</v>
      </c>
      <c r="AG10" t="str" cm="1">
        <f t="array" ref="AG10">_xlfn.IFS(tblHR[[#This Row],[Age]]&lt;25,"&lt;25",tblHR[[#This Row],[Age]]&lt;30,"25–29",tblHR[[#This Row],[Age]]&lt;40,"30–39",tblHR[[#This Row],[Age]]&lt;50,"40–49",TRUE,"50+")</f>
        <v>30–39</v>
      </c>
      <c r="AH10" s="12" t="str" cm="1">
        <f t="array" ref="AH10">_xlfn.IFS(tblHR[[#This Row],[YearsAtCompany]]&lt;2,"0–1",tblHR[[#This Row],[YearsAtCompany]]&lt;5,"2–4",tblHR[[#This Row],[YearsAtCompany]]&lt;10,"5–9",tblHR[[#This Row],[YearsAtCompany]]&lt;15,"10–14",TRUE,"15+")</f>
        <v>2–4</v>
      </c>
      <c r="AI10" s="12" t="str" cm="1">
        <f t="array" ref="AI10">_xlfn.IFS(tblHR[[#This Row],[MonthlyIncome]]&lt;3000,"Low",tblHR[[#This Row],[MonthlyIncome]]&lt;7000,"Mid",tblHR[[#This Row],[MonthlyIncome]]&lt;12000,"High",TRUE,"Very High")</f>
        <v>Mid</v>
      </c>
      <c r="AJ10" s="12" cm="1">
        <f t="array" ref="AJ10">_xlfn.XLOOKUP(tblHR[[#This Row],[JobSatisfaction]],{"Low","Medium","High","Very High"},{1,2,3,4},"")</f>
        <v>2</v>
      </c>
      <c r="AK10" s="12">
        <f>AVERAGE(tblHR[[#This Row],[JobSatNum]],tblHR[[#This Row],[RelationshipSatisfaction]],tblHR[[#This Row],[EnvironmentSatisfaction]],tblHR[[#This Row],[WorkLifeBalance]])</f>
        <v>2</v>
      </c>
    </row>
    <row r="11" spans="1:37">
      <c r="A11" s="4" t="s">
        <v>124</v>
      </c>
      <c r="B11">
        <v>36</v>
      </c>
      <c r="C11" t="s">
        <v>12</v>
      </c>
      <c r="D11" t="s">
        <v>17</v>
      </c>
      <c r="E11" t="s">
        <v>28</v>
      </c>
      <c r="F11" t="s">
        <v>33</v>
      </c>
      <c r="G11" t="s">
        <v>20</v>
      </c>
      <c r="H11" t="s">
        <v>20</v>
      </c>
      <c r="I11" t="s">
        <v>66</v>
      </c>
      <c r="J11" t="s">
        <v>112</v>
      </c>
      <c r="K11" t="s">
        <v>113</v>
      </c>
      <c r="L11">
        <v>2342</v>
      </c>
      <c r="M11">
        <v>8635</v>
      </c>
      <c r="N11">
        <v>1278</v>
      </c>
      <c r="O11">
        <v>77</v>
      </c>
      <c r="P11">
        <v>21</v>
      </c>
      <c r="Q11" t="s">
        <v>42</v>
      </c>
      <c r="R11" t="s">
        <v>41</v>
      </c>
      <c r="S11" t="s">
        <v>42</v>
      </c>
      <c r="T11" t="s">
        <v>79</v>
      </c>
      <c r="U11" t="s">
        <v>43</v>
      </c>
      <c r="V11">
        <v>6</v>
      </c>
      <c r="W11">
        <v>5</v>
      </c>
      <c r="X11">
        <v>4</v>
      </c>
      <c r="Y11">
        <v>0</v>
      </c>
      <c r="Z11">
        <v>0</v>
      </c>
      <c r="AA11" t="s">
        <v>48</v>
      </c>
      <c r="AB11" s="2" t="s">
        <v>65</v>
      </c>
      <c r="AC11" t="s">
        <v>48</v>
      </c>
      <c r="AD11">
        <v>8</v>
      </c>
      <c r="AE11">
        <f>IF(tblHR[[#This Row],[Attrition]]="Yes",1,0)</f>
        <v>0</v>
      </c>
      <c r="AF11">
        <f>IF(tblHR[[#This Row],[OverTime]]="Yes",1,0)</f>
        <v>0</v>
      </c>
      <c r="AG11" t="str" cm="1">
        <f t="array" ref="AG11">_xlfn.IFS(tblHR[[#This Row],[Age]]&lt;25,"&lt;25",tblHR[[#This Row],[Age]]&lt;30,"25–29",tblHR[[#This Row],[Age]]&lt;40,"30–39",tblHR[[#This Row],[Age]]&lt;50,"40–49",TRUE,"50+")</f>
        <v>30–39</v>
      </c>
      <c r="AH11" s="12" t="str" cm="1">
        <f t="array" ref="AH11">_xlfn.IFS(tblHR[[#This Row],[YearsAtCompany]]&lt;2,"0–1",tblHR[[#This Row],[YearsAtCompany]]&lt;5,"2–4",tblHR[[#This Row],[YearsAtCompany]]&lt;10,"5–9",tblHR[[#This Row],[YearsAtCompany]]&lt;15,"10–14",TRUE,"15+")</f>
        <v>5–9</v>
      </c>
      <c r="AI11" s="12" t="str" cm="1">
        <f t="array" ref="AI11">_xlfn.IFS(tblHR[[#This Row],[MonthlyIncome]]&lt;3000,"Low",tblHR[[#This Row],[MonthlyIncome]]&lt;7000,"Mid",tblHR[[#This Row],[MonthlyIncome]]&lt;12000,"High",TRUE,"Very High")</f>
        <v>Low</v>
      </c>
      <c r="AJ11" s="12" cm="1">
        <f t="array" ref="AJ11">_xlfn.XLOOKUP(tblHR[[#This Row],[JobSatisfaction]],{"Low","Medium","High","Very High"},{1,2,3,4},"")</f>
        <v>1</v>
      </c>
      <c r="AK11" s="12">
        <f>AVERAGE(tblHR[[#This Row],[JobSatNum]],tblHR[[#This Row],[RelationshipSatisfaction]],tblHR[[#This Row],[EnvironmentSatisfaction]],tblHR[[#This Row],[WorkLifeBalance]])</f>
        <v>1</v>
      </c>
    </row>
    <row r="12" spans="1:37">
      <c r="A12" s="4" t="s">
        <v>125</v>
      </c>
      <c r="B12">
        <v>34</v>
      </c>
      <c r="C12" t="s">
        <v>11</v>
      </c>
      <c r="D12" t="s">
        <v>15</v>
      </c>
      <c r="E12" t="s">
        <v>28</v>
      </c>
      <c r="F12" t="s">
        <v>37</v>
      </c>
      <c r="G12" t="s">
        <v>22</v>
      </c>
      <c r="H12" t="s">
        <v>59</v>
      </c>
      <c r="I12" t="s">
        <v>66</v>
      </c>
      <c r="J12" t="s">
        <v>112</v>
      </c>
      <c r="K12" t="s">
        <v>43</v>
      </c>
      <c r="L12">
        <v>2579</v>
      </c>
      <c r="M12">
        <v>2912</v>
      </c>
      <c r="N12">
        <v>204</v>
      </c>
      <c r="O12">
        <v>31</v>
      </c>
      <c r="P12">
        <v>18</v>
      </c>
      <c r="Q12" t="s">
        <v>41</v>
      </c>
      <c r="R12" t="s">
        <v>44</v>
      </c>
      <c r="S12" t="s">
        <v>41</v>
      </c>
      <c r="T12" t="s">
        <v>79</v>
      </c>
      <c r="U12" t="s">
        <v>41</v>
      </c>
      <c r="V12">
        <v>8</v>
      </c>
      <c r="W12">
        <v>8</v>
      </c>
      <c r="X12">
        <v>2</v>
      </c>
      <c r="Y12">
        <v>0</v>
      </c>
      <c r="Z12">
        <v>1</v>
      </c>
      <c r="AA12" t="s">
        <v>48</v>
      </c>
      <c r="AB12" s="2" t="s">
        <v>64</v>
      </c>
      <c r="AC12" t="s">
        <v>49</v>
      </c>
      <c r="AD12">
        <v>14</v>
      </c>
      <c r="AE12">
        <f>IF(tblHR[[#This Row],[Attrition]]="Yes",1,0)</f>
        <v>0</v>
      </c>
      <c r="AF12">
        <f>IF(tblHR[[#This Row],[OverTime]]="Yes",1,0)</f>
        <v>1</v>
      </c>
      <c r="AG12" t="str" cm="1">
        <f t="array" ref="AG12">_xlfn.IFS(tblHR[[#This Row],[Age]]&lt;25,"&lt;25",tblHR[[#This Row],[Age]]&lt;30,"25–29",tblHR[[#This Row],[Age]]&lt;40,"30–39",tblHR[[#This Row],[Age]]&lt;50,"40–49",TRUE,"50+")</f>
        <v>30–39</v>
      </c>
      <c r="AH12" s="12" t="str" cm="1">
        <f t="array" ref="AH12">_xlfn.IFS(tblHR[[#This Row],[YearsAtCompany]]&lt;2,"0–1",tblHR[[#This Row],[YearsAtCompany]]&lt;5,"2–4",tblHR[[#This Row],[YearsAtCompany]]&lt;10,"5–9",tblHR[[#This Row],[YearsAtCompany]]&lt;15,"10–14",TRUE,"15+")</f>
        <v>5–9</v>
      </c>
      <c r="AI12" s="12" t="str" cm="1">
        <f t="array" ref="AI12">_xlfn.IFS(tblHR[[#This Row],[MonthlyIncome]]&lt;3000,"Low",tblHR[[#This Row],[MonthlyIncome]]&lt;7000,"Mid",tblHR[[#This Row],[MonthlyIncome]]&lt;12000,"High",TRUE,"Very High")</f>
        <v>Low</v>
      </c>
      <c r="AJ12" s="12" cm="1">
        <f t="array" ref="AJ12">_xlfn.XLOOKUP(tblHR[[#This Row],[JobSatisfaction]],{"Low","Medium","High","Very High"},{1,2,3,4},"")</f>
        <v>3</v>
      </c>
      <c r="AK12" s="12">
        <f>AVERAGE(tblHR[[#This Row],[JobSatNum]],tblHR[[#This Row],[RelationshipSatisfaction]],tblHR[[#This Row],[EnvironmentSatisfaction]],tblHR[[#This Row],[WorkLifeBalance]])</f>
        <v>3</v>
      </c>
    </row>
    <row r="13" spans="1:37">
      <c r="A13" s="4" t="s">
        <v>126</v>
      </c>
      <c r="B13">
        <v>31</v>
      </c>
      <c r="C13" t="s">
        <v>12</v>
      </c>
      <c r="D13" t="s">
        <v>15</v>
      </c>
      <c r="E13" t="s">
        <v>29</v>
      </c>
      <c r="F13" t="s">
        <v>35</v>
      </c>
      <c r="G13" t="s">
        <v>22</v>
      </c>
      <c r="H13" t="s">
        <v>58</v>
      </c>
      <c r="I13" t="s">
        <v>68</v>
      </c>
      <c r="J13" t="s">
        <v>112</v>
      </c>
      <c r="K13" t="s">
        <v>113</v>
      </c>
      <c r="L13">
        <v>4233</v>
      </c>
      <c r="M13">
        <v>11512</v>
      </c>
      <c r="N13">
        <v>1365</v>
      </c>
      <c r="O13">
        <v>46</v>
      </c>
      <c r="P13">
        <v>17</v>
      </c>
      <c r="Q13" t="s">
        <v>42</v>
      </c>
      <c r="R13" t="s">
        <v>41</v>
      </c>
      <c r="S13" t="s">
        <v>43</v>
      </c>
      <c r="T13" t="s">
        <v>77</v>
      </c>
      <c r="U13" t="s">
        <v>41</v>
      </c>
      <c r="V13">
        <v>9</v>
      </c>
      <c r="W13">
        <v>3</v>
      </c>
      <c r="X13">
        <v>1</v>
      </c>
      <c r="Y13">
        <v>1</v>
      </c>
      <c r="Z13">
        <v>2</v>
      </c>
      <c r="AA13" t="s">
        <v>49</v>
      </c>
      <c r="AB13" s="2" t="s">
        <v>64</v>
      </c>
      <c r="AC13" t="s">
        <v>48</v>
      </c>
      <c r="AD13">
        <v>13</v>
      </c>
      <c r="AE13">
        <f>IF(tblHR[[#This Row],[Attrition]]="Yes",1,0)</f>
        <v>1</v>
      </c>
      <c r="AF13">
        <f>IF(tblHR[[#This Row],[OverTime]]="Yes",1,0)</f>
        <v>0</v>
      </c>
      <c r="AG13" t="str" cm="1">
        <f t="array" ref="AG13">_xlfn.IFS(tblHR[[#This Row],[Age]]&lt;25,"&lt;25",tblHR[[#This Row],[Age]]&lt;30,"25–29",tblHR[[#This Row],[Age]]&lt;40,"30–39",tblHR[[#This Row],[Age]]&lt;50,"40–49",TRUE,"50+")</f>
        <v>30–39</v>
      </c>
      <c r="AH13" s="12" t="str" cm="1">
        <f t="array" ref="AH13">_xlfn.IFS(tblHR[[#This Row],[YearsAtCompany]]&lt;2,"0–1",tblHR[[#This Row],[YearsAtCompany]]&lt;5,"2–4",tblHR[[#This Row],[YearsAtCompany]]&lt;10,"5–9",tblHR[[#This Row],[YearsAtCompany]]&lt;15,"10–14",TRUE,"15+")</f>
        <v>2–4</v>
      </c>
      <c r="AI13" s="12" t="str" cm="1">
        <f t="array" ref="AI13">_xlfn.IFS(tblHR[[#This Row],[MonthlyIncome]]&lt;3000,"Low",tblHR[[#This Row],[MonthlyIncome]]&lt;7000,"Mid",tblHR[[#This Row],[MonthlyIncome]]&lt;12000,"High",TRUE,"Very High")</f>
        <v>Mid</v>
      </c>
      <c r="AJ13" s="12" cm="1">
        <f t="array" ref="AJ13">_xlfn.XLOOKUP(tblHR[[#This Row],[JobSatisfaction]],{"Low","Medium","High","Very High"},{1,2,3,4},"")</f>
        <v>1</v>
      </c>
      <c r="AK13" s="12">
        <f>AVERAGE(tblHR[[#This Row],[JobSatNum]],tblHR[[#This Row],[RelationshipSatisfaction]],tblHR[[#This Row],[EnvironmentSatisfaction]],tblHR[[#This Row],[WorkLifeBalance]])</f>
        <v>1</v>
      </c>
    </row>
    <row r="14" spans="1:37">
      <c r="A14" s="4" t="s">
        <v>127</v>
      </c>
      <c r="B14">
        <v>26</v>
      </c>
      <c r="C14" t="s">
        <v>11</v>
      </c>
      <c r="D14" t="s">
        <v>15</v>
      </c>
      <c r="E14" t="s">
        <v>29</v>
      </c>
      <c r="F14" t="s">
        <v>33</v>
      </c>
      <c r="G14" t="s">
        <v>20</v>
      </c>
      <c r="H14" t="s">
        <v>20</v>
      </c>
      <c r="I14" t="s">
        <v>66</v>
      </c>
      <c r="J14" t="s">
        <v>128</v>
      </c>
      <c r="K14" t="s">
        <v>118</v>
      </c>
      <c r="L14">
        <v>2741</v>
      </c>
      <c r="M14">
        <v>22808</v>
      </c>
      <c r="N14">
        <v>426</v>
      </c>
      <c r="O14">
        <v>58</v>
      </c>
      <c r="P14">
        <v>11</v>
      </c>
      <c r="Q14" t="s">
        <v>41</v>
      </c>
      <c r="R14" t="s">
        <v>43</v>
      </c>
      <c r="S14" t="s">
        <v>43</v>
      </c>
      <c r="T14" t="s">
        <v>80</v>
      </c>
      <c r="U14" t="s">
        <v>41</v>
      </c>
      <c r="V14">
        <v>8</v>
      </c>
      <c r="W14">
        <v>7</v>
      </c>
      <c r="X14">
        <v>7</v>
      </c>
      <c r="Y14">
        <v>1</v>
      </c>
      <c r="Z14">
        <v>0</v>
      </c>
      <c r="AA14" t="s">
        <v>49</v>
      </c>
      <c r="AB14" s="2" t="s">
        <v>64</v>
      </c>
      <c r="AC14" t="s">
        <v>49</v>
      </c>
      <c r="AD14">
        <v>17</v>
      </c>
      <c r="AE14">
        <f>IF(tblHR[[#This Row],[Attrition]]="Yes",1,0)</f>
        <v>1</v>
      </c>
      <c r="AF14">
        <f>IF(tblHR[[#This Row],[OverTime]]="Yes",1,0)</f>
        <v>1</v>
      </c>
      <c r="AG14" t="str" cm="1">
        <f t="array" ref="AG14">_xlfn.IFS(tblHR[[#This Row],[Age]]&lt;25,"&lt;25",tblHR[[#This Row],[Age]]&lt;30,"25–29",tblHR[[#This Row],[Age]]&lt;40,"30–39",tblHR[[#This Row],[Age]]&lt;50,"40–49",TRUE,"50+")</f>
        <v>25–29</v>
      </c>
      <c r="AH14" s="12" t="str" cm="1">
        <f t="array" ref="AH14">_xlfn.IFS(tblHR[[#This Row],[YearsAtCompany]]&lt;2,"0–1",tblHR[[#This Row],[YearsAtCompany]]&lt;5,"2–4",tblHR[[#This Row],[YearsAtCompany]]&lt;10,"5–9",tblHR[[#This Row],[YearsAtCompany]]&lt;15,"10–14",TRUE,"15+")</f>
        <v>5–9</v>
      </c>
      <c r="AI14" s="12" t="str" cm="1">
        <f t="array" ref="AI14">_xlfn.IFS(tblHR[[#This Row],[MonthlyIncome]]&lt;3000,"Low",tblHR[[#This Row],[MonthlyIncome]]&lt;7000,"Mid",tblHR[[#This Row],[MonthlyIncome]]&lt;12000,"High",TRUE,"Very High")</f>
        <v>Low</v>
      </c>
      <c r="AJ14" s="12" cm="1">
        <f t="array" ref="AJ14">_xlfn.XLOOKUP(tblHR[[#This Row],[JobSatisfaction]],{"Low","Medium","High","Very High"},{1,2,3,4},"")</f>
        <v>3</v>
      </c>
      <c r="AK14" s="12">
        <f>AVERAGE(tblHR[[#This Row],[JobSatNum]],tblHR[[#This Row],[RelationshipSatisfaction]],tblHR[[#This Row],[EnvironmentSatisfaction]],tblHR[[#This Row],[WorkLifeBalance]])</f>
        <v>3</v>
      </c>
    </row>
    <row r="15" spans="1:37">
      <c r="A15" s="4" t="s">
        <v>129</v>
      </c>
      <c r="B15">
        <v>54</v>
      </c>
      <c r="C15" t="s">
        <v>11</v>
      </c>
      <c r="D15" t="s">
        <v>16</v>
      </c>
      <c r="E15" t="s">
        <v>28</v>
      </c>
      <c r="F15" t="s">
        <v>20</v>
      </c>
      <c r="G15" t="s">
        <v>20</v>
      </c>
      <c r="H15" t="s">
        <v>54</v>
      </c>
      <c r="I15" t="s">
        <v>70</v>
      </c>
      <c r="J15" t="s">
        <v>116</v>
      </c>
      <c r="K15" t="s">
        <v>113</v>
      </c>
      <c r="L15">
        <v>17328</v>
      </c>
      <c r="M15">
        <v>13871</v>
      </c>
      <c r="N15">
        <v>142</v>
      </c>
      <c r="O15">
        <v>30</v>
      </c>
      <c r="P15">
        <v>12</v>
      </c>
      <c r="Q15" t="s">
        <v>44</v>
      </c>
      <c r="R15" t="s">
        <v>41</v>
      </c>
      <c r="S15" t="s">
        <v>44</v>
      </c>
      <c r="T15" t="s">
        <v>79</v>
      </c>
      <c r="U15" t="s">
        <v>44</v>
      </c>
      <c r="V15">
        <v>23</v>
      </c>
      <c r="W15">
        <v>5</v>
      </c>
      <c r="X15">
        <v>3</v>
      </c>
      <c r="Y15">
        <v>4</v>
      </c>
      <c r="Z15">
        <v>2</v>
      </c>
      <c r="AA15" t="s">
        <v>48</v>
      </c>
      <c r="AB15" s="2" t="s">
        <v>64</v>
      </c>
      <c r="AC15" t="s">
        <v>49</v>
      </c>
      <c r="AD15">
        <v>26</v>
      </c>
      <c r="AE15">
        <f>IF(tblHR[[#This Row],[Attrition]]="Yes",1,0)</f>
        <v>0</v>
      </c>
      <c r="AF15">
        <f>IF(tblHR[[#This Row],[OverTime]]="Yes",1,0)</f>
        <v>1</v>
      </c>
      <c r="AG15" t="str" cm="1">
        <f t="array" ref="AG15">_xlfn.IFS(tblHR[[#This Row],[Age]]&lt;25,"&lt;25",tblHR[[#This Row],[Age]]&lt;30,"25–29",tblHR[[#This Row],[Age]]&lt;40,"30–39",tblHR[[#This Row],[Age]]&lt;50,"40–49",TRUE,"50+")</f>
        <v>50+</v>
      </c>
      <c r="AH15" s="12" t="str" cm="1">
        <f t="array" ref="AH15">_xlfn.IFS(tblHR[[#This Row],[YearsAtCompany]]&lt;2,"0–1",tblHR[[#This Row],[YearsAtCompany]]&lt;5,"2–4",tblHR[[#This Row],[YearsAtCompany]]&lt;10,"5–9",tblHR[[#This Row],[YearsAtCompany]]&lt;15,"10–14",TRUE,"15+")</f>
        <v>5–9</v>
      </c>
      <c r="AI15" s="12" t="str" cm="1">
        <f t="array" ref="AI15">_xlfn.IFS(tblHR[[#This Row],[MonthlyIncome]]&lt;3000,"Low",tblHR[[#This Row],[MonthlyIncome]]&lt;7000,"Mid",tblHR[[#This Row],[MonthlyIncome]]&lt;12000,"High",TRUE,"Very High")</f>
        <v>Very High</v>
      </c>
      <c r="AJ15" s="12" cm="1">
        <f t="array" ref="AJ15">_xlfn.XLOOKUP(tblHR[[#This Row],[JobSatisfaction]],{"Low","Medium","High","Very High"},{1,2,3,4},"")</f>
        <v>4</v>
      </c>
      <c r="AK15" s="12">
        <f>AVERAGE(tblHR[[#This Row],[JobSatNum]],tblHR[[#This Row],[RelationshipSatisfaction]],tblHR[[#This Row],[EnvironmentSatisfaction]],tblHR[[#This Row],[WorkLifeBalance]])</f>
        <v>4</v>
      </c>
    </row>
    <row r="16" spans="1:37">
      <c r="A16" s="4" t="s">
        <v>130</v>
      </c>
      <c r="B16">
        <v>34</v>
      </c>
      <c r="C16" t="s">
        <v>12</v>
      </c>
      <c r="D16" t="s">
        <v>16</v>
      </c>
      <c r="E16" t="s">
        <v>29</v>
      </c>
      <c r="F16" t="s">
        <v>33</v>
      </c>
      <c r="G16" t="s">
        <v>22</v>
      </c>
      <c r="H16" t="s">
        <v>58</v>
      </c>
      <c r="I16" t="s">
        <v>68</v>
      </c>
      <c r="J16" t="s">
        <v>112</v>
      </c>
      <c r="K16" t="s">
        <v>113</v>
      </c>
      <c r="L16">
        <v>5337</v>
      </c>
      <c r="M16">
        <v>19921</v>
      </c>
      <c r="N16">
        <v>258</v>
      </c>
      <c r="O16">
        <v>74</v>
      </c>
      <c r="P16">
        <v>12</v>
      </c>
      <c r="Q16" t="s">
        <v>44</v>
      </c>
      <c r="R16" t="s">
        <v>44</v>
      </c>
      <c r="S16" t="s">
        <v>44</v>
      </c>
      <c r="T16" t="s">
        <v>79</v>
      </c>
      <c r="U16" t="s">
        <v>44</v>
      </c>
      <c r="V16">
        <v>10</v>
      </c>
      <c r="W16">
        <v>10</v>
      </c>
      <c r="X16">
        <v>7</v>
      </c>
      <c r="Y16">
        <v>5</v>
      </c>
      <c r="Z16">
        <v>1</v>
      </c>
      <c r="AA16" t="s">
        <v>48</v>
      </c>
      <c r="AB16" s="2" t="s">
        <v>64</v>
      </c>
      <c r="AC16" t="s">
        <v>48</v>
      </c>
      <c r="AD16">
        <v>21</v>
      </c>
      <c r="AE16">
        <f>IF(tblHR[[#This Row],[Attrition]]="Yes",1,0)</f>
        <v>0</v>
      </c>
      <c r="AF16">
        <f>IF(tblHR[[#This Row],[OverTime]]="Yes",1,0)</f>
        <v>0</v>
      </c>
      <c r="AG16" t="str" cm="1">
        <f t="array" ref="AG16">_xlfn.IFS(tblHR[[#This Row],[Age]]&lt;25,"&lt;25",tblHR[[#This Row],[Age]]&lt;30,"25–29",tblHR[[#This Row],[Age]]&lt;40,"30–39",tblHR[[#This Row],[Age]]&lt;50,"40–49",TRUE,"50+")</f>
        <v>30–39</v>
      </c>
      <c r="AH16" s="12" t="str" cm="1">
        <f t="array" ref="AH16">_xlfn.IFS(tblHR[[#This Row],[YearsAtCompany]]&lt;2,"0–1",tblHR[[#This Row],[YearsAtCompany]]&lt;5,"2–4",tblHR[[#This Row],[YearsAtCompany]]&lt;10,"5–9",tblHR[[#This Row],[YearsAtCompany]]&lt;15,"10–14",TRUE,"15+")</f>
        <v>10–14</v>
      </c>
      <c r="AI16" s="12" t="str" cm="1">
        <f t="array" ref="AI16">_xlfn.IFS(tblHR[[#This Row],[MonthlyIncome]]&lt;3000,"Low",tblHR[[#This Row],[MonthlyIncome]]&lt;7000,"Mid",tblHR[[#This Row],[MonthlyIncome]]&lt;12000,"High",TRUE,"Very High")</f>
        <v>Mid</v>
      </c>
      <c r="AJ16" s="12" cm="1">
        <f t="array" ref="AJ16">_xlfn.XLOOKUP(tblHR[[#This Row],[JobSatisfaction]],{"Low","Medium","High","Very High"},{1,2,3,4},"")</f>
        <v>4</v>
      </c>
      <c r="AK16" s="12">
        <f>AVERAGE(tblHR[[#This Row],[JobSatNum]],tblHR[[#This Row],[RelationshipSatisfaction]],tblHR[[#This Row],[EnvironmentSatisfaction]],tblHR[[#This Row],[WorkLifeBalance]])</f>
        <v>4</v>
      </c>
    </row>
    <row r="17" spans="1:37">
      <c r="A17" s="4" t="s">
        <v>131</v>
      </c>
      <c r="B17">
        <v>38</v>
      </c>
      <c r="C17" t="s">
        <v>11</v>
      </c>
      <c r="D17" t="s">
        <v>16</v>
      </c>
      <c r="E17" t="s">
        <v>30</v>
      </c>
      <c r="F17" t="s">
        <v>37</v>
      </c>
      <c r="G17" t="s">
        <v>21</v>
      </c>
      <c r="H17" t="s">
        <v>57</v>
      </c>
      <c r="I17" t="s">
        <v>68</v>
      </c>
      <c r="J17" t="s">
        <v>112</v>
      </c>
      <c r="K17" t="s">
        <v>113</v>
      </c>
      <c r="L17">
        <v>4317</v>
      </c>
      <c r="M17">
        <v>2302</v>
      </c>
      <c r="N17">
        <v>364</v>
      </c>
      <c r="O17">
        <v>32</v>
      </c>
      <c r="P17">
        <v>20</v>
      </c>
      <c r="Q17" t="s">
        <v>41</v>
      </c>
      <c r="R17" t="s">
        <v>43</v>
      </c>
      <c r="S17" t="s">
        <v>44</v>
      </c>
      <c r="T17" t="s">
        <v>79</v>
      </c>
      <c r="U17" t="s">
        <v>41</v>
      </c>
      <c r="V17">
        <v>19</v>
      </c>
      <c r="W17">
        <v>3</v>
      </c>
      <c r="X17">
        <v>2</v>
      </c>
      <c r="Y17">
        <v>2</v>
      </c>
      <c r="Z17">
        <v>3</v>
      </c>
      <c r="AA17" t="s">
        <v>48</v>
      </c>
      <c r="AB17" s="2" t="s">
        <v>65</v>
      </c>
      <c r="AC17" t="s">
        <v>49</v>
      </c>
      <c r="AD17">
        <v>3</v>
      </c>
      <c r="AE17">
        <f>IF(tblHR[[#This Row],[Attrition]]="Yes",1,0)</f>
        <v>0</v>
      </c>
      <c r="AF17">
        <f>IF(tblHR[[#This Row],[OverTime]]="Yes",1,0)</f>
        <v>1</v>
      </c>
      <c r="AG17" t="str" cm="1">
        <f t="array" ref="AG17">_xlfn.IFS(tblHR[[#This Row],[Age]]&lt;25,"&lt;25",tblHR[[#This Row],[Age]]&lt;30,"25–29",tblHR[[#This Row],[Age]]&lt;40,"30–39",tblHR[[#This Row],[Age]]&lt;50,"40–49",TRUE,"50+")</f>
        <v>30–39</v>
      </c>
      <c r="AH17" s="12" t="str" cm="1">
        <f t="array" ref="AH17">_xlfn.IFS(tblHR[[#This Row],[YearsAtCompany]]&lt;2,"0–1",tblHR[[#This Row],[YearsAtCompany]]&lt;5,"2–4",tblHR[[#This Row],[YearsAtCompany]]&lt;10,"5–9",tblHR[[#This Row],[YearsAtCompany]]&lt;15,"10–14",TRUE,"15+")</f>
        <v>2–4</v>
      </c>
      <c r="AI17" s="12" t="str" cm="1">
        <f t="array" ref="AI17">_xlfn.IFS(tblHR[[#This Row],[MonthlyIncome]]&lt;3000,"Low",tblHR[[#This Row],[MonthlyIncome]]&lt;7000,"Mid",tblHR[[#This Row],[MonthlyIncome]]&lt;12000,"High",TRUE,"Very High")</f>
        <v>Mid</v>
      </c>
      <c r="AJ17" s="12" cm="1">
        <f t="array" ref="AJ17">_xlfn.XLOOKUP(tblHR[[#This Row],[JobSatisfaction]],{"Low","Medium","High","Very High"},{1,2,3,4},"")</f>
        <v>3</v>
      </c>
      <c r="AK17" s="12">
        <f>AVERAGE(tblHR[[#This Row],[JobSatNum]],tblHR[[#This Row],[RelationshipSatisfaction]],tblHR[[#This Row],[EnvironmentSatisfaction]],tblHR[[#This Row],[WorkLifeBalance]])</f>
        <v>3</v>
      </c>
    </row>
    <row r="18" spans="1:37">
      <c r="A18" s="4" t="s">
        <v>132</v>
      </c>
      <c r="B18">
        <v>40</v>
      </c>
      <c r="C18" t="s">
        <v>12</v>
      </c>
      <c r="D18" t="s">
        <v>15</v>
      </c>
      <c r="E18" t="s">
        <v>27</v>
      </c>
      <c r="F18" t="s">
        <v>35</v>
      </c>
      <c r="G18" t="s">
        <v>21</v>
      </c>
      <c r="H18" t="s">
        <v>56</v>
      </c>
      <c r="I18" t="s">
        <v>67</v>
      </c>
      <c r="J18" t="s">
        <v>112</v>
      </c>
      <c r="K18" t="s">
        <v>118</v>
      </c>
      <c r="L18">
        <v>19436</v>
      </c>
      <c r="M18">
        <v>5949</v>
      </c>
      <c r="N18">
        <v>1416</v>
      </c>
      <c r="O18">
        <v>49</v>
      </c>
      <c r="P18">
        <v>19</v>
      </c>
      <c r="Q18" t="s">
        <v>41</v>
      </c>
      <c r="R18" t="s">
        <v>44</v>
      </c>
      <c r="S18" t="s">
        <v>42</v>
      </c>
      <c r="T18" t="s">
        <v>79</v>
      </c>
      <c r="U18" t="s">
        <v>41</v>
      </c>
      <c r="V18">
        <v>22</v>
      </c>
      <c r="W18">
        <v>21</v>
      </c>
      <c r="X18">
        <v>7</v>
      </c>
      <c r="Y18">
        <v>3</v>
      </c>
      <c r="Z18">
        <v>0</v>
      </c>
      <c r="AA18" t="s">
        <v>48</v>
      </c>
      <c r="AB18" s="2" t="s">
        <v>64</v>
      </c>
      <c r="AC18" t="s">
        <v>48</v>
      </c>
      <c r="AD18">
        <v>2</v>
      </c>
      <c r="AE18">
        <f>IF(tblHR[[#This Row],[Attrition]]="Yes",1,0)</f>
        <v>0</v>
      </c>
      <c r="AF18">
        <f>IF(tblHR[[#This Row],[OverTime]]="Yes",1,0)</f>
        <v>0</v>
      </c>
      <c r="AG18" t="str" cm="1">
        <f t="array" ref="AG18">_xlfn.IFS(tblHR[[#This Row],[Age]]&lt;25,"&lt;25",tblHR[[#This Row],[Age]]&lt;30,"25–29",tblHR[[#This Row],[Age]]&lt;40,"30–39",tblHR[[#This Row],[Age]]&lt;50,"40–49",TRUE,"50+")</f>
        <v>40–49</v>
      </c>
      <c r="AH18" s="12" t="str" cm="1">
        <f t="array" ref="AH18">_xlfn.IFS(tblHR[[#This Row],[YearsAtCompany]]&lt;2,"0–1",tblHR[[#This Row],[YearsAtCompany]]&lt;5,"2–4",tblHR[[#This Row],[YearsAtCompany]]&lt;10,"5–9",tblHR[[#This Row],[YearsAtCompany]]&lt;15,"10–14",TRUE,"15+")</f>
        <v>15+</v>
      </c>
      <c r="AI18" s="12" t="str" cm="1">
        <f t="array" ref="AI18">_xlfn.IFS(tblHR[[#This Row],[MonthlyIncome]]&lt;3000,"Low",tblHR[[#This Row],[MonthlyIncome]]&lt;7000,"Mid",tblHR[[#This Row],[MonthlyIncome]]&lt;12000,"High",TRUE,"Very High")</f>
        <v>Very High</v>
      </c>
      <c r="AJ18" s="12" cm="1">
        <f t="array" ref="AJ18">_xlfn.XLOOKUP(tblHR[[#This Row],[JobSatisfaction]],{"Low","Medium","High","Very High"},{1,2,3,4},"")</f>
        <v>3</v>
      </c>
      <c r="AK18" s="12">
        <f>AVERAGE(tblHR[[#This Row],[JobSatNum]],tblHR[[#This Row],[RelationshipSatisfaction]],tblHR[[#This Row],[EnvironmentSatisfaction]],tblHR[[#This Row],[WorkLifeBalance]])</f>
        <v>3</v>
      </c>
    </row>
    <row r="19" spans="1:37">
      <c r="A19" s="4" t="s">
        <v>133</v>
      </c>
      <c r="B19">
        <v>56</v>
      </c>
      <c r="C19" t="s">
        <v>11</v>
      </c>
      <c r="D19" t="s">
        <v>15</v>
      </c>
      <c r="E19" t="s">
        <v>29</v>
      </c>
      <c r="F19" t="s">
        <v>37</v>
      </c>
      <c r="G19" t="s">
        <v>21</v>
      </c>
      <c r="H19" t="s">
        <v>54</v>
      </c>
      <c r="I19" t="s">
        <v>67</v>
      </c>
      <c r="J19" t="s">
        <v>112</v>
      </c>
      <c r="K19" t="s">
        <v>118</v>
      </c>
      <c r="L19">
        <v>19943</v>
      </c>
      <c r="M19">
        <v>18575</v>
      </c>
      <c r="N19">
        <v>718</v>
      </c>
      <c r="O19">
        <v>92</v>
      </c>
      <c r="P19">
        <v>13</v>
      </c>
      <c r="Q19" t="s">
        <v>42</v>
      </c>
      <c r="R19" t="s">
        <v>44</v>
      </c>
      <c r="S19" t="s">
        <v>44</v>
      </c>
      <c r="T19" t="s">
        <v>79</v>
      </c>
      <c r="U19" t="s">
        <v>41</v>
      </c>
      <c r="V19">
        <v>28</v>
      </c>
      <c r="W19">
        <v>5</v>
      </c>
      <c r="X19">
        <v>2</v>
      </c>
      <c r="Y19">
        <v>4</v>
      </c>
      <c r="Z19">
        <v>4</v>
      </c>
      <c r="AA19" t="s">
        <v>48</v>
      </c>
      <c r="AB19" s="2" t="s">
        <v>64</v>
      </c>
      <c r="AC19" t="s">
        <v>48</v>
      </c>
      <c r="AD19">
        <v>4</v>
      </c>
      <c r="AE19">
        <f>IF(tblHR[[#This Row],[Attrition]]="Yes",1,0)</f>
        <v>0</v>
      </c>
      <c r="AF19">
        <f>IF(tblHR[[#This Row],[OverTime]]="Yes",1,0)</f>
        <v>0</v>
      </c>
      <c r="AG19" t="str" cm="1">
        <f t="array" ref="AG19">_xlfn.IFS(tblHR[[#This Row],[Age]]&lt;25,"&lt;25",tblHR[[#This Row],[Age]]&lt;30,"25–29",tblHR[[#This Row],[Age]]&lt;40,"30–39",tblHR[[#This Row],[Age]]&lt;50,"40–49",TRUE,"50+")</f>
        <v>50+</v>
      </c>
      <c r="AH19" s="12" t="str" cm="1">
        <f t="array" ref="AH19">_xlfn.IFS(tblHR[[#This Row],[YearsAtCompany]]&lt;2,"0–1",tblHR[[#This Row],[YearsAtCompany]]&lt;5,"2–4",tblHR[[#This Row],[YearsAtCompany]]&lt;10,"5–9",tblHR[[#This Row],[YearsAtCompany]]&lt;15,"10–14",TRUE,"15+")</f>
        <v>5–9</v>
      </c>
      <c r="AI19" s="12" t="str" cm="1">
        <f t="array" ref="AI19">_xlfn.IFS(tblHR[[#This Row],[MonthlyIncome]]&lt;3000,"Low",tblHR[[#This Row],[MonthlyIncome]]&lt;7000,"Mid",tblHR[[#This Row],[MonthlyIncome]]&lt;12000,"High",TRUE,"Very High")</f>
        <v>Very High</v>
      </c>
      <c r="AJ19" s="12" cm="1">
        <f t="array" ref="AJ19">_xlfn.XLOOKUP(tblHR[[#This Row],[JobSatisfaction]],{"Low","Medium","High","Very High"},{1,2,3,4},"")</f>
        <v>1</v>
      </c>
      <c r="AK19" s="12">
        <f>AVERAGE(tblHR[[#This Row],[JobSatNum]],tblHR[[#This Row],[RelationshipSatisfaction]],tblHR[[#This Row],[EnvironmentSatisfaction]],tblHR[[#This Row],[WorkLifeBalance]])</f>
        <v>1</v>
      </c>
    </row>
    <row r="20" spans="1:37">
      <c r="A20" s="4" t="s">
        <v>134</v>
      </c>
      <c r="B20">
        <v>38</v>
      </c>
      <c r="C20" t="s">
        <v>12</v>
      </c>
      <c r="D20" t="s">
        <v>16</v>
      </c>
      <c r="E20" t="s">
        <v>28</v>
      </c>
      <c r="F20" t="s">
        <v>33</v>
      </c>
      <c r="G20" t="s">
        <v>22</v>
      </c>
      <c r="H20" t="s">
        <v>59</v>
      </c>
      <c r="I20" t="s">
        <v>66</v>
      </c>
      <c r="J20" t="s">
        <v>112</v>
      </c>
      <c r="K20" t="s">
        <v>113</v>
      </c>
      <c r="L20">
        <v>2858</v>
      </c>
      <c r="M20">
        <v>11473</v>
      </c>
      <c r="N20">
        <v>1404</v>
      </c>
      <c r="O20">
        <v>59</v>
      </c>
      <c r="P20">
        <v>14</v>
      </c>
      <c r="Q20" t="s">
        <v>42</v>
      </c>
      <c r="R20" t="s">
        <v>42</v>
      </c>
      <c r="S20" t="s">
        <v>42</v>
      </c>
      <c r="T20" t="s">
        <v>80</v>
      </c>
      <c r="U20" t="s">
        <v>43</v>
      </c>
      <c r="V20">
        <v>20</v>
      </c>
      <c r="W20">
        <v>1</v>
      </c>
      <c r="X20">
        <v>0</v>
      </c>
      <c r="Y20">
        <v>0</v>
      </c>
      <c r="Z20">
        <v>4</v>
      </c>
      <c r="AA20" t="s">
        <v>48</v>
      </c>
      <c r="AB20" s="2" t="s">
        <v>64</v>
      </c>
      <c r="AC20" t="s">
        <v>48</v>
      </c>
      <c r="AD20">
        <v>1</v>
      </c>
      <c r="AE20">
        <f>IF(tblHR[[#This Row],[Attrition]]="Yes",1,0)</f>
        <v>0</v>
      </c>
      <c r="AF20">
        <f>IF(tblHR[[#This Row],[OverTime]]="Yes",1,0)</f>
        <v>0</v>
      </c>
      <c r="AG20" t="str" cm="1">
        <f t="array" ref="AG20">_xlfn.IFS(tblHR[[#This Row],[Age]]&lt;25,"&lt;25",tblHR[[#This Row],[Age]]&lt;30,"25–29",tblHR[[#This Row],[Age]]&lt;40,"30–39",tblHR[[#This Row],[Age]]&lt;50,"40–49",TRUE,"50+")</f>
        <v>30–39</v>
      </c>
      <c r="AH20" s="12" t="str" cm="1">
        <f t="array" ref="AH20">_xlfn.IFS(tblHR[[#This Row],[YearsAtCompany]]&lt;2,"0–1",tblHR[[#This Row],[YearsAtCompany]]&lt;5,"2–4",tblHR[[#This Row],[YearsAtCompany]]&lt;10,"5–9",tblHR[[#This Row],[YearsAtCompany]]&lt;15,"10–14",TRUE,"15+")</f>
        <v>0–1</v>
      </c>
      <c r="AI20" s="12" t="str" cm="1">
        <f t="array" ref="AI20">_xlfn.IFS(tblHR[[#This Row],[MonthlyIncome]]&lt;3000,"Low",tblHR[[#This Row],[MonthlyIncome]]&lt;7000,"Mid",tblHR[[#This Row],[MonthlyIncome]]&lt;12000,"High",TRUE,"Very High")</f>
        <v>Low</v>
      </c>
      <c r="AJ20" s="12" cm="1">
        <f t="array" ref="AJ20">_xlfn.XLOOKUP(tblHR[[#This Row],[JobSatisfaction]],{"Low","Medium","High","Very High"},{1,2,3,4},"")</f>
        <v>1</v>
      </c>
      <c r="AK20" s="12">
        <f>AVERAGE(tblHR[[#This Row],[JobSatNum]],tblHR[[#This Row],[RelationshipSatisfaction]],tblHR[[#This Row],[EnvironmentSatisfaction]],tblHR[[#This Row],[WorkLifeBalance]])</f>
        <v>1</v>
      </c>
    </row>
    <row r="21" spans="1:37">
      <c r="A21" s="4" t="s">
        <v>135</v>
      </c>
      <c r="B21">
        <v>41</v>
      </c>
      <c r="C21" t="s">
        <v>11</v>
      </c>
      <c r="D21" t="s">
        <v>15</v>
      </c>
      <c r="E21" t="s">
        <v>28</v>
      </c>
      <c r="F21" t="s">
        <v>33</v>
      </c>
      <c r="G21" t="s">
        <v>21</v>
      </c>
      <c r="H21" t="s">
        <v>57</v>
      </c>
      <c r="I21" t="s">
        <v>68</v>
      </c>
      <c r="J21" t="s">
        <v>128</v>
      </c>
      <c r="K21" t="s">
        <v>43</v>
      </c>
      <c r="L21">
        <v>5467</v>
      </c>
      <c r="M21">
        <v>13953</v>
      </c>
      <c r="N21">
        <v>1200</v>
      </c>
      <c r="O21">
        <v>75</v>
      </c>
      <c r="P21">
        <v>14</v>
      </c>
      <c r="Q21" t="s">
        <v>44</v>
      </c>
      <c r="R21" t="s">
        <v>42</v>
      </c>
      <c r="S21" t="s">
        <v>44</v>
      </c>
      <c r="T21" t="s">
        <v>80</v>
      </c>
      <c r="U21" t="s">
        <v>41</v>
      </c>
      <c r="V21">
        <v>12</v>
      </c>
      <c r="W21">
        <v>6</v>
      </c>
      <c r="X21">
        <v>2</v>
      </c>
      <c r="Y21">
        <v>3</v>
      </c>
      <c r="Z21">
        <v>3</v>
      </c>
      <c r="AA21" t="s">
        <v>48</v>
      </c>
      <c r="AB21" s="2" t="s">
        <v>64</v>
      </c>
      <c r="AC21" t="s">
        <v>49</v>
      </c>
      <c r="AD21">
        <v>22</v>
      </c>
      <c r="AE21">
        <f>IF(tblHR[[#This Row],[Attrition]]="Yes",1,0)</f>
        <v>0</v>
      </c>
      <c r="AF21">
        <f>IF(tblHR[[#This Row],[OverTime]]="Yes",1,0)</f>
        <v>1</v>
      </c>
      <c r="AG21" t="str" cm="1">
        <f t="array" ref="AG21">_xlfn.IFS(tblHR[[#This Row],[Age]]&lt;25,"&lt;25",tblHR[[#This Row],[Age]]&lt;30,"25–29",tblHR[[#This Row],[Age]]&lt;40,"30–39",tblHR[[#This Row],[Age]]&lt;50,"40–49",TRUE,"50+")</f>
        <v>40–49</v>
      </c>
      <c r="AH21" s="12" t="str" cm="1">
        <f t="array" ref="AH21">_xlfn.IFS(tblHR[[#This Row],[YearsAtCompany]]&lt;2,"0–1",tblHR[[#This Row],[YearsAtCompany]]&lt;5,"2–4",tblHR[[#This Row],[YearsAtCompany]]&lt;10,"5–9",tblHR[[#This Row],[YearsAtCompany]]&lt;15,"10–14",TRUE,"15+")</f>
        <v>5–9</v>
      </c>
      <c r="AI21" s="12" t="str" cm="1">
        <f t="array" ref="AI21">_xlfn.IFS(tblHR[[#This Row],[MonthlyIncome]]&lt;3000,"Low",tblHR[[#This Row],[MonthlyIncome]]&lt;7000,"Mid",tblHR[[#This Row],[MonthlyIncome]]&lt;12000,"High",TRUE,"Very High")</f>
        <v>Mid</v>
      </c>
      <c r="AJ21" s="12" cm="1">
        <f t="array" ref="AJ21">_xlfn.XLOOKUP(tblHR[[#This Row],[JobSatisfaction]],{"Low","Medium","High","Very High"},{1,2,3,4},"")</f>
        <v>4</v>
      </c>
      <c r="AK21" s="12">
        <f>AVERAGE(tblHR[[#This Row],[JobSatNum]],tblHR[[#This Row],[RelationshipSatisfaction]],tblHR[[#This Row],[EnvironmentSatisfaction]],tblHR[[#This Row],[WorkLifeBalance]])</f>
        <v>4</v>
      </c>
    </row>
    <row r="22" spans="1:37">
      <c r="A22" s="4" t="s">
        <v>136</v>
      </c>
      <c r="B22">
        <v>40</v>
      </c>
      <c r="C22" t="s">
        <v>12</v>
      </c>
      <c r="D22" t="s">
        <v>17</v>
      </c>
      <c r="E22" t="s">
        <v>27</v>
      </c>
      <c r="F22" t="s">
        <v>35</v>
      </c>
      <c r="G22" t="s">
        <v>22</v>
      </c>
      <c r="H22" t="s">
        <v>58</v>
      </c>
      <c r="I22" t="s">
        <v>68</v>
      </c>
      <c r="J22" t="s">
        <v>112</v>
      </c>
      <c r="K22" t="s">
        <v>113</v>
      </c>
      <c r="L22">
        <v>5473</v>
      </c>
      <c r="M22">
        <v>19345</v>
      </c>
      <c r="N22">
        <v>1342</v>
      </c>
      <c r="O22">
        <v>47</v>
      </c>
      <c r="P22">
        <v>12</v>
      </c>
      <c r="Q22" t="s">
        <v>42</v>
      </c>
      <c r="R22" t="s">
        <v>44</v>
      </c>
      <c r="S22" t="s">
        <v>42</v>
      </c>
      <c r="T22" t="s">
        <v>78</v>
      </c>
      <c r="U22" t="s">
        <v>41</v>
      </c>
      <c r="V22">
        <v>9</v>
      </c>
      <c r="W22">
        <v>8</v>
      </c>
      <c r="X22">
        <v>4</v>
      </c>
      <c r="Y22">
        <v>7</v>
      </c>
      <c r="Z22">
        <v>0</v>
      </c>
      <c r="AA22" t="s">
        <v>48</v>
      </c>
      <c r="AB22" s="2" t="s">
        <v>64</v>
      </c>
      <c r="AC22" t="s">
        <v>48</v>
      </c>
      <c r="AD22">
        <v>9</v>
      </c>
      <c r="AE22">
        <f>IF(tblHR[[#This Row],[Attrition]]="Yes",1,0)</f>
        <v>0</v>
      </c>
      <c r="AF22">
        <f>IF(tblHR[[#This Row],[OverTime]]="Yes",1,0)</f>
        <v>0</v>
      </c>
      <c r="AG22" t="str" cm="1">
        <f t="array" ref="AG22">_xlfn.IFS(tblHR[[#This Row],[Age]]&lt;25,"&lt;25",tblHR[[#This Row],[Age]]&lt;30,"25–29",tblHR[[#This Row],[Age]]&lt;40,"30–39",tblHR[[#This Row],[Age]]&lt;50,"40–49",TRUE,"50+")</f>
        <v>40–49</v>
      </c>
      <c r="AH22" s="12" t="str" cm="1">
        <f t="array" ref="AH22">_xlfn.IFS(tblHR[[#This Row],[YearsAtCompany]]&lt;2,"0–1",tblHR[[#This Row],[YearsAtCompany]]&lt;5,"2–4",tblHR[[#This Row],[YearsAtCompany]]&lt;10,"5–9",tblHR[[#This Row],[YearsAtCompany]]&lt;15,"10–14",TRUE,"15+")</f>
        <v>5–9</v>
      </c>
      <c r="AI22" s="12" t="str" cm="1">
        <f t="array" ref="AI22">_xlfn.IFS(tblHR[[#This Row],[MonthlyIncome]]&lt;3000,"Low",tblHR[[#This Row],[MonthlyIncome]]&lt;7000,"Mid",tblHR[[#This Row],[MonthlyIncome]]&lt;12000,"High",TRUE,"Very High")</f>
        <v>Mid</v>
      </c>
      <c r="AJ22" s="12" cm="1">
        <f t="array" ref="AJ22">_xlfn.XLOOKUP(tblHR[[#This Row],[JobSatisfaction]],{"Low","Medium","High","Very High"},{1,2,3,4},"")</f>
        <v>1</v>
      </c>
      <c r="AK22" s="12">
        <f>AVERAGE(tblHR[[#This Row],[JobSatNum]],tblHR[[#This Row],[RelationshipSatisfaction]],tblHR[[#This Row],[EnvironmentSatisfaction]],tblHR[[#This Row],[WorkLifeBalance]])</f>
        <v>1</v>
      </c>
    </row>
    <row r="23" spans="1:37">
      <c r="A23" s="4" t="s">
        <v>137</v>
      </c>
      <c r="B23">
        <v>38</v>
      </c>
      <c r="C23" t="s">
        <v>12</v>
      </c>
      <c r="D23" t="s">
        <v>17</v>
      </c>
      <c r="E23" t="s">
        <v>27</v>
      </c>
      <c r="F23" t="s">
        <v>33</v>
      </c>
      <c r="G23" t="s">
        <v>21</v>
      </c>
      <c r="H23" t="s">
        <v>53</v>
      </c>
      <c r="I23" t="s">
        <v>66</v>
      </c>
      <c r="J23" t="s">
        <v>128</v>
      </c>
      <c r="K23" t="s">
        <v>118</v>
      </c>
      <c r="L23">
        <v>1702</v>
      </c>
      <c r="M23">
        <v>12106</v>
      </c>
      <c r="N23">
        <v>1490</v>
      </c>
      <c r="O23">
        <v>42</v>
      </c>
      <c r="P23">
        <v>23</v>
      </c>
      <c r="Q23" t="s">
        <v>44</v>
      </c>
      <c r="R23" t="s">
        <v>41</v>
      </c>
      <c r="S23" t="s">
        <v>44</v>
      </c>
      <c r="T23" t="s">
        <v>79</v>
      </c>
      <c r="U23" t="s">
        <v>41</v>
      </c>
      <c r="V23">
        <v>1</v>
      </c>
      <c r="W23">
        <v>1</v>
      </c>
      <c r="X23">
        <v>0</v>
      </c>
      <c r="Y23">
        <v>0</v>
      </c>
      <c r="Z23">
        <v>1</v>
      </c>
      <c r="AA23" t="s">
        <v>48</v>
      </c>
      <c r="AB23" s="2" t="s">
        <v>65</v>
      </c>
      <c r="AC23" t="s">
        <v>49</v>
      </c>
      <c r="AD23">
        <v>2</v>
      </c>
      <c r="AE23">
        <f>IF(tblHR[[#This Row],[Attrition]]="Yes",1,0)</f>
        <v>0</v>
      </c>
      <c r="AF23">
        <f>IF(tblHR[[#This Row],[OverTime]]="Yes",1,0)</f>
        <v>1</v>
      </c>
      <c r="AG23" t="str" cm="1">
        <f t="array" ref="AG23">_xlfn.IFS(tblHR[[#This Row],[Age]]&lt;25,"&lt;25",tblHR[[#This Row],[Age]]&lt;30,"25–29",tblHR[[#This Row],[Age]]&lt;40,"30–39",tblHR[[#This Row],[Age]]&lt;50,"40–49",TRUE,"50+")</f>
        <v>30–39</v>
      </c>
      <c r="AH23" s="12" t="str" cm="1">
        <f t="array" ref="AH23">_xlfn.IFS(tblHR[[#This Row],[YearsAtCompany]]&lt;2,"0–1",tblHR[[#This Row],[YearsAtCompany]]&lt;5,"2–4",tblHR[[#This Row],[YearsAtCompany]]&lt;10,"5–9",tblHR[[#This Row],[YearsAtCompany]]&lt;15,"10–14",TRUE,"15+")</f>
        <v>0–1</v>
      </c>
      <c r="AI23" s="12" t="str" cm="1">
        <f t="array" ref="AI23">_xlfn.IFS(tblHR[[#This Row],[MonthlyIncome]]&lt;3000,"Low",tblHR[[#This Row],[MonthlyIncome]]&lt;7000,"Mid",tblHR[[#This Row],[MonthlyIncome]]&lt;12000,"High",TRUE,"Very High")</f>
        <v>Low</v>
      </c>
      <c r="AJ23" s="12" cm="1">
        <f t="array" ref="AJ23">_xlfn.XLOOKUP(tblHR[[#This Row],[JobSatisfaction]],{"Low","Medium","High","Very High"},{1,2,3,4},"")</f>
        <v>4</v>
      </c>
      <c r="AK23" s="12">
        <f>AVERAGE(tblHR[[#This Row],[JobSatNum]],tblHR[[#This Row],[RelationshipSatisfaction]],tblHR[[#This Row],[EnvironmentSatisfaction]],tblHR[[#This Row],[WorkLifeBalance]])</f>
        <v>4</v>
      </c>
    </row>
    <row r="24" spans="1:37">
      <c r="A24" s="4" t="s">
        <v>138</v>
      </c>
      <c r="B24">
        <v>35</v>
      </c>
      <c r="C24" t="s">
        <v>12</v>
      </c>
      <c r="D24" t="s">
        <v>17</v>
      </c>
      <c r="E24" t="s">
        <v>29</v>
      </c>
      <c r="F24" t="s">
        <v>36</v>
      </c>
      <c r="G24" t="s">
        <v>21</v>
      </c>
      <c r="H24" t="s">
        <v>53</v>
      </c>
      <c r="I24" t="s">
        <v>66</v>
      </c>
      <c r="J24" t="s">
        <v>128</v>
      </c>
      <c r="K24" t="s">
        <v>118</v>
      </c>
      <c r="L24">
        <v>2376</v>
      </c>
      <c r="M24">
        <v>26537</v>
      </c>
      <c r="N24">
        <v>636</v>
      </c>
      <c r="O24">
        <v>47</v>
      </c>
      <c r="P24">
        <v>13</v>
      </c>
      <c r="Q24" t="s">
        <v>44</v>
      </c>
      <c r="R24" t="s">
        <v>43</v>
      </c>
      <c r="S24" t="s">
        <v>44</v>
      </c>
      <c r="T24" t="s">
        <v>78</v>
      </c>
      <c r="U24" t="s">
        <v>43</v>
      </c>
      <c r="V24">
        <v>2</v>
      </c>
      <c r="W24">
        <v>2</v>
      </c>
      <c r="X24">
        <v>2</v>
      </c>
      <c r="Y24">
        <v>2</v>
      </c>
      <c r="Z24">
        <v>1</v>
      </c>
      <c r="AA24" t="s">
        <v>48</v>
      </c>
      <c r="AB24" s="2" t="s">
        <v>64</v>
      </c>
      <c r="AC24" t="s">
        <v>48</v>
      </c>
      <c r="AD24">
        <v>4</v>
      </c>
      <c r="AE24">
        <f>IF(tblHR[[#This Row],[Attrition]]="Yes",1,0)</f>
        <v>0</v>
      </c>
      <c r="AF24">
        <f>IF(tblHR[[#This Row],[OverTime]]="Yes",1,0)</f>
        <v>0</v>
      </c>
      <c r="AG24" t="str" cm="1">
        <f t="array" ref="AG24">_xlfn.IFS(tblHR[[#This Row],[Age]]&lt;25,"&lt;25",tblHR[[#This Row],[Age]]&lt;30,"25–29",tblHR[[#This Row],[Age]]&lt;40,"30–39",tblHR[[#This Row],[Age]]&lt;50,"40–49",TRUE,"50+")</f>
        <v>30–39</v>
      </c>
      <c r="AH24" s="12" t="str" cm="1">
        <f t="array" ref="AH24">_xlfn.IFS(tblHR[[#This Row],[YearsAtCompany]]&lt;2,"0–1",tblHR[[#This Row],[YearsAtCompany]]&lt;5,"2–4",tblHR[[#This Row],[YearsAtCompany]]&lt;10,"5–9",tblHR[[#This Row],[YearsAtCompany]]&lt;15,"10–14",TRUE,"15+")</f>
        <v>2–4</v>
      </c>
      <c r="AI24" s="12" t="str" cm="1">
        <f t="array" ref="AI24">_xlfn.IFS(tblHR[[#This Row],[MonthlyIncome]]&lt;3000,"Low",tblHR[[#This Row],[MonthlyIncome]]&lt;7000,"Mid",tblHR[[#This Row],[MonthlyIncome]]&lt;12000,"High",TRUE,"Very High")</f>
        <v>Low</v>
      </c>
      <c r="AJ24" s="12" cm="1">
        <f t="array" ref="AJ24">_xlfn.XLOOKUP(tblHR[[#This Row],[JobSatisfaction]],{"Low","Medium","High","Very High"},{1,2,3,4},"")</f>
        <v>4</v>
      </c>
      <c r="AK24" s="12">
        <f>AVERAGE(tblHR[[#This Row],[JobSatNum]],tblHR[[#This Row],[RelationshipSatisfaction]],tblHR[[#This Row],[EnvironmentSatisfaction]],tblHR[[#This Row],[WorkLifeBalance]])</f>
        <v>4</v>
      </c>
    </row>
    <row r="25" spans="1:37">
      <c r="A25" s="4" t="s">
        <v>139</v>
      </c>
      <c r="B25">
        <v>31</v>
      </c>
      <c r="C25" t="s">
        <v>11</v>
      </c>
      <c r="D25" t="s">
        <v>17</v>
      </c>
      <c r="E25" t="s">
        <v>26</v>
      </c>
      <c r="F25" t="s">
        <v>35</v>
      </c>
      <c r="G25" t="s">
        <v>21</v>
      </c>
      <c r="H25" t="s">
        <v>57</v>
      </c>
      <c r="I25" t="s">
        <v>66</v>
      </c>
      <c r="J25" t="s">
        <v>112</v>
      </c>
      <c r="K25" t="s">
        <v>118</v>
      </c>
      <c r="L25">
        <v>3929</v>
      </c>
      <c r="M25">
        <v>6984</v>
      </c>
      <c r="N25">
        <v>140</v>
      </c>
      <c r="O25">
        <v>95</v>
      </c>
      <c r="P25">
        <v>23</v>
      </c>
      <c r="Q25" t="s">
        <v>44</v>
      </c>
      <c r="R25" t="s">
        <v>41</v>
      </c>
      <c r="S25" t="s">
        <v>41</v>
      </c>
      <c r="T25" t="s">
        <v>79</v>
      </c>
      <c r="U25" t="s">
        <v>41</v>
      </c>
      <c r="V25">
        <v>7</v>
      </c>
      <c r="W25">
        <v>4</v>
      </c>
      <c r="X25">
        <v>2</v>
      </c>
      <c r="Y25">
        <v>0</v>
      </c>
      <c r="Z25">
        <v>8</v>
      </c>
      <c r="AA25" t="s">
        <v>48</v>
      </c>
      <c r="AB25" s="2" t="s">
        <v>65</v>
      </c>
      <c r="AC25" t="s">
        <v>49</v>
      </c>
      <c r="AD25">
        <v>12</v>
      </c>
      <c r="AE25">
        <f>IF(tblHR[[#This Row],[Attrition]]="Yes",1,0)</f>
        <v>0</v>
      </c>
      <c r="AF25">
        <f>IF(tblHR[[#This Row],[OverTime]]="Yes",1,0)</f>
        <v>1</v>
      </c>
      <c r="AG25" t="str" cm="1">
        <f t="array" ref="AG25">_xlfn.IFS(tblHR[[#This Row],[Age]]&lt;25,"&lt;25",tblHR[[#This Row],[Age]]&lt;30,"25–29",tblHR[[#This Row],[Age]]&lt;40,"30–39",tblHR[[#This Row],[Age]]&lt;50,"40–49",TRUE,"50+")</f>
        <v>30–39</v>
      </c>
      <c r="AH25" s="12" t="str" cm="1">
        <f t="array" ref="AH25">_xlfn.IFS(tblHR[[#This Row],[YearsAtCompany]]&lt;2,"0–1",tblHR[[#This Row],[YearsAtCompany]]&lt;5,"2–4",tblHR[[#This Row],[YearsAtCompany]]&lt;10,"5–9",tblHR[[#This Row],[YearsAtCompany]]&lt;15,"10–14",TRUE,"15+")</f>
        <v>2–4</v>
      </c>
      <c r="AI25" s="12" t="str" cm="1">
        <f t="array" ref="AI25">_xlfn.IFS(tblHR[[#This Row],[MonthlyIncome]]&lt;3000,"Low",tblHR[[#This Row],[MonthlyIncome]]&lt;7000,"Mid",tblHR[[#This Row],[MonthlyIncome]]&lt;12000,"High",TRUE,"Very High")</f>
        <v>Mid</v>
      </c>
      <c r="AJ25" s="12" cm="1">
        <f t="array" ref="AJ25">_xlfn.XLOOKUP(tblHR[[#This Row],[JobSatisfaction]],{"Low","Medium","High","Very High"},{1,2,3,4},"")</f>
        <v>4</v>
      </c>
      <c r="AK25" s="12">
        <f>AVERAGE(tblHR[[#This Row],[JobSatNum]],tblHR[[#This Row],[RelationshipSatisfaction]],tblHR[[#This Row],[EnvironmentSatisfaction]],tblHR[[#This Row],[WorkLifeBalance]])</f>
        <v>4</v>
      </c>
    </row>
    <row r="26" spans="1:37">
      <c r="A26" s="4" t="s">
        <v>140</v>
      </c>
      <c r="B26">
        <v>29</v>
      </c>
      <c r="C26" t="s">
        <v>11</v>
      </c>
      <c r="D26" t="s">
        <v>16</v>
      </c>
      <c r="E26" t="s">
        <v>29</v>
      </c>
      <c r="F26" t="s">
        <v>35</v>
      </c>
      <c r="G26" t="s">
        <v>21</v>
      </c>
      <c r="H26" t="s">
        <v>57</v>
      </c>
      <c r="I26" t="s">
        <v>66</v>
      </c>
      <c r="J26" t="s">
        <v>112</v>
      </c>
      <c r="K26" t="s">
        <v>113</v>
      </c>
      <c r="L26">
        <v>3785</v>
      </c>
      <c r="M26">
        <v>8489</v>
      </c>
      <c r="N26">
        <v>468</v>
      </c>
      <c r="O26">
        <v>73</v>
      </c>
      <c r="P26">
        <v>14</v>
      </c>
      <c r="Q26" t="s">
        <v>42</v>
      </c>
      <c r="R26" t="s">
        <v>43</v>
      </c>
      <c r="S26" t="s">
        <v>44</v>
      </c>
      <c r="T26" t="s">
        <v>77</v>
      </c>
      <c r="U26" t="s">
        <v>43</v>
      </c>
      <c r="V26">
        <v>5</v>
      </c>
      <c r="W26">
        <v>5</v>
      </c>
      <c r="X26">
        <v>4</v>
      </c>
      <c r="Y26">
        <v>0</v>
      </c>
      <c r="Z26">
        <v>1</v>
      </c>
      <c r="AA26" t="s">
        <v>48</v>
      </c>
      <c r="AB26" s="2" t="s">
        <v>64</v>
      </c>
      <c r="AC26" t="s">
        <v>48</v>
      </c>
      <c r="AD26">
        <v>28</v>
      </c>
      <c r="AE26">
        <f>IF(tblHR[[#This Row],[Attrition]]="Yes",1,0)</f>
        <v>0</v>
      </c>
      <c r="AF26">
        <f>IF(tblHR[[#This Row],[OverTime]]="Yes",1,0)</f>
        <v>0</v>
      </c>
      <c r="AG26" t="str" cm="1">
        <f t="array" ref="AG26">_xlfn.IFS(tblHR[[#This Row],[Age]]&lt;25,"&lt;25",tblHR[[#This Row],[Age]]&lt;30,"25–29",tblHR[[#This Row],[Age]]&lt;40,"30–39",tblHR[[#This Row],[Age]]&lt;50,"40–49",TRUE,"50+")</f>
        <v>25–29</v>
      </c>
      <c r="AH26" s="12" t="str" cm="1">
        <f t="array" ref="AH26">_xlfn.IFS(tblHR[[#This Row],[YearsAtCompany]]&lt;2,"0–1",tblHR[[#This Row],[YearsAtCompany]]&lt;5,"2–4",tblHR[[#This Row],[YearsAtCompany]]&lt;10,"5–9",tblHR[[#This Row],[YearsAtCompany]]&lt;15,"10–14",TRUE,"15+")</f>
        <v>5–9</v>
      </c>
      <c r="AI26" s="12" t="str" cm="1">
        <f t="array" ref="AI26">_xlfn.IFS(tblHR[[#This Row],[MonthlyIncome]]&lt;3000,"Low",tblHR[[#This Row],[MonthlyIncome]]&lt;7000,"Mid",tblHR[[#This Row],[MonthlyIncome]]&lt;12000,"High",TRUE,"Very High")</f>
        <v>Mid</v>
      </c>
      <c r="AJ26" s="12" cm="1">
        <f t="array" ref="AJ26">_xlfn.XLOOKUP(tblHR[[#This Row],[JobSatisfaction]],{"Low","Medium","High","Very High"},{1,2,3,4},"")</f>
        <v>1</v>
      </c>
      <c r="AK26" s="12">
        <f>AVERAGE(tblHR[[#This Row],[JobSatNum]],tblHR[[#This Row],[RelationshipSatisfaction]],tblHR[[#This Row],[EnvironmentSatisfaction]],tblHR[[#This Row],[WorkLifeBalance]])</f>
        <v>1</v>
      </c>
    </row>
    <row r="27" spans="1:37">
      <c r="A27" s="4" t="s">
        <v>141</v>
      </c>
      <c r="B27">
        <v>34</v>
      </c>
      <c r="C27" t="s">
        <v>12</v>
      </c>
      <c r="D27" t="s">
        <v>16</v>
      </c>
      <c r="E27" t="s">
        <v>26</v>
      </c>
      <c r="F27" t="s">
        <v>35</v>
      </c>
      <c r="G27" t="s">
        <v>21</v>
      </c>
      <c r="H27" t="s">
        <v>57</v>
      </c>
      <c r="I27" t="s">
        <v>66</v>
      </c>
      <c r="J27" t="s">
        <v>112</v>
      </c>
      <c r="K27" t="s">
        <v>113</v>
      </c>
      <c r="L27">
        <v>2960</v>
      </c>
      <c r="M27">
        <v>17102</v>
      </c>
      <c r="N27">
        <v>699</v>
      </c>
      <c r="O27">
        <v>83</v>
      </c>
      <c r="P27">
        <v>11</v>
      </c>
      <c r="Q27" t="s">
        <v>42</v>
      </c>
      <c r="R27" t="s">
        <v>41</v>
      </c>
      <c r="S27" t="s">
        <v>43</v>
      </c>
      <c r="T27" t="s">
        <v>79</v>
      </c>
      <c r="U27" t="s">
        <v>41</v>
      </c>
      <c r="V27">
        <v>8</v>
      </c>
      <c r="W27">
        <v>4</v>
      </c>
      <c r="X27">
        <v>2</v>
      </c>
      <c r="Y27">
        <v>1</v>
      </c>
      <c r="Z27">
        <v>2</v>
      </c>
      <c r="AA27" t="s">
        <v>49</v>
      </c>
      <c r="AB27" s="2" t="s">
        <v>64</v>
      </c>
      <c r="AC27" t="s">
        <v>48</v>
      </c>
      <c r="AD27">
        <v>6</v>
      </c>
      <c r="AE27">
        <f>IF(tblHR[[#This Row],[Attrition]]="Yes",1,0)</f>
        <v>1</v>
      </c>
      <c r="AF27">
        <f>IF(tblHR[[#This Row],[OverTime]]="Yes",1,0)</f>
        <v>0</v>
      </c>
      <c r="AG27" t="str" cm="1">
        <f t="array" ref="AG27">_xlfn.IFS(tblHR[[#This Row],[Age]]&lt;25,"&lt;25",tblHR[[#This Row],[Age]]&lt;30,"25–29",tblHR[[#This Row],[Age]]&lt;40,"30–39",tblHR[[#This Row],[Age]]&lt;50,"40–49",TRUE,"50+")</f>
        <v>30–39</v>
      </c>
      <c r="AH27" s="12" t="str" cm="1">
        <f t="array" ref="AH27">_xlfn.IFS(tblHR[[#This Row],[YearsAtCompany]]&lt;2,"0–1",tblHR[[#This Row],[YearsAtCompany]]&lt;5,"2–4",tblHR[[#This Row],[YearsAtCompany]]&lt;10,"5–9",tblHR[[#This Row],[YearsAtCompany]]&lt;15,"10–14",TRUE,"15+")</f>
        <v>2–4</v>
      </c>
      <c r="AI27" s="12" t="str" cm="1">
        <f t="array" ref="AI27">_xlfn.IFS(tblHR[[#This Row],[MonthlyIncome]]&lt;3000,"Low",tblHR[[#This Row],[MonthlyIncome]]&lt;7000,"Mid",tblHR[[#This Row],[MonthlyIncome]]&lt;12000,"High",TRUE,"Very High")</f>
        <v>Low</v>
      </c>
      <c r="AJ27" s="12" cm="1">
        <f t="array" ref="AJ27">_xlfn.XLOOKUP(tblHR[[#This Row],[JobSatisfaction]],{"Low","Medium","High","Very High"},{1,2,3,4},"")</f>
        <v>1</v>
      </c>
      <c r="AK27" s="12">
        <f>AVERAGE(tblHR[[#This Row],[JobSatNum]],tblHR[[#This Row],[RelationshipSatisfaction]],tblHR[[#This Row],[EnvironmentSatisfaction]],tblHR[[#This Row],[WorkLifeBalance]])</f>
        <v>1</v>
      </c>
    </row>
    <row r="28" spans="1:37">
      <c r="A28" s="4" t="s">
        <v>142</v>
      </c>
      <c r="B28">
        <v>24</v>
      </c>
      <c r="C28" t="s">
        <v>12</v>
      </c>
      <c r="D28" t="s">
        <v>17</v>
      </c>
      <c r="E28" t="s">
        <v>28</v>
      </c>
      <c r="F28" t="s">
        <v>35</v>
      </c>
      <c r="G28" t="s">
        <v>20</v>
      </c>
      <c r="H28" t="s">
        <v>20</v>
      </c>
      <c r="I28" t="s">
        <v>66</v>
      </c>
      <c r="J28" t="s">
        <v>128</v>
      </c>
      <c r="K28" t="s">
        <v>118</v>
      </c>
      <c r="L28">
        <v>2145</v>
      </c>
      <c r="M28">
        <v>2097</v>
      </c>
      <c r="N28">
        <v>897</v>
      </c>
      <c r="O28">
        <v>59</v>
      </c>
      <c r="P28">
        <v>14</v>
      </c>
      <c r="Q28" t="s">
        <v>44</v>
      </c>
      <c r="R28" t="s">
        <v>44</v>
      </c>
      <c r="S28" t="s">
        <v>42</v>
      </c>
      <c r="T28" t="s">
        <v>79</v>
      </c>
      <c r="U28" t="s">
        <v>41</v>
      </c>
      <c r="V28">
        <v>3</v>
      </c>
      <c r="W28">
        <v>2</v>
      </c>
      <c r="X28">
        <v>2</v>
      </c>
      <c r="Y28">
        <v>2</v>
      </c>
      <c r="Z28">
        <v>0</v>
      </c>
      <c r="AA28" t="s">
        <v>48</v>
      </c>
      <c r="AB28" s="2" t="s">
        <v>64</v>
      </c>
      <c r="AC28" t="s">
        <v>48</v>
      </c>
      <c r="AD28">
        <v>10</v>
      </c>
      <c r="AE28">
        <f>IF(tblHR[[#This Row],[Attrition]]="Yes",1,0)</f>
        <v>0</v>
      </c>
      <c r="AF28">
        <f>IF(tblHR[[#This Row],[OverTime]]="Yes",1,0)</f>
        <v>0</v>
      </c>
      <c r="AG28" t="str" cm="1">
        <f t="array" ref="AG28">_xlfn.IFS(tblHR[[#This Row],[Age]]&lt;25,"&lt;25",tblHR[[#This Row],[Age]]&lt;30,"25–29",tblHR[[#This Row],[Age]]&lt;40,"30–39",tblHR[[#This Row],[Age]]&lt;50,"40–49",TRUE,"50+")</f>
        <v>&lt;25</v>
      </c>
      <c r="AH28" s="12" t="str" cm="1">
        <f t="array" ref="AH28">_xlfn.IFS(tblHR[[#This Row],[YearsAtCompany]]&lt;2,"0–1",tblHR[[#This Row],[YearsAtCompany]]&lt;5,"2–4",tblHR[[#This Row],[YearsAtCompany]]&lt;10,"5–9",tblHR[[#This Row],[YearsAtCompany]]&lt;15,"10–14",TRUE,"15+")</f>
        <v>2–4</v>
      </c>
      <c r="AI28" s="12" t="str" cm="1">
        <f t="array" ref="AI28">_xlfn.IFS(tblHR[[#This Row],[MonthlyIncome]]&lt;3000,"Low",tblHR[[#This Row],[MonthlyIncome]]&lt;7000,"Mid",tblHR[[#This Row],[MonthlyIncome]]&lt;12000,"High",TRUE,"Very High")</f>
        <v>Low</v>
      </c>
      <c r="AJ28" s="12" cm="1">
        <f t="array" ref="AJ28">_xlfn.XLOOKUP(tblHR[[#This Row],[JobSatisfaction]],{"Low","Medium","High","Very High"},{1,2,3,4},"")</f>
        <v>4</v>
      </c>
      <c r="AK28" s="12">
        <f>AVERAGE(tblHR[[#This Row],[JobSatNum]],tblHR[[#This Row],[RelationshipSatisfaction]],tblHR[[#This Row],[EnvironmentSatisfaction]],tblHR[[#This Row],[WorkLifeBalance]])</f>
        <v>4</v>
      </c>
    </row>
    <row r="29" spans="1:37">
      <c r="A29" s="4" t="s">
        <v>143</v>
      </c>
      <c r="B29">
        <v>28</v>
      </c>
      <c r="C29" t="s">
        <v>11</v>
      </c>
      <c r="D29" t="s">
        <v>16</v>
      </c>
      <c r="E29" t="s">
        <v>27</v>
      </c>
      <c r="F29" t="s">
        <v>33</v>
      </c>
      <c r="G29" t="s">
        <v>21</v>
      </c>
      <c r="H29" t="s">
        <v>57</v>
      </c>
      <c r="I29" t="s">
        <v>66</v>
      </c>
      <c r="J29" t="s">
        <v>112</v>
      </c>
      <c r="K29" t="s">
        <v>113</v>
      </c>
      <c r="L29">
        <v>3310</v>
      </c>
      <c r="M29">
        <v>4488</v>
      </c>
      <c r="N29">
        <v>1117</v>
      </c>
      <c r="O29">
        <v>66</v>
      </c>
      <c r="P29">
        <v>21</v>
      </c>
      <c r="Q29" t="s">
        <v>44</v>
      </c>
      <c r="R29" t="s">
        <v>44</v>
      </c>
      <c r="S29" t="s">
        <v>44</v>
      </c>
      <c r="T29" t="s">
        <v>79</v>
      </c>
      <c r="U29" t="s">
        <v>41</v>
      </c>
      <c r="V29">
        <v>5</v>
      </c>
      <c r="W29">
        <v>5</v>
      </c>
      <c r="X29">
        <v>3</v>
      </c>
      <c r="Y29">
        <v>0</v>
      </c>
      <c r="Z29">
        <v>1</v>
      </c>
      <c r="AA29" t="s">
        <v>48</v>
      </c>
      <c r="AB29" s="2" t="s">
        <v>65</v>
      </c>
      <c r="AC29" t="s">
        <v>48</v>
      </c>
      <c r="AD29">
        <v>8</v>
      </c>
      <c r="AE29">
        <f>IF(tblHR[[#This Row],[Attrition]]="Yes",1,0)</f>
        <v>0</v>
      </c>
      <c r="AF29">
        <f>IF(tblHR[[#This Row],[OverTime]]="Yes",1,0)</f>
        <v>0</v>
      </c>
      <c r="AG29" t="str" cm="1">
        <f t="array" ref="AG29">_xlfn.IFS(tblHR[[#This Row],[Age]]&lt;25,"&lt;25",tblHR[[#This Row],[Age]]&lt;30,"25–29",tblHR[[#This Row],[Age]]&lt;40,"30–39",tblHR[[#This Row],[Age]]&lt;50,"40–49",TRUE,"50+")</f>
        <v>25–29</v>
      </c>
      <c r="AH29" s="12" t="str" cm="1">
        <f t="array" ref="AH29">_xlfn.IFS(tblHR[[#This Row],[YearsAtCompany]]&lt;2,"0–1",tblHR[[#This Row],[YearsAtCompany]]&lt;5,"2–4",tblHR[[#This Row],[YearsAtCompany]]&lt;10,"5–9",tblHR[[#This Row],[YearsAtCompany]]&lt;15,"10–14",TRUE,"15+")</f>
        <v>5–9</v>
      </c>
      <c r="AI29" s="12" t="str" cm="1">
        <f t="array" ref="AI29">_xlfn.IFS(tblHR[[#This Row],[MonthlyIncome]]&lt;3000,"Low",tblHR[[#This Row],[MonthlyIncome]]&lt;7000,"Mid",tblHR[[#This Row],[MonthlyIncome]]&lt;12000,"High",TRUE,"Very High")</f>
        <v>Mid</v>
      </c>
      <c r="AJ29" s="12" cm="1">
        <f t="array" ref="AJ29">_xlfn.XLOOKUP(tblHR[[#This Row],[JobSatisfaction]],{"Low","Medium","High","Very High"},{1,2,3,4},"")</f>
        <v>4</v>
      </c>
      <c r="AK29" s="12">
        <f>AVERAGE(tblHR[[#This Row],[JobSatNum]],tblHR[[#This Row],[RelationshipSatisfaction]],tblHR[[#This Row],[EnvironmentSatisfaction]],tblHR[[#This Row],[WorkLifeBalance]])</f>
        <v>4</v>
      </c>
    </row>
    <row r="30" spans="1:37">
      <c r="A30" s="4" t="s">
        <v>144</v>
      </c>
      <c r="B30">
        <v>45</v>
      </c>
      <c r="C30" t="s">
        <v>12</v>
      </c>
      <c r="D30" t="s">
        <v>15</v>
      </c>
      <c r="E30" t="s">
        <v>28</v>
      </c>
      <c r="F30" t="s">
        <v>33</v>
      </c>
      <c r="G30" t="s">
        <v>21</v>
      </c>
      <c r="H30" t="s">
        <v>53</v>
      </c>
      <c r="I30" t="s">
        <v>68</v>
      </c>
      <c r="J30" t="s">
        <v>112</v>
      </c>
      <c r="K30" t="s">
        <v>118</v>
      </c>
      <c r="L30">
        <v>2348</v>
      </c>
      <c r="M30">
        <v>10901</v>
      </c>
      <c r="N30">
        <v>194</v>
      </c>
      <c r="O30">
        <v>60</v>
      </c>
      <c r="P30">
        <v>18</v>
      </c>
      <c r="Q30" t="s">
        <v>43</v>
      </c>
      <c r="R30" t="s">
        <v>41</v>
      </c>
      <c r="S30" t="s">
        <v>43</v>
      </c>
      <c r="T30" t="s">
        <v>77</v>
      </c>
      <c r="U30" t="s">
        <v>41</v>
      </c>
      <c r="V30">
        <v>20</v>
      </c>
      <c r="W30">
        <v>17</v>
      </c>
      <c r="X30">
        <v>9</v>
      </c>
      <c r="Y30">
        <v>0</v>
      </c>
      <c r="Z30">
        <v>8</v>
      </c>
      <c r="AA30" t="s">
        <v>48</v>
      </c>
      <c r="AB30" s="2" t="s">
        <v>64</v>
      </c>
      <c r="AC30" t="s">
        <v>48</v>
      </c>
      <c r="AD30">
        <v>9</v>
      </c>
      <c r="AE30">
        <f>IF(tblHR[[#This Row],[Attrition]]="Yes",1,0)</f>
        <v>0</v>
      </c>
      <c r="AF30">
        <f>IF(tblHR[[#This Row],[OverTime]]="Yes",1,0)</f>
        <v>0</v>
      </c>
      <c r="AG30" t="str" cm="1">
        <f t="array" ref="AG30">_xlfn.IFS(tblHR[[#This Row],[Age]]&lt;25,"&lt;25",tblHR[[#This Row],[Age]]&lt;30,"25–29",tblHR[[#This Row],[Age]]&lt;40,"30–39",tblHR[[#This Row],[Age]]&lt;50,"40–49",TRUE,"50+")</f>
        <v>40–49</v>
      </c>
      <c r="AH30" s="12" t="str" cm="1">
        <f t="array" ref="AH30">_xlfn.IFS(tblHR[[#This Row],[YearsAtCompany]]&lt;2,"0–1",tblHR[[#This Row],[YearsAtCompany]]&lt;5,"2–4",tblHR[[#This Row],[YearsAtCompany]]&lt;10,"5–9",tblHR[[#This Row],[YearsAtCompany]]&lt;15,"10–14",TRUE,"15+")</f>
        <v>15+</v>
      </c>
      <c r="AI30" s="12" t="str" cm="1">
        <f t="array" ref="AI30">_xlfn.IFS(tblHR[[#This Row],[MonthlyIncome]]&lt;3000,"Low",tblHR[[#This Row],[MonthlyIncome]]&lt;7000,"Mid",tblHR[[#This Row],[MonthlyIncome]]&lt;12000,"High",TRUE,"Very High")</f>
        <v>Low</v>
      </c>
      <c r="AJ30" s="12" cm="1">
        <f t="array" ref="AJ30">_xlfn.XLOOKUP(tblHR[[#This Row],[JobSatisfaction]],{"Low","Medium","High","Very High"},{1,2,3,4},"")</f>
        <v>2</v>
      </c>
      <c r="AK30" s="12">
        <f>AVERAGE(tblHR[[#This Row],[JobSatNum]],tblHR[[#This Row],[RelationshipSatisfaction]],tblHR[[#This Row],[EnvironmentSatisfaction]],tblHR[[#This Row],[WorkLifeBalance]])</f>
        <v>2</v>
      </c>
    </row>
    <row r="31" spans="1:37">
      <c r="A31" s="4" t="s">
        <v>145</v>
      </c>
      <c r="B31">
        <v>38</v>
      </c>
      <c r="C31" t="s">
        <v>11</v>
      </c>
      <c r="D31" t="s">
        <v>15</v>
      </c>
      <c r="E31" t="s">
        <v>27</v>
      </c>
      <c r="F31" t="s">
        <v>33</v>
      </c>
      <c r="G31" t="s">
        <v>22</v>
      </c>
      <c r="H31" t="s">
        <v>58</v>
      </c>
      <c r="I31" t="s">
        <v>68</v>
      </c>
      <c r="J31" t="s">
        <v>112</v>
      </c>
      <c r="K31" t="s">
        <v>118</v>
      </c>
      <c r="L31">
        <v>6893</v>
      </c>
      <c r="M31">
        <v>19461</v>
      </c>
      <c r="N31">
        <v>1009</v>
      </c>
      <c r="O31">
        <v>31</v>
      </c>
      <c r="P31">
        <v>15</v>
      </c>
      <c r="Q31" t="s">
        <v>42</v>
      </c>
      <c r="R31" t="s">
        <v>44</v>
      </c>
      <c r="S31" t="s">
        <v>43</v>
      </c>
      <c r="T31" t="s">
        <v>79</v>
      </c>
      <c r="U31" t="s">
        <v>41</v>
      </c>
      <c r="V31">
        <v>11</v>
      </c>
      <c r="W31">
        <v>7</v>
      </c>
      <c r="X31">
        <v>7</v>
      </c>
      <c r="Y31">
        <v>1</v>
      </c>
      <c r="Z31">
        <v>3</v>
      </c>
      <c r="AA31" t="s">
        <v>48</v>
      </c>
      <c r="AB31" s="2" t="s">
        <v>64</v>
      </c>
      <c r="AC31" t="s">
        <v>48</v>
      </c>
      <c r="AD31">
        <v>2</v>
      </c>
      <c r="AE31">
        <f>IF(tblHR[[#This Row],[Attrition]]="Yes",1,0)</f>
        <v>0</v>
      </c>
      <c r="AF31">
        <f>IF(tblHR[[#This Row],[OverTime]]="Yes",1,0)</f>
        <v>0</v>
      </c>
      <c r="AG31" t="str" cm="1">
        <f t="array" ref="AG31">_xlfn.IFS(tblHR[[#This Row],[Age]]&lt;25,"&lt;25",tblHR[[#This Row],[Age]]&lt;30,"25–29",tblHR[[#This Row],[Age]]&lt;40,"30–39",tblHR[[#This Row],[Age]]&lt;50,"40–49",TRUE,"50+")</f>
        <v>30–39</v>
      </c>
      <c r="AH31" s="12" t="str" cm="1">
        <f t="array" ref="AH31">_xlfn.IFS(tblHR[[#This Row],[YearsAtCompany]]&lt;2,"0–1",tblHR[[#This Row],[YearsAtCompany]]&lt;5,"2–4",tblHR[[#This Row],[YearsAtCompany]]&lt;10,"5–9",tblHR[[#This Row],[YearsAtCompany]]&lt;15,"10–14",TRUE,"15+")</f>
        <v>5–9</v>
      </c>
      <c r="AI31" s="12" t="str" cm="1">
        <f t="array" ref="AI31">_xlfn.IFS(tblHR[[#This Row],[MonthlyIncome]]&lt;3000,"Low",tblHR[[#This Row],[MonthlyIncome]]&lt;7000,"Mid",tblHR[[#This Row],[MonthlyIncome]]&lt;12000,"High",TRUE,"Very High")</f>
        <v>Mid</v>
      </c>
      <c r="AJ31" s="12" cm="1">
        <f t="array" ref="AJ31">_xlfn.XLOOKUP(tblHR[[#This Row],[JobSatisfaction]],{"Low","Medium","High","Very High"},{1,2,3,4},"")</f>
        <v>1</v>
      </c>
      <c r="AK31" s="12">
        <f>AVERAGE(tblHR[[#This Row],[JobSatNum]],tblHR[[#This Row],[RelationshipSatisfaction]],tblHR[[#This Row],[EnvironmentSatisfaction]],tblHR[[#This Row],[WorkLifeBalance]])</f>
        <v>1</v>
      </c>
    </row>
    <row r="32" spans="1:37">
      <c r="A32" s="4" t="s">
        <v>146</v>
      </c>
      <c r="B32">
        <v>22</v>
      </c>
      <c r="C32" t="s">
        <v>12</v>
      </c>
      <c r="D32" t="s">
        <v>16</v>
      </c>
      <c r="E32" t="s">
        <v>27</v>
      </c>
      <c r="F32" t="s">
        <v>33</v>
      </c>
      <c r="G32" t="s">
        <v>21</v>
      </c>
      <c r="H32" t="s">
        <v>57</v>
      </c>
      <c r="I32" t="s">
        <v>66</v>
      </c>
      <c r="J32" t="s">
        <v>112</v>
      </c>
      <c r="K32" t="s">
        <v>113</v>
      </c>
      <c r="L32">
        <v>3375</v>
      </c>
      <c r="M32">
        <v>17624</v>
      </c>
      <c r="N32">
        <v>581</v>
      </c>
      <c r="O32">
        <v>63</v>
      </c>
      <c r="P32">
        <v>12</v>
      </c>
      <c r="Q32" t="s">
        <v>41</v>
      </c>
      <c r="R32" t="s">
        <v>44</v>
      </c>
      <c r="S32" t="s">
        <v>44</v>
      </c>
      <c r="T32" t="s">
        <v>78</v>
      </c>
      <c r="U32" t="s">
        <v>41</v>
      </c>
      <c r="V32">
        <v>4</v>
      </c>
      <c r="W32">
        <v>3</v>
      </c>
      <c r="X32">
        <v>2</v>
      </c>
      <c r="Y32">
        <v>1</v>
      </c>
      <c r="Z32">
        <v>0</v>
      </c>
      <c r="AA32" t="s">
        <v>48</v>
      </c>
      <c r="AB32" s="2" t="s">
        <v>64</v>
      </c>
      <c r="AC32" t="s">
        <v>48</v>
      </c>
      <c r="AD32">
        <v>1</v>
      </c>
      <c r="AE32">
        <f>IF(tblHR[[#This Row],[Attrition]]="Yes",1,0)</f>
        <v>0</v>
      </c>
      <c r="AF32">
        <f>IF(tblHR[[#This Row],[OverTime]]="Yes",1,0)</f>
        <v>0</v>
      </c>
      <c r="AG32" t="str" cm="1">
        <f t="array" ref="AG32">_xlfn.IFS(tblHR[[#This Row],[Age]]&lt;25,"&lt;25",tblHR[[#This Row],[Age]]&lt;30,"25–29",tblHR[[#This Row],[Age]]&lt;40,"30–39",tblHR[[#This Row],[Age]]&lt;50,"40–49",TRUE,"50+")</f>
        <v>&lt;25</v>
      </c>
      <c r="AH32" s="12" t="str" cm="1">
        <f t="array" ref="AH32">_xlfn.IFS(tblHR[[#This Row],[YearsAtCompany]]&lt;2,"0–1",tblHR[[#This Row],[YearsAtCompany]]&lt;5,"2–4",tblHR[[#This Row],[YearsAtCompany]]&lt;10,"5–9",tblHR[[#This Row],[YearsAtCompany]]&lt;15,"10–14",TRUE,"15+")</f>
        <v>2–4</v>
      </c>
      <c r="AI32" s="12" t="str" cm="1">
        <f t="array" ref="AI32">_xlfn.IFS(tblHR[[#This Row],[MonthlyIncome]]&lt;3000,"Low",tblHR[[#This Row],[MonthlyIncome]]&lt;7000,"Mid",tblHR[[#This Row],[MonthlyIncome]]&lt;12000,"High",TRUE,"Very High")</f>
        <v>Mid</v>
      </c>
      <c r="AJ32" s="12" cm="1">
        <f t="array" ref="AJ32">_xlfn.XLOOKUP(tblHR[[#This Row],[JobSatisfaction]],{"Low","Medium","High","Very High"},{1,2,3,4},"")</f>
        <v>3</v>
      </c>
      <c r="AK32" s="12">
        <f>AVERAGE(tblHR[[#This Row],[JobSatNum]],tblHR[[#This Row],[RelationshipSatisfaction]],tblHR[[#This Row],[EnvironmentSatisfaction]],tblHR[[#This Row],[WorkLifeBalance]])</f>
        <v>3</v>
      </c>
    </row>
    <row r="33" spans="1:37">
      <c r="A33" s="4" t="s">
        <v>147</v>
      </c>
      <c r="B33">
        <v>45</v>
      </c>
      <c r="C33" t="s">
        <v>11</v>
      </c>
      <c r="D33" t="s">
        <v>15</v>
      </c>
      <c r="E33" t="s">
        <v>27</v>
      </c>
      <c r="F33" t="s">
        <v>33</v>
      </c>
      <c r="G33" t="s">
        <v>22</v>
      </c>
      <c r="H33" t="s">
        <v>58</v>
      </c>
      <c r="I33" t="s">
        <v>68</v>
      </c>
      <c r="J33" t="s">
        <v>112</v>
      </c>
      <c r="K33" t="s">
        <v>118</v>
      </c>
      <c r="L33">
        <v>5006</v>
      </c>
      <c r="M33">
        <v>6319</v>
      </c>
      <c r="N33">
        <v>1268</v>
      </c>
      <c r="O33">
        <v>30</v>
      </c>
      <c r="P33">
        <v>11</v>
      </c>
      <c r="Q33" t="s">
        <v>42</v>
      </c>
      <c r="R33" t="s">
        <v>42</v>
      </c>
      <c r="S33" t="s">
        <v>41</v>
      </c>
      <c r="T33" t="s">
        <v>78</v>
      </c>
      <c r="U33" t="s">
        <v>41</v>
      </c>
      <c r="V33">
        <v>9</v>
      </c>
      <c r="W33">
        <v>5</v>
      </c>
      <c r="X33">
        <v>4</v>
      </c>
      <c r="Y33">
        <v>0</v>
      </c>
      <c r="Z33">
        <v>4</v>
      </c>
      <c r="AA33" t="s">
        <v>48</v>
      </c>
      <c r="AB33" s="2" t="s">
        <v>64</v>
      </c>
      <c r="AC33" t="s">
        <v>49</v>
      </c>
      <c r="AD33">
        <v>4</v>
      </c>
      <c r="AE33">
        <f>IF(tblHR[[#This Row],[Attrition]]="Yes",1,0)</f>
        <v>0</v>
      </c>
      <c r="AF33">
        <f>IF(tblHR[[#This Row],[OverTime]]="Yes",1,0)</f>
        <v>1</v>
      </c>
      <c r="AG33" t="str" cm="1">
        <f t="array" ref="AG33">_xlfn.IFS(tblHR[[#This Row],[Age]]&lt;25,"&lt;25",tblHR[[#This Row],[Age]]&lt;30,"25–29",tblHR[[#This Row],[Age]]&lt;40,"30–39",tblHR[[#This Row],[Age]]&lt;50,"40–49",TRUE,"50+")</f>
        <v>40–49</v>
      </c>
      <c r="AH33" s="12" t="str" cm="1">
        <f t="array" ref="AH33">_xlfn.IFS(tblHR[[#This Row],[YearsAtCompany]]&lt;2,"0–1",tblHR[[#This Row],[YearsAtCompany]]&lt;5,"2–4",tblHR[[#This Row],[YearsAtCompany]]&lt;10,"5–9",tblHR[[#This Row],[YearsAtCompany]]&lt;15,"10–14",TRUE,"15+")</f>
        <v>5–9</v>
      </c>
      <c r="AI33" s="12" t="str" cm="1">
        <f t="array" ref="AI33">_xlfn.IFS(tblHR[[#This Row],[MonthlyIncome]]&lt;3000,"Low",tblHR[[#This Row],[MonthlyIncome]]&lt;7000,"Mid",tblHR[[#This Row],[MonthlyIncome]]&lt;12000,"High",TRUE,"Very High")</f>
        <v>Mid</v>
      </c>
      <c r="AJ33" s="12" cm="1">
        <f t="array" ref="AJ33">_xlfn.XLOOKUP(tblHR[[#This Row],[JobSatisfaction]],{"Low","Medium","High","Very High"},{1,2,3,4},"")</f>
        <v>1</v>
      </c>
      <c r="AK33" s="12">
        <f>AVERAGE(tblHR[[#This Row],[JobSatNum]],tblHR[[#This Row],[RelationshipSatisfaction]],tblHR[[#This Row],[EnvironmentSatisfaction]],tblHR[[#This Row],[WorkLifeBalance]])</f>
        <v>1</v>
      </c>
    </row>
    <row r="34" spans="1:37">
      <c r="A34" s="4" t="s">
        <v>148</v>
      </c>
      <c r="B34">
        <v>42</v>
      </c>
      <c r="C34" t="s">
        <v>11</v>
      </c>
      <c r="D34" t="s">
        <v>17</v>
      </c>
      <c r="E34" t="s">
        <v>28</v>
      </c>
      <c r="F34" t="s">
        <v>20</v>
      </c>
      <c r="G34" t="s">
        <v>20</v>
      </c>
      <c r="H34" t="s">
        <v>54</v>
      </c>
      <c r="I34" t="s">
        <v>70</v>
      </c>
      <c r="J34" t="s">
        <v>112</v>
      </c>
      <c r="K34" t="s">
        <v>118</v>
      </c>
      <c r="L34">
        <v>16799</v>
      </c>
      <c r="M34">
        <v>16616</v>
      </c>
      <c r="N34">
        <v>1147</v>
      </c>
      <c r="O34">
        <v>31</v>
      </c>
      <c r="P34">
        <v>14</v>
      </c>
      <c r="Q34" t="s">
        <v>42</v>
      </c>
      <c r="R34" t="s">
        <v>41</v>
      </c>
      <c r="S34" t="s">
        <v>41</v>
      </c>
      <c r="T34" t="s">
        <v>79</v>
      </c>
      <c r="U34" t="s">
        <v>41</v>
      </c>
      <c r="V34">
        <v>21</v>
      </c>
      <c r="W34">
        <v>20</v>
      </c>
      <c r="X34">
        <v>7</v>
      </c>
      <c r="Y34">
        <v>0</v>
      </c>
      <c r="Z34">
        <v>0</v>
      </c>
      <c r="AA34" t="s">
        <v>48</v>
      </c>
      <c r="AB34" s="2" t="s">
        <v>64</v>
      </c>
      <c r="AC34" t="s">
        <v>48</v>
      </c>
      <c r="AD34">
        <v>10</v>
      </c>
      <c r="AE34">
        <f>IF(tblHR[[#This Row],[Attrition]]="Yes",1,0)</f>
        <v>0</v>
      </c>
      <c r="AF34">
        <f>IF(tblHR[[#This Row],[OverTime]]="Yes",1,0)</f>
        <v>0</v>
      </c>
      <c r="AG34" t="str" cm="1">
        <f t="array" ref="AG34">_xlfn.IFS(tblHR[[#This Row],[Age]]&lt;25,"&lt;25",tblHR[[#This Row],[Age]]&lt;30,"25–29",tblHR[[#This Row],[Age]]&lt;40,"30–39",tblHR[[#This Row],[Age]]&lt;50,"40–49",TRUE,"50+")</f>
        <v>40–49</v>
      </c>
      <c r="AH34" s="12" t="str" cm="1">
        <f t="array" ref="AH34">_xlfn.IFS(tblHR[[#This Row],[YearsAtCompany]]&lt;2,"0–1",tblHR[[#This Row],[YearsAtCompany]]&lt;5,"2–4",tblHR[[#This Row],[YearsAtCompany]]&lt;10,"5–9",tblHR[[#This Row],[YearsAtCompany]]&lt;15,"10–14",TRUE,"15+")</f>
        <v>15+</v>
      </c>
      <c r="AI34" s="12" t="str" cm="1">
        <f t="array" ref="AI34">_xlfn.IFS(tblHR[[#This Row],[MonthlyIncome]]&lt;3000,"Low",tblHR[[#This Row],[MonthlyIncome]]&lt;7000,"Mid",tblHR[[#This Row],[MonthlyIncome]]&lt;12000,"High",TRUE,"Very High")</f>
        <v>Very High</v>
      </c>
      <c r="AJ34" s="12" cm="1">
        <f t="array" ref="AJ34">_xlfn.XLOOKUP(tblHR[[#This Row],[JobSatisfaction]],{"Low","Medium","High","Very High"},{1,2,3,4},"")</f>
        <v>1</v>
      </c>
      <c r="AK34" s="12">
        <f>AVERAGE(tblHR[[#This Row],[JobSatNum]],tblHR[[#This Row],[RelationshipSatisfaction]],tblHR[[#This Row],[EnvironmentSatisfaction]],tblHR[[#This Row],[WorkLifeBalance]])</f>
        <v>1</v>
      </c>
    </row>
    <row r="35" spans="1:37">
      <c r="A35" s="4" t="s">
        <v>149</v>
      </c>
      <c r="B35">
        <v>35</v>
      </c>
      <c r="C35" t="s">
        <v>12</v>
      </c>
      <c r="D35" t="s">
        <v>17</v>
      </c>
      <c r="E35" t="s">
        <v>26</v>
      </c>
      <c r="F35" t="s">
        <v>33</v>
      </c>
      <c r="G35" t="s">
        <v>22</v>
      </c>
      <c r="H35" t="s">
        <v>59</v>
      </c>
      <c r="I35" t="s">
        <v>66</v>
      </c>
      <c r="J35" t="s">
        <v>112</v>
      </c>
      <c r="K35" t="s">
        <v>118</v>
      </c>
      <c r="L35">
        <v>2404</v>
      </c>
      <c r="M35">
        <v>16192</v>
      </c>
      <c r="N35">
        <v>660</v>
      </c>
      <c r="O35">
        <v>76</v>
      </c>
      <c r="P35">
        <v>13</v>
      </c>
      <c r="Q35" t="s">
        <v>41</v>
      </c>
      <c r="R35" t="s">
        <v>42</v>
      </c>
      <c r="S35" t="s">
        <v>44</v>
      </c>
      <c r="T35" t="s">
        <v>79</v>
      </c>
      <c r="U35" t="s">
        <v>41</v>
      </c>
      <c r="V35">
        <v>1</v>
      </c>
      <c r="W35">
        <v>1</v>
      </c>
      <c r="X35">
        <v>0</v>
      </c>
      <c r="Y35">
        <v>0</v>
      </c>
      <c r="Z35">
        <v>1</v>
      </c>
      <c r="AA35" t="s">
        <v>48</v>
      </c>
      <c r="AB35" s="2" t="s">
        <v>64</v>
      </c>
      <c r="AC35" t="s">
        <v>48</v>
      </c>
      <c r="AD35">
        <v>7</v>
      </c>
      <c r="AE35">
        <f>IF(tblHR[[#This Row],[Attrition]]="Yes",1,0)</f>
        <v>0</v>
      </c>
      <c r="AF35">
        <f>IF(tblHR[[#This Row],[OverTime]]="Yes",1,0)</f>
        <v>0</v>
      </c>
      <c r="AG35" t="str" cm="1">
        <f t="array" ref="AG35">_xlfn.IFS(tblHR[[#This Row],[Age]]&lt;25,"&lt;25",tblHR[[#This Row],[Age]]&lt;30,"25–29",tblHR[[#This Row],[Age]]&lt;40,"30–39",tblHR[[#This Row],[Age]]&lt;50,"40–49",TRUE,"50+")</f>
        <v>30–39</v>
      </c>
      <c r="AH35" s="12" t="str" cm="1">
        <f t="array" ref="AH35">_xlfn.IFS(tblHR[[#This Row],[YearsAtCompany]]&lt;2,"0–1",tblHR[[#This Row],[YearsAtCompany]]&lt;5,"2–4",tblHR[[#This Row],[YearsAtCompany]]&lt;10,"5–9",tblHR[[#This Row],[YearsAtCompany]]&lt;15,"10–14",TRUE,"15+")</f>
        <v>0–1</v>
      </c>
      <c r="AI35" s="12" t="str" cm="1">
        <f t="array" ref="AI35">_xlfn.IFS(tblHR[[#This Row],[MonthlyIncome]]&lt;3000,"Low",tblHR[[#This Row],[MonthlyIncome]]&lt;7000,"Mid",tblHR[[#This Row],[MonthlyIncome]]&lt;12000,"High",TRUE,"Very High")</f>
        <v>Low</v>
      </c>
      <c r="AJ35" s="12" cm="1">
        <f t="array" ref="AJ35">_xlfn.XLOOKUP(tblHR[[#This Row],[JobSatisfaction]],{"Low","Medium","High","Very High"},{1,2,3,4},"")</f>
        <v>3</v>
      </c>
      <c r="AK35" s="12">
        <f>AVERAGE(tblHR[[#This Row],[JobSatNum]],tblHR[[#This Row],[RelationshipSatisfaction]],tblHR[[#This Row],[EnvironmentSatisfaction]],tblHR[[#This Row],[WorkLifeBalance]])</f>
        <v>3</v>
      </c>
    </row>
    <row r="36" spans="1:37">
      <c r="A36" s="4" t="s">
        <v>150</v>
      </c>
      <c r="B36">
        <v>40</v>
      </c>
      <c r="C36" t="s">
        <v>11</v>
      </c>
      <c r="D36" t="s">
        <v>17</v>
      </c>
      <c r="E36" t="s">
        <v>29</v>
      </c>
      <c r="F36" t="s">
        <v>33</v>
      </c>
      <c r="G36" t="s">
        <v>22</v>
      </c>
      <c r="H36" t="s">
        <v>54</v>
      </c>
      <c r="I36" t="s">
        <v>67</v>
      </c>
      <c r="J36" t="s">
        <v>112</v>
      </c>
      <c r="K36" t="s">
        <v>113</v>
      </c>
      <c r="L36">
        <v>18041</v>
      </c>
      <c r="M36">
        <v>13022</v>
      </c>
      <c r="N36">
        <v>1398</v>
      </c>
      <c r="O36">
        <v>79</v>
      </c>
      <c r="P36">
        <v>14</v>
      </c>
      <c r="Q36" t="s">
        <v>41</v>
      </c>
      <c r="R36" t="s">
        <v>44</v>
      </c>
      <c r="S36" t="s">
        <v>41</v>
      </c>
      <c r="T36" t="s">
        <v>79</v>
      </c>
      <c r="U36" t="s">
        <v>41</v>
      </c>
      <c r="V36">
        <v>21</v>
      </c>
      <c r="W36">
        <v>20</v>
      </c>
      <c r="X36">
        <v>15</v>
      </c>
      <c r="Y36">
        <v>1</v>
      </c>
      <c r="Z36">
        <v>0</v>
      </c>
      <c r="AA36" t="s">
        <v>48</v>
      </c>
      <c r="AB36" s="2" t="s">
        <v>64</v>
      </c>
      <c r="AC36" t="s">
        <v>48</v>
      </c>
      <c r="AD36">
        <v>2</v>
      </c>
      <c r="AE36">
        <f>IF(tblHR[[#This Row],[Attrition]]="Yes",1,0)</f>
        <v>0</v>
      </c>
      <c r="AF36">
        <f>IF(tblHR[[#This Row],[OverTime]]="Yes",1,0)</f>
        <v>0</v>
      </c>
      <c r="AG36" t="str" cm="1">
        <f t="array" ref="AG36">_xlfn.IFS(tblHR[[#This Row],[Age]]&lt;25,"&lt;25",tblHR[[#This Row],[Age]]&lt;30,"25–29",tblHR[[#This Row],[Age]]&lt;40,"30–39",tblHR[[#This Row],[Age]]&lt;50,"40–49",TRUE,"50+")</f>
        <v>40–49</v>
      </c>
      <c r="AH36" s="12" t="str" cm="1">
        <f t="array" ref="AH36">_xlfn.IFS(tblHR[[#This Row],[YearsAtCompany]]&lt;2,"0–1",tblHR[[#This Row],[YearsAtCompany]]&lt;5,"2–4",tblHR[[#This Row],[YearsAtCompany]]&lt;10,"5–9",tblHR[[#This Row],[YearsAtCompany]]&lt;15,"10–14",TRUE,"15+")</f>
        <v>15+</v>
      </c>
      <c r="AI36" s="12" t="str" cm="1">
        <f t="array" ref="AI36">_xlfn.IFS(tblHR[[#This Row],[MonthlyIncome]]&lt;3000,"Low",tblHR[[#This Row],[MonthlyIncome]]&lt;7000,"Mid",tblHR[[#This Row],[MonthlyIncome]]&lt;12000,"High",TRUE,"Very High")</f>
        <v>Very High</v>
      </c>
      <c r="AJ36" s="12" cm="1">
        <f t="array" ref="AJ36">_xlfn.XLOOKUP(tblHR[[#This Row],[JobSatisfaction]],{"Low","Medium","High","Very High"},{1,2,3,4},"")</f>
        <v>3</v>
      </c>
      <c r="AK36" s="12">
        <f>AVERAGE(tblHR[[#This Row],[JobSatNum]],tblHR[[#This Row],[RelationshipSatisfaction]],tblHR[[#This Row],[EnvironmentSatisfaction]],tblHR[[#This Row],[WorkLifeBalance]])</f>
        <v>3</v>
      </c>
    </row>
    <row r="37" spans="1:37">
      <c r="A37" s="4" t="s">
        <v>151</v>
      </c>
      <c r="B37">
        <v>45</v>
      </c>
      <c r="C37" t="s">
        <v>12</v>
      </c>
      <c r="D37" t="s">
        <v>17</v>
      </c>
      <c r="E37" t="s">
        <v>28</v>
      </c>
      <c r="F37" t="s">
        <v>36</v>
      </c>
      <c r="G37" t="s">
        <v>22</v>
      </c>
      <c r="H37" t="s">
        <v>58</v>
      </c>
      <c r="I37" t="s">
        <v>68</v>
      </c>
      <c r="J37" t="s">
        <v>112</v>
      </c>
      <c r="K37" t="s">
        <v>118</v>
      </c>
      <c r="L37">
        <v>4805</v>
      </c>
      <c r="M37">
        <v>16177</v>
      </c>
      <c r="N37">
        <v>561</v>
      </c>
      <c r="O37">
        <v>61</v>
      </c>
      <c r="P37">
        <v>19</v>
      </c>
      <c r="Q37" t="s">
        <v>43</v>
      </c>
      <c r="R37" t="s">
        <v>43</v>
      </c>
      <c r="S37" t="s">
        <v>44</v>
      </c>
      <c r="T37" t="s">
        <v>78</v>
      </c>
      <c r="U37" t="s">
        <v>41</v>
      </c>
      <c r="V37">
        <v>9</v>
      </c>
      <c r="W37">
        <v>8</v>
      </c>
      <c r="X37">
        <v>7</v>
      </c>
      <c r="Y37">
        <v>3</v>
      </c>
      <c r="Z37">
        <v>0</v>
      </c>
      <c r="AA37" t="s">
        <v>48</v>
      </c>
      <c r="AB37" s="2" t="s">
        <v>64</v>
      </c>
      <c r="AC37" t="s">
        <v>48</v>
      </c>
      <c r="AD37">
        <v>2</v>
      </c>
      <c r="AE37">
        <f>IF(tblHR[[#This Row],[Attrition]]="Yes",1,0)</f>
        <v>0</v>
      </c>
      <c r="AF37">
        <f>IF(tblHR[[#This Row],[OverTime]]="Yes",1,0)</f>
        <v>0</v>
      </c>
      <c r="AG37" t="str" cm="1">
        <f t="array" ref="AG37">_xlfn.IFS(tblHR[[#This Row],[Age]]&lt;25,"&lt;25",tblHR[[#This Row],[Age]]&lt;30,"25–29",tblHR[[#This Row],[Age]]&lt;40,"30–39",tblHR[[#This Row],[Age]]&lt;50,"40–49",TRUE,"50+")</f>
        <v>40–49</v>
      </c>
      <c r="AH37" s="12" t="str" cm="1">
        <f t="array" ref="AH37">_xlfn.IFS(tblHR[[#This Row],[YearsAtCompany]]&lt;2,"0–1",tblHR[[#This Row],[YearsAtCompany]]&lt;5,"2–4",tblHR[[#This Row],[YearsAtCompany]]&lt;10,"5–9",tblHR[[#This Row],[YearsAtCompany]]&lt;15,"10–14",TRUE,"15+")</f>
        <v>5–9</v>
      </c>
      <c r="AI37" s="12" t="str" cm="1">
        <f t="array" ref="AI37">_xlfn.IFS(tblHR[[#This Row],[MonthlyIncome]]&lt;3000,"Low",tblHR[[#This Row],[MonthlyIncome]]&lt;7000,"Mid",tblHR[[#This Row],[MonthlyIncome]]&lt;12000,"High",TRUE,"Very High")</f>
        <v>Mid</v>
      </c>
      <c r="AJ37" s="12" cm="1">
        <f t="array" ref="AJ37">_xlfn.XLOOKUP(tblHR[[#This Row],[JobSatisfaction]],{"Low","Medium","High","Very High"},{1,2,3,4},"")</f>
        <v>2</v>
      </c>
      <c r="AK37" s="12">
        <f>AVERAGE(tblHR[[#This Row],[JobSatNum]],tblHR[[#This Row],[RelationshipSatisfaction]],tblHR[[#This Row],[EnvironmentSatisfaction]],tblHR[[#This Row],[WorkLifeBalance]])</f>
        <v>2</v>
      </c>
    </row>
    <row r="38" spans="1:37">
      <c r="A38" s="4" t="s">
        <v>152</v>
      </c>
      <c r="B38">
        <v>37</v>
      </c>
      <c r="C38" t="s">
        <v>11</v>
      </c>
      <c r="D38" t="s">
        <v>17</v>
      </c>
      <c r="E38" t="s">
        <v>28</v>
      </c>
      <c r="F38" t="s">
        <v>33</v>
      </c>
      <c r="G38" t="s">
        <v>21</v>
      </c>
      <c r="H38" t="s">
        <v>56</v>
      </c>
      <c r="I38" t="s">
        <v>69</v>
      </c>
      <c r="J38" t="s">
        <v>112</v>
      </c>
      <c r="K38" t="s">
        <v>118</v>
      </c>
      <c r="L38">
        <v>13744</v>
      </c>
      <c r="M38">
        <v>15471</v>
      </c>
      <c r="N38">
        <v>161</v>
      </c>
      <c r="O38">
        <v>42</v>
      </c>
      <c r="P38">
        <v>25</v>
      </c>
      <c r="Q38" t="s">
        <v>44</v>
      </c>
      <c r="R38" t="s">
        <v>42</v>
      </c>
      <c r="S38" t="s">
        <v>41</v>
      </c>
      <c r="T38" t="s">
        <v>79</v>
      </c>
      <c r="U38" t="s">
        <v>44</v>
      </c>
      <c r="V38">
        <v>16</v>
      </c>
      <c r="W38">
        <v>16</v>
      </c>
      <c r="X38">
        <v>11</v>
      </c>
      <c r="Y38">
        <v>6</v>
      </c>
      <c r="Z38">
        <v>1</v>
      </c>
      <c r="AA38" t="s">
        <v>48</v>
      </c>
      <c r="AB38" s="2" t="s">
        <v>65</v>
      </c>
      <c r="AC38" t="s">
        <v>49</v>
      </c>
      <c r="AD38">
        <v>10</v>
      </c>
      <c r="AE38">
        <f>IF(tblHR[[#This Row],[Attrition]]="Yes",1,0)</f>
        <v>0</v>
      </c>
      <c r="AF38">
        <f>IF(tblHR[[#This Row],[OverTime]]="Yes",1,0)</f>
        <v>1</v>
      </c>
      <c r="AG38" t="str" cm="1">
        <f t="array" ref="AG38">_xlfn.IFS(tblHR[[#This Row],[Age]]&lt;25,"&lt;25",tblHR[[#This Row],[Age]]&lt;30,"25–29",tblHR[[#This Row],[Age]]&lt;40,"30–39",tblHR[[#This Row],[Age]]&lt;50,"40–49",TRUE,"50+")</f>
        <v>30–39</v>
      </c>
      <c r="AH38" s="12" t="str" cm="1">
        <f t="array" ref="AH38">_xlfn.IFS(tblHR[[#This Row],[YearsAtCompany]]&lt;2,"0–1",tblHR[[#This Row],[YearsAtCompany]]&lt;5,"2–4",tblHR[[#This Row],[YearsAtCompany]]&lt;10,"5–9",tblHR[[#This Row],[YearsAtCompany]]&lt;15,"10–14",TRUE,"15+")</f>
        <v>15+</v>
      </c>
      <c r="AI38" s="12" t="str" cm="1">
        <f t="array" ref="AI38">_xlfn.IFS(tblHR[[#This Row],[MonthlyIncome]]&lt;3000,"Low",tblHR[[#This Row],[MonthlyIncome]]&lt;7000,"Mid",tblHR[[#This Row],[MonthlyIncome]]&lt;12000,"High",TRUE,"Very High")</f>
        <v>Very High</v>
      </c>
      <c r="AJ38" s="12" cm="1">
        <f t="array" ref="AJ38">_xlfn.XLOOKUP(tblHR[[#This Row],[JobSatisfaction]],{"Low","Medium","High","Very High"},{1,2,3,4},"")</f>
        <v>4</v>
      </c>
      <c r="AK38" s="12">
        <f>AVERAGE(tblHR[[#This Row],[JobSatNum]],tblHR[[#This Row],[RelationshipSatisfaction]],tblHR[[#This Row],[EnvironmentSatisfaction]],tblHR[[#This Row],[WorkLifeBalance]])</f>
        <v>4</v>
      </c>
    </row>
    <row r="39" spans="1:37">
      <c r="A39" s="4" t="s">
        <v>153</v>
      </c>
      <c r="B39">
        <v>52</v>
      </c>
      <c r="C39" t="s">
        <v>12</v>
      </c>
      <c r="D39" t="s">
        <v>17</v>
      </c>
      <c r="E39" t="s">
        <v>29</v>
      </c>
      <c r="F39" t="s">
        <v>33</v>
      </c>
      <c r="G39" t="s">
        <v>21</v>
      </c>
      <c r="H39" t="s">
        <v>54</v>
      </c>
      <c r="I39" t="s">
        <v>67</v>
      </c>
      <c r="J39" t="s">
        <v>112</v>
      </c>
      <c r="K39" t="s">
        <v>118</v>
      </c>
      <c r="L39">
        <v>19999</v>
      </c>
      <c r="M39">
        <v>5678</v>
      </c>
      <c r="N39">
        <v>699</v>
      </c>
      <c r="O39">
        <v>65</v>
      </c>
      <c r="P39">
        <v>14</v>
      </c>
      <c r="Q39" t="s">
        <v>41</v>
      </c>
      <c r="R39" t="s">
        <v>42</v>
      </c>
      <c r="S39" t="s">
        <v>41</v>
      </c>
      <c r="T39" t="s">
        <v>79</v>
      </c>
      <c r="U39" t="s">
        <v>43</v>
      </c>
      <c r="V39">
        <v>34</v>
      </c>
      <c r="W39">
        <v>33</v>
      </c>
      <c r="X39">
        <v>18</v>
      </c>
      <c r="Y39">
        <v>11</v>
      </c>
      <c r="Z39">
        <v>0</v>
      </c>
      <c r="AA39" t="s">
        <v>48</v>
      </c>
      <c r="AB39" s="2" t="s">
        <v>64</v>
      </c>
      <c r="AC39" t="s">
        <v>48</v>
      </c>
      <c r="AD39">
        <v>1</v>
      </c>
      <c r="AE39">
        <f>IF(tblHR[[#This Row],[Attrition]]="Yes",1,0)</f>
        <v>0</v>
      </c>
      <c r="AF39">
        <f>IF(tblHR[[#This Row],[OverTime]]="Yes",1,0)</f>
        <v>0</v>
      </c>
      <c r="AG39" t="str" cm="1">
        <f t="array" ref="AG39">_xlfn.IFS(tblHR[[#This Row],[Age]]&lt;25,"&lt;25",tblHR[[#This Row],[Age]]&lt;30,"25–29",tblHR[[#This Row],[Age]]&lt;40,"30–39",tblHR[[#This Row],[Age]]&lt;50,"40–49",TRUE,"50+")</f>
        <v>50+</v>
      </c>
      <c r="AH39" s="12" t="str" cm="1">
        <f t="array" ref="AH39">_xlfn.IFS(tblHR[[#This Row],[YearsAtCompany]]&lt;2,"0–1",tblHR[[#This Row],[YearsAtCompany]]&lt;5,"2–4",tblHR[[#This Row],[YearsAtCompany]]&lt;10,"5–9",tblHR[[#This Row],[YearsAtCompany]]&lt;15,"10–14",TRUE,"15+")</f>
        <v>15+</v>
      </c>
      <c r="AI39" s="12" t="str" cm="1">
        <f t="array" ref="AI39">_xlfn.IFS(tblHR[[#This Row],[MonthlyIncome]]&lt;3000,"Low",tblHR[[#This Row],[MonthlyIncome]]&lt;7000,"Mid",tblHR[[#This Row],[MonthlyIncome]]&lt;12000,"High",TRUE,"Very High")</f>
        <v>Very High</v>
      </c>
      <c r="AJ39" s="12" cm="1">
        <f t="array" ref="AJ39">_xlfn.XLOOKUP(tblHR[[#This Row],[JobSatisfaction]],{"Low","Medium","High","Very High"},{1,2,3,4},"")</f>
        <v>3</v>
      </c>
      <c r="AK39" s="12">
        <f>AVERAGE(tblHR[[#This Row],[JobSatNum]],tblHR[[#This Row],[RelationshipSatisfaction]],tblHR[[#This Row],[EnvironmentSatisfaction]],tblHR[[#This Row],[WorkLifeBalance]])</f>
        <v>3</v>
      </c>
    </row>
    <row r="40" spans="1:37">
      <c r="A40" s="4" t="s">
        <v>154</v>
      </c>
      <c r="B40">
        <v>27</v>
      </c>
      <c r="C40" t="s">
        <v>12</v>
      </c>
      <c r="D40" t="s">
        <v>16</v>
      </c>
      <c r="E40" t="s">
        <v>29</v>
      </c>
      <c r="F40" t="s">
        <v>35</v>
      </c>
      <c r="G40" t="s">
        <v>21</v>
      </c>
      <c r="H40" t="s">
        <v>57</v>
      </c>
      <c r="I40" t="s">
        <v>66</v>
      </c>
      <c r="J40" t="s">
        <v>112</v>
      </c>
      <c r="K40" t="s">
        <v>113</v>
      </c>
      <c r="L40">
        <v>2045</v>
      </c>
      <c r="M40">
        <v>15174</v>
      </c>
      <c r="N40">
        <v>1115</v>
      </c>
      <c r="O40">
        <v>54</v>
      </c>
      <c r="P40">
        <v>13</v>
      </c>
      <c r="Q40" t="s">
        <v>44</v>
      </c>
      <c r="R40" t="s">
        <v>44</v>
      </c>
      <c r="S40" t="s">
        <v>42</v>
      </c>
      <c r="T40" t="s">
        <v>79</v>
      </c>
      <c r="U40" t="s">
        <v>43</v>
      </c>
      <c r="V40">
        <v>5</v>
      </c>
      <c r="W40">
        <v>4</v>
      </c>
      <c r="X40">
        <v>2</v>
      </c>
      <c r="Y40">
        <v>1</v>
      </c>
      <c r="Z40">
        <v>0</v>
      </c>
      <c r="AA40" t="s">
        <v>48</v>
      </c>
      <c r="AB40" s="2" t="s">
        <v>64</v>
      </c>
      <c r="AC40" t="s">
        <v>48</v>
      </c>
      <c r="AD40">
        <v>3</v>
      </c>
      <c r="AE40">
        <f>IF(tblHR[[#This Row],[Attrition]]="Yes",1,0)</f>
        <v>0</v>
      </c>
      <c r="AF40">
        <f>IF(tblHR[[#This Row],[OverTime]]="Yes",1,0)</f>
        <v>0</v>
      </c>
      <c r="AG40" t="str" cm="1">
        <f t="array" ref="AG40">_xlfn.IFS(tblHR[[#This Row],[Age]]&lt;25,"&lt;25",tblHR[[#This Row],[Age]]&lt;30,"25–29",tblHR[[#This Row],[Age]]&lt;40,"30–39",tblHR[[#This Row],[Age]]&lt;50,"40–49",TRUE,"50+")</f>
        <v>25–29</v>
      </c>
      <c r="AH40" s="12" t="str" cm="1">
        <f t="array" ref="AH40">_xlfn.IFS(tblHR[[#This Row],[YearsAtCompany]]&lt;2,"0–1",tblHR[[#This Row],[YearsAtCompany]]&lt;5,"2–4",tblHR[[#This Row],[YearsAtCompany]]&lt;10,"5–9",tblHR[[#This Row],[YearsAtCompany]]&lt;15,"10–14",TRUE,"15+")</f>
        <v>2–4</v>
      </c>
      <c r="AI40" s="12" t="str" cm="1">
        <f t="array" ref="AI40">_xlfn.IFS(tblHR[[#This Row],[MonthlyIncome]]&lt;3000,"Low",tblHR[[#This Row],[MonthlyIncome]]&lt;7000,"Mid",tblHR[[#This Row],[MonthlyIncome]]&lt;12000,"High",TRUE,"Very High")</f>
        <v>Low</v>
      </c>
      <c r="AJ40" s="12" cm="1">
        <f t="array" ref="AJ40">_xlfn.XLOOKUP(tblHR[[#This Row],[JobSatisfaction]],{"Low","Medium","High","Very High"},{1,2,3,4},"")</f>
        <v>4</v>
      </c>
      <c r="AK40" s="12">
        <f>AVERAGE(tblHR[[#This Row],[JobSatNum]],tblHR[[#This Row],[RelationshipSatisfaction]],tblHR[[#This Row],[EnvironmentSatisfaction]],tblHR[[#This Row],[WorkLifeBalance]])</f>
        <v>4</v>
      </c>
    </row>
    <row r="41" spans="1:37">
      <c r="A41" s="4" t="s">
        <v>155</v>
      </c>
      <c r="B41">
        <v>47</v>
      </c>
      <c r="C41" t="s">
        <v>12</v>
      </c>
      <c r="D41" t="s">
        <v>17</v>
      </c>
      <c r="E41" t="s">
        <v>29</v>
      </c>
      <c r="F41" t="s">
        <v>33</v>
      </c>
      <c r="G41" t="s">
        <v>21</v>
      </c>
      <c r="H41" t="s">
        <v>54</v>
      </c>
      <c r="I41" t="s">
        <v>69</v>
      </c>
      <c r="J41" t="s">
        <v>116</v>
      </c>
      <c r="K41" t="s">
        <v>118</v>
      </c>
      <c r="L41">
        <v>11849</v>
      </c>
      <c r="M41">
        <v>10268</v>
      </c>
      <c r="N41">
        <v>666</v>
      </c>
      <c r="O41">
        <v>88</v>
      </c>
      <c r="P41">
        <v>12</v>
      </c>
      <c r="Q41" t="s">
        <v>43</v>
      </c>
      <c r="R41" t="s">
        <v>44</v>
      </c>
      <c r="S41" t="s">
        <v>42</v>
      </c>
      <c r="T41" t="s">
        <v>80</v>
      </c>
      <c r="U41" t="s">
        <v>41</v>
      </c>
      <c r="V41">
        <v>10</v>
      </c>
      <c r="W41">
        <v>10</v>
      </c>
      <c r="X41">
        <v>7</v>
      </c>
      <c r="Y41">
        <v>9</v>
      </c>
      <c r="Z41">
        <v>1</v>
      </c>
      <c r="AA41" t="s">
        <v>49</v>
      </c>
      <c r="AB41" s="2" t="s">
        <v>64</v>
      </c>
      <c r="AC41" t="s">
        <v>49</v>
      </c>
      <c r="AD41">
        <v>29</v>
      </c>
      <c r="AE41">
        <f>IF(tblHR[[#This Row],[Attrition]]="Yes",1,0)</f>
        <v>1</v>
      </c>
      <c r="AF41">
        <f>IF(tblHR[[#This Row],[OverTime]]="Yes",1,0)</f>
        <v>1</v>
      </c>
      <c r="AG41" t="str" cm="1">
        <f t="array" ref="AG41">_xlfn.IFS(tblHR[[#This Row],[Age]]&lt;25,"&lt;25",tblHR[[#This Row],[Age]]&lt;30,"25–29",tblHR[[#This Row],[Age]]&lt;40,"30–39",tblHR[[#This Row],[Age]]&lt;50,"40–49",TRUE,"50+")</f>
        <v>40–49</v>
      </c>
      <c r="AH41" s="12" t="str" cm="1">
        <f t="array" ref="AH41">_xlfn.IFS(tblHR[[#This Row],[YearsAtCompany]]&lt;2,"0–1",tblHR[[#This Row],[YearsAtCompany]]&lt;5,"2–4",tblHR[[#This Row],[YearsAtCompany]]&lt;10,"5–9",tblHR[[#This Row],[YearsAtCompany]]&lt;15,"10–14",TRUE,"15+")</f>
        <v>10–14</v>
      </c>
      <c r="AI41" s="12" t="str" cm="1">
        <f t="array" ref="AI41">_xlfn.IFS(tblHR[[#This Row],[MonthlyIncome]]&lt;3000,"Low",tblHR[[#This Row],[MonthlyIncome]]&lt;7000,"Mid",tblHR[[#This Row],[MonthlyIncome]]&lt;12000,"High",TRUE,"Very High")</f>
        <v>High</v>
      </c>
      <c r="AJ41" s="12" cm="1">
        <f t="array" ref="AJ41">_xlfn.XLOOKUP(tblHR[[#This Row],[JobSatisfaction]],{"Low","Medium","High","Very High"},{1,2,3,4},"")</f>
        <v>2</v>
      </c>
      <c r="AK41" s="12">
        <f>AVERAGE(tblHR[[#This Row],[JobSatNum]],tblHR[[#This Row],[RelationshipSatisfaction]],tblHR[[#This Row],[EnvironmentSatisfaction]],tblHR[[#This Row],[WorkLifeBalance]])</f>
        <v>2</v>
      </c>
    </row>
    <row r="42" spans="1:37">
      <c r="A42" s="4" t="s">
        <v>156</v>
      </c>
      <c r="B42">
        <v>48</v>
      </c>
      <c r="C42" t="s">
        <v>11</v>
      </c>
      <c r="D42" t="s">
        <v>17</v>
      </c>
      <c r="E42" t="s">
        <v>27</v>
      </c>
      <c r="F42" t="s">
        <v>35</v>
      </c>
      <c r="G42" t="s">
        <v>22</v>
      </c>
      <c r="H42" t="s">
        <v>59</v>
      </c>
      <c r="I42" t="s">
        <v>66</v>
      </c>
      <c r="J42" t="s">
        <v>128</v>
      </c>
      <c r="K42" t="s">
        <v>43</v>
      </c>
      <c r="L42">
        <v>2655</v>
      </c>
      <c r="M42">
        <v>11740</v>
      </c>
      <c r="N42">
        <v>708</v>
      </c>
      <c r="O42">
        <v>95</v>
      </c>
      <c r="P42">
        <v>11</v>
      </c>
      <c r="Q42" t="s">
        <v>41</v>
      </c>
      <c r="R42" t="s">
        <v>41</v>
      </c>
      <c r="S42" t="s">
        <v>44</v>
      </c>
      <c r="T42" t="s">
        <v>79</v>
      </c>
      <c r="U42" t="s">
        <v>41</v>
      </c>
      <c r="V42">
        <v>19</v>
      </c>
      <c r="W42">
        <v>9</v>
      </c>
      <c r="X42">
        <v>7</v>
      </c>
      <c r="Y42">
        <v>7</v>
      </c>
      <c r="Z42">
        <v>2</v>
      </c>
      <c r="AA42" t="s">
        <v>49</v>
      </c>
      <c r="AB42" s="2" t="s">
        <v>64</v>
      </c>
      <c r="AC42" t="s">
        <v>49</v>
      </c>
      <c r="AD42">
        <v>7</v>
      </c>
      <c r="AE42">
        <f>IF(tblHR[[#This Row],[Attrition]]="Yes",1,0)</f>
        <v>1</v>
      </c>
      <c r="AF42">
        <f>IF(tblHR[[#This Row],[OverTime]]="Yes",1,0)</f>
        <v>1</v>
      </c>
      <c r="AG42" t="str" cm="1">
        <f t="array" ref="AG42">_xlfn.IFS(tblHR[[#This Row],[Age]]&lt;25,"&lt;25",tblHR[[#This Row],[Age]]&lt;30,"25–29",tblHR[[#This Row],[Age]]&lt;40,"30–39",tblHR[[#This Row],[Age]]&lt;50,"40–49",TRUE,"50+")</f>
        <v>40–49</v>
      </c>
      <c r="AH42" s="12" t="str" cm="1">
        <f t="array" ref="AH42">_xlfn.IFS(tblHR[[#This Row],[YearsAtCompany]]&lt;2,"0–1",tblHR[[#This Row],[YearsAtCompany]]&lt;5,"2–4",tblHR[[#This Row],[YearsAtCompany]]&lt;10,"5–9",tblHR[[#This Row],[YearsAtCompany]]&lt;15,"10–14",TRUE,"15+")</f>
        <v>5–9</v>
      </c>
      <c r="AI42" s="12" t="str" cm="1">
        <f t="array" ref="AI42">_xlfn.IFS(tblHR[[#This Row],[MonthlyIncome]]&lt;3000,"Low",tblHR[[#This Row],[MonthlyIncome]]&lt;7000,"Mid",tblHR[[#This Row],[MonthlyIncome]]&lt;12000,"High",TRUE,"Very High")</f>
        <v>Low</v>
      </c>
      <c r="AJ42" s="12" cm="1">
        <f t="array" ref="AJ42">_xlfn.XLOOKUP(tblHR[[#This Row],[JobSatisfaction]],{"Low","Medium","High","Very High"},{1,2,3,4},"")</f>
        <v>3</v>
      </c>
      <c r="AK42" s="12">
        <f>AVERAGE(tblHR[[#This Row],[JobSatNum]],tblHR[[#This Row],[RelationshipSatisfaction]],tblHR[[#This Row],[EnvironmentSatisfaction]],tblHR[[#This Row],[WorkLifeBalance]])</f>
        <v>3</v>
      </c>
    </row>
    <row r="43" spans="1:37">
      <c r="A43" s="4" t="s">
        <v>157</v>
      </c>
      <c r="B43">
        <v>31</v>
      </c>
      <c r="C43" t="s">
        <v>12</v>
      </c>
      <c r="D43" t="s">
        <v>17</v>
      </c>
      <c r="E43" t="s">
        <v>29</v>
      </c>
      <c r="F43" t="s">
        <v>35</v>
      </c>
      <c r="G43" t="s">
        <v>21</v>
      </c>
      <c r="H43" t="s">
        <v>55</v>
      </c>
      <c r="I43" t="s">
        <v>68</v>
      </c>
      <c r="J43" t="s">
        <v>112</v>
      </c>
      <c r="K43" t="s">
        <v>43</v>
      </c>
      <c r="L43">
        <v>6179</v>
      </c>
      <c r="M43">
        <v>21057</v>
      </c>
      <c r="N43">
        <v>330</v>
      </c>
      <c r="O43">
        <v>98</v>
      </c>
      <c r="P43">
        <v>15</v>
      </c>
      <c r="Q43" t="s">
        <v>41</v>
      </c>
      <c r="R43" t="s">
        <v>44</v>
      </c>
      <c r="S43" t="s">
        <v>44</v>
      </c>
      <c r="T43" t="s">
        <v>80</v>
      </c>
      <c r="U43" t="s">
        <v>41</v>
      </c>
      <c r="V43">
        <v>10</v>
      </c>
      <c r="W43">
        <v>10</v>
      </c>
      <c r="X43">
        <v>2</v>
      </c>
      <c r="Y43">
        <v>6</v>
      </c>
      <c r="Z43">
        <v>1</v>
      </c>
      <c r="AA43" t="s">
        <v>49</v>
      </c>
      <c r="AB43" s="2" t="s">
        <v>64</v>
      </c>
      <c r="AC43" t="s">
        <v>49</v>
      </c>
      <c r="AD43">
        <v>22</v>
      </c>
      <c r="AE43">
        <f>IF(tblHR[[#This Row],[Attrition]]="Yes",1,0)</f>
        <v>1</v>
      </c>
      <c r="AF43">
        <f>IF(tblHR[[#This Row],[OverTime]]="Yes",1,0)</f>
        <v>1</v>
      </c>
      <c r="AG43" t="str" cm="1">
        <f t="array" ref="AG43">_xlfn.IFS(tblHR[[#This Row],[Age]]&lt;25,"&lt;25",tblHR[[#This Row],[Age]]&lt;30,"25–29",tblHR[[#This Row],[Age]]&lt;40,"30–39",tblHR[[#This Row],[Age]]&lt;50,"40–49",TRUE,"50+")</f>
        <v>30–39</v>
      </c>
      <c r="AH43" s="12" t="str" cm="1">
        <f t="array" ref="AH43">_xlfn.IFS(tblHR[[#This Row],[YearsAtCompany]]&lt;2,"0–1",tblHR[[#This Row],[YearsAtCompany]]&lt;5,"2–4",tblHR[[#This Row],[YearsAtCompany]]&lt;10,"5–9",tblHR[[#This Row],[YearsAtCompany]]&lt;15,"10–14",TRUE,"15+")</f>
        <v>10–14</v>
      </c>
      <c r="AI43" s="12" t="str" cm="1">
        <f t="array" ref="AI43">_xlfn.IFS(tblHR[[#This Row],[MonthlyIncome]]&lt;3000,"Low",tblHR[[#This Row],[MonthlyIncome]]&lt;7000,"Mid",tblHR[[#This Row],[MonthlyIncome]]&lt;12000,"High",TRUE,"Very High")</f>
        <v>Mid</v>
      </c>
      <c r="AJ43" s="12" cm="1">
        <f t="array" ref="AJ43">_xlfn.XLOOKUP(tblHR[[#This Row],[JobSatisfaction]],{"Low","Medium","High","Very High"},{1,2,3,4},"")</f>
        <v>3</v>
      </c>
      <c r="AK43" s="12">
        <f>AVERAGE(tblHR[[#This Row],[JobSatNum]],tblHR[[#This Row],[RelationshipSatisfaction]],tblHR[[#This Row],[EnvironmentSatisfaction]],tblHR[[#This Row],[WorkLifeBalance]])</f>
        <v>3</v>
      </c>
    </row>
    <row r="44" spans="1:37">
      <c r="A44" s="4" t="s">
        <v>158</v>
      </c>
      <c r="B44">
        <v>54</v>
      </c>
      <c r="C44" t="s">
        <v>11</v>
      </c>
      <c r="D44" t="s">
        <v>17</v>
      </c>
      <c r="E44" t="s">
        <v>27</v>
      </c>
      <c r="F44" t="s">
        <v>33</v>
      </c>
      <c r="G44" t="s">
        <v>21</v>
      </c>
      <c r="H44" t="s">
        <v>57</v>
      </c>
      <c r="I44" t="s">
        <v>68</v>
      </c>
      <c r="J44" t="s">
        <v>112</v>
      </c>
      <c r="K44" t="s">
        <v>43</v>
      </c>
      <c r="L44">
        <v>2897</v>
      </c>
      <c r="M44">
        <v>22474</v>
      </c>
      <c r="N44">
        <v>155</v>
      </c>
      <c r="O44">
        <v>67</v>
      </c>
      <c r="P44">
        <v>11</v>
      </c>
      <c r="Q44" t="s">
        <v>41</v>
      </c>
      <c r="R44" t="s">
        <v>41</v>
      </c>
      <c r="S44" t="s">
        <v>42</v>
      </c>
      <c r="T44" t="s">
        <v>80</v>
      </c>
      <c r="U44" t="s">
        <v>41</v>
      </c>
      <c r="V44">
        <v>9</v>
      </c>
      <c r="W44">
        <v>4</v>
      </c>
      <c r="X44">
        <v>3</v>
      </c>
      <c r="Y44">
        <v>2</v>
      </c>
      <c r="Z44">
        <v>3</v>
      </c>
      <c r="AA44" t="s">
        <v>48</v>
      </c>
      <c r="AB44" s="2" t="s">
        <v>64</v>
      </c>
      <c r="AC44" t="s">
        <v>48</v>
      </c>
      <c r="AD44">
        <v>9</v>
      </c>
      <c r="AE44">
        <f>IF(tblHR[[#This Row],[Attrition]]="Yes",1,0)</f>
        <v>0</v>
      </c>
      <c r="AF44">
        <f>IF(tblHR[[#This Row],[OverTime]]="Yes",1,0)</f>
        <v>0</v>
      </c>
      <c r="AG44" t="str" cm="1">
        <f t="array" ref="AG44">_xlfn.IFS(tblHR[[#This Row],[Age]]&lt;25,"&lt;25",tblHR[[#This Row],[Age]]&lt;30,"25–29",tblHR[[#This Row],[Age]]&lt;40,"30–39",tblHR[[#This Row],[Age]]&lt;50,"40–49",TRUE,"50+")</f>
        <v>50+</v>
      </c>
      <c r="AH44" s="12" t="str" cm="1">
        <f t="array" ref="AH44">_xlfn.IFS(tblHR[[#This Row],[YearsAtCompany]]&lt;2,"0–1",tblHR[[#This Row],[YearsAtCompany]]&lt;5,"2–4",tblHR[[#This Row],[YearsAtCompany]]&lt;10,"5–9",tblHR[[#This Row],[YearsAtCompany]]&lt;15,"10–14",TRUE,"15+")</f>
        <v>2–4</v>
      </c>
      <c r="AI44" s="12" t="str" cm="1">
        <f t="array" ref="AI44">_xlfn.IFS(tblHR[[#This Row],[MonthlyIncome]]&lt;3000,"Low",tblHR[[#This Row],[MonthlyIncome]]&lt;7000,"Mid",tblHR[[#This Row],[MonthlyIncome]]&lt;12000,"High",TRUE,"Very High")</f>
        <v>Low</v>
      </c>
      <c r="AJ44" s="12" cm="1">
        <f t="array" ref="AJ44">_xlfn.XLOOKUP(tblHR[[#This Row],[JobSatisfaction]],{"Low","Medium","High","Very High"},{1,2,3,4},"")</f>
        <v>3</v>
      </c>
      <c r="AK44" s="12">
        <f>AVERAGE(tblHR[[#This Row],[JobSatNum]],tblHR[[#This Row],[RelationshipSatisfaction]],tblHR[[#This Row],[EnvironmentSatisfaction]],tblHR[[#This Row],[WorkLifeBalance]])</f>
        <v>3</v>
      </c>
    </row>
    <row r="45" spans="1:37">
      <c r="A45" s="4" t="s">
        <v>159</v>
      </c>
      <c r="B45">
        <v>35</v>
      </c>
      <c r="C45" t="s">
        <v>12</v>
      </c>
      <c r="D45" t="s">
        <v>15</v>
      </c>
      <c r="E45" t="s">
        <v>29</v>
      </c>
      <c r="F45" t="s">
        <v>33</v>
      </c>
      <c r="G45" t="s">
        <v>22</v>
      </c>
      <c r="H45" t="s">
        <v>58</v>
      </c>
      <c r="I45" t="s">
        <v>69</v>
      </c>
      <c r="J45" t="s">
        <v>112</v>
      </c>
      <c r="K45" t="s">
        <v>118</v>
      </c>
      <c r="L45">
        <v>7823</v>
      </c>
      <c r="M45">
        <v>6812</v>
      </c>
      <c r="N45">
        <v>882</v>
      </c>
      <c r="O45">
        <v>92</v>
      </c>
      <c r="P45">
        <v>13</v>
      </c>
      <c r="Q45" t="s">
        <v>44</v>
      </c>
      <c r="R45" t="s">
        <v>43</v>
      </c>
      <c r="S45" t="s">
        <v>44</v>
      </c>
      <c r="T45" t="s">
        <v>79</v>
      </c>
      <c r="U45" t="s">
        <v>41</v>
      </c>
      <c r="V45">
        <v>12</v>
      </c>
      <c r="W45">
        <v>10</v>
      </c>
      <c r="X45">
        <v>9</v>
      </c>
      <c r="Y45">
        <v>0</v>
      </c>
      <c r="Z45">
        <v>6</v>
      </c>
      <c r="AA45" t="s">
        <v>48</v>
      </c>
      <c r="AB45" s="2" t="s">
        <v>64</v>
      </c>
      <c r="AC45" t="s">
        <v>48</v>
      </c>
      <c r="AD45">
        <v>3</v>
      </c>
      <c r="AE45">
        <f>IF(tblHR[[#This Row],[Attrition]]="Yes",1,0)</f>
        <v>0</v>
      </c>
      <c r="AF45">
        <f>IF(tblHR[[#This Row],[OverTime]]="Yes",1,0)</f>
        <v>0</v>
      </c>
      <c r="AG45" t="str" cm="1">
        <f t="array" ref="AG45">_xlfn.IFS(tblHR[[#This Row],[Age]]&lt;25,"&lt;25",tblHR[[#This Row],[Age]]&lt;30,"25–29",tblHR[[#This Row],[Age]]&lt;40,"30–39",tblHR[[#This Row],[Age]]&lt;50,"40–49",TRUE,"50+")</f>
        <v>30–39</v>
      </c>
      <c r="AH45" s="12" t="str" cm="1">
        <f t="array" ref="AH45">_xlfn.IFS(tblHR[[#This Row],[YearsAtCompany]]&lt;2,"0–1",tblHR[[#This Row],[YearsAtCompany]]&lt;5,"2–4",tblHR[[#This Row],[YearsAtCompany]]&lt;10,"5–9",tblHR[[#This Row],[YearsAtCompany]]&lt;15,"10–14",TRUE,"15+")</f>
        <v>10–14</v>
      </c>
      <c r="AI45" s="12" t="str" cm="1">
        <f t="array" ref="AI45">_xlfn.IFS(tblHR[[#This Row],[MonthlyIncome]]&lt;3000,"Low",tblHR[[#This Row],[MonthlyIncome]]&lt;7000,"Mid",tblHR[[#This Row],[MonthlyIncome]]&lt;12000,"High",TRUE,"Very High")</f>
        <v>High</v>
      </c>
      <c r="AJ45" s="12" cm="1">
        <f t="array" ref="AJ45">_xlfn.XLOOKUP(tblHR[[#This Row],[JobSatisfaction]],{"Low","Medium","High","Very High"},{1,2,3,4},"")</f>
        <v>4</v>
      </c>
      <c r="AK45" s="12">
        <f>AVERAGE(tblHR[[#This Row],[JobSatNum]],tblHR[[#This Row],[RelationshipSatisfaction]],tblHR[[#This Row],[EnvironmentSatisfaction]],tblHR[[#This Row],[WorkLifeBalance]])</f>
        <v>4</v>
      </c>
    </row>
    <row r="46" spans="1:37">
      <c r="A46" s="4" t="s">
        <v>160</v>
      </c>
      <c r="B46">
        <v>35</v>
      </c>
      <c r="C46" t="s">
        <v>12</v>
      </c>
      <c r="D46" t="s">
        <v>17</v>
      </c>
      <c r="E46" t="s">
        <v>27</v>
      </c>
      <c r="F46" t="s">
        <v>35</v>
      </c>
      <c r="G46" t="s">
        <v>21</v>
      </c>
      <c r="H46" t="s">
        <v>52</v>
      </c>
      <c r="I46" t="s">
        <v>69</v>
      </c>
      <c r="J46" t="s">
        <v>116</v>
      </c>
      <c r="K46" t="s">
        <v>118</v>
      </c>
      <c r="L46">
        <v>9884</v>
      </c>
      <c r="M46">
        <v>8302</v>
      </c>
      <c r="N46">
        <v>1097</v>
      </c>
      <c r="O46">
        <v>79</v>
      </c>
      <c r="P46">
        <v>13</v>
      </c>
      <c r="Q46" t="s">
        <v>42</v>
      </c>
      <c r="R46" t="s">
        <v>41</v>
      </c>
      <c r="S46" t="s">
        <v>41</v>
      </c>
      <c r="T46" t="s">
        <v>79</v>
      </c>
      <c r="U46" t="s">
        <v>43</v>
      </c>
      <c r="V46">
        <v>10</v>
      </c>
      <c r="W46">
        <v>4</v>
      </c>
      <c r="X46">
        <v>0</v>
      </c>
      <c r="Y46">
        <v>2</v>
      </c>
      <c r="Z46">
        <v>2</v>
      </c>
      <c r="AA46" t="s">
        <v>48</v>
      </c>
      <c r="AB46" s="2" t="s">
        <v>64</v>
      </c>
      <c r="AC46" t="s">
        <v>49</v>
      </c>
      <c r="AD46">
        <v>11</v>
      </c>
      <c r="AE46">
        <f>IF(tblHR[[#This Row],[Attrition]]="Yes",1,0)</f>
        <v>0</v>
      </c>
      <c r="AF46">
        <f>IF(tblHR[[#This Row],[OverTime]]="Yes",1,0)</f>
        <v>1</v>
      </c>
      <c r="AG46" t="str" cm="1">
        <f t="array" ref="AG46">_xlfn.IFS(tblHR[[#This Row],[Age]]&lt;25,"&lt;25",tblHR[[#This Row],[Age]]&lt;30,"25–29",tblHR[[#This Row],[Age]]&lt;40,"30–39",tblHR[[#This Row],[Age]]&lt;50,"40–49",TRUE,"50+")</f>
        <v>30–39</v>
      </c>
      <c r="AH46" s="12" t="str" cm="1">
        <f t="array" ref="AH46">_xlfn.IFS(tblHR[[#This Row],[YearsAtCompany]]&lt;2,"0–1",tblHR[[#This Row],[YearsAtCompany]]&lt;5,"2–4",tblHR[[#This Row],[YearsAtCompany]]&lt;10,"5–9",tblHR[[#This Row],[YearsAtCompany]]&lt;15,"10–14",TRUE,"15+")</f>
        <v>2–4</v>
      </c>
      <c r="AI46" s="12" t="str" cm="1">
        <f t="array" ref="AI46">_xlfn.IFS(tblHR[[#This Row],[MonthlyIncome]]&lt;3000,"Low",tblHR[[#This Row],[MonthlyIncome]]&lt;7000,"Mid",tblHR[[#This Row],[MonthlyIncome]]&lt;12000,"High",TRUE,"Very High")</f>
        <v>High</v>
      </c>
      <c r="AJ46" s="12" cm="1">
        <f t="array" ref="AJ46">_xlfn.XLOOKUP(tblHR[[#This Row],[JobSatisfaction]],{"Low","Medium","High","Very High"},{1,2,3,4},"")</f>
        <v>1</v>
      </c>
      <c r="AK46" s="12">
        <f>AVERAGE(tblHR[[#This Row],[JobSatNum]],tblHR[[#This Row],[RelationshipSatisfaction]],tblHR[[#This Row],[EnvironmentSatisfaction]],tblHR[[#This Row],[WorkLifeBalance]])</f>
        <v>1</v>
      </c>
    </row>
    <row r="47" spans="1:37">
      <c r="A47" s="4" t="s">
        <v>161</v>
      </c>
      <c r="B47">
        <v>59</v>
      </c>
      <c r="C47" t="s">
        <v>12</v>
      </c>
      <c r="D47" t="s">
        <v>16</v>
      </c>
      <c r="E47" t="s">
        <v>29</v>
      </c>
      <c r="F47" t="s">
        <v>35</v>
      </c>
      <c r="G47" t="s">
        <v>21</v>
      </c>
      <c r="H47" t="s">
        <v>55</v>
      </c>
      <c r="I47" t="s">
        <v>69</v>
      </c>
      <c r="J47" t="s">
        <v>112</v>
      </c>
      <c r="K47" t="s">
        <v>113</v>
      </c>
      <c r="L47">
        <v>10512</v>
      </c>
      <c r="M47">
        <v>20002</v>
      </c>
      <c r="N47">
        <v>1429</v>
      </c>
      <c r="O47">
        <v>67</v>
      </c>
      <c r="P47">
        <v>12</v>
      </c>
      <c r="Q47" t="s">
        <v>44</v>
      </c>
      <c r="R47" t="s">
        <v>44</v>
      </c>
      <c r="S47" t="s">
        <v>44</v>
      </c>
      <c r="T47" t="s">
        <v>80</v>
      </c>
      <c r="U47" t="s">
        <v>41</v>
      </c>
      <c r="V47">
        <v>25</v>
      </c>
      <c r="W47">
        <v>9</v>
      </c>
      <c r="X47">
        <v>7</v>
      </c>
      <c r="Y47">
        <v>5</v>
      </c>
      <c r="Z47">
        <v>6</v>
      </c>
      <c r="AA47" t="s">
        <v>48</v>
      </c>
      <c r="AB47" s="2" t="s">
        <v>64</v>
      </c>
      <c r="AC47" t="s">
        <v>48</v>
      </c>
      <c r="AD47">
        <v>18</v>
      </c>
      <c r="AE47">
        <f>IF(tblHR[[#This Row],[Attrition]]="Yes",1,0)</f>
        <v>0</v>
      </c>
      <c r="AF47">
        <f>IF(tblHR[[#This Row],[OverTime]]="Yes",1,0)</f>
        <v>0</v>
      </c>
      <c r="AG47" t="str" cm="1">
        <f t="array" ref="AG47">_xlfn.IFS(tblHR[[#This Row],[Age]]&lt;25,"&lt;25",tblHR[[#This Row],[Age]]&lt;30,"25–29",tblHR[[#This Row],[Age]]&lt;40,"30–39",tblHR[[#This Row],[Age]]&lt;50,"40–49",TRUE,"50+")</f>
        <v>50+</v>
      </c>
      <c r="AH47" s="12" t="str" cm="1">
        <f t="array" ref="AH47">_xlfn.IFS(tblHR[[#This Row],[YearsAtCompany]]&lt;2,"0–1",tblHR[[#This Row],[YearsAtCompany]]&lt;5,"2–4",tblHR[[#This Row],[YearsAtCompany]]&lt;10,"5–9",tblHR[[#This Row],[YearsAtCompany]]&lt;15,"10–14",TRUE,"15+")</f>
        <v>5–9</v>
      </c>
      <c r="AI47" s="12" t="str" cm="1">
        <f t="array" ref="AI47">_xlfn.IFS(tblHR[[#This Row],[MonthlyIncome]]&lt;3000,"Low",tblHR[[#This Row],[MonthlyIncome]]&lt;7000,"Mid",tblHR[[#This Row],[MonthlyIncome]]&lt;12000,"High",TRUE,"Very High")</f>
        <v>High</v>
      </c>
      <c r="AJ47" s="12" cm="1">
        <f t="array" ref="AJ47">_xlfn.XLOOKUP(tblHR[[#This Row],[JobSatisfaction]],{"Low","Medium","High","Very High"},{1,2,3,4},"")</f>
        <v>4</v>
      </c>
      <c r="AK47" s="12">
        <f>AVERAGE(tblHR[[#This Row],[JobSatNum]],tblHR[[#This Row],[RelationshipSatisfaction]],tblHR[[#This Row],[EnvironmentSatisfaction]],tblHR[[#This Row],[WorkLifeBalance]])</f>
        <v>4</v>
      </c>
    </row>
    <row r="48" spans="1:37">
      <c r="A48" s="4" t="s">
        <v>162</v>
      </c>
      <c r="B48">
        <v>37</v>
      </c>
      <c r="C48" t="s">
        <v>12</v>
      </c>
      <c r="D48" t="s">
        <v>17</v>
      </c>
      <c r="E48" t="s">
        <v>27</v>
      </c>
      <c r="F48" t="s">
        <v>34</v>
      </c>
      <c r="G48" t="s">
        <v>22</v>
      </c>
      <c r="H48" t="s">
        <v>58</v>
      </c>
      <c r="I48" t="s">
        <v>68</v>
      </c>
      <c r="J48" t="s">
        <v>112</v>
      </c>
      <c r="K48" t="s">
        <v>43</v>
      </c>
      <c r="L48">
        <v>4189</v>
      </c>
      <c r="M48">
        <v>8800</v>
      </c>
      <c r="N48">
        <v>589</v>
      </c>
      <c r="O48">
        <v>46</v>
      </c>
      <c r="P48">
        <v>14</v>
      </c>
      <c r="Q48" t="s">
        <v>43</v>
      </c>
      <c r="R48" t="s">
        <v>42</v>
      </c>
      <c r="S48" t="s">
        <v>43</v>
      </c>
      <c r="T48" t="s">
        <v>79</v>
      </c>
      <c r="U48" t="s">
        <v>43</v>
      </c>
      <c r="V48">
        <v>5</v>
      </c>
      <c r="W48">
        <v>5</v>
      </c>
      <c r="X48">
        <v>2</v>
      </c>
      <c r="Y48">
        <v>0</v>
      </c>
      <c r="Z48">
        <v>1</v>
      </c>
      <c r="AA48" t="s">
        <v>48</v>
      </c>
      <c r="AB48" s="2" t="s">
        <v>64</v>
      </c>
      <c r="AC48" t="s">
        <v>48</v>
      </c>
      <c r="AD48">
        <v>9</v>
      </c>
      <c r="AE48">
        <f>IF(tblHR[[#This Row],[Attrition]]="Yes",1,0)</f>
        <v>0</v>
      </c>
      <c r="AF48">
        <f>IF(tblHR[[#This Row],[OverTime]]="Yes",1,0)</f>
        <v>0</v>
      </c>
      <c r="AG48" t="str" cm="1">
        <f t="array" ref="AG48">_xlfn.IFS(tblHR[[#This Row],[Age]]&lt;25,"&lt;25",tblHR[[#This Row],[Age]]&lt;30,"25–29",tblHR[[#This Row],[Age]]&lt;40,"30–39",tblHR[[#This Row],[Age]]&lt;50,"40–49",TRUE,"50+")</f>
        <v>30–39</v>
      </c>
      <c r="AH48" s="12" t="str" cm="1">
        <f t="array" ref="AH48">_xlfn.IFS(tblHR[[#This Row],[YearsAtCompany]]&lt;2,"0–1",tblHR[[#This Row],[YearsAtCompany]]&lt;5,"2–4",tblHR[[#This Row],[YearsAtCompany]]&lt;10,"5–9",tblHR[[#This Row],[YearsAtCompany]]&lt;15,"10–14",TRUE,"15+")</f>
        <v>5–9</v>
      </c>
      <c r="AI48" s="12" t="str" cm="1">
        <f t="array" ref="AI48">_xlfn.IFS(tblHR[[#This Row],[MonthlyIncome]]&lt;3000,"Low",tblHR[[#This Row],[MonthlyIncome]]&lt;7000,"Mid",tblHR[[#This Row],[MonthlyIncome]]&lt;12000,"High",TRUE,"Very High")</f>
        <v>Mid</v>
      </c>
      <c r="AJ48" s="12" cm="1">
        <f t="array" ref="AJ48">_xlfn.XLOOKUP(tblHR[[#This Row],[JobSatisfaction]],{"Low","Medium","High","Very High"},{1,2,3,4},"")</f>
        <v>2</v>
      </c>
      <c r="AK48" s="12">
        <f>AVERAGE(tblHR[[#This Row],[JobSatNum]],tblHR[[#This Row],[RelationshipSatisfaction]],tblHR[[#This Row],[EnvironmentSatisfaction]],tblHR[[#This Row],[WorkLifeBalance]])</f>
        <v>2</v>
      </c>
    </row>
    <row r="49" spans="1:37">
      <c r="A49" s="4" t="s">
        <v>163</v>
      </c>
      <c r="B49">
        <v>27</v>
      </c>
      <c r="C49" t="s">
        <v>12</v>
      </c>
      <c r="D49" t="s">
        <v>16</v>
      </c>
      <c r="E49" t="s">
        <v>28</v>
      </c>
      <c r="F49" t="s">
        <v>34</v>
      </c>
      <c r="G49" t="s">
        <v>22</v>
      </c>
      <c r="H49" t="s">
        <v>58</v>
      </c>
      <c r="I49" t="s">
        <v>68</v>
      </c>
      <c r="J49" t="s">
        <v>112</v>
      </c>
      <c r="K49" t="s">
        <v>113</v>
      </c>
      <c r="L49">
        <v>4105</v>
      </c>
      <c r="M49">
        <v>5099</v>
      </c>
      <c r="N49">
        <v>954</v>
      </c>
      <c r="O49">
        <v>44</v>
      </c>
      <c r="P49">
        <v>14</v>
      </c>
      <c r="Q49" t="s">
        <v>44</v>
      </c>
      <c r="R49" t="s">
        <v>42</v>
      </c>
      <c r="S49" t="s">
        <v>44</v>
      </c>
      <c r="T49" t="s">
        <v>79</v>
      </c>
      <c r="U49" t="s">
        <v>41</v>
      </c>
      <c r="V49">
        <v>7</v>
      </c>
      <c r="W49">
        <v>7</v>
      </c>
      <c r="X49">
        <v>7</v>
      </c>
      <c r="Y49">
        <v>0</v>
      </c>
      <c r="Z49">
        <v>1</v>
      </c>
      <c r="AA49" t="s">
        <v>48</v>
      </c>
      <c r="AB49" s="2" t="s">
        <v>64</v>
      </c>
      <c r="AC49" t="s">
        <v>48</v>
      </c>
      <c r="AD49">
        <v>9</v>
      </c>
      <c r="AE49">
        <f>IF(tblHR[[#This Row],[Attrition]]="Yes",1,0)</f>
        <v>0</v>
      </c>
      <c r="AF49">
        <f>IF(tblHR[[#This Row],[OverTime]]="Yes",1,0)</f>
        <v>0</v>
      </c>
      <c r="AG49" t="str" cm="1">
        <f t="array" ref="AG49">_xlfn.IFS(tblHR[[#This Row],[Age]]&lt;25,"&lt;25",tblHR[[#This Row],[Age]]&lt;30,"25–29",tblHR[[#This Row],[Age]]&lt;40,"30–39",tblHR[[#This Row],[Age]]&lt;50,"40–49",TRUE,"50+")</f>
        <v>25–29</v>
      </c>
      <c r="AH49" s="12" t="str" cm="1">
        <f t="array" ref="AH49">_xlfn.IFS(tblHR[[#This Row],[YearsAtCompany]]&lt;2,"0–1",tblHR[[#This Row],[YearsAtCompany]]&lt;5,"2–4",tblHR[[#This Row],[YearsAtCompany]]&lt;10,"5–9",tblHR[[#This Row],[YearsAtCompany]]&lt;15,"10–14",TRUE,"15+")</f>
        <v>5–9</v>
      </c>
      <c r="AI49" s="12" t="str" cm="1">
        <f t="array" ref="AI49">_xlfn.IFS(tblHR[[#This Row],[MonthlyIncome]]&lt;3000,"Low",tblHR[[#This Row],[MonthlyIncome]]&lt;7000,"Mid",tblHR[[#This Row],[MonthlyIncome]]&lt;12000,"High",TRUE,"Very High")</f>
        <v>Mid</v>
      </c>
      <c r="AJ49" s="12" cm="1">
        <f t="array" ref="AJ49">_xlfn.XLOOKUP(tblHR[[#This Row],[JobSatisfaction]],{"Low","Medium","High","Very High"},{1,2,3,4},"")</f>
        <v>4</v>
      </c>
      <c r="AK49" s="12">
        <f>AVERAGE(tblHR[[#This Row],[JobSatNum]],tblHR[[#This Row],[RelationshipSatisfaction]],tblHR[[#This Row],[EnvironmentSatisfaction]],tblHR[[#This Row],[WorkLifeBalance]])</f>
        <v>4</v>
      </c>
    </row>
    <row r="50" spans="1:37">
      <c r="A50" s="4" t="s">
        <v>164</v>
      </c>
      <c r="B50">
        <v>32</v>
      </c>
      <c r="C50" t="s">
        <v>12</v>
      </c>
      <c r="D50" t="s">
        <v>16</v>
      </c>
      <c r="E50" t="s">
        <v>28</v>
      </c>
      <c r="F50" t="s">
        <v>34</v>
      </c>
      <c r="G50" t="s">
        <v>22</v>
      </c>
      <c r="H50" t="s">
        <v>58</v>
      </c>
      <c r="I50" t="s">
        <v>68</v>
      </c>
      <c r="J50" t="s">
        <v>112</v>
      </c>
      <c r="K50" t="s">
        <v>113</v>
      </c>
      <c r="L50">
        <v>5396</v>
      </c>
      <c r="M50">
        <v>21703</v>
      </c>
      <c r="N50">
        <v>929</v>
      </c>
      <c r="O50">
        <v>55</v>
      </c>
      <c r="P50">
        <v>12</v>
      </c>
      <c r="Q50" t="s">
        <v>44</v>
      </c>
      <c r="R50" t="s">
        <v>44</v>
      </c>
      <c r="S50" t="s">
        <v>44</v>
      </c>
      <c r="T50" t="s">
        <v>80</v>
      </c>
      <c r="U50" t="s">
        <v>41</v>
      </c>
      <c r="V50">
        <v>10</v>
      </c>
      <c r="W50">
        <v>10</v>
      </c>
      <c r="X50">
        <v>7</v>
      </c>
      <c r="Y50">
        <v>0</v>
      </c>
      <c r="Z50">
        <v>1</v>
      </c>
      <c r="AA50" t="s">
        <v>48</v>
      </c>
      <c r="AB50" s="2" t="s">
        <v>64</v>
      </c>
      <c r="AC50" t="s">
        <v>48</v>
      </c>
      <c r="AD50">
        <v>10</v>
      </c>
      <c r="AE50">
        <f>IF(tblHR[[#This Row],[Attrition]]="Yes",1,0)</f>
        <v>0</v>
      </c>
      <c r="AF50">
        <f>IF(tblHR[[#This Row],[OverTime]]="Yes",1,0)</f>
        <v>0</v>
      </c>
      <c r="AG50" t="str" cm="1">
        <f t="array" ref="AG50">_xlfn.IFS(tblHR[[#This Row],[Age]]&lt;25,"&lt;25",tblHR[[#This Row],[Age]]&lt;30,"25–29",tblHR[[#This Row],[Age]]&lt;40,"30–39",tblHR[[#This Row],[Age]]&lt;50,"40–49",TRUE,"50+")</f>
        <v>30–39</v>
      </c>
      <c r="AH50" s="12" t="str" cm="1">
        <f t="array" ref="AH50">_xlfn.IFS(tblHR[[#This Row],[YearsAtCompany]]&lt;2,"0–1",tblHR[[#This Row],[YearsAtCompany]]&lt;5,"2–4",tblHR[[#This Row],[YearsAtCompany]]&lt;10,"5–9",tblHR[[#This Row],[YearsAtCompany]]&lt;15,"10–14",TRUE,"15+")</f>
        <v>10–14</v>
      </c>
      <c r="AI50" s="12" t="str" cm="1">
        <f t="array" ref="AI50">_xlfn.IFS(tblHR[[#This Row],[MonthlyIncome]]&lt;3000,"Low",tblHR[[#This Row],[MonthlyIncome]]&lt;7000,"Mid",tblHR[[#This Row],[MonthlyIncome]]&lt;12000,"High",TRUE,"Very High")</f>
        <v>Mid</v>
      </c>
      <c r="AJ50" s="12" cm="1">
        <f t="array" ref="AJ50">_xlfn.XLOOKUP(tblHR[[#This Row],[JobSatisfaction]],{"Low","Medium","High","Very High"},{1,2,3,4},"")</f>
        <v>4</v>
      </c>
      <c r="AK50" s="12">
        <f>AVERAGE(tblHR[[#This Row],[JobSatNum]],tblHR[[#This Row],[RelationshipSatisfaction]],tblHR[[#This Row],[EnvironmentSatisfaction]],tblHR[[#This Row],[WorkLifeBalance]])</f>
        <v>4</v>
      </c>
    </row>
    <row r="51" spans="1:37">
      <c r="A51" s="4" t="s">
        <v>165</v>
      </c>
      <c r="B51">
        <v>39</v>
      </c>
      <c r="C51" t="s">
        <v>12</v>
      </c>
      <c r="D51" t="s">
        <v>17</v>
      </c>
      <c r="E51" t="s">
        <v>26</v>
      </c>
      <c r="F51" t="s">
        <v>35</v>
      </c>
      <c r="G51" t="s">
        <v>21</v>
      </c>
      <c r="H51" t="s">
        <v>52</v>
      </c>
      <c r="I51" t="s">
        <v>69</v>
      </c>
      <c r="J51" t="s">
        <v>112</v>
      </c>
      <c r="K51" t="s">
        <v>118</v>
      </c>
      <c r="L51">
        <v>9991</v>
      </c>
      <c r="M51">
        <v>21457</v>
      </c>
      <c r="N51">
        <v>613</v>
      </c>
      <c r="O51">
        <v>42</v>
      </c>
      <c r="P51">
        <v>15</v>
      </c>
      <c r="Q51" t="s">
        <v>42</v>
      </c>
      <c r="R51" t="s">
        <v>42</v>
      </c>
      <c r="S51" t="s">
        <v>44</v>
      </c>
      <c r="T51" t="s">
        <v>79</v>
      </c>
      <c r="U51" t="s">
        <v>43</v>
      </c>
      <c r="V51">
        <v>9</v>
      </c>
      <c r="W51">
        <v>7</v>
      </c>
      <c r="X51">
        <v>7</v>
      </c>
      <c r="Y51">
        <v>1</v>
      </c>
      <c r="Z51">
        <v>4</v>
      </c>
      <c r="AA51" t="s">
        <v>48</v>
      </c>
      <c r="AB51" s="2" t="s">
        <v>64</v>
      </c>
      <c r="AC51" t="s">
        <v>48</v>
      </c>
      <c r="AD51">
        <v>6</v>
      </c>
      <c r="AE51">
        <f>IF(tblHR[[#This Row],[Attrition]]="Yes",1,0)</f>
        <v>0</v>
      </c>
      <c r="AF51">
        <f>IF(tblHR[[#This Row],[OverTime]]="Yes",1,0)</f>
        <v>0</v>
      </c>
      <c r="AG51" t="str" cm="1">
        <f t="array" ref="AG51">_xlfn.IFS(tblHR[[#This Row],[Age]]&lt;25,"&lt;25",tblHR[[#This Row],[Age]]&lt;30,"25–29",tblHR[[#This Row],[Age]]&lt;40,"30–39",tblHR[[#This Row],[Age]]&lt;50,"40–49",TRUE,"50+")</f>
        <v>30–39</v>
      </c>
      <c r="AH51" s="12" t="str" cm="1">
        <f t="array" ref="AH51">_xlfn.IFS(tblHR[[#This Row],[YearsAtCompany]]&lt;2,"0–1",tblHR[[#This Row],[YearsAtCompany]]&lt;5,"2–4",tblHR[[#This Row],[YearsAtCompany]]&lt;10,"5–9",tblHR[[#This Row],[YearsAtCompany]]&lt;15,"10–14",TRUE,"15+")</f>
        <v>5–9</v>
      </c>
      <c r="AI51" s="12" t="str" cm="1">
        <f t="array" ref="AI51">_xlfn.IFS(tblHR[[#This Row],[MonthlyIncome]]&lt;3000,"Low",tblHR[[#This Row],[MonthlyIncome]]&lt;7000,"Mid",tblHR[[#This Row],[MonthlyIncome]]&lt;12000,"High",TRUE,"Very High")</f>
        <v>High</v>
      </c>
      <c r="AJ51" s="12" cm="1">
        <f t="array" ref="AJ51">_xlfn.XLOOKUP(tblHR[[#This Row],[JobSatisfaction]],{"Low","Medium","High","Very High"},{1,2,3,4},"")</f>
        <v>1</v>
      </c>
      <c r="AK51" s="12">
        <f>AVERAGE(tblHR[[#This Row],[JobSatNum]],tblHR[[#This Row],[RelationshipSatisfaction]],tblHR[[#This Row],[EnvironmentSatisfaction]],tblHR[[#This Row],[WorkLifeBalance]])</f>
        <v>1</v>
      </c>
    </row>
    <row r="52" spans="1:37">
      <c r="A52" s="4" t="s">
        <v>166</v>
      </c>
      <c r="B52">
        <v>28</v>
      </c>
      <c r="C52" t="s">
        <v>11</v>
      </c>
      <c r="D52" t="s">
        <v>16</v>
      </c>
      <c r="E52" t="s">
        <v>27</v>
      </c>
      <c r="F52" t="s">
        <v>34</v>
      </c>
      <c r="G52" t="s">
        <v>22</v>
      </c>
      <c r="H52" t="s">
        <v>58</v>
      </c>
      <c r="I52" t="s">
        <v>68</v>
      </c>
      <c r="J52" t="s">
        <v>112</v>
      </c>
      <c r="K52" t="s">
        <v>113</v>
      </c>
      <c r="L52">
        <v>9854</v>
      </c>
      <c r="M52">
        <v>23352</v>
      </c>
      <c r="N52">
        <v>1475</v>
      </c>
      <c r="O52">
        <v>84</v>
      </c>
      <c r="P52">
        <v>11</v>
      </c>
      <c r="Q52" t="s">
        <v>41</v>
      </c>
      <c r="R52" t="s">
        <v>44</v>
      </c>
      <c r="S52" t="s">
        <v>44</v>
      </c>
      <c r="T52" t="s">
        <v>79</v>
      </c>
      <c r="U52" t="s">
        <v>41</v>
      </c>
      <c r="V52">
        <v>6</v>
      </c>
      <c r="W52">
        <v>2</v>
      </c>
      <c r="X52">
        <v>0</v>
      </c>
      <c r="Y52">
        <v>2</v>
      </c>
      <c r="Z52">
        <v>3</v>
      </c>
      <c r="AA52" t="s">
        <v>49</v>
      </c>
      <c r="AB52" s="2" t="s">
        <v>64</v>
      </c>
      <c r="AC52" t="s">
        <v>49</v>
      </c>
      <c r="AD52">
        <v>13</v>
      </c>
      <c r="AE52">
        <f>IF(tblHR[[#This Row],[Attrition]]="Yes",1,0)</f>
        <v>1</v>
      </c>
      <c r="AF52">
        <f>IF(tblHR[[#This Row],[OverTime]]="Yes",1,0)</f>
        <v>1</v>
      </c>
      <c r="AG52" t="str" cm="1">
        <f t="array" ref="AG52">_xlfn.IFS(tblHR[[#This Row],[Age]]&lt;25,"&lt;25",tblHR[[#This Row],[Age]]&lt;30,"25–29",tblHR[[#This Row],[Age]]&lt;40,"30–39",tblHR[[#This Row],[Age]]&lt;50,"40–49",TRUE,"50+")</f>
        <v>25–29</v>
      </c>
      <c r="AH52" s="12" t="str" cm="1">
        <f t="array" ref="AH52">_xlfn.IFS(tblHR[[#This Row],[YearsAtCompany]]&lt;2,"0–1",tblHR[[#This Row],[YearsAtCompany]]&lt;5,"2–4",tblHR[[#This Row],[YearsAtCompany]]&lt;10,"5–9",tblHR[[#This Row],[YearsAtCompany]]&lt;15,"10–14",TRUE,"15+")</f>
        <v>2–4</v>
      </c>
      <c r="AI52" s="12" t="str" cm="1">
        <f t="array" ref="AI52">_xlfn.IFS(tblHR[[#This Row],[MonthlyIncome]]&lt;3000,"Low",tblHR[[#This Row],[MonthlyIncome]]&lt;7000,"Mid",tblHR[[#This Row],[MonthlyIncome]]&lt;12000,"High",TRUE,"Very High")</f>
        <v>High</v>
      </c>
      <c r="AJ52" s="12" cm="1">
        <f t="array" ref="AJ52">_xlfn.XLOOKUP(tblHR[[#This Row],[JobSatisfaction]],{"Low","Medium","High","Very High"},{1,2,3,4},"")</f>
        <v>3</v>
      </c>
      <c r="AK52" s="12">
        <f>AVERAGE(tblHR[[#This Row],[JobSatNum]],tblHR[[#This Row],[RelationshipSatisfaction]],tblHR[[#This Row],[EnvironmentSatisfaction]],tblHR[[#This Row],[WorkLifeBalance]])</f>
        <v>3</v>
      </c>
    </row>
    <row r="53" spans="1:37">
      <c r="A53" s="4" t="s">
        <v>167</v>
      </c>
      <c r="B53">
        <v>55</v>
      </c>
      <c r="C53" t="s">
        <v>12</v>
      </c>
      <c r="D53" t="s">
        <v>17</v>
      </c>
      <c r="E53" t="s">
        <v>27</v>
      </c>
      <c r="F53" t="s">
        <v>33</v>
      </c>
      <c r="G53" t="s">
        <v>22</v>
      </c>
      <c r="H53" t="s">
        <v>58</v>
      </c>
      <c r="I53" t="s">
        <v>69</v>
      </c>
      <c r="J53" t="s">
        <v>112</v>
      </c>
      <c r="K53" t="s">
        <v>118</v>
      </c>
      <c r="L53">
        <v>10239</v>
      </c>
      <c r="M53">
        <v>18092</v>
      </c>
      <c r="N53">
        <v>111</v>
      </c>
      <c r="O53">
        <v>70</v>
      </c>
      <c r="P53">
        <v>14</v>
      </c>
      <c r="Q53" t="s">
        <v>44</v>
      </c>
      <c r="R53" t="s">
        <v>44</v>
      </c>
      <c r="S53" t="s">
        <v>42</v>
      </c>
      <c r="T53" t="s">
        <v>79</v>
      </c>
      <c r="U53" t="s">
        <v>41</v>
      </c>
      <c r="V53">
        <v>24</v>
      </c>
      <c r="W53">
        <v>1</v>
      </c>
      <c r="X53">
        <v>0</v>
      </c>
      <c r="Y53">
        <v>1</v>
      </c>
      <c r="Z53">
        <v>3</v>
      </c>
      <c r="AA53" t="s">
        <v>48</v>
      </c>
      <c r="AB53" s="2" t="s">
        <v>64</v>
      </c>
      <c r="AC53" t="s">
        <v>48</v>
      </c>
      <c r="AD53">
        <v>1</v>
      </c>
      <c r="AE53">
        <f>IF(tblHR[[#This Row],[Attrition]]="Yes",1,0)</f>
        <v>0</v>
      </c>
      <c r="AF53">
        <f>IF(tblHR[[#This Row],[OverTime]]="Yes",1,0)</f>
        <v>0</v>
      </c>
      <c r="AG53" t="str" cm="1">
        <f t="array" ref="AG53">_xlfn.IFS(tblHR[[#This Row],[Age]]&lt;25,"&lt;25",tblHR[[#This Row],[Age]]&lt;30,"25–29",tblHR[[#This Row],[Age]]&lt;40,"30–39",tblHR[[#This Row],[Age]]&lt;50,"40–49",TRUE,"50+")</f>
        <v>50+</v>
      </c>
      <c r="AH53" s="12" t="str" cm="1">
        <f t="array" ref="AH53">_xlfn.IFS(tblHR[[#This Row],[YearsAtCompany]]&lt;2,"0–1",tblHR[[#This Row],[YearsAtCompany]]&lt;5,"2–4",tblHR[[#This Row],[YearsAtCompany]]&lt;10,"5–9",tblHR[[#This Row],[YearsAtCompany]]&lt;15,"10–14",TRUE,"15+")</f>
        <v>0–1</v>
      </c>
      <c r="AI53" s="12" t="str" cm="1">
        <f t="array" ref="AI53">_xlfn.IFS(tblHR[[#This Row],[MonthlyIncome]]&lt;3000,"Low",tblHR[[#This Row],[MonthlyIncome]]&lt;7000,"Mid",tblHR[[#This Row],[MonthlyIncome]]&lt;12000,"High",TRUE,"Very High")</f>
        <v>High</v>
      </c>
      <c r="AJ53" s="12" cm="1">
        <f t="array" ref="AJ53">_xlfn.XLOOKUP(tblHR[[#This Row],[JobSatisfaction]],{"Low","Medium","High","Very High"},{1,2,3,4},"")</f>
        <v>4</v>
      </c>
      <c r="AK53" s="12">
        <f>AVERAGE(tblHR[[#This Row],[JobSatNum]],tblHR[[#This Row],[RelationshipSatisfaction]],tblHR[[#This Row],[EnvironmentSatisfaction]],tblHR[[#This Row],[WorkLifeBalance]])</f>
        <v>4</v>
      </c>
    </row>
    <row r="54" spans="1:37">
      <c r="A54" s="4" t="s">
        <v>168</v>
      </c>
      <c r="B54">
        <v>33</v>
      </c>
      <c r="C54" t="s">
        <v>12</v>
      </c>
      <c r="D54" t="s">
        <v>16</v>
      </c>
      <c r="E54" t="s">
        <v>28</v>
      </c>
      <c r="F54" t="s">
        <v>33</v>
      </c>
      <c r="G54" t="s">
        <v>21</v>
      </c>
      <c r="H54" t="s">
        <v>57</v>
      </c>
      <c r="I54" t="s">
        <v>66</v>
      </c>
      <c r="J54" t="s">
        <v>112</v>
      </c>
      <c r="K54" t="s">
        <v>113</v>
      </c>
      <c r="L54">
        <v>2500</v>
      </c>
      <c r="M54">
        <v>10515</v>
      </c>
      <c r="N54">
        <v>134</v>
      </c>
      <c r="O54">
        <v>90</v>
      </c>
      <c r="P54">
        <v>14</v>
      </c>
      <c r="Q54" t="s">
        <v>44</v>
      </c>
      <c r="R54" t="s">
        <v>42</v>
      </c>
      <c r="S54" t="s">
        <v>41</v>
      </c>
      <c r="T54" t="s">
        <v>78</v>
      </c>
      <c r="U54" t="s">
        <v>41</v>
      </c>
      <c r="V54">
        <v>4</v>
      </c>
      <c r="W54">
        <v>3</v>
      </c>
      <c r="X54">
        <v>1</v>
      </c>
      <c r="Y54">
        <v>0</v>
      </c>
      <c r="Z54">
        <v>0</v>
      </c>
      <c r="AA54" t="s">
        <v>48</v>
      </c>
      <c r="AB54" s="2" t="s">
        <v>64</v>
      </c>
      <c r="AC54" t="s">
        <v>48</v>
      </c>
      <c r="AD54">
        <v>2</v>
      </c>
      <c r="AE54">
        <f>IF(tblHR[[#This Row],[Attrition]]="Yes",1,0)</f>
        <v>0</v>
      </c>
      <c r="AF54">
        <f>IF(tblHR[[#This Row],[OverTime]]="Yes",1,0)</f>
        <v>0</v>
      </c>
      <c r="AG54" t="str" cm="1">
        <f t="array" ref="AG54">_xlfn.IFS(tblHR[[#This Row],[Age]]&lt;25,"&lt;25",tblHR[[#This Row],[Age]]&lt;30,"25–29",tblHR[[#This Row],[Age]]&lt;40,"30–39",tblHR[[#This Row],[Age]]&lt;50,"40–49",TRUE,"50+")</f>
        <v>30–39</v>
      </c>
      <c r="AH54" s="12" t="str" cm="1">
        <f t="array" ref="AH54">_xlfn.IFS(tblHR[[#This Row],[YearsAtCompany]]&lt;2,"0–1",tblHR[[#This Row],[YearsAtCompany]]&lt;5,"2–4",tblHR[[#This Row],[YearsAtCompany]]&lt;10,"5–9",tblHR[[#This Row],[YearsAtCompany]]&lt;15,"10–14",TRUE,"15+")</f>
        <v>2–4</v>
      </c>
      <c r="AI54" s="12" t="str" cm="1">
        <f t="array" ref="AI54">_xlfn.IFS(tblHR[[#This Row],[MonthlyIncome]]&lt;3000,"Low",tblHR[[#This Row],[MonthlyIncome]]&lt;7000,"Mid",tblHR[[#This Row],[MonthlyIncome]]&lt;12000,"High",TRUE,"Very High")</f>
        <v>Low</v>
      </c>
      <c r="AJ54" s="12" cm="1">
        <f t="array" ref="AJ54">_xlfn.XLOOKUP(tblHR[[#This Row],[JobSatisfaction]],{"Low","Medium","High","Very High"},{1,2,3,4},"")</f>
        <v>4</v>
      </c>
      <c r="AK54" s="12">
        <f>AVERAGE(tblHR[[#This Row],[JobSatNum]],tblHR[[#This Row],[RelationshipSatisfaction]],tblHR[[#This Row],[EnvironmentSatisfaction]],tblHR[[#This Row],[WorkLifeBalance]])</f>
        <v>4</v>
      </c>
    </row>
    <row r="55" spans="1:37">
      <c r="A55" s="4" t="s">
        <v>169</v>
      </c>
      <c r="B55">
        <v>33</v>
      </c>
      <c r="C55" t="s">
        <v>11</v>
      </c>
      <c r="D55" t="s">
        <v>16</v>
      </c>
      <c r="E55" t="s">
        <v>28</v>
      </c>
      <c r="F55" t="s">
        <v>34</v>
      </c>
      <c r="G55" t="s">
        <v>22</v>
      </c>
      <c r="H55" t="s">
        <v>59</v>
      </c>
      <c r="I55" t="s">
        <v>66</v>
      </c>
      <c r="J55" t="s">
        <v>112</v>
      </c>
      <c r="K55" t="s">
        <v>113</v>
      </c>
      <c r="L55">
        <v>2851</v>
      </c>
      <c r="M55">
        <v>9150</v>
      </c>
      <c r="N55">
        <v>350</v>
      </c>
      <c r="O55">
        <v>34</v>
      </c>
      <c r="P55">
        <v>13</v>
      </c>
      <c r="Q55" t="s">
        <v>41</v>
      </c>
      <c r="R55" t="s">
        <v>43</v>
      </c>
      <c r="S55" t="s">
        <v>44</v>
      </c>
      <c r="T55" t="s">
        <v>79</v>
      </c>
      <c r="U55" t="s">
        <v>41</v>
      </c>
      <c r="V55">
        <v>1</v>
      </c>
      <c r="W55">
        <v>1</v>
      </c>
      <c r="X55">
        <v>0</v>
      </c>
      <c r="Y55">
        <v>0</v>
      </c>
      <c r="Z55">
        <v>1</v>
      </c>
      <c r="AA55" t="s">
        <v>49</v>
      </c>
      <c r="AB55" s="2" t="s">
        <v>64</v>
      </c>
      <c r="AC55" t="s">
        <v>49</v>
      </c>
      <c r="AD55">
        <v>5</v>
      </c>
      <c r="AE55">
        <f>IF(tblHR[[#This Row],[Attrition]]="Yes",1,0)</f>
        <v>1</v>
      </c>
      <c r="AF55">
        <f>IF(tblHR[[#This Row],[OverTime]]="Yes",1,0)</f>
        <v>1</v>
      </c>
      <c r="AG55" t="str" cm="1">
        <f t="array" ref="AG55">_xlfn.IFS(tblHR[[#This Row],[Age]]&lt;25,"&lt;25",tblHR[[#This Row],[Age]]&lt;30,"25–29",tblHR[[#This Row],[Age]]&lt;40,"30–39",tblHR[[#This Row],[Age]]&lt;50,"40–49",TRUE,"50+")</f>
        <v>30–39</v>
      </c>
      <c r="AH55" s="12" t="str" cm="1">
        <f t="array" ref="AH55">_xlfn.IFS(tblHR[[#This Row],[YearsAtCompany]]&lt;2,"0–1",tblHR[[#This Row],[YearsAtCompany]]&lt;5,"2–4",tblHR[[#This Row],[YearsAtCompany]]&lt;10,"5–9",tblHR[[#This Row],[YearsAtCompany]]&lt;15,"10–14",TRUE,"15+")</f>
        <v>0–1</v>
      </c>
      <c r="AI55" s="12" t="str" cm="1">
        <f t="array" ref="AI55">_xlfn.IFS(tblHR[[#This Row],[MonthlyIncome]]&lt;3000,"Low",tblHR[[#This Row],[MonthlyIncome]]&lt;7000,"Mid",tblHR[[#This Row],[MonthlyIncome]]&lt;12000,"High",TRUE,"Very High")</f>
        <v>Low</v>
      </c>
      <c r="AJ55" s="12" cm="1">
        <f t="array" ref="AJ55">_xlfn.XLOOKUP(tblHR[[#This Row],[JobSatisfaction]],{"Low","Medium","High","Very High"},{1,2,3,4},"")</f>
        <v>3</v>
      </c>
      <c r="AK55" s="12">
        <f>AVERAGE(tblHR[[#This Row],[JobSatNum]],tblHR[[#This Row],[RelationshipSatisfaction]],tblHR[[#This Row],[EnvironmentSatisfaction]],tblHR[[#This Row],[WorkLifeBalance]])</f>
        <v>3</v>
      </c>
    </row>
    <row r="56" spans="1:37">
      <c r="A56" s="4" t="s">
        <v>170</v>
      </c>
      <c r="B56">
        <v>30</v>
      </c>
      <c r="C56" t="s">
        <v>11</v>
      </c>
      <c r="D56" t="s">
        <v>17</v>
      </c>
      <c r="E56" t="s">
        <v>27</v>
      </c>
      <c r="F56" t="s">
        <v>33</v>
      </c>
      <c r="G56" t="s">
        <v>21</v>
      </c>
      <c r="H56" t="s">
        <v>56</v>
      </c>
      <c r="I56" t="s">
        <v>69</v>
      </c>
      <c r="J56" t="s">
        <v>112</v>
      </c>
      <c r="K56" t="s">
        <v>171</v>
      </c>
      <c r="L56">
        <v>11416</v>
      </c>
      <c r="M56">
        <v>17802</v>
      </c>
      <c r="N56">
        <v>153</v>
      </c>
      <c r="O56">
        <v>73</v>
      </c>
      <c r="P56">
        <v>12</v>
      </c>
      <c r="Q56" t="s">
        <v>42</v>
      </c>
      <c r="R56" t="s">
        <v>41</v>
      </c>
      <c r="S56" t="s">
        <v>43</v>
      </c>
      <c r="T56" t="s">
        <v>80</v>
      </c>
      <c r="U56" t="s">
        <v>44</v>
      </c>
      <c r="V56">
        <v>9</v>
      </c>
      <c r="W56">
        <v>8</v>
      </c>
      <c r="X56">
        <v>7</v>
      </c>
      <c r="Y56">
        <v>1</v>
      </c>
      <c r="Z56">
        <v>0</v>
      </c>
      <c r="AA56" t="s">
        <v>48</v>
      </c>
      <c r="AB56" s="2" t="s">
        <v>64</v>
      </c>
      <c r="AC56" t="s">
        <v>49</v>
      </c>
      <c r="AD56">
        <v>8</v>
      </c>
      <c r="AE56">
        <f>IF(tblHR[[#This Row],[Attrition]]="Yes",1,0)</f>
        <v>0</v>
      </c>
      <c r="AF56">
        <f>IF(tblHR[[#This Row],[OverTime]]="Yes",1,0)</f>
        <v>1</v>
      </c>
      <c r="AG56" t="str" cm="1">
        <f t="array" ref="AG56">_xlfn.IFS(tblHR[[#This Row],[Age]]&lt;25,"&lt;25",tblHR[[#This Row],[Age]]&lt;30,"25–29",tblHR[[#This Row],[Age]]&lt;40,"30–39",tblHR[[#This Row],[Age]]&lt;50,"40–49",TRUE,"50+")</f>
        <v>30–39</v>
      </c>
      <c r="AH56" s="12" t="str" cm="1">
        <f t="array" ref="AH56">_xlfn.IFS(tblHR[[#This Row],[YearsAtCompany]]&lt;2,"0–1",tblHR[[#This Row],[YearsAtCompany]]&lt;5,"2–4",tblHR[[#This Row],[YearsAtCompany]]&lt;10,"5–9",tblHR[[#This Row],[YearsAtCompany]]&lt;15,"10–14",TRUE,"15+")</f>
        <v>5–9</v>
      </c>
      <c r="AI56" s="12" t="str" cm="1">
        <f t="array" ref="AI56">_xlfn.IFS(tblHR[[#This Row],[MonthlyIncome]]&lt;3000,"Low",tblHR[[#This Row],[MonthlyIncome]]&lt;7000,"Mid",tblHR[[#This Row],[MonthlyIncome]]&lt;12000,"High",TRUE,"Very High")</f>
        <v>High</v>
      </c>
      <c r="AJ56" s="12" cm="1">
        <f t="array" ref="AJ56">_xlfn.XLOOKUP(tblHR[[#This Row],[JobSatisfaction]],{"Low","Medium","High","Very High"},{1,2,3,4},"")</f>
        <v>1</v>
      </c>
      <c r="AK56" s="12">
        <f>AVERAGE(tblHR[[#This Row],[JobSatNum]],tblHR[[#This Row],[RelationshipSatisfaction]],tblHR[[#This Row],[EnvironmentSatisfaction]],tblHR[[#This Row],[WorkLifeBalance]])</f>
        <v>1</v>
      </c>
    </row>
    <row r="57" spans="1:37">
      <c r="A57" s="4" t="s">
        <v>172</v>
      </c>
      <c r="B57">
        <v>27</v>
      </c>
      <c r="C57" t="s">
        <v>12</v>
      </c>
      <c r="D57" t="s">
        <v>15</v>
      </c>
      <c r="E57" t="s">
        <v>28</v>
      </c>
      <c r="F57" t="s">
        <v>36</v>
      </c>
      <c r="G57" t="s">
        <v>21</v>
      </c>
      <c r="H57" t="s">
        <v>53</v>
      </c>
      <c r="I57" t="s">
        <v>66</v>
      </c>
      <c r="J57" t="s">
        <v>112</v>
      </c>
      <c r="K57" t="s">
        <v>43</v>
      </c>
      <c r="L57">
        <v>4066</v>
      </c>
      <c r="M57">
        <v>16290</v>
      </c>
      <c r="N57">
        <v>1302</v>
      </c>
      <c r="O57">
        <v>67</v>
      </c>
      <c r="P57">
        <v>11</v>
      </c>
      <c r="Q57" t="s">
        <v>42</v>
      </c>
      <c r="R57" t="s">
        <v>42</v>
      </c>
      <c r="S57" t="s">
        <v>44</v>
      </c>
      <c r="T57" t="s">
        <v>79</v>
      </c>
      <c r="U57" t="s">
        <v>43</v>
      </c>
      <c r="V57">
        <v>7</v>
      </c>
      <c r="W57">
        <v>7</v>
      </c>
      <c r="X57">
        <v>7</v>
      </c>
      <c r="Y57">
        <v>0</v>
      </c>
      <c r="Z57">
        <v>1</v>
      </c>
      <c r="AA57" t="s">
        <v>48</v>
      </c>
      <c r="AB57" s="2" t="s">
        <v>64</v>
      </c>
      <c r="AC57" t="s">
        <v>48</v>
      </c>
      <c r="AD57">
        <v>19</v>
      </c>
      <c r="AE57">
        <f>IF(tblHR[[#This Row],[Attrition]]="Yes",1,0)</f>
        <v>0</v>
      </c>
      <c r="AF57">
        <f>IF(tblHR[[#This Row],[OverTime]]="Yes",1,0)</f>
        <v>0</v>
      </c>
      <c r="AG57" t="str" cm="1">
        <f t="array" ref="AG57">_xlfn.IFS(tblHR[[#This Row],[Age]]&lt;25,"&lt;25",tblHR[[#This Row],[Age]]&lt;30,"25–29",tblHR[[#This Row],[Age]]&lt;40,"30–39",tblHR[[#This Row],[Age]]&lt;50,"40–49",TRUE,"50+")</f>
        <v>25–29</v>
      </c>
      <c r="AH57" s="12" t="str" cm="1">
        <f t="array" ref="AH57">_xlfn.IFS(tblHR[[#This Row],[YearsAtCompany]]&lt;2,"0–1",tblHR[[#This Row],[YearsAtCompany]]&lt;5,"2–4",tblHR[[#This Row],[YearsAtCompany]]&lt;10,"5–9",tblHR[[#This Row],[YearsAtCompany]]&lt;15,"10–14",TRUE,"15+")</f>
        <v>5–9</v>
      </c>
      <c r="AI57" s="12" t="str" cm="1">
        <f t="array" ref="AI57">_xlfn.IFS(tblHR[[#This Row],[MonthlyIncome]]&lt;3000,"Low",tblHR[[#This Row],[MonthlyIncome]]&lt;7000,"Mid",tblHR[[#This Row],[MonthlyIncome]]&lt;12000,"High",TRUE,"Very High")</f>
        <v>Mid</v>
      </c>
      <c r="AJ57" s="12" cm="1">
        <f t="array" ref="AJ57">_xlfn.XLOOKUP(tblHR[[#This Row],[JobSatisfaction]],{"Low","Medium","High","Very High"},{1,2,3,4},"")</f>
        <v>1</v>
      </c>
      <c r="AK57" s="12">
        <f>AVERAGE(tblHR[[#This Row],[JobSatNum]],tblHR[[#This Row],[RelationshipSatisfaction]],tblHR[[#This Row],[EnvironmentSatisfaction]],tblHR[[#This Row],[WorkLifeBalance]])</f>
        <v>1</v>
      </c>
    </row>
    <row r="58" spans="1:37">
      <c r="A58" s="4" t="s">
        <v>173</v>
      </c>
      <c r="B58">
        <v>31</v>
      </c>
      <c r="C58" t="s">
        <v>12</v>
      </c>
      <c r="D58" t="s">
        <v>17</v>
      </c>
      <c r="E58" t="s">
        <v>29</v>
      </c>
      <c r="F58" t="s">
        <v>34</v>
      </c>
      <c r="G58" t="s">
        <v>22</v>
      </c>
      <c r="H58" t="s">
        <v>58</v>
      </c>
      <c r="I58" t="s">
        <v>68</v>
      </c>
      <c r="J58" t="s">
        <v>128</v>
      </c>
      <c r="K58" t="s">
        <v>113</v>
      </c>
      <c r="L58">
        <v>5617</v>
      </c>
      <c r="M58">
        <v>21075</v>
      </c>
      <c r="N58">
        <v>754</v>
      </c>
      <c r="O58">
        <v>63</v>
      </c>
      <c r="P58">
        <v>11</v>
      </c>
      <c r="Q58" t="s">
        <v>44</v>
      </c>
      <c r="R58" t="s">
        <v>41</v>
      </c>
      <c r="S58" t="s">
        <v>42</v>
      </c>
      <c r="T58" t="s">
        <v>79</v>
      </c>
      <c r="U58" t="s">
        <v>41</v>
      </c>
      <c r="V58">
        <v>10</v>
      </c>
      <c r="W58">
        <v>10</v>
      </c>
      <c r="X58">
        <v>7</v>
      </c>
      <c r="Y58">
        <v>0</v>
      </c>
      <c r="Z58">
        <v>1</v>
      </c>
      <c r="AA58" t="s">
        <v>49</v>
      </c>
      <c r="AB58" s="2" t="s">
        <v>64</v>
      </c>
      <c r="AC58" t="s">
        <v>49</v>
      </c>
      <c r="AD58">
        <v>26</v>
      </c>
      <c r="AE58">
        <f>IF(tblHR[[#This Row],[Attrition]]="Yes",1,0)</f>
        <v>1</v>
      </c>
      <c r="AF58">
        <f>IF(tblHR[[#This Row],[OverTime]]="Yes",1,0)</f>
        <v>1</v>
      </c>
      <c r="AG58" t="str" cm="1">
        <f t="array" ref="AG58">_xlfn.IFS(tblHR[[#This Row],[Age]]&lt;25,"&lt;25",tblHR[[#This Row],[Age]]&lt;30,"25–29",tblHR[[#This Row],[Age]]&lt;40,"30–39",tblHR[[#This Row],[Age]]&lt;50,"40–49",TRUE,"50+")</f>
        <v>30–39</v>
      </c>
      <c r="AH58" s="12" t="str" cm="1">
        <f t="array" ref="AH58">_xlfn.IFS(tblHR[[#This Row],[YearsAtCompany]]&lt;2,"0–1",tblHR[[#This Row],[YearsAtCompany]]&lt;5,"2–4",tblHR[[#This Row],[YearsAtCompany]]&lt;10,"5–9",tblHR[[#This Row],[YearsAtCompany]]&lt;15,"10–14",TRUE,"15+")</f>
        <v>10–14</v>
      </c>
      <c r="AI58" s="12" t="str" cm="1">
        <f t="array" ref="AI58">_xlfn.IFS(tblHR[[#This Row],[MonthlyIncome]]&lt;3000,"Low",tblHR[[#This Row],[MonthlyIncome]]&lt;7000,"Mid",tblHR[[#This Row],[MonthlyIncome]]&lt;12000,"High",TRUE,"Very High")</f>
        <v>Mid</v>
      </c>
      <c r="AJ58" s="12" cm="1">
        <f t="array" ref="AJ58">_xlfn.XLOOKUP(tblHR[[#This Row],[JobSatisfaction]],{"Low","Medium","High","Very High"},{1,2,3,4},"")</f>
        <v>4</v>
      </c>
      <c r="AK58" s="12">
        <f>AVERAGE(tblHR[[#This Row],[JobSatNum]],tblHR[[#This Row],[RelationshipSatisfaction]],tblHR[[#This Row],[EnvironmentSatisfaction]],tblHR[[#This Row],[WorkLifeBalance]])</f>
        <v>4</v>
      </c>
    </row>
    <row r="59" spans="1:37">
      <c r="A59" s="4" t="s">
        <v>174</v>
      </c>
      <c r="B59">
        <v>38</v>
      </c>
      <c r="C59" t="s">
        <v>12</v>
      </c>
      <c r="D59" t="s">
        <v>17</v>
      </c>
      <c r="E59" t="s">
        <v>28</v>
      </c>
      <c r="F59" t="s">
        <v>33</v>
      </c>
      <c r="G59" t="s">
        <v>22</v>
      </c>
      <c r="H59" t="s">
        <v>58</v>
      </c>
      <c r="I59" t="s">
        <v>68</v>
      </c>
      <c r="J59" t="s">
        <v>112</v>
      </c>
      <c r="K59" t="s">
        <v>118</v>
      </c>
      <c r="L59">
        <v>9924</v>
      </c>
      <c r="M59">
        <v>12355</v>
      </c>
      <c r="N59">
        <v>1245</v>
      </c>
      <c r="O59">
        <v>80</v>
      </c>
      <c r="P59">
        <v>11</v>
      </c>
      <c r="Q59" t="s">
        <v>43</v>
      </c>
      <c r="R59" t="s">
        <v>44</v>
      </c>
      <c r="S59" t="s">
        <v>41</v>
      </c>
      <c r="T59" t="s">
        <v>79</v>
      </c>
      <c r="U59" t="s">
        <v>41</v>
      </c>
      <c r="V59">
        <v>10</v>
      </c>
      <c r="W59">
        <v>9</v>
      </c>
      <c r="X59">
        <v>8</v>
      </c>
      <c r="Y59">
        <v>7</v>
      </c>
      <c r="Z59">
        <v>0</v>
      </c>
      <c r="AA59" t="s">
        <v>48</v>
      </c>
      <c r="AB59" s="2" t="s">
        <v>64</v>
      </c>
      <c r="AC59" t="s">
        <v>48</v>
      </c>
      <c r="AD59">
        <v>14</v>
      </c>
      <c r="AE59">
        <f>IF(tblHR[[#This Row],[Attrition]]="Yes",1,0)</f>
        <v>0</v>
      </c>
      <c r="AF59">
        <f>IF(tblHR[[#This Row],[OverTime]]="Yes",1,0)</f>
        <v>0</v>
      </c>
      <c r="AG59" t="str" cm="1">
        <f t="array" ref="AG59">_xlfn.IFS(tblHR[[#This Row],[Age]]&lt;25,"&lt;25",tblHR[[#This Row],[Age]]&lt;30,"25–29",tblHR[[#This Row],[Age]]&lt;40,"30–39",tblHR[[#This Row],[Age]]&lt;50,"40–49",TRUE,"50+")</f>
        <v>30–39</v>
      </c>
      <c r="AH59" s="12" t="str" cm="1">
        <f t="array" ref="AH59">_xlfn.IFS(tblHR[[#This Row],[YearsAtCompany]]&lt;2,"0–1",tblHR[[#This Row],[YearsAtCompany]]&lt;5,"2–4",tblHR[[#This Row],[YearsAtCompany]]&lt;10,"5–9",tblHR[[#This Row],[YearsAtCompany]]&lt;15,"10–14",TRUE,"15+")</f>
        <v>5–9</v>
      </c>
      <c r="AI59" s="12" t="str" cm="1">
        <f t="array" ref="AI59">_xlfn.IFS(tblHR[[#This Row],[MonthlyIncome]]&lt;3000,"Low",tblHR[[#This Row],[MonthlyIncome]]&lt;7000,"Mid",tblHR[[#This Row],[MonthlyIncome]]&lt;12000,"High",TRUE,"Very High")</f>
        <v>High</v>
      </c>
      <c r="AJ59" s="12" cm="1">
        <f t="array" ref="AJ59">_xlfn.XLOOKUP(tblHR[[#This Row],[JobSatisfaction]],{"Low","Medium","High","Very High"},{1,2,3,4},"")</f>
        <v>2</v>
      </c>
      <c r="AK59" s="12">
        <f>AVERAGE(tblHR[[#This Row],[JobSatNum]],tblHR[[#This Row],[RelationshipSatisfaction]],tblHR[[#This Row],[EnvironmentSatisfaction]],tblHR[[#This Row],[WorkLifeBalance]])</f>
        <v>2</v>
      </c>
    </row>
    <row r="60" spans="1:37">
      <c r="A60" s="4" t="s">
        <v>175</v>
      </c>
      <c r="B60">
        <v>46</v>
      </c>
      <c r="C60" t="s">
        <v>11</v>
      </c>
      <c r="D60" t="s">
        <v>17</v>
      </c>
      <c r="E60" t="s">
        <v>26</v>
      </c>
      <c r="F60" t="s">
        <v>35</v>
      </c>
      <c r="G60" t="s">
        <v>21</v>
      </c>
      <c r="H60" t="s">
        <v>52</v>
      </c>
      <c r="I60" t="s">
        <v>69</v>
      </c>
      <c r="J60" t="s">
        <v>128</v>
      </c>
      <c r="K60" t="s">
        <v>113</v>
      </c>
      <c r="L60">
        <v>10527</v>
      </c>
      <c r="M60">
        <v>8984</v>
      </c>
      <c r="N60">
        <v>1034</v>
      </c>
      <c r="O60">
        <v>86</v>
      </c>
      <c r="P60">
        <v>11</v>
      </c>
      <c r="Q60" t="s">
        <v>41</v>
      </c>
      <c r="R60" t="s">
        <v>44</v>
      </c>
      <c r="S60" t="s">
        <v>42</v>
      </c>
      <c r="T60" t="s">
        <v>80</v>
      </c>
      <c r="U60" t="s">
        <v>41</v>
      </c>
      <c r="V60">
        <v>28</v>
      </c>
      <c r="W60">
        <v>2</v>
      </c>
      <c r="X60">
        <v>2</v>
      </c>
      <c r="Y60">
        <v>1</v>
      </c>
      <c r="Z60">
        <v>5</v>
      </c>
      <c r="AA60" t="s">
        <v>48</v>
      </c>
      <c r="AB60" s="2" t="s">
        <v>64</v>
      </c>
      <c r="AC60" t="s">
        <v>48</v>
      </c>
      <c r="AD60">
        <v>18</v>
      </c>
      <c r="AE60">
        <f>IF(tblHR[[#This Row],[Attrition]]="Yes",1,0)</f>
        <v>0</v>
      </c>
      <c r="AF60">
        <f>IF(tblHR[[#This Row],[OverTime]]="Yes",1,0)</f>
        <v>0</v>
      </c>
      <c r="AG60" t="str" cm="1">
        <f t="array" ref="AG60">_xlfn.IFS(tblHR[[#This Row],[Age]]&lt;25,"&lt;25",tblHR[[#This Row],[Age]]&lt;30,"25–29",tblHR[[#This Row],[Age]]&lt;40,"30–39",tblHR[[#This Row],[Age]]&lt;50,"40–49",TRUE,"50+")</f>
        <v>40–49</v>
      </c>
      <c r="AH60" s="12" t="str" cm="1">
        <f t="array" ref="AH60">_xlfn.IFS(tblHR[[#This Row],[YearsAtCompany]]&lt;2,"0–1",tblHR[[#This Row],[YearsAtCompany]]&lt;5,"2–4",tblHR[[#This Row],[YearsAtCompany]]&lt;10,"5–9",tblHR[[#This Row],[YearsAtCompany]]&lt;15,"10–14",TRUE,"15+")</f>
        <v>2–4</v>
      </c>
      <c r="AI60" s="12" t="str" cm="1">
        <f t="array" ref="AI60">_xlfn.IFS(tblHR[[#This Row],[MonthlyIncome]]&lt;3000,"Low",tblHR[[#This Row],[MonthlyIncome]]&lt;7000,"Mid",tblHR[[#This Row],[MonthlyIncome]]&lt;12000,"High",TRUE,"Very High")</f>
        <v>High</v>
      </c>
      <c r="AJ60" s="12" cm="1">
        <f t="array" ref="AJ60">_xlfn.XLOOKUP(tblHR[[#This Row],[JobSatisfaction]],{"Low","Medium","High","Very High"},{1,2,3,4},"")</f>
        <v>3</v>
      </c>
      <c r="AK60" s="12">
        <f>AVERAGE(tblHR[[#This Row],[JobSatNum]],tblHR[[#This Row],[RelationshipSatisfaction]],tblHR[[#This Row],[EnvironmentSatisfaction]],tblHR[[#This Row],[WorkLifeBalance]])</f>
        <v>3</v>
      </c>
    </row>
    <row r="61" spans="1:37">
      <c r="A61" s="4" t="s">
        <v>176</v>
      </c>
      <c r="B61">
        <v>42</v>
      </c>
      <c r="C61" t="s">
        <v>12</v>
      </c>
      <c r="D61" t="s">
        <v>15</v>
      </c>
      <c r="E61" t="s">
        <v>29</v>
      </c>
      <c r="F61" t="s">
        <v>33</v>
      </c>
      <c r="G61" t="s">
        <v>21</v>
      </c>
      <c r="H61" t="s">
        <v>57</v>
      </c>
      <c r="I61" t="s">
        <v>68</v>
      </c>
      <c r="J61" t="s">
        <v>112</v>
      </c>
      <c r="K61" t="s">
        <v>118</v>
      </c>
      <c r="L61">
        <v>5410</v>
      </c>
      <c r="M61">
        <v>11189</v>
      </c>
      <c r="N61">
        <v>557</v>
      </c>
      <c r="O61">
        <v>35</v>
      </c>
      <c r="P61">
        <v>17</v>
      </c>
      <c r="Q61" t="s">
        <v>42</v>
      </c>
      <c r="R61" t="s">
        <v>41</v>
      </c>
      <c r="S61" t="s">
        <v>44</v>
      </c>
      <c r="T61" t="s">
        <v>80</v>
      </c>
      <c r="U61" t="s">
        <v>41</v>
      </c>
      <c r="V61">
        <v>9</v>
      </c>
      <c r="W61">
        <v>4</v>
      </c>
      <c r="X61">
        <v>3</v>
      </c>
      <c r="Y61">
        <v>1</v>
      </c>
      <c r="Z61">
        <v>6</v>
      </c>
      <c r="AA61" t="s">
        <v>48</v>
      </c>
      <c r="AB61" s="2" t="s">
        <v>64</v>
      </c>
      <c r="AC61" t="s">
        <v>49</v>
      </c>
      <c r="AD61">
        <v>18</v>
      </c>
      <c r="AE61">
        <f>IF(tblHR[[#This Row],[Attrition]]="Yes",1,0)</f>
        <v>0</v>
      </c>
      <c r="AF61">
        <f>IF(tblHR[[#This Row],[OverTime]]="Yes",1,0)</f>
        <v>1</v>
      </c>
      <c r="AG61" t="str" cm="1">
        <f t="array" ref="AG61">_xlfn.IFS(tblHR[[#This Row],[Age]]&lt;25,"&lt;25",tblHR[[#This Row],[Age]]&lt;30,"25–29",tblHR[[#This Row],[Age]]&lt;40,"30–39",tblHR[[#This Row],[Age]]&lt;50,"40–49",TRUE,"50+")</f>
        <v>40–49</v>
      </c>
      <c r="AH61" s="12" t="str" cm="1">
        <f t="array" ref="AH61">_xlfn.IFS(tblHR[[#This Row],[YearsAtCompany]]&lt;2,"0–1",tblHR[[#This Row],[YearsAtCompany]]&lt;5,"2–4",tblHR[[#This Row],[YearsAtCompany]]&lt;10,"5–9",tblHR[[#This Row],[YearsAtCompany]]&lt;15,"10–14",TRUE,"15+")</f>
        <v>2–4</v>
      </c>
      <c r="AI61" s="12" t="str" cm="1">
        <f t="array" ref="AI61">_xlfn.IFS(tblHR[[#This Row],[MonthlyIncome]]&lt;3000,"Low",tblHR[[#This Row],[MonthlyIncome]]&lt;7000,"Mid",tblHR[[#This Row],[MonthlyIncome]]&lt;12000,"High",TRUE,"Very High")</f>
        <v>Mid</v>
      </c>
      <c r="AJ61" s="12" cm="1">
        <f t="array" ref="AJ61">_xlfn.XLOOKUP(tblHR[[#This Row],[JobSatisfaction]],{"Low","Medium","High","Very High"},{1,2,3,4},"")</f>
        <v>1</v>
      </c>
      <c r="AK61" s="12">
        <f>AVERAGE(tblHR[[#This Row],[JobSatNum]],tblHR[[#This Row],[RelationshipSatisfaction]],tblHR[[#This Row],[EnvironmentSatisfaction]],tblHR[[#This Row],[WorkLifeBalance]])</f>
        <v>1</v>
      </c>
    </row>
    <row r="62" spans="1:37">
      <c r="A62" s="4" t="s">
        <v>177</v>
      </c>
      <c r="B62">
        <v>35</v>
      </c>
      <c r="C62" t="s">
        <v>11</v>
      </c>
      <c r="D62" t="s">
        <v>16</v>
      </c>
      <c r="E62" t="s">
        <v>28</v>
      </c>
      <c r="F62" t="s">
        <v>34</v>
      </c>
      <c r="G62" t="s">
        <v>22</v>
      </c>
      <c r="H62" t="s">
        <v>58</v>
      </c>
      <c r="I62" t="s">
        <v>69</v>
      </c>
      <c r="J62" t="s">
        <v>128</v>
      </c>
      <c r="K62" t="s">
        <v>113</v>
      </c>
      <c r="L62">
        <v>8789</v>
      </c>
      <c r="M62">
        <v>9096</v>
      </c>
      <c r="N62">
        <v>944</v>
      </c>
      <c r="O62">
        <v>92</v>
      </c>
      <c r="P62">
        <v>14</v>
      </c>
      <c r="Q62" t="s">
        <v>41</v>
      </c>
      <c r="R62" t="s">
        <v>42</v>
      </c>
      <c r="S62" t="s">
        <v>41</v>
      </c>
      <c r="T62" t="s">
        <v>78</v>
      </c>
      <c r="U62" t="s">
        <v>41</v>
      </c>
      <c r="V62">
        <v>10</v>
      </c>
      <c r="W62">
        <v>10</v>
      </c>
      <c r="X62">
        <v>7</v>
      </c>
      <c r="Y62">
        <v>0</v>
      </c>
      <c r="Z62">
        <v>1</v>
      </c>
      <c r="AA62" t="s">
        <v>48</v>
      </c>
      <c r="AB62" s="2" t="s">
        <v>64</v>
      </c>
      <c r="AC62" t="s">
        <v>48</v>
      </c>
      <c r="AD62">
        <v>1</v>
      </c>
      <c r="AE62">
        <f>IF(tblHR[[#This Row],[Attrition]]="Yes",1,0)</f>
        <v>0</v>
      </c>
      <c r="AF62">
        <f>IF(tblHR[[#This Row],[OverTime]]="Yes",1,0)</f>
        <v>0</v>
      </c>
      <c r="AG62" t="str" cm="1">
        <f t="array" ref="AG62">_xlfn.IFS(tblHR[[#This Row],[Age]]&lt;25,"&lt;25",tblHR[[#This Row],[Age]]&lt;30,"25–29",tblHR[[#This Row],[Age]]&lt;40,"30–39",tblHR[[#This Row],[Age]]&lt;50,"40–49",TRUE,"50+")</f>
        <v>30–39</v>
      </c>
      <c r="AH62" s="12" t="str" cm="1">
        <f t="array" ref="AH62">_xlfn.IFS(tblHR[[#This Row],[YearsAtCompany]]&lt;2,"0–1",tblHR[[#This Row],[YearsAtCompany]]&lt;5,"2–4",tblHR[[#This Row],[YearsAtCompany]]&lt;10,"5–9",tblHR[[#This Row],[YearsAtCompany]]&lt;15,"10–14",TRUE,"15+")</f>
        <v>10–14</v>
      </c>
      <c r="AI62" s="12" t="str" cm="1">
        <f t="array" ref="AI62">_xlfn.IFS(tblHR[[#This Row],[MonthlyIncome]]&lt;3000,"Low",tblHR[[#This Row],[MonthlyIncome]]&lt;7000,"Mid",tblHR[[#This Row],[MonthlyIncome]]&lt;12000,"High",TRUE,"Very High")</f>
        <v>High</v>
      </c>
      <c r="AJ62" s="12" cm="1">
        <f t="array" ref="AJ62">_xlfn.XLOOKUP(tblHR[[#This Row],[JobSatisfaction]],{"Low","Medium","High","Very High"},{1,2,3,4},"")</f>
        <v>3</v>
      </c>
      <c r="AK62" s="12">
        <f>AVERAGE(tblHR[[#This Row],[JobSatNum]],tblHR[[#This Row],[RelationshipSatisfaction]],tblHR[[#This Row],[EnvironmentSatisfaction]],tblHR[[#This Row],[WorkLifeBalance]])</f>
        <v>3</v>
      </c>
    </row>
    <row r="63" spans="1:37">
      <c r="A63" s="4" t="s">
        <v>178</v>
      </c>
      <c r="B63">
        <v>35</v>
      </c>
      <c r="C63" t="s">
        <v>11</v>
      </c>
      <c r="D63" t="s">
        <v>17</v>
      </c>
      <c r="E63" t="s">
        <v>29</v>
      </c>
      <c r="F63" t="s">
        <v>33</v>
      </c>
      <c r="G63" t="s">
        <v>22</v>
      </c>
      <c r="H63" t="s">
        <v>58</v>
      </c>
      <c r="I63" t="s">
        <v>68</v>
      </c>
      <c r="J63" t="s">
        <v>112</v>
      </c>
      <c r="K63" t="s">
        <v>113</v>
      </c>
      <c r="L63">
        <v>5204</v>
      </c>
      <c r="M63">
        <v>13586</v>
      </c>
      <c r="N63">
        <v>1224</v>
      </c>
      <c r="O63">
        <v>55</v>
      </c>
      <c r="P63">
        <v>11</v>
      </c>
      <c r="Q63" t="s">
        <v>44</v>
      </c>
      <c r="R63" t="s">
        <v>44</v>
      </c>
      <c r="S63" t="s">
        <v>41</v>
      </c>
      <c r="T63" t="s">
        <v>79</v>
      </c>
      <c r="U63" t="s">
        <v>41</v>
      </c>
      <c r="V63">
        <v>10</v>
      </c>
      <c r="W63">
        <v>10</v>
      </c>
      <c r="X63">
        <v>8</v>
      </c>
      <c r="Y63">
        <v>0</v>
      </c>
      <c r="Z63">
        <v>1</v>
      </c>
      <c r="AA63" t="s">
        <v>48</v>
      </c>
      <c r="AB63" s="2" t="s">
        <v>64</v>
      </c>
      <c r="AC63" t="s">
        <v>49</v>
      </c>
      <c r="AD63">
        <v>7</v>
      </c>
      <c r="AE63">
        <f>IF(tblHR[[#This Row],[Attrition]]="Yes",1,0)</f>
        <v>0</v>
      </c>
      <c r="AF63">
        <f>IF(tblHR[[#This Row],[OverTime]]="Yes",1,0)</f>
        <v>1</v>
      </c>
      <c r="AG63" t="str" cm="1">
        <f t="array" ref="AG63">_xlfn.IFS(tblHR[[#This Row],[Age]]&lt;25,"&lt;25",tblHR[[#This Row],[Age]]&lt;30,"25–29",tblHR[[#This Row],[Age]]&lt;40,"30–39",tblHR[[#This Row],[Age]]&lt;50,"40–49",TRUE,"50+")</f>
        <v>30–39</v>
      </c>
      <c r="AH63" s="12" t="str" cm="1">
        <f t="array" ref="AH63">_xlfn.IFS(tblHR[[#This Row],[YearsAtCompany]]&lt;2,"0–1",tblHR[[#This Row],[YearsAtCompany]]&lt;5,"2–4",tblHR[[#This Row],[YearsAtCompany]]&lt;10,"5–9",tblHR[[#This Row],[YearsAtCompany]]&lt;15,"10–14",TRUE,"15+")</f>
        <v>10–14</v>
      </c>
      <c r="AI63" s="12" t="str" cm="1">
        <f t="array" ref="AI63">_xlfn.IFS(tblHR[[#This Row],[MonthlyIncome]]&lt;3000,"Low",tblHR[[#This Row],[MonthlyIncome]]&lt;7000,"Mid",tblHR[[#This Row],[MonthlyIncome]]&lt;12000,"High",TRUE,"Very High")</f>
        <v>Mid</v>
      </c>
      <c r="AJ63" s="12" cm="1">
        <f t="array" ref="AJ63">_xlfn.XLOOKUP(tblHR[[#This Row],[JobSatisfaction]],{"Low","Medium","High","Very High"},{1,2,3,4},"")</f>
        <v>4</v>
      </c>
      <c r="AK63" s="12">
        <f>AVERAGE(tblHR[[#This Row],[JobSatNum]],tblHR[[#This Row],[RelationshipSatisfaction]],tblHR[[#This Row],[EnvironmentSatisfaction]],tblHR[[#This Row],[WorkLifeBalance]])</f>
        <v>4</v>
      </c>
    </row>
    <row r="64" spans="1:37">
      <c r="A64" s="4" t="s">
        <v>179</v>
      </c>
      <c r="B64">
        <v>34</v>
      </c>
      <c r="C64" t="s">
        <v>12</v>
      </c>
      <c r="D64" t="s">
        <v>16</v>
      </c>
      <c r="E64" t="s">
        <v>29</v>
      </c>
      <c r="F64" t="s">
        <v>34</v>
      </c>
      <c r="G64" t="s">
        <v>22</v>
      </c>
      <c r="H64" t="s">
        <v>58</v>
      </c>
      <c r="I64" t="s">
        <v>68</v>
      </c>
      <c r="J64" t="s">
        <v>116</v>
      </c>
      <c r="K64" t="s">
        <v>113</v>
      </c>
      <c r="L64">
        <v>4568</v>
      </c>
      <c r="M64">
        <v>10034</v>
      </c>
      <c r="N64">
        <v>1065</v>
      </c>
      <c r="O64">
        <v>72</v>
      </c>
      <c r="P64">
        <v>20</v>
      </c>
      <c r="Q64" t="s">
        <v>41</v>
      </c>
      <c r="R64" t="s">
        <v>41</v>
      </c>
      <c r="S64" t="s">
        <v>43</v>
      </c>
      <c r="T64" t="s">
        <v>79</v>
      </c>
      <c r="U64" t="s">
        <v>41</v>
      </c>
      <c r="V64">
        <v>10</v>
      </c>
      <c r="W64">
        <v>9</v>
      </c>
      <c r="X64">
        <v>5</v>
      </c>
      <c r="Y64">
        <v>8</v>
      </c>
      <c r="Z64">
        <v>0</v>
      </c>
      <c r="AA64" t="s">
        <v>48</v>
      </c>
      <c r="AB64" s="2" t="s">
        <v>65</v>
      </c>
      <c r="AC64" t="s">
        <v>48</v>
      </c>
      <c r="AD64">
        <v>23</v>
      </c>
      <c r="AE64">
        <f>IF(tblHR[[#This Row],[Attrition]]="Yes",1,0)</f>
        <v>0</v>
      </c>
      <c r="AF64">
        <f>IF(tblHR[[#This Row],[OverTime]]="Yes",1,0)</f>
        <v>0</v>
      </c>
      <c r="AG64" t="str" cm="1">
        <f t="array" ref="AG64">_xlfn.IFS(tblHR[[#This Row],[Age]]&lt;25,"&lt;25",tblHR[[#This Row],[Age]]&lt;30,"25–29",tblHR[[#This Row],[Age]]&lt;40,"30–39",tblHR[[#This Row],[Age]]&lt;50,"40–49",TRUE,"50+")</f>
        <v>30–39</v>
      </c>
      <c r="AH64" s="12" t="str" cm="1">
        <f t="array" ref="AH64">_xlfn.IFS(tblHR[[#This Row],[YearsAtCompany]]&lt;2,"0–1",tblHR[[#This Row],[YearsAtCompany]]&lt;5,"2–4",tblHR[[#This Row],[YearsAtCompany]]&lt;10,"5–9",tblHR[[#This Row],[YearsAtCompany]]&lt;15,"10–14",TRUE,"15+")</f>
        <v>5–9</v>
      </c>
      <c r="AI64" s="12" t="str" cm="1">
        <f t="array" ref="AI64">_xlfn.IFS(tblHR[[#This Row],[MonthlyIncome]]&lt;3000,"Low",tblHR[[#This Row],[MonthlyIncome]]&lt;7000,"Mid",tblHR[[#This Row],[MonthlyIncome]]&lt;12000,"High",TRUE,"Very High")</f>
        <v>Mid</v>
      </c>
      <c r="AJ64" s="12" cm="1">
        <f t="array" ref="AJ64">_xlfn.XLOOKUP(tblHR[[#This Row],[JobSatisfaction]],{"Low","Medium","High","Very High"},{1,2,3,4},"")</f>
        <v>3</v>
      </c>
      <c r="AK64" s="12">
        <f>AVERAGE(tblHR[[#This Row],[JobSatNum]],tblHR[[#This Row],[RelationshipSatisfaction]],tblHR[[#This Row],[EnvironmentSatisfaction]],tblHR[[#This Row],[WorkLifeBalance]])</f>
        <v>3</v>
      </c>
    </row>
    <row r="65" spans="1:37">
      <c r="A65" s="4" t="s">
        <v>180</v>
      </c>
      <c r="B65">
        <v>25</v>
      </c>
      <c r="C65" t="s">
        <v>11</v>
      </c>
      <c r="D65" t="s">
        <v>17</v>
      </c>
      <c r="E65" t="s">
        <v>28</v>
      </c>
      <c r="F65" t="s">
        <v>33</v>
      </c>
      <c r="G65" t="s">
        <v>21</v>
      </c>
      <c r="H65" t="s">
        <v>55</v>
      </c>
      <c r="I65" t="s">
        <v>68</v>
      </c>
      <c r="J65" t="s">
        <v>112</v>
      </c>
      <c r="K65" t="s">
        <v>43</v>
      </c>
      <c r="L65">
        <v>4898</v>
      </c>
      <c r="M65">
        <v>7505</v>
      </c>
      <c r="N65">
        <v>685</v>
      </c>
      <c r="O65">
        <v>62</v>
      </c>
      <c r="P65">
        <v>12</v>
      </c>
      <c r="Q65" t="s">
        <v>41</v>
      </c>
      <c r="R65" t="s">
        <v>44</v>
      </c>
      <c r="S65" t="s">
        <v>42</v>
      </c>
      <c r="T65" t="s">
        <v>79</v>
      </c>
      <c r="U65" t="s">
        <v>41</v>
      </c>
      <c r="V65">
        <v>5</v>
      </c>
      <c r="W65">
        <v>4</v>
      </c>
      <c r="X65">
        <v>2</v>
      </c>
      <c r="Y65">
        <v>1</v>
      </c>
      <c r="Z65">
        <v>0</v>
      </c>
      <c r="AA65" t="s">
        <v>48</v>
      </c>
      <c r="AB65" s="2" t="s">
        <v>64</v>
      </c>
      <c r="AC65" t="s">
        <v>48</v>
      </c>
      <c r="AD65">
        <v>1</v>
      </c>
      <c r="AE65">
        <f>IF(tblHR[[#This Row],[Attrition]]="Yes",1,0)</f>
        <v>0</v>
      </c>
      <c r="AF65">
        <f>IF(tblHR[[#This Row],[OverTime]]="Yes",1,0)</f>
        <v>0</v>
      </c>
      <c r="AG65" t="str" cm="1">
        <f t="array" ref="AG65">_xlfn.IFS(tblHR[[#This Row],[Age]]&lt;25,"&lt;25",tblHR[[#This Row],[Age]]&lt;30,"25–29",tblHR[[#This Row],[Age]]&lt;40,"30–39",tblHR[[#This Row],[Age]]&lt;50,"40–49",TRUE,"50+")</f>
        <v>25–29</v>
      </c>
      <c r="AH65" s="12" t="str" cm="1">
        <f t="array" ref="AH65">_xlfn.IFS(tblHR[[#This Row],[YearsAtCompany]]&lt;2,"0–1",tblHR[[#This Row],[YearsAtCompany]]&lt;5,"2–4",tblHR[[#This Row],[YearsAtCompany]]&lt;10,"5–9",tblHR[[#This Row],[YearsAtCompany]]&lt;15,"10–14",TRUE,"15+")</f>
        <v>2–4</v>
      </c>
      <c r="AI65" s="12" t="str" cm="1">
        <f t="array" ref="AI65">_xlfn.IFS(tblHR[[#This Row],[MonthlyIncome]]&lt;3000,"Low",tblHR[[#This Row],[MonthlyIncome]]&lt;7000,"Mid",tblHR[[#This Row],[MonthlyIncome]]&lt;12000,"High",TRUE,"Very High")</f>
        <v>Mid</v>
      </c>
      <c r="AJ65" s="12" cm="1">
        <f t="array" ref="AJ65">_xlfn.XLOOKUP(tblHR[[#This Row],[JobSatisfaction]],{"Low","Medium","High","Very High"},{1,2,3,4},"")</f>
        <v>3</v>
      </c>
      <c r="AK65" s="12">
        <f>AVERAGE(tblHR[[#This Row],[JobSatNum]],tblHR[[#This Row],[RelationshipSatisfaction]],tblHR[[#This Row],[EnvironmentSatisfaction]],tblHR[[#This Row],[WorkLifeBalance]])</f>
        <v>3</v>
      </c>
    </row>
    <row r="66" spans="1:37">
      <c r="A66" s="4" t="s">
        <v>181</v>
      </c>
      <c r="B66">
        <v>49</v>
      </c>
      <c r="C66" t="s">
        <v>12</v>
      </c>
      <c r="D66" t="s">
        <v>16</v>
      </c>
      <c r="E66" t="s">
        <v>27</v>
      </c>
      <c r="F66" t="s">
        <v>33</v>
      </c>
      <c r="G66" t="s">
        <v>21</v>
      </c>
      <c r="H66" t="s">
        <v>53</v>
      </c>
      <c r="I66" t="s">
        <v>68</v>
      </c>
      <c r="J66" t="s">
        <v>128</v>
      </c>
      <c r="K66" t="s">
        <v>113</v>
      </c>
      <c r="L66">
        <v>4284</v>
      </c>
      <c r="M66">
        <v>22710</v>
      </c>
      <c r="N66">
        <v>1475</v>
      </c>
      <c r="O66">
        <v>97</v>
      </c>
      <c r="P66">
        <v>20</v>
      </c>
      <c r="Q66" t="s">
        <v>42</v>
      </c>
      <c r="R66" t="s">
        <v>42</v>
      </c>
      <c r="S66" t="s">
        <v>42</v>
      </c>
      <c r="T66" t="s">
        <v>79</v>
      </c>
      <c r="U66" t="s">
        <v>43</v>
      </c>
      <c r="V66">
        <v>20</v>
      </c>
      <c r="W66">
        <v>4</v>
      </c>
      <c r="X66">
        <v>3</v>
      </c>
      <c r="Y66">
        <v>1</v>
      </c>
      <c r="Z66">
        <v>3</v>
      </c>
      <c r="AA66" t="s">
        <v>49</v>
      </c>
      <c r="AB66" s="2" t="s">
        <v>65</v>
      </c>
      <c r="AC66" t="s">
        <v>48</v>
      </c>
      <c r="AD66">
        <v>28</v>
      </c>
      <c r="AE66">
        <f>IF(tblHR[[#This Row],[Attrition]]="Yes",1,0)</f>
        <v>1</v>
      </c>
      <c r="AF66">
        <f>IF(tblHR[[#This Row],[OverTime]]="Yes",1,0)</f>
        <v>0</v>
      </c>
      <c r="AG66" t="str" cm="1">
        <f t="array" ref="AG66">_xlfn.IFS(tblHR[[#This Row],[Age]]&lt;25,"&lt;25",tblHR[[#This Row],[Age]]&lt;30,"25–29",tblHR[[#This Row],[Age]]&lt;40,"30–39",tblHR[[#This Row],[Age]]&lt;50,"40–49",TRUE,"50+")</f>
        <v>40–49</v>
      </c>
      <c r="AH66" s="12" t="str" cm="1">
        <f t="array" ref="AH66">_xlfn.IFS(tblHR[[#This Row],[YearsAtCompany]]&lt;2,"0–1",tblHR[[#This Row],[YearsAtCompany]]&lt;5,"2–4",tblHR[[#This Row],[YearsAtCompany]]&lt;10,"5–9",tblHR[[#This Row],[YearsAtCompany]]&lt;15,"10–14",TRUE,"15+")</f>
        <v>2–4</v>
      </c>
      <c r="AI66" s="12" t="str" cm="1">
        <f t="array" ref="AI66">_xlfn.IFS(tblHR[[#This Row],[MonthlyIncome]]&lt;3000,"Low",tblHR[[#This Row],[MonthlyIncome]]&lt;7000,"Mid",tblHR[[#This Row],[MonthlyIncome]]&lt;12000,"High",TRUE,"Very High")</f>
        <v>Mid</v>
      </c>
      <c r="AJ66" s="12" cm="1">
        <f t="array" ref="AJ66">_xlfn.XLOOKUP(tblHR[[#This Row],[JobSatisfaction]],{"Low","Medium","High","Very High"},{1,2,3,4},"")</f>
        <v>1</v>
      </c>
      <c r="AK66" s="12">
        <f>AVERAGE(tblHR[[#This Row],[JobSatNum]],tblHR[[#This Row],[RelationshipSatisfaction]],tblHR[[#This Row],[EnvironmentSatisfaction]],tblHR[[#This Row],[WorkLifeBalance]])</f>
        <v>1</v>
      </c>
    </row>
    <row r="67" spans="1:37">
      <c r="A67" s="4" t="s">
        <v>182</v>
      </c>
      <c r="B67">
        <v>28</v>
      </c>
      <c r="C67" t="s">
        <v>12</v>
      </c>
      <c r="D67" t="s">
        <v>17</v>
      </c>
      <c r="E67" t="s">
        <v>27</v>
      </c>
      <c r="F67" t="s">
        <v>33</v>
      </c>
      <c r="G67" t="s">
        <v>22</v>
      </c>
      <c r="H67" t="s">
        <v>58</v>
      </c>
      <c r="I67" t="s">
        <v>68</v>
      </c>
      <c r="J67" t="s">
        <v>128</v>
      </c>
      <c r="K67" t="s">
        <v>118</v>
      </c>
      <c r="L67">
        <v>6834</v>
      </c>
      <c r="M67">
        <v>19255</v>
      </c>
      <c r="N67">
        <v>783</v>
      </c>
      <c r="O67">
        <v>42</v>
      </c>
      <c r="P67">
        <v>12</v>
      </c>
      <c r="Q67" t="s">
        <v>44</v>
      </c>
      <c r="R67" t="s">
        <v>41</v>
      </c>
      <c r="S67" t="s">
        <v>41</v>
      </c>
      <c r="T67" t="s">
        <v>79</v>
      </c>
      <c r="U67" t="s">
        <v>43</v>
      </c>
      <c r="V67">
        <v>7</v>
      </c>
      <c r="W67">
        <v>7</v>
      </c>
      <c r="X67">
        <v>7</v>
      </c>
      <c r="Y67">
        <v>0</v>
      </c>
      <c r="Z67">
        <v>1</v>
      </c>
      <c r="AA67" t="s">
        <v>48</v>
      </c>
      <c r="AB67" s="2" t="s">
        <v>64</v>
      </c>
      <c r="AC67" t="s">
        <v>49</v>
      </c>
      <c r="AD67">
        <v>1</v>
      </c>
      <c r="AE67">
        <f>IF(tblHR[[#This Row],[Attrition]]="Yes",1,0)</f>
        <v>0</v>
      </c>
      <c r="AF67">
        <f>IF(tblHR[[#This Row],[OverTime]]="Yes",1,0)</f>
        <v>1</v>
      </c>
      <c r="AG67" t="str" cm="1">
        <f t="array" ref="AG67">_xlfn.IFS(tblHR[[#This Row],[Age]]&lt;25,"&lt;25",tblHR[[#This Row],[Age]]&lt;30,"25–29",tblHR[[#This Row],[Age]]&lt;40,"30–39",tblHR[[#This Row],[Age]]&lt;50,"40–49",TRUE,"50+")</f>
        <v>25–29</v>
      </c>
      <c r="AH67" s="12" t="str" cm="1">
        <f t="array" ref="AH67">_xlfn.IFS(tblHR[[#This Row],[YearsAtCompany]]&lt;2,"0–1",tblHR[[#This Row],[YearsAtCompany]]&lt;5,"2–4",tblHR[[#This Row],[YearsAtCompany]]&lt;10,"5–9",tblHR[[#This Row],[YearsAtCompany]]&lt;15,"10–14",TRUE,"15+")</f>
        <v>5–9</v>
      </c>
      <c r="AI67" s="12" t="str" cm="1">
        <f t="array" ref="AI67">_xlfn.IFS(tblHR[[#This Row],[MonthlyIncome]]&lt;3000,"Low",tblHR[[#This Row],[MonthlyIncome]]&lt;7000,"Mid",tblHR[[#This Row],[MonthlyIncome]]&lt;12000,"High",TRUE,"Very High")</f>
        <v>Mid</v>
      </c>
      <c r="AJ67" s="12" cm="1">
        <f t="array" ref="AJ67">_xlfn.XLOOKUP(tblHR[[#This Row],[JobSatisfaction]],{"Low","Medium","High","Very High"},{1,2,3,4},"")</f>
        <v>4</v>
      </c>
      <c r="AK67" s="12">
        <f>AVERAGE(tblHR[[#This Row],[JobSatNum]],tblHR[[#This Row],[RelationshipSatisfaction]],tblHR[[#This Row],[EnvironmentSatisfaction]],tblHR[[#This Row],[WorkLifeBalance]])</f>
        <v>4</v>
      </c>
    </row>
    <row r="68" spans="1:37">
      <c r="A68" s="4" t="s">
        <v>183</v>
      </c>
      <c r="B68">
        <v>59</v>
      </c>
      <c r="C68" t="s">
        <v>12</v>
      </c>
      <c r="D68" t="s">
        <v>17</v>
      </c>
      <c r="E68" t="s">
        <v>28</v>
      </c>
      <c r="F68" t="s">
        <v>33</v>
      </c>
      <c r="G68" t="s">
        <v>21</v>
      </c>
      <c r="H68" t="s">
        <v>57</v>
      </c>
      <c r="I68" t="s">
        <v>66</v>
      </c>
      <c r="J68" t="s">
        <v>112</v>
      </c>
      <c r="K68" t="s">
        <v>118</v>
      </c>
      <c r="L68">
        <v>2177</v>
      </c>
      <c r="M68">
        <v>8456</v>
      </c>
      <c r="N68">
        <v>142</v>
      </c>
      <c r="O68">
        <v>70</v>
      </c>
      <c r="P68">
        <v>17</v>
      </c>
      <c r="Q68" t="s">
        <v>44</v>
      </c>
      <c r="R68" t="s">
        <v>42</v>
      </c>
      <c r="S68" t="s">
        <v>41</v>
      </c>
      <c r="T68" t="s">
        <v>79</v>
      </c>
      <c r="U68" t="s">
        <v>43</v>
      </c>
      <c r="V68">
        <v>7</v>
      </c>
      <c r="W68">
        <v>1</v>
      </c>
      <c r="X68">
        <v>0</v>
      </c>
      <c r="Y68">
        <v>0</v>
      </c>
      <c r="Z68">
        <v>3</v>
      </c>
      <c r="AA68" t="s">
        <v>48</v>
      </c>
      <c r="AB68" s="2" t="s">
        <v>64</v>
      </c>
      <c r="AC68" t="s">
        <v>48</v>
      </c>
      <c r="AD68">
        <v>3</v>
      </c>
      <c r="AE68">
        <f>IF(tblHR[[#This Row],[Attrition]]="Yes",1,0)</f>
        <v>0</v>
      </c>
      <c r="AF68">
        <f>IF(tblHR[[#This Row],[OverTime]]="Yes",1,0)</f>
        <v>0</v>
      </c>
      <c r="AG68" t="str" cm="1">
        <f t="array" ref="AG68">_xlfn.IFS(tblHR[[#This Row],[Age]]&lt;25,"&lt;25",tblHR[[#This Row],[Age]]&lt;30,"25–29",tblHR[[#This Row],[Age]]&lt;40,"30–39",tblHR[[#This Row],[Age]]&lt;50,"40–49",TRUE,"50+")</f>
        <v>50+</v>
      </c>
      <c r="AH68" s="12" t="str" cm="1">
        <f t="array" ref="AH68">_xlfn.IFS(tblHR[[#This Row],[YearsAtCompany]]&lt;2,"0–1",tblHR[[#This Row],[YearsAtCompany]]&lt;5,"2–4",tblHR[[#This Row],[YearsAtCompany]]&lt;10,"5–9",tblHR[[#This Row],[YearsAtCompany]]&lt;15,"10–14",TRUE,"15+")</f>
        <v>0–1</v>
      </c>
      <c r="AI68" s="12" t="str" cm="1">
        <f t="array" ref="AI68">_xlfn.IFS(tblHR[[#This Row],[MonthlyIncome]]&lt;3000,"Low",tblHR[[#This Row],[MonthlyIncome]]&lt;7000,"Mid",tblHR[[#This Row],[MonthlyIncome]]&lt;12000,"High",TRUE,"Very High")</f>
        <v>Low</v>
      </c>
      <c r="AJ68" s="12" cm="1">
        <f t="array" ref="AJ68">_xlfn.XLOOKUP(tblHR[[#This Row],[JobSatisfaction]],{"Low","Medium","High","Very High"},{1,2,3,4},"")</f>
        <v>4</v>
      </c>
      <c r="AK68" s="12">
        <f>AVERAGE(tblHR[[#This Row],[JobSatNum]],tblHR[[#This Row],[RelationshipSatisfaction]],tblHR[[#This Row],[EnvironmentSatisfaction]],tblHR[[#This Row],[WorkLifeBalance]])</f>
        <v>4</v>
      </c>
    </row>
    <row r="69" spans="1:37">
      <c r="A69" s="4" t="s">
        <v>184</v>
      </c>
      <c r="B69">
        <v>34</v>
      </c>
      <c r="C69" t="s">
        <v>12</v>
      </c>
      <c r="D69" t="s">
        <v>17</v>
      </c>
      <c r="E69" t="s">
        <v>29</v>
      </c>
      <c r="F69" t="s">
        <v>33</v>
      </c>
      <c r="G69" t="s">
        <v>21</v>
      </c>
      <c r="H69" t="s">
        <v>53</v>
      </c>
      <c r="I69" t="s">
        <v>68</v>
      </c>
      <c r="J69" t="s">
        <v>128</v>
      </c>
      <c r="K69" t="s">
        <v>118</v>
      </c>
      <c r="L69">
        <v>5346</v>
      </c>
      <c r="M69">
        <v>6208</v>
      </c>
      <c r="N69">
        <v>234</v>
      </c>
      <c r="O69">
        <v>93</v>
      </c>
      <c r="P69">
        <v>17</v>
      </c>
      <c r="Q69" t="s">
        <v>42</v>
      </c>
      <c r="R69" t="s">
        <v>41</v>
      </c>
      <c r="S69" t="s">
        <v>44</v>
      </c>
      <c r="T69" t="s">
        <v>80</v>
      </c>
      <c r="U69" t="s">
        <v>41</v>
      </c>
      <c r="V69">
        <v>11</v>
      </c>
      <c r="W69">
        <v>7</v>
      </c>
      <c r="X69">
        <v>1</v>
      </c>
      <c r="Y69">
        <v>0</v>
      </c>
      <c r="Z69">
        <v>4</v>
      </c>
      <c r="AA69" t="s">
        <v>49</v>
      </c>
      <c r="AB69" s="2" t="s">
        <v>64</v>
      </c>
      <c r="AC69" t="s">
        <v>48</v>
      </c>
      <c r="AD69">
        <v>9</v>
      </c>
      <c r="AE69">
        <f>IF(tblHR[[#This Row],[Attrition]]="Yes",1,0)</f>
        <v>1</v>
      </c>
      <c r="AF69">
        <f>IF(tblHR[[#This Row],[OverTime]]="Yes",1,0)</f>
        <v>0</v>
      </c>
      <c r="AG69" t="str" cm="1">
        <f t="array" ref="AG69">_xlfn.IFS(tblHR[[#This Row],[Age]]&lt;25,"&lt;25",tblHR[[#This Row],[Age]]&lt;30,"25–29",tblHR[[#This Row],[Age]]&lt;40,"30–39",tblHR[[#This Row],[Age]]&lt;50,"40–49",TRUE,"50+")</f>
        <v>30–39</v>
      </c>
      <c r="AH69" s="12" t="str" cm="1">
        <f t="array" ref="AH69">_xlfn.IFS(tblHR[[#This Row],[YearsAtCompany]]&lt;2,"0–1",tblHR[[#This Row],[YearsAtCompany]]&lt;5,"2–4",tblHR[[#This Row],[YearsAtCompany]]&lt;10,"5–9",tblHR[[#This Row],[YearsAtCompany]]&lt;15,"10–14",TRUE,"15+")</f>
        <v>5–9</v>
      </c>
      <c r="AI69" s="12" t="str" cm="1">
        <f t="array" ref="AI69">_xlfn.IFS(tblHR[[#This Row],[MonthlyIncome]]&lt;3000,"Low",tblHR[[#This Row],[MonthlyIncome]]&lt;7000,"Mid",tblHR[[#This Row],[MonthlyIncome]]&lt;12000,"High",TRUE,"Very High")</f>
        <v>Mid</v>
      </c>
      <c r="AJ69" s="12" cm="1">
        <f t="array" ref="AJ69">_xlfn.XLOOKUP(tblHR[[#This Row],[JobSatisfaction]],{"Low","Medium","High","Very High"},{1,2,3,4},"")</f>
        <v>1</v>
      </c>
      <c r="AK69" s="12">
        <f>AVERAGE(tblHR[[#This Row],[JobSatNum]],tblHR[[#This Row],[RelationshipSatisfaction]],tblHR[[#This Row],[EnvironmentSatisfaction]],tblHR[[#This Row],[WorkLifeBalance]])</f>
        <v>1</v>
      </c>
    </row>
    <row r="70" spans="1:37">
      <c r="A70" s="4" t="s">
        <v>185</v>
      </c>
      <c r="B70">
        <v>37</v>
      </c>
      <c r="C70" t="s">
        <v>12</v>
      </c>
      <c r="D70" t="s">
        <v>15</v>
      </c>
      <c r="E70" t="s">
        <v>29</v>
      </c>
      <c r="F70" t="s">
        <v>34</v>
      </c>
      <c r="G70" t="s">
        <v>22</v>
      </c>
      <c r="H70" t="s">
        <v>58</v>
      </c>
      <c r="I70" t="s">
        <v>68</v>
      </c>
      <c r="J70" t="s">
        <v>112</v>
      </c>
      <c r="K70" t="s">
        <v>43</v>
      </c>
      <c r="L70">
        <v>6334</v>
      </c>
      <c r="M70">
        <v>24558</v>
      </c>
      <c r="N70">
        <v>342</v>
      </c>
      <c r="O70">
        <v>66</v>
      </c>
      <c r="P70">
        <v>19</v>
      </c>
      <c r="Q70" t="s">
        <v>41</v>
      </c>
      <c r="R70" t="s">
        <v>44</v>
      </c>
      <c r="S70" t="s">
        <v>44</v>
      </c>
      <c r="T70" t="s">
        <v>79</v>
      </c>
      <c r="U70" t="s">
        <v>43</v>
      </c>
      <c r="V70">
        <v>9</v>
      </c>
      <c r="W70">
        <v>1</v>
      </c>
      <c r="X70">
        <v>0</v>
      </c>
      <c r="Y70">
        <v>0</v>
      </c>
      <c r="Z70">
        <v>4</v>
      </c>
      <c r="AA70" t="s">
        <v>48</v>
      </c>
      <c r="AB70" s="2" t="s">
        <v>64</v>
      </c>
      <c r="AC70" t="s">
        <v>48</v>
      </c>
      <c r="AD70">
        <v>16</v>
      </c>
      <c r="AE70">
        <f>IF(tblHR[[#This Row],[Attrition]]="Yes",1,0)</f>
        <v>0</v>
      </c>
      <c r="AF70">
        <f>IF(tblHR[[#This Row],[OverTime]]="Yes",1,0)</f>
        <v>0</v>
      </c>
      <c r="AG70" t="str" cm="1">
        <f t="array" ref="AG70">_xlfn.IFS(tblHR[[#This Row],[Age]]&lt;25,"&lt;25",tblHR[[#This Row],[Age]]&lt;30,"25–29",tblHR[[#This Row],[Age]]&lt;40,"30–39",tblHR[[#This Row],[Age]]&lt;50,"40–49",TRUE,"50+")</f>
        <v>30–39</v>
      </c>
      <c r="AH70" s="12" t="str" cm="1">
        <f t="array" ref="AH70">_xlfn.IFS(tblHR[[#This Row],[YearsAtCompany]]&lt;2,"0–1",tblHR[[#This Row],[YearsAtCompany]]&lt;5,"2–4",tblHR[[#This Row],[YearsAtCompany]]&lt;10,"5–9",tblHR[[#This Row],[YearsAtCompany]]&lt;15,"10–14",TRUE,"15+")</f>
        <v>0–1</v>
      </c>
      <c r="AI70" s="12" t="str" cm="1">
        <f t="array" ref="AI70">_xlfn.IFS(tblHR[[#This Row],[MonthlyIncome]]&lt;3000,"Low",tblHR[[#This Row],[MonthlyIncome]]&lt;7000,"Mid",tblHR[[#This Row],[MonthlyIncome]]&lt;12000,"High",TRUE,"Very High")</f>
        <v>Mid</v>
      </c>
      <c r="AJ70" s="12" cm="1">
        <f t="array" ref="AJ70">_xlfn.XLOOKUP(tblHR[[#This Row],[JobSatisfaction]],{"Low","Medium","High","Very High"},{1,2,3,4},"")</f>
        <v>3</v>
      </c>
      <c r="AK70" s="12">
        <f>AVERAGE(tblHR[[#This Row],[JobSatNum]],tblHR[[#This Row],[RelationshipSatisfaction]],tblHR[[#This Row],[EnvironmentSatisfaction]],tblHR[[#This Row],[WorkLifeBalance]])</f>
        <v>3</v>
      </c>
    </row>
    <row r="71" spans="1:37">
      <c r="A71" s="4" t="s">
        <v>186</v>
      </c>
      <c r="B71">
        <v>54</v>
      </c>
      <c r="C71" t="s">
        <v>11</v>
      </c>
      <c r="D71" t="s">
        <v>16</v>
      </c>
      <c r="E71" t="s">
        <v>29</v>
      </c>
      <c r="F71" t="s">
        <v>33</v>
      </c>
      <c r="G71" t="s">
        <v>21</v>
      </c>
      <c r="H71" t="s">
        <v>57</v>
      </c>
      <c r="I71" t="s">
        <v>68</v>
      </c>
      <c r="J71" t="s">
        <v>128</v>
      </c>
      <c r="K71" t="s">
        <v>113</v>
      </c>
      <c r="L71">
        <v>4869</v>
      </c>
      <c r="M71">
        <v>16885</v>
      </c>
      <c r="N71">
        <v>928</v>
      </c>
      <c r="O71">
        <v>31</v>
      </c>
      <c r="P71">
        <v>12</v>
      </c>
      <c r="Q71" t="s">
        <v>41</v>
      </c>
      <c r="R71" t="s">
        <v>44</v>
      </c>
      <c r="S71" t="s">
        <v>44</v>
      </c>
      <c r="T71" t="s">
        <v>80</v>
      </c>
      <c r="U71" t="s">
        <v>41</v>
      </c>
      <c r="V71">
        <v>20</v>
      </c>
      <c r="W71">
        <v>4</v>
      </c>
      <c r="X71">
        <v>3</v>
      </c>
      <c r="Y71">
        <v>0</v>
      </c>
      <c r="Z71">
        <v>3</v>
      </c>
      <c r="AA71" t="s">
        <v>48</v>
      </c>
      <c r="AB71" s="2" t="s">
        <v>64</v>
      </c>
      <c r="AC71" t="s">
        <v>48</v>
      </c>
      <c r="AD71">
        <v>20</v>
      </c>
      <c r="AE71">
        <f>IF(tblHR[[#This Row],[Attrition]]="Yes",1,0)</f>
        <v>0</v>
      </c>
      <c r="AF71">
        <f>IF(tblHR[[#This Row],[OverTime]]="Yes",1,0)</f>
        <v>0</v>
      </c>
      <c r="AG71" t="str" cm="1">
        <f t="array" ref="AG71">_xlfn.IFS(tblHR[[#This Row],[Age]]&lt;25,"&lt;25",tblHR[[#This Row],[Age]]&lt;30,"25–29",tblHR[[#This Row],[Age]]&lt;40,"30–39",tblHR[[#This Row],[Age]]&lt;50,"40–49",TRUE,"50+")</f>
        <v>50+</v>
      </c>
      <c r="AH71" s="12" t="str" cm="1">
        <f t="array" ref="AH71">_xlfn.IFS(tblHR[[#This Row],[YearsAtCompany]]&lt;2,"0–1",tblHR[[#This Row],[YearsAtCompany]]&lt;5,"2–4",tblHR[[#This Row],[YearsAtCompany]]&lt;10,"5–9",tblHR[[#This Row],[YearsAtCompany]]&lt;15,"10–14",TRUE,"15+")</f>
        <v>2–4</v>
      </c>
      <c r="AI71" s="12" t="str" cm="1">
        <f t="array" ref="AI71">_xlfn.IFS(tblHR[[#This Row],[MonthlyIncome]]&lt;3000,"Low",tblHR[[#This Row],[MonthlyIncome]]&lt;7000,"Mid",tblHR[[#This Row],[MonthlyIncome]]&lt;12000,"High",TRUE,"Very High")</f>
        <v>Mid</v>
      </c>
      <c r="AJ71" s="12" cm="1">
        <f t="array" ref="AJ71">_xlfn.XLOOKUP(tblHR[[#This Row],[JobSatisfaction]],{"Low","Medium","High","Very High"},{1,2,3,4},"")</f>
        <v>3</v>
      </c>
      <c r="AK71" s="12">
        <f>AVERAGE(tblHR[[#This Row],[JobSatNum]],tblHR[[#This Row],[RelationshipSatisfaction]],tblHR[[#This Row],[EnvironmentSatisfaction]],tblHR[[#This Row],[WorkLifeBalance]])</f>
        <v>3</v>
      </c>
    </row>
    <row r="72" spans="1:37">
      <c r="A72" s="4" t="s">
        <v>187</v>
      </c>
      <c r="B72">
        <v>33</v>
      </c>
      <c r="C72" t="s">
        <v>12</v>
      </c>
      <c r="D72" t="s">
        <v>16</v>
      </c>
      <c r="E72" t="s">
        <v>28</v>
      </c>
      <c r="F72" t="s">
        <v>33</v>
      </c>
      <c r="G72" t="s">
        <v>21</v>
      </c>
      <c r="H72" t="s">
        <v>55</v>
      </c>
      <c r="I72" t="s">
        <v>68</v>
      </c>
      <c r="J72" t="s">
        <v>112</v>
      </c>
      <c r="K72" t="s">
        <v>113</v>
      </c>
      <c r="L72">
        <v>4320</v>
      </c>
      <c r="M72">
        <v>24152</v>
      </c>
      <c r="N72">
        <v>575</v>
      </c>
      <c r="O72">
        <v>44</v>
      </c>
      <c r="P72">
        <v>13</v>
      </c>
      <c r="Q72" t="s">
        <v>43</v>
      </c>
      <c r="R72" t="s">
        <v>44</v>
      </c>
      <c r="S72" t="s">
        <v>44</v>
      </c>
      <c r="T72" t="s">
        <v>79</v>
      </c>
      <c r="U72" t="s">
        <v>43</v>
      </c>
      <c r="V72">
        <v>5</v>
      </c>
      <c r="W72">
        <v>5</v>
      </c>
      <c r="X72">
        <v>3</v>
      </c>
      <c r="Y72">
        <v>0</v>
      </c>
      <c r="Z72">
        <v>1</v>
      </c>
      <c r="AA72" t="s">
        <v>48</v>
      </c>
      <c r="AB72" s="2" t="s">
        <v>64</v>
      </c>
      <c r="AC72" t="s">
        <v>48</v>
      </c>
      <c r="AD72">
        <v>25</v>
      </c>
      <c r="AE72">
        <f>IF(tblHR[[#This Row],[Attrition]]="Yes",1,0)</f>
        <v>0</v>
      </c>
      <c r="AF72">
        <f>IF(tblHR[[#This Row],[OverTime]]="Yes",1,0)</f>
        <v>0</v>
      </c>
      <c r="AG72" t="str" cm="1">
        <f t="array" ref="AG72">_xlfn.IFS(tblHR[[#This Row],[Age]]&lt;25,"&lt;25",tblHR[[#This Row],[Age]]&lt;30,"25–29",tblHR[[#This Row],[Age]]&lt;40,"30–39",tblHR[[#This Row],[Age]]&lt;50,"40–49",TRUE,"50+")</f>
        <v>30–39</v>
      </c>
      <c r="AH72" s="12" t="str" cm="1">
        <f t="array" ref="AH72">_xlfn.IFS(tblHR[[#This Row],[YearsAtCompany]]&lt;2,"0–1",tblHR[[#This Row],[YearsAtCompany]]&lt;5,"2–4",tblHR[[#This Row],[YearsAtCompany]]&lt;10,"5–9",tblHR[[#This Row],[YearsAtCompany]]&lt;15,"10–14",TRUE,"15+")</f>
        <v>5–9</v>
      </c>
      <c r="AI72" s="12" t="str" cm="1">
        <f t="array" ref="AI72">_xlfn.IFS(tblHR[[#This Row],[MonthlyIncome]]&lt;3000,"Low",tblHR[[#This Row],[MonthlyIncome]]&lt;7000,"Mid",tblHR[[#This Row],[MonthlyIncome]]&lt;12000,"High",TRUE,"Very High")</f>
        <v>Mid</v>
      </c>
      <c r="AJ72" s="12" cm="1">
        <f t="array" ref="AJ72">_xlfn.XLOOKUP(tblHR[[#This Row],[JobSatisfaction]],{"Low","Medium","High","Very High"},{1,2,3,4},"")</f>
        <v>2</v>
      </c>
      <c r="AK72" s="12">
        <f>AVERAGE(tblHR[[#This Row],[JobSatNum]],tblHR[[#This Row],[RelationshipSatisfaction]],tblHR[[#This Row],[EnvironmentSatisfaction]],tblHR[[#This Row],[WorkLifeBalance]])</f>
        <v>2</v>
      </c>
    </row>
    <row r="73" spans="1:37">
      <c r="A73" s="4" t="s">
        <v>188</v>
      </c>
      <c r="B73">
        <v>36</v>
      </c>
      <c r="C73" t="s">
        <v>11</v>
      </c>
      <c r="D73" t="s">
        <v>16</v>
      </c>
      <c r="E73" t="s">
        <v>30</v>
      </c>
      <c r="F73" t="s">
        <v>35</v>
      </c>
      <c r="G73" t="s">
        <v>21</v>
      </c>
      <c r="H73" t="s">
        <v>55</v>
      </c>
      <c r="I73" t="s">
        <v>69</v>
      </c>
      <c r="J73" t="s">
        <v>112</v>
      </c>
      <c r="K73" t="s">
        <v>113</v>
      </c>
      <c r="L73">
        <v>8858</v>
      </c>
      <c r="M73">
        <v>15669</v>
      </c>
      <c r="N73">
        <v>796</v>
      </c>
      <c r="O73">
        <v>51</v>
      </c>
      <c r="P73">
        <v>11</v>
      </c>
      <c r="Q73" t="s">
        <v>44</v>
      </c>
      <c r="R73" t="s">
        <v>43</v>
      </c>
      <c r="S73" t="s">
        <v>44</v>
      </c>
      <c r="T73" t="s">
        <v>80</v>
      </c>
      <c r="U73" t="s">
        <v>43</v>
      </c>
      <c r="V73">
        <v>15</v>
      </c>
      <c r="W73">
        <v>14</v>
      </c>
      <c r="X73">
        <v>8</v>
      </c>
      <c r="Y73">
        <v>7</v>
      </c>
      <c r="Z73">
        <v>0</v>
      </c>
      <c r="AA73" t="s">
        <v>48</v>
      </c>
      <c r="AB73" s="2" t="s">
        <v>64</v>
      </c>
      <c r="AC73" t="s">
        <v>48</v>
      </c>
      <c r="AD73">
        <v>12</v>
      </c>
      <c r="AE73">
        <f>IF(tblHR[[#This Row],[Attrition]]="Yes",1,0)</f>
        <v>0</v>
      </c>
      <c r="AF73">
        <f>IF(tblHR[[#This Row],[OverTime]]="Yes",1,0)</f>
        <v>0</v>
      </c>
      <c r="AG73" t="str" cm="1">
        <f t="array" ref="AG73">_xlfn.IFS(tblHR[[#This Row],[Age]]&lt;25,"&lt;25",tblHR[[#This Row],[Age]]&lt;30,"25–29",tblHR[[#This Row],[Age]]&lt;40,"30–39",tblHR[[#This Row],[Age]]&lt;50,"40–49",TRUE,"50+")</f>
        <v>30–39</v>
      </c>
      <c r="AH73" s="12" t="str" cm="1">
        <f t="array" ref="AH73">_xlfn.IFS(tblHR[[#This Row],[YearsAtCompany]]&lt;2,"0–1",tblHR[[#This Row],[YearsAtCompany]]&lt;5,"2–4",tblHR[[#This Row],[YearsAtCompany]]&lt;10,"5–9",tblHR[[#This Row],[YearsAtCompany]]&lt;15,"10–14",TRUE,"15+")</f>
        <v>10–14</v>
      </c>
      <c r="AI73" s="12" t="str" cm="1">
        <f t="array" ref="AI73">_xlfn.IFS(tblHR[[#This Row],[MonthlyIncome]]&lt;3000,"Low",tblHR[[#This Row],[MonthlyIncome]]&lt;7000,"Mid",tblHR[[#This Row],[MonthlyIncome]]&lt;12000,"High",TRUE,"Very High")</f>
        <v>High</v>
      </c>
      <c r="AJ73" s="12" cm="1">
        <f t="array" ref="AJ73">_xlfn.XLOOKUP(tblHR[[#This Row],[JobSatisfaction]],{"Low","Medium","High","Very High"},{1,2,3,4},"")</f>
        <v>4</v>
      </c>
      <c r="AK73" s="12">
        <f>AVERAGE(tblHR[[#This Row],[JobSatNum]],tblHR[[#This Row],[RelationshipSatisfaction]],tblHR[[#This Row],[EnvironmentSatisfaction]],tblHR[[#This Row],[WorkLifeBalance]])</f>
        <v>4</v>
      </c>
    </row>
    <row r="74" spans="1:37">
      <c r="A74" s="4" t="s">
        <v>189</v>
      </c>
      <c r="B74">
        <v>31</v>
      </c>
      <c r="C74" t="s">
        <v>11</v>
      </c>
      <c r="D74" t="s">
        <v>16</v>
      </c>
      <c r="E74" t="s">
        <v>29</v>
      </c>
      <c r="F74" t="s">
        <v>33</v>
      </c>
      <c r="G74" t="s">
        <v>22</v>
      </c>
      <c r="H74" t="s">
        <v>59</v>
      </c>
      <c r="I74" t="s">
        <v>66</v>
      </c>
      <c r="J74" t="s">
        <v>128</v>
      </c>
      <c r="K74" t="s">
        <v>113</v>
      </c>
      <c r="L74">
        <v>1359</v>
      </c>
      <c r="M74">
        <v>16154</v>
      </c>
      <c r="N74">
        <v>667</v>
      </c>
      <c r="O74">
        <v>50</v>
      </c>
      <c r="P74">
        <v>12</v>
      </c>
      <c r="Q74" t="s">
        <v>41</v>
      </c>
      <c r="R74" t="s">
        <v>43</v>
      </c>
      <c r="S74" t="s">
        <v>43</v>
      </c>
      <c r="T74" t="s">
        <v>79</v>
      </c>
      <c r="U74" t="s">
        <v>42</v>
      </c>
      <c r="V74">
        <v>1</v>
      </c>
      <c r="W74">
        <v>1</v>
      </c>
      <c r="X74">
        <v>0</v>
      </c>
      <c r="Y74">
        <v>0</v>
      </c>
      <c r="Z74">
        <v>1</v>
      </c>
      <c r="AA74" t="s">
        <v>49</v>
      </c>
      <c r="AB74" s="2" t="s">
        <v>64</v>
      </c>
      <c r="AC74" t="s">
        <v>48</v>
      </c>
      <c r="AD74">
        <v>1</v>
      </c>
      <c r="AE74">
        <f>IF(tblHR[[#This Row],[Attrition]]="Yes",1,0)</f>
        <v>1</v>
      </c>
      <c r="AF74">
        <f>IF(tblHR[[#This Row],[OverTime]]="Yes",1,0)</f>
        <v>0</v>
      </c>
      <c r="AG74" t="str" cm="1">
        <f t="array" ref="AG74">_xlfn.IFS(tblHR[[#This Row],[Age]]&lt;25,"&lt;25",tblHR[[#This Row],[Age]]&lt;30,"25–29",tblHR[[#This Row],[Age]]&lt;40,"30–39",tblHR[[#This Row],[Age]]&lt;50,"40–49",TRUE,"50+")</f>
        <v>30–39</v>
      </c>
      <c r="AH74" s="12" t="str" cm="1">
        <f t="array" ref="AH74">_xlfn.IFS(tblHR[[#This Row],[YearsAtCompany]]&lt;2,"0–1",tblHR[[#This Row],[YearsAtCompany]]&lt;5,"2–4",tblHR[[#This Row],[YearsAtCompany]]&lt;10,"5–9",tblHR[[#This Row],[YearsAtCompany]]&lt;15,"10–14",TRUE,"15+")</f>
        <v>0–1</v>
      </c>
      <c r="AI74" s="12" t="str" cm="1">
        <f t="array" ref="AI74">_xlfn.IFS(tblHR[[#This Row],[MonthlyIncome]]&lt;3000,"Low",tblHR[[#This Row],[MonthlyIncome]]&lt;7000,"Mid",tblHR[[#This Row],[MonthlyIncome]]&lt;12000,"High",TRUE,"Very High")</f>
        <v>Low</v>
      </c>
      <c r="AJ74" s="12" cm="1">
        <f t="array" ref="AJ74">_xlfn.XLOOKUP(tblHR[[#This Row],[JobSatisfaction]],{"Low","Medium","High","Very High"},{1,2,3,4},"")</f>
        <v>3</v>
      </c>
      <c r="AK74" s="12">
        <f>AVERAGE(tblHR[[#This Row],[JobSatNum]],tblHR[[#This Row],[RelationshipSatisfaction]],tblHR[[#This Row],[EnvironmentSatisfaction]],tblHR[[#This Row],[WorkLifeBalance]])</f>
        <v>3</v>
      </c>
    </row>
    <row r="75" spans="1:37">
      <c r="A75" s="4" t="s">
        <v>190</v>
      </c>
      <c r="B75">
        <v>36</v>
      </c>
      <c r="C75" t="s">
        <v>12</v>
      </c>
      <c r="D75" t="s">
        <v>16</v>
      </c>
      <c r="E75" t="s">
        <v>29</v>
      </c>
      <c r="F75" t="s">
        <v>36</v>
      </c>
      <c r="G75" t="s">
        <v>21</v>
      </c>
      <c r="H75" t="s">
        <v>57</v>
      </c>
      <c r="I75" t="s">
        <v>66</v>
      </c>
      <c r="J75" t="s">
        <v>112</v>
      </c>
      <c r="K75" t="s">
        <v>113</v>
      </c>
      <c r="L75">
        <v>4678</v>
      </c>
      <c r="M75">
        <v>23293</v>
      </c>
      <c r="N75">
        <v>188</v>
      </c>
      <c r="O75">
        <v>65</v>
      </c>
      <c r="P75">
        <v>18</v>
      </c>
      <c r="Q75" t="s">
        <v>44</v>
      </c>
      <c r="R75" t="s">
        <v>41</v>
      </c>
      <c r="S75" t="s">
        <v>43</v>
      </c>
      <c r="T75" t="s">
        <v>79</v>
      </c>
      <c r="U75" t="s">
        <v>41</v>
      </c>
      <c r="V75">
        <v>8</v>
      </c>
      <c r="W75">
        <v>6</v>
      </c>
      <c r="X75">
        <v>2</v>
      </c>
      <c r="Y75">
        <v>0</v>
      </c>
      <c r="Z75">
        <v>2</v>
      </c>
      <c r="AA75" t="s">
        <v>48</v>
      </c>
      <c r="AB75" s="2" t="s">
        <v>64</v>
      </c>
      <c r="AC75" t="s">
        <v>48</v>
      </c>
      <c r="AD75">
        <v>7</v>
      </c>
      <c r="AE75">
        <f>IF(tblHR[[#This Row],[Attrition]]="Yes",1,0)</f>
        <v>0</v>
      </c>
      <c r="AF75">
        <f>IF(tblHR[[#This Row],[OverTime]]="Yes",1,0)</f>
        <v>0</v>
      </c>
      <c r="AG75" t="str" cm="1">
        <f t="array" ref="AG75">_xlfn.IFS(tblHR[[#This Row],[Age]]&lt;25,"&lt;25",tblHR[[#This Row],[Age]]&lt;30,"25–29",tblHR[[#This Row],[Age]]&lt;40,"30–39",tblHR[[#This Row],[Age]]&lt;50,"40–49",TRUE,"50+")</f>
        <v>30–39</v>
      </c>
      <c r="AH75" s="12" t="str" cm="1">
        <f t="array" ref="AH75">_xlfn.IFS(tblHR[[#This Row],[YearsAtCompany]]&lt;2,"0–1",tblHR[[#This Row],[YearsAtCompany]]&lt;5,"2–4",tblHR[[#This Row],[YearsAtCompany]]&lt;10,"5–9",tblHR[[#This Row],[YearsAtCompany]]&lt;15,"10–14",TRUE,"15+")</f>
        <v>5–9</v>
      </c>
      <c r="AI75" s="12" t="str" cm="1">
        <f t="array" ref="AI75">_xlfn.IFS(tblHR[[#This Row],[MonthlyIncome]]&lt;3000,"Low",tblHR[[#This Row],[MonthlyIncome]]&lt;7000,"Mid",tblHR[[#This Row],[MonthlyIncome]]&lt;12000,"High",TRUE,"Very High")</f>
        <v>Mid</v>
      </c>
      <c r="AJ75" s="12" cm="1">
        <f t="array" ref="AJ75">_xlfn.XLOOKUP(tblHR[[#This Row],[JobSatisfaction]],{"Low","Medium","High","Very High"},{1,2,3,4},"")</f>
        <v>4</v>
      </c>
      <c r="AK75" s="12">
        <f>AVERAGE(tblHR[[#This Row],[JobSatNum]],tblHR[[#This Row],[RelationshipSatisfaction]],tblHR[[#This Row],[EnvironmentSatisfaction]],tblHR[[#This Row],[WorkLifeBalance]])</f>
        <v>4</v>
      </c>
    </row>
    <row r="76" spans="1:37">
      <c r="A76" s="4" t="s">
        <v>191</v>
      </c>
      <c r="B76">
        <v>28</v>
      </c>
      <c r="C76" t="s">
        <v>12</v>
      </c>
      <c r="D76" t="s">
        <v>16</v>
      </c>
      <c r="E76" t="s">
        <v>29</v>
      </c>
      <c r="F76" t="s">
        <v>35</v>
      </c>
      <c r="G76" t="s">
        <v>21</v>
      </c>
      <c r="H76" t="s">
        <v>57</v>
      </c>
      <c r="I76" t="s">
        <v>66</v>
      </c>
      <c r="J76" t="s">
        <v>112</v>
      </c>
      <c r="K76" t="s">
        <v>113</v>
      </c>
      <c r="L76">
        <v>4382</v>
      </c>
      <c r="M76">
        <v>16374</v>
      </c>
      <c r="N76">
        <v>890</v>
      </c>
      <c r="O76">
        <v>46</v>
      </c>
      <c r="P76">
        <v>17</v>
      </c>
      <c r="Q76" t="s">
        <v>41</v>
      </c>
      <c r="R76" t="s">
        <v>44</v>
      </c>
      <c r="S76" t="s">
        <v>41</v>
      </c>
      <c r="T76" t="s">
        <v>80</v>
      </c>
      <c r="U76" t="s">
        <v>41</v>
      </c>
      <c r="V76">
        <v>5</v>
      </c>
      <c r="W76">
        <v>2</v>
      </c>
      <c r="X76">
        <v>2</v>
      </c>
      <c r="Y76">
        <v>2</v>
      </c>
      <c r="Z76">
        <v>6</v>
      </c>
      <c r="AA76" t="s">
        <v>49</v>
      </c>
      <c r="AB76" s="2" t="s">
        <v>64</v>
      </c>
      <c r="AC76" t="s">
        <v>48</v>
      </c>
      <c r="AD76">
        <v>2</v>
      </c>
      <c r="AE76">
        <f>IF(tblHR[[#This Row],[Attrition]]="Yes",1,0)</f>
        <v>1</v>
      </c>
      <c r="AF76">
        <f>IF(tblHR[[#This Row],[OverTime]]="Yes",1,0)</f>
        <v>0</v>
      </c>
      <c r="AG76" t="str" cm="1">
        <f t="array" ref="AG76">_xlfn.IFS(tblHR[[#This Row],[Age]]&lt;25,"&lt;25",tblHR[[#This Row],[Age]]&lt;30,"25–29",tblHR[[#This Row],[Age]]&lt;40,"30–39",tblHR[[#This Row],[Age]]&lt;50,"40–49",TRUE,"50+")</f>
        <v>25–29</v>
      </c>
      <c r="AH76" s="12" t="str" cm="1">
        <f t="array" ref="AH76">_xlfn.IFS(tblHR[[#This Row],[YearsAtCompany]]&lt;2,"0–1",tblHR[[#This Row],[YearsAtCompany]]&lt;5,"2–4",tblHR[[#This Row],[YearsAtCompany]]&lt;10,"5–9",tblHR[[#This Row],[YearsAtCompany]]&lt;15,"10–14",TRUE,"15+")</f>
        <v>2–4</v>
      </c>
      <c r="AI76" s="12" t="str" cm="1">
        <f t="array" ref="AI76">_xlfn.IFS(tblHR[[#This Row],[MonthlyIncome]]&lt;3000,"Low",tblHR[[#This Row],[MonthlyIncome]]&lt;7000,"Mid",tblHR[[#This Row],[MonthlyIncome]]&lt;12000,"High",TRUE,"Very High")</f>
        <v>Mid</v>
      </c>
      <c r="AJ76" s="12" cm="1">
        <f t="array" ref="AJ76">_xlfn.XLOOKUP(tblHR[[#This Row],[JobSatisfaction]],{"Low","Medium","High","Very High"},{1,2,3,4},"")</f>
        <v>3</v>
      </c>
      <c r="AK76" s="12">
        <f>AVERAGE(tblHR[[#This Row],[JobSatNum]],tblHR[[#This Row],[RelationshipSatisfaction]],tblHR[[#This Row],[EnvironmentSatisfaction]],tblHR[[#This Row],[WorkLifeBalance]])</f>
        <v>3</v>
      </c>
    </row>
    <row r="77" spans="1:37">
      <c r="A77" s="4" t="s">
        <v>192</v>
      </c>
      <c r="B77">
        <v>53</v>
      </c>
      <c r="C77" t="s">
        <v>11</v>
      </c>
      <c r="D77" t="s">
        <v>15</v>
      </c>
      <c r="E77" t="s">
        <v>27</v>
      </c>
      <c r="F77" t="s">
        <v>35</v>
      </c>
      <c r="G77" t="s">
        <v>21</v>
      </c>
      <c r="H77" t="s">
        <v>54</v>
      </c>
      <c r="I77" t="s">
        <v>67</v>
      </c>
      <c r="J77" t="s">
        <v>112</v>
      </c>
      <c r="K77" t="s">
        <v>118</v>
      </c>
      <c r="L77">
        <v>18606</v>
      </c>
      <c r="M77">
        <v>18640</v>
      </c>
      <c r="N77">
        <v>1223</v>
      </c>
      <c r="O77">
        <v>50</v>
      </c>
      <c r="P77">
        <v>18</v>
      </c>
      <c r="Q77" t="s">
        <v>41</v>
      </c>
      <c r="R77" t="s">
        <v>43</v>
      </c>
      <c r="S77" t="s">
        <v>44</v>
      </c>
      <c r="T77" t="s">
        <v>79</v>
      </c>
      <c r="U77" t="s">
        <v>41</v>
      </c>
      <c r="V77">
        <v>26</v>
      </c>
      <c r="W77">
        <v>7</v>
      </c>
      <c r="X77">
        <v>7</v>
      </c>
      <c r="Y77">
        <v>4</v>
      </c>
      <c r="Z77">
        <v>3</v>
      </c>
      <c r="AA77" t="s">
        <v>48</v>
      </c>
      <c r="AB77" s="2" t="s">
        <v>64</v>
      </c>
      <c r="AC77" t="s">
        <v>48</v>
      </c>
      <c r="AD77">
        <v>7</v>
      </c>
      <c r="AE77">
        <f>IF(tblHR[[#This Row],[Attrition]]="Yes",1,0)</f>
        <v>0</v>
      </c>
      <c r="AF77">
        <f>IF(tblHR[[#This Row],[OverTime]]="Yes",1,0)</f>
        <v>0</v>
      </c>
      <c r="AG77" t="str" cm="1">
        <f t="array" ref="AG77">_xlfn.IFS(tblHR[[#This Row],[Age]]&lt;25,"&lt;25",tblHR[[#This Row],[Age]]&lt;30,"25–29",tblHR[[#This Row],[Age]]&lt;40,"30–39",tblHR[[#This Row],[Age]]&lt;50,"40–49",TRUE,"50+")</f>
        <v>50+</v>
      </c>
      <c r="AH77" s="12" t="str" cm="1">
        <f t="array" ref="AH77">_xlfn.IFS(tblHR[[#This Row],[YearsAtCompany]]&lt;2,"0–1",tblHR[[#This Row],[YearsAtCompany]]&lt;5,"2–4",tblHR[[#This Row],[YearsAtCompany]]&lt;10,"5–9",tblHR[[#This Row],[YearsAtCompany]]&lt;15,"10–14",TRUE,"15+")</f>
        <v>5–9</v>
      </c>
      <c r="AI77" s="12" t="str" cm="1">
        <f t="array" ref="AI77">_xlfn.IFS(tblHR[[#This Row],[MonthlyIncome]]&lt;3000,"Low",tblHR[[#This Row],[MonthlyIncome]]&lt;7000,"Mid",tblHR[[#This Row],[MonthlyIncome]]&lt;12000,"High",TRUE,"Very High")</f>
        <v>Very High</v>
      </c>
      <c r="AJ77" s="12" cm="1">
        <f t="array" ref="AJ77">_xlfn.XLOOKUP(tblHR[[#This Row],[JobSatisfaction]],{"Low","Medium","High","Very High"},{1,2,3,4},"")</f>
        <v>3</v>
      </c>
      <c r="AK77" s="12">
        <f>AVERAGE(tblHR[[#This Row],[JobSatNum]],tblHR[[#This Row],[RelationshipSatisfaction]],tblHR[[#This Row],[EnvironmentSatisfaction]],tblHR[[#This Row],[WorkLifeBalance]])</f>
        <v>3</v>
      </c>
    </row>
    <row r="78" spans="1:37">
      <c r="A78" s="4" t="s">
        <v>193</v>
      </c>
      <c r="B78">
        <v>26</v>
      </c>
      <c r="C78" t="s">
        <v>12</v>
      </c>
      <c r="D78" t="s">
        <v>15</v>
      </c>
      <c r="E78" t="s">
        <v>27</v>
      </c>
      <c r="F78" t="s">
        <v>35</v>
      </c>
      <c r="G78" t="s">
        <v>22</v>
      </c>
      <c r="H78" t="s">
        <v>58</v>
      </c>
      <c r="I78" t="s">
        <v>68</v>
      </c>
      <c r="J78" t="s">
        <v>112</v>
      </c>
      <c r="K78" t="s">
        <v>43</v>
      </c>
      <c r="L78">
        <v>4306</v>
      </c>
      <c r="M78">
        <v>4267</v>
      </c>
      <c r="N78">
        <v>775</v>
      </c>
      <c r="O78">
        <v>45</v>
      </c>
      <c r="P78">
        <v>12</v>
      </c>
      <c r="Q78" t="s">
        <v>41</v>
      </c>
      <c r="R78" t="s">
        <v>42</v>
      </c>
      <c r="S78" t="s">
        <v>42</v>
      </c>
      <c r="T78" t="s">
        <v>79</v>
      </c>
      <c r="U78" t="s">
        <v>41</v>
      </c>
      <c r="V78">
        <v>8</v>
      </c>
      <c r="W78">
        <v>0</v>
      </c>
      <c r="X78">
        <v>0</v>
      </c>
      <c r="Y78">
        <v>0</v>
      </c>
      <c r="Z78">
        <v>5</v>
      </c>
      <c r="AA78" t="s">
        <v>48</v>
      </c>
      <c r="AB78" s="2" t="s">
        <v>64</v>
      </c>
      <c r="AC78" t="s">
        <v>48</v>
      </c>
      <c r="AD78">
        <v>29</v>
      </c>
      <c r="AE78">
        <f>IF(tblHR[[#This Row],[Attrition]]="Yes",1,0)</f>
        <v>0</v>
      </c>
      <c r="AF78">
        <f>IF(tblHR[[#This Row],[OverTime]]="Yes",1,0)</f>
        <v>0</v>
      </c>
      <c r="AG78" t="str" cm="1">
        <f t="array" ref="AG78">_xlfn.IFS(tblHR[[#This Row],[Age]]&lt;25,"&lt;25",tblHR[[#This Row],[Age]]&lt;30,"25–29",tblHR[[#This Row],[Age]]&lt;40,"30–39",tblHR[[#This Row],[Age]]&lt;50,"40–49",TRUE,"50+")</f>
        <v>25–29</v>
      </c>
      <c r="AH78" s="12" t="str" cm="1">
        <f t="array" ref="AH78">_xlfn.IFS(tblHR[[#This Row],[YearsAtCompany]]&lt;2,"0–1",tblHR[[#This Row],[YearsAtCompany]]&lt;5,"2–4",tblHR[[#This Row],[YearsAtCompany]]&lt;10,"5–9",tblHR[[#This Row],[YearsAtCompany]]&lt;15,"10–14",TRUE,"15+")</f>
        <v>0–1</v>
      </c>
      <c r="AI78" s="12" t="str" cm="1">
        <f t="array" ref="AI78">_xlfn.IFS(tblHR[[#This Row],[MonthlyIncome]]&lt;3000,"Low",tblHR[[#This Row],[MonthlyIncome]]&lt;7000,"Mid",tblHR[[#This Row],[MonthlyIncome]]&lt;12000,"High",TRUE,"Very High")</f>
        <v>Mid</v>
      </c>
      <c r="AJ78" s="12" cm="1">
        <f t="array" ref="AJ78">_xlfn.XLOOKUP(tblHR[[#This Row],[JobSatisfaction]],{"Low","Medium","High","Very High"},{1,2,3,4},"")</f>
        <v>3</v>
      </c>
      <c r="AK78" s="12">
        <f>AVERAGE(tblHR[[#This Row],[JobSatNum]],tblHR[[#This Row],[RelationshipSatisfaction]],tblHR[[#This Row],[EnvironmentSatisfaction]],tblHR[[#This Row],[WorkLifeBalance]])</f>
        <v>3</v>
      </c>
    </row>
    <row r="79" spans="1:37">
      <c r="A79" s="4" t="s">
        <v>194</v>
      </c>
      <c r="B79">
        <v>45</v>
      </c>
      <c r="C79" t="s">
        <v>11</v>
      </c>
      <c r="D79" t="s">
        <v>17</v>
      </c>
      <c r="E79" t="s">
        <v>27</v>
      </c>
      <c r="F79" t="s">
        <v>33</v>
      </c>
      <c r="G79" t="s">
        <v>21</v>
      </c>
      <c r="H79" t="s">
        <v>55</v>
      </c>
      <c r="I79" t="s">
        <v>68</v>
      </c>
      <c r="J79" t="s">
        <v>112</v>
      </c>
      <c r="K79" t="s">
        <v>43</v>
      </c>
      <c r="L79">
        <v>5906</v>
      </c>
      <c r="M79">
        <v>23888</v>
      </c>
      <c r="N79">
        <v>556</v>
      </c>
      <c r="O79">
        <v>93</v>
      </c>
      <c r="P79">
        <v>13</v>
      </c>
      <c r="Q79" t="s">
        <v>44</v>
      </c>
      <c r="R79" t="s">
        <v>44</v>
      </c>
      <c r="S79" t="s">
        <v>43</v>
      </c>
      <c r="T79" t="s">
        <v>80</v>
      </c>
      <c r="U79" t="s">
        <v>43</v>
      </c>
      <c r="V79">
        <v>10</v>
      </c>
      <c r="W79">
        <v>9</v>
      </c>
      <c r="X79">
        <v>8</v>
      </c>
      <c r="Y79">
        <v>3</v>
      </c>
      <c r="Z79">
        <v>0</v>
      </c>
      <c r="AA79" t="s">
        <v>48</v>
      </c>
      <c r="AB79" s="2" t="s">
        <v>64</v>
      </c>
      <c r="AC79" t="s">
        <v>48</v>
      </c>
      <c r="AD79">
        <v>25</v>
      </c>
      <c r="AE79">
        <f>IF(tblHR[[#This Row],[Attrition]]="Yes",1,0)</f>
        <v>0</v>
      </c>
      <c r="AF79">
        <f>IF(tblHR[[#This Row],[OverTime]]="Yes",1,0)</f>
        <v>0</v>
      </c>
      <c r="AG79" t="str" cm="1">
        <f t="array" ref="AG79">_xlfn.IFS(tblHR[[#This Row],[Age]]&lt;25,"&lt;25",tblHR[[#This Row],[Age]]&lt;30,"25–29",tblHR[[#This Row],[Age]]&lt;40,"30–39",tblHR[[#This Row],[Age]]&lt;50,"40–49",TRUE,"50+")</f>
        <v>40–49</v>
      </c>
      <c r="AH79" s="12" t="str" cm="1">
        <f t="array" ref="AH79">_xlfn.IFS(tblHR[[#This Row],[YearsAtCompany]]&lt;2,"0–1",tblHR[[#This Row],[YearsAtCompany]]&lt;5,"2–4",tblHR[[#This Row],[YearsAtCompany]]&lt;10,"5–9",tblHR[[#This Row],[YearsAtCompany]]&lt;15,"10–14",TRUE,"15+")</f>
        <v>5–9</v>
      </c>
      <c r="AI79" s="12" t="str" cm="1">
        <f t="array" ref="AI79">_xlfn.IFS(tblHR[[#This Row],[MonthlyIncome]]&lt;3000,"Low",tblHR[[#This Row],[MonthlyIncome]]&lt;7000,"Mid",tblHR[[#This Row],[MonthlyIncome]]&lt;12000,"High",TRUE,"Very High")</f>
        <v>Mid</v>
      </c>
      <c r="AJ79" s="12" cm="1">
        <f t="array" ref="AJ79">_xlfn.XLOOKUP(tblHR[[#This Row],[JobSatisfaction]],{"Low","Medium","High","Very High"},{1,2,3,4},"")</f>
        <v>4</v>
      </c>
      <c r="AK79" s="12">
        <f>AVERAGE(tblHR[[#This Row],[JobSatNum]],tblHR[[#This Row],[RelationshipSatisfaction]],tblHR[[#This Row],[EnvironmentSatisfaction]],tblHR[[#This Row],[WorkLifeBalance]])</f>
        <v>4</v>
      </c>
    </row>
    <row r="80" spans="1:37">
      <c r="A80" s="4" t="s">
        <v>195</v>
      </c>
      <c r="B80">
        <v>20</v>
      </c>
      <c r="C80" t="s">
        <v>12</v>
      </c>
      <c r="D80" t="s">
        <v>16</v>
      </c>
      <c r="E80" t="s">
        <v>28</v>
      </c>
      <c r="F80" t="s">
        <v>33</v>
      </c>
      <c r="G80" t="s">
        <v>21</v>
      </c>
      <c r="H80" t="s">
        <v>53</v>
      </c>
      <c r="I80" t="s">
        <v>66</v>
      </c>
      <c r="J80" t="s">
        <v>112</v>
      </c>
      <c r="K80" t="s">
        <v>113</v>
      </c>
      <c r="L80">
        <v>3033</v>
      </c>
      <c r="M80">
        <v>12828</v>
      </c>
      <c r="N80">
        <v>805</v>
      </c>
      <c r="O80">
        <v>87</v>
      </c>
      <c r="P80">
        <v>12</v>
      </c>
      <c r="Q80" t="s">
        <v>41</v>
      </c>
      <c r="R80" t="s">
        <v>42</v>
      </c>
      <c r="S80" t="s">
        <v>42</v>
      </c>
      <c r="T80" t="s">
        <v>80</v>
      </c>
      <c r="U80" t="s">
        <v>43</v>
      </c>
      <c r="V80">
        <v>2</v>
      </c>
      <c r="W80">
        <v>2</v>
      </c>
      <c r="X80">
        <v>2</v>
      </c>
      <c r="Y80">
        <v>1</v>
      </c>
      <c r="Z80">
        <v>1</v>
      </c>
      <c r="AA80" t="s">
        <v>48</v>
      </c>
      <c r="AB80" s="2" t="s">
        <v>64</v>
      </c>
      <c r="AC80" t="s">
        <v>48</v>
      </c>
      <c r="AD80">
        <v>3</v>
      </c>
      <c r="AE80">
        <f>IF(tblHR[[#This Row],[Attrition]]="Yes",1,0)</f>
        <v>0</v>
      </c>
      <c r="AF80">
        <f>IF(tblHR[[#This Row],[OverTime]]="Yes",1,0)</f>
        <v>0</v>
      </c>
      <c r="AG80" t="str" cm="1">
        <f t="array" ref="AG80">_xlfn.IFS(tblHR[[#This Row],[Age]]&lt;25,"&lt;25",tblHR[[#This Row],[Age]]&lt;30,"25–29",tblHR[[#This Row],[Age]]&lt;40,"30–39",tblHR[[#This Row],[Age]]&lt;50,"40–49",TRUE,"50+")</f>
        <v>&lt;25</v>
      </c>
      <c r="AH80" s="12" t="str" cm="1">
        <f t="array" ref="AH80">_xlfn.IFS(tblHR[[#This Row],[YearsAtCompany]]&lt;2,"0–1",tblHR[[#This Row],[YearsAtCompany]]&lt;5,"2–4",tblHR[[#This Row],[YearsAtCompany]]&lt;10,"5–9",tblHR[[#This Row],[YearsAtCompany]]&lt;15,"10–14",TRUE,"15+")</f>
        <v>2–4</v>
      </c>
      <c r="AI80" s="12" t="str" cm="1">
        <f t="array" ref="AI80">_xlfn.IFS(tblHR[[#This Row],[MonthlyIncome]]&lt;3000,"Low",tblHR[[#This Row],[MonthlyIncome]]&lt;7000,"Mid",tblHR[[#This Row],[MonthlyIncome]]&lt;12000,"High",TRUE,"Very High")</f>
        <v>Mid</v>
      </c>
      <c r="AJ80" s="12" cm="1">
        <f t="array" ref="AJ80">_xlfn.XLOOKUP(tblHR[[#This Row],[JobSatisfaction]],{"Low","Medium","High","Very High"},{1,2,3,4},"")</f>
        <v>3</v>
      </c>
      <c r="AK80" s="12">
        <f>AVERAGE(tblHR[[#This Row],[JobSatNum]],tblHR[[#This Row],[RelationshipSatisfaction]],tblHR[[#This Row],[EnvironmentSatisfaction]],tblHR[[#This Row],[WorkLifeBalance]])</f>
        <v>3</v>
      </c>
    </row>
    <row r="81" spans="1:37">
      <c r="A81" s="4" t="s">
        <v>196</v>
      </c>
      <c r="B81">
        <v>21</v>
      </c>
      <c r="C81" t="s">
        <v>12</v>
      </c>
      <c r="D81" t="s">
        <v>16</v>
      </c>
      <c r="E81" t="s">
        <v>27</v>
      </c>
      <c r="F81" t="s">
        <v>35</v>
      </c>
      <c r="G81" t="s">
        <v>21</v>
      </c>
      <c r="H81" t="s">
        <v>57</v>
      </c>
      <c r="I81" t="s">
        <v>66</v>
      </c>
      <c r="J81" t="s">
        <v>112</v>
      </c>
      <c r="K81" t="s">
        <v>113</v>
      </c>
      <c r="L81">
        <v>3230</v>
      </c>
      <c r="M81">
        <v>10531</v>
      </c>
      <c r="N81">
        <v>996</v>
      </c>
      <c r="O81">
        <v>100</v>
      </c>
      <c r="P81">
        <v>17</v>
      </c>
      <c r="Q81" t="s">
        <v>41</v>
      </c>
      <c r="R81" t="s">
        <v>42</v>
      </c>
      <c r="S81" t="s">
        <v>44</v>
      </c>
      <c r="T81" t="s">
        <v>78</v>
      </c>
      <c r="U81" t="s">
        <v>43</v>
      </c>
      <c r="V81">
        <v>3</v>
      </c>
      <c r="W81">
        <v>3</v>
      </c>
      <c r="X81">
        <v>2</v>
      </c>
      <c r="Y81">
        <v>1</v>
      </c>
      <c r="Z81">
        <v>1</v>
      </c>
      <c r="AA81" t="s">
        <v>48</v>
      </c>
      <c r="AB81" s="2" t="s">
        <v>64</v>
      </c>
      <c r="AC81" t="s">
        <v>48</v>
      </c>
      <c r="AD81">
        <v>3</v>
      </c>
      <c r="AE81">
        <f>IF(tblHR[[#This Row],[Attrition]]="Yes",1,0)</f>
        <v>0</v>
      </c>
      <c r="AF81">
        <f>IF(tblHR[[#This Row],[OverTime]]="Yes",1,0)</f>
        <v>0</v>
      </c>
      <c r="AG81" t="str" cm="1">
        <f t="array" ref="AG81">_xlfn.IFS(tblHR[[#This Row],[Age]]&lt;25,"&lt;25",tblHR[[#This Row],[Age]]&lt;30,"25–29",tblHR[[#This Row],[Age]]&lt;40,"30–39",tblHR[[#This Row],[Age]]&lt;50,"40–49",TRUE,"50+")</f>
        <v>&lt;25</v>
      </c>
      <c r="AH81" s="12" t="str" cm="1">
        <f t="array" ref="AH81">_xlfn.IFS(tblHR[[#This Row],[YearsAtCompany]]&lt;2,"0–1",tblHR[[#This Row],[YearsAtCompany]]&lt;5,"2–4",tblHR[[#This Row],[YearsAtCompany]]&lt;10,"5–9",tblHR[[#This Row],[YearsAtCompany]]&lt;15,"10–14",TRUE,"15+")</f>
        <v>2–4</v>
      </c>
      <c r="AI81" s="12" t="str" cm="1">
        <f t="array" ref="AI81">_xlfn.IFS(tblHR[[#This Row],[MonthlyIncome]]&lt;3000,"Low",tblHR[[#This Row],[MonthlyIncome]]&lt;7000,"Mid",tblHR[[#This Row],[MonthlyIncome]]&lt;12000,"High",TRUE,"Very High")</f>
        <v>Mid</v>
      </c>
      <c r="AJ81" s="12" cm="1">
        <f t="array" ref="AJ81">_xlfn.XLOOKUP(tblHR[[#This Row],[JobSatisfaction]],{"Low","Medium","High","Very High"},{1,2,3,4},"")</f>
        <v>3</v>
      </c>
      <c r="AK81" s="12">
        <f>AVERAGE(tblHR[[#This Row],[JobSatNum]],tblHR[[#This Row],[RelationshipSatisfaction]],tblHR[[#This Row],[EnvironmentSatisfaction]],tblHR[[#This Row],[WorkLifeBalance]])</f>
        <v>3</v>
      </c>
    </row>
    <row r="82" spans="1:37">
      <c r="A82" s="4" t="s">
        <v>197</v>
      </c>
      <c r="B82">
        <v>48</v>
      </c>
      <c r="C82" t="s">
        <v>11</v>
      </c>
      <c r="D82" t="s">
        <v>17</v>
      </c>
      <c r="E82" t="s">
        <v>26</v>
      </c>
      <c r="F82" t="s">
        <v>35</v>
      </c>
      <c r="G82" t="s">
        <v>22</v>
      </c>
      <c r="H82" t="s">
        <v>54</v>
      </c>
      <c r="I82" t="s">
        <v>69</v>
      </c>
      <c r="J82" t="s">
        <v>112</v>
      </c>
      <c r="K82" t="s">
        <v>118</v>
      </c>
      <c r="L82">
        <v>12504</v>
      </c>
      <c r="M82">
        <v>23978</v>
      </c>
      <c r="N82">
        <v>530</v>
      </c>
      <c r="O82">
        <v>91</v>
      </c>
      <c r="P82">
        <v>21</v>
      </c>
      <c r="Q82" t="s">
        <v>41</v>
      </c>
      <c r="R82" t="s">
        <v>43</v>
      </c>
      <c r="S82" t="s">
        <v>42</v>
      </c>
      <c r="T82" t="s">
        <v>77</v>
      </c>
      <c r="U82" t="s">
        <v>41</v>
      </c>
      <c r="V82">
        <v>15</v>
      </c>
      <c r="W82">
        <v>0</v>
      </c>
      <c r="X82">
        <v>0</v>
      </c>
      <c r="Y82">
        <v>0</v>
      </c>
      <c r="Z82">
        <v>3</v>
      </c>
      <c r="AA82" t="s">
        <v>48</v>
      </c>
      <c r="AB82" s="2" t="s">
        <v>65</v>
      </c>
      <c r="AC82" t="s">
        <v>48</v>
      </c>
      <c r="AD82">
        <v>29</v>
      </c>
      <c r="AE82">
        <f>IF(tblHR[[#This Row],[Attrition]]="Yes",1,0)</f>
        <v>0</v>
      </c>
      <c r="AF82">
        <f>IF(tblHR[[#This Row],[OverTime]]="Yes",1,0)</f>
        <v>0</v>
      </c>
      <c r="AG82" t="str" cm="1">
        <f t="array" ref="AG82">_xlfn.IFS(tblHR[[#This Row],[Age]]&lt;25,"&lt;25",tblHR[[#This Row],[Age]]&lt;30,"25–29",tblHR[[#This Row],[Age]]&lt;40,"30–39",tblHR[[#This Row],[Age]]&lt;50,"40–49",TRUE,"50+")</f>
        <v>40–49</v>
      </c>
      <c r="AH82" s="12" t="str" cm="1">
        <f t="array" ref="AH82">_xlfn.IFS(tblHR[[#This Row],[YearsAtCompany]]&lt;2,"0–1",tblHR[[#This Row],[YearsAtCompany]]&lt;5,"2–4",tblHR[[#This Row],[YearsAtCompany]]&lt;10,"5–9",tblHR[[#This Row],[YearsAtCompany]]&lt;15,"10–14",TRUE,"15+")</f>
        <v>0–1</v>
      </c>
      <c r="AI82" s="12" t="str" cm="1">
        <f t="array" ref="AI82">_xlfn.IFS(tblHR[[#This Row],[MonthlyIncome]]&lt;3000,"Low",tblHR[[#This Row],[MonthlyIncome]]&lt;7000,"Mid",tblHR[[#This Row],[MonthlyIncome]]&lt;12000,"High",TRUE,"Very High")</f>
        <v>Very High</v>
      </c>
      <c r="AJ82" s="12" cm="1">
        <f t="array" ref="AJ82">_xlfn.XLOOKUP(tblHR[[#This Row],[JobSatisfaction]],{"Low","Medium","High","Very High"},{1,2,3,4},"")</f>
        <v>3</v>
      </c>
      <c r="AK82" s="12">
        <f>AVERAGE(tblHR[[#This Row],[JobSatNum]],tblHR[[#This Row],[RelationshipSatisfaction]],tblHR[[#This Row],[EnvironmentSatisfaction]],tblHR[[#This Row],[WorkLifeBalance]])</f>
        <v>3</v>
      </c>
    </row>
    <row r="83" spans="1:37">
      <c r="A83" s="4" t="s">
        <v>198</v>
      </c>
      <c r="B83">
        <v>45</v>
      </c>
      <c r="C83" t="s">
        <v>11</v>
      </c>
      <c r="D83" t="s">
        <v>17</v>
      </c>
      <c r="E83" t="s">
        <v>28</v>
      </c>
      <c r="F83" t="s">
        <v>33</v>
      </c>
      <c r="G83" t="s">
        <v>20</v>
      </c>
      <c r="H83" t="s">
        <v>20</v>
      </c>
      <c r="I83" t="s">
        <v>69</v>
      </c>
      <c r="J83" t="s">
        <v>112</v>
      </c>
      <c r="K83" t="s">
        <v>43</v>
      </c>
      <c r="L83">
        <v>9756</v>
      </c>
      <c r="M83">
        <v>6595</v>
      </c>
      <c r="N83">
        <v>176</v>
      </c>
      <c r="O83">
        <v>56</v>
      </c>
      <c r="P83">
        <v>21</v>
      </c>
      <c r="Q83" t="s">
        <v>41</v>
      </c>
      <c r="R83" t="s">
        <v>41</v>
      </c>
      <c r="S83" t="s">
        <v>41</v>
      </c>
      <c r="T83" t="s">
        <v>78</v>
      </c>
      <c r="U83" t="s">
        <v>42</v>
      </c>
      <c r="V83">
        <v>9</v>
      </c>
      <c r="W83">
        <v>5</v>
      </c>
      <c r="X83">
        <v>0</v>
      </c>
      <c r="Y83">
        <v>0</v>
      </c>
      <c r="Z83">
        <v>4</v>
      </c>
      <c r="AA83" t="s">
        <v>48</v>
      </c>
      <c r="AB83" s="2" t="s">
        <v>65</v>
      </c>
      <c r="AC83" t="s">
        <v>48</v>
      </c>
      <c r="AD83">
        <v>4</v>
      </c>
      <c r="AE83">
        <f>IF(tblHR[[#This Row],[Attrition]]="Yes",1,0)</f>
        <v>0</v>
      </c>
      <c r="AF83">
        <f>IF(tblHR[[#This Row],[OverTime]]="Yes",1,0)</f>
        <v>0</v>
      </c>
      <c r="AG83" t="str" cm="1">
        <f t="array" ref="AG83">_xlfn.IFS(tblHR[[#This Row],[Age]]&lt;25,"&lt;25",tblHR[[#This Row],[Age]]&lt;30,"25–29",tblHR[[#This Row],[Age]]&lt;40,"30–39",tblHR[[#This Row],[Age]]&lt;50,"40–49",TRUE,"50+")</f>
        <v>40–49</v>
      </c>
      <c r="AH83" s="12" t="str" cm="1">
        <f t="array" ref="AH83">_xlfn.IFS(tblHR[[#This Row],[YearsAtCompany]]&lt;2,"0–1",tblHR[[#This Row],[YearsAtCompany]]&lt;5,"2–4",tblHR[[#This Row],[YearsAtCompany]]&lt;10,"5–9",tblHR[[#This Row],[YearsAtCompany]]&lt;15,"10–14",TRUE,"15+")</f>
        <v>5–9</v>
      </c>
      <c r="AI83" s="12" t="str" cm="1">
        <f t="array" ref="AI83">_xlfn.IFS(tblHR[[#This Row],[MonthlyIncome]]&lt;3000,"Low",tblHR[[#This Row],[MonthlyIncome]]&lt;7000,"Mid",tblHR[[#This Row],[MonthlyIncome]]&lt;12000,"High",TRUE,"Very High")</f>
        <v>High</v>
      </c>
      <c r="AJ83" s="12" cm="1">
        <f t="array" ref="AJ83">_xlfn.XLOOKUP(tblHR[[#This Row],[JobSatisfaction]],{"Low","Medium","High","Very High"},{1,2,3,4},"")</f>
        <v>3</v>
      </c>
      <c r="AK83" s="12">
        <f>AVERAGE(tblHR[[#This Row],[JobSatNum]],tblHR[[#This Row],[RelationshipSatisfaction]],tblHR[[#This Row],[EnvironmentSatisfaction]],tblHR[[#This Row],[WorkLifeBalance]])</f>
        <v>3</v>
      </c>
    </row>
    <row r="84" spans="1:37">
      <c r="A84" s="4" t="s">
        <v>199</v>
      </c>
      <c r="B84">
        <v>24</v>
      </c>
      <c r="C84" t="s">
        <v>11</v>
      </c>
      <c r="D84" t="s">
        <v>17</v>
      </c>
      <c r="E84" t="s">
        <v>27</v>
      </c>
      <c r="F84" t="s">
        <v>33</v>
      </c>
      <c r="G84" t="s">
        <v>21</v>
      </c>
      <c r="H84" t="s">
        <v>53</v>
      </c>
      <c r="I84" t="s">
        <v>66</v>
      </c>
      <c r="J84" t="s">
        <v>112</v>
      </c>
      <c r="K84" t="s">
        <v>118</v>
      </c>
      <c r="L84">
        <v>2210</v>
      </c>
      <c r="M84">
        <v>3372</v>
      </c>
      <c r="N84">
        <v>984</v>
      </c>
      <c r="O84">
        <v>97</v>
      </c>
      <c r="P84">
        <v>13</v>
      </c>
      <c r="Q84" t="s">
        <v>43</v>
      </c>
      <c r="R84" t="s">
        <v>42</v>
      </c>
      <c r="S84" t="s">
        <v>44</v>
      </c>
      <c r="T84" t="s">
        <v>77</v>
      </c>
      <c r="U84" t="s">
        <v>41</v>
      </c>
      <c r="V84">
        <v>1</v>
      </c>
      <c r="W84">
        <v>1</v>
      </c>
      <c r="X84">
        <v>0</v>
      </c>
      <c r="Y84">
        <v>0</v>
      </c>
      <c r="Z84">
        <v>1</v>
      </c>
      <c r="AA84" t="s">
        <v>49</v>
      </c>
      <c r="AB84" s="2" t="s">
        <v>64</v>
      </c>
      <c r="AC84" t="s">
        <v>48</v>
      </c>
      <c r="AD84">
        <v>17</v>
      </c>
      <c r="AE84">
        <f>IF(tblHR[[#This Row],[Attrition]]="Yes",1,0)</f>
        <v>1</v>
      </c>
      <c r="AF84">
        <f>IF(tblHR[[#This Row],[OverTime]]="Yes",1,0)</f>
        <v>0</v>
      </c>
      <c r="AG84" t="str" cm="1">
        <f t="array" ref="AG84">_xlfn.IFS(tblHR[[#This Row],[Age]]&lt;25,"&lt;25",tblHR[[#This Row],[Age]]&lt;30,"25–29",tblHR[[#This Row],[Age]]&lt;40,"30–39",tblHR[[#This Row],[Age]]&lt;50,"40–49",TRUE,"50+")</f>
        <v>&lt;25</v>
      </c>
      <c r="AH84" s="12" t="str" cm="1">
        <f t="array" ref="AH84">_xlfn.IFS(tblHR[[#This Row],[YearsAtCompany]]&lt;2,"0–1",tblHR[[#This Row],[YearsAtCompany]]&lt;5,"2–4",tblHR[[#This Row],[YearsAtCompany]]&lt;10,"5–9",tblHR[[#This Row],[YearsAtCompany]]&lt;15,"10–14",TRUE,"15+")</f>
        <v>0–1</v>
      </c>
      <c r="AI84" s="12" t="str" cm="1">
        <f t="array" ref="AI84">_xlfn.IFS(tblHR[[#This Row],[MonthlyIncome]]&lt;3000,"Low",tblHR[[#This Row],[MonthlyIncome]]&lt;7000,"Mid",tblHR[[#This Row],[MonthlyIncome]]&lt;12000,"High",TRUE,"Very High")</f>
        <v>Low</v>
      </c>
      <c r="AJ84" s="12" cm="1">
        <f t="array" ref="AJ84">_xlfn.XLOOKUP(tblHR[[#This Row],[JobSatisfaction]],{"Low","Medium","High","Very High"},{1,2,3,4},"")</f>
        <v>2</v>
      </c>
      <c r="AK84" s="12">
        <f>AVERAGE(tblHR[[#This Row],[JobSatNum]],tblHR[[#This Row],[RelationshipSatisfaction]],tblHR[[#This Row],[EnvironmentSatisfaction]],tblHR[[#This Row],[WorkLifeBalance]])</f>
        <v>2</v>
      </c>
    </row>
    <row r="85" spans="1:37">
      <c r="A85" s="4" t="s">
        <v>200</v>
      </c>
      <c r="B85">
        <v>29</v>
      </c>
      <c r="C85" t="s">
        <v>11</v>
      </c>
      <c r="D85" t="s">
        <v>17</v>
      </c>
      <c r="E85" t="s">
        <v>26</v>
      </c>
      <c r="F85" t="s">
        <v>33</v>
      </c>
      <c r="G85" t="s">
        <v>21</v>
      </c>
      <c r="H85" t="s">
        <v>57</v>
      </c>
      <c r="I85" t="s">
        <v>66</v>
      </c>
      <c r="J85" t="s">
        <v>112</v>
      </c>
      <c r="K85" t="s">
        <v>118</v>
      </c>
      <c r="L85">
        <v>2168</v>
      </c>
      <c r="M85">
        <v>26933</v>
      </c>
      <c r="N85">
        <v>942</v>
      </c>
      <c r="O85">
        <v>69</v>
      </c>
      <c r="P85">
        <v>18</v>
      </c>
      <c r="Q85" t="s">
        <v>44</v>
      </c>
      <c r="R85" t="s">
        <v>42</v>
      </c>
      <c r="S85" t="s">
        <v>43</v>
      </c>
      <c r="T85" t="s">
        <v>80</v>
      </c>
      <c r="U85" t="s">
        <v>42</v>
      </c>
      <c r="V85">
        <v>6</v>
      </c>
      <c r="W85">
        <v>5</v>
      </c>
      <c r="X85">
        <v>4</v>
      </c>
      <c r="Y85">
        <v>1</v>
      </c>
      <c r="Z85">
        <v>0</v>
      </c>
      <c r="AA85" t="s">
        <v>48</v>
      </c>
      <c r="AB85" s="2" t="s">
        <v>64</v>
      </c>
      <c r="AC85" t="s">
        <v>49</v>
      </c>
      <c r="AD85">
        <v>15</v>
      </c>
      <c r="AE85">
        <f>IF(tblHR[[#This Row],[Attrition]]="Yes",1,0)</f>
        <v>0</v>
      </c>
      <c r="AF85">
        <f>IF(tblHR[[#This Row],[OverTime]]="Yes",1,0)</f>
        <v>1</v>
      </c>
      <c r="AG85" t="str" cm="1">
        <f t="array" ref="AG85">_xlfn.IFS(tblHR[[#This Row],[Age]]&lt;25,"&lt;25",tblHR[[#This Row],[Age]]&lt;30,"25–29",tblHR[[#This Row],[Age]]&lt;40,"30–39",tblHR[[#This Row],[Age]]&lt;50,"40–49",TRUE,"50+")</f>
        <v>25–29</v>
      </c>
      <c r="AH85" s="12" t="str" cm="1">
        <f t="array" ref="AH85">_xlfn.IFS(tblHR[[#This Row],[YearsAtCompany]]&lt;2,"0–1",tblHR[[#This Row],[YearsAtCompany]]&lt;5,"2–4",tblHR[[#This Row],[YearsAtCompany]]&lt;10,"5–9",tblHR[[#This Row],[YearsAtCompany]]&lt;15,"10–14",TRUE,"15+")</f>
        <v>5–9</v>
      </c>
      <c r="AI85" s="12" t="str" cm="1">
        <f t="array" ref="AI85">_xlfn.IFS(tblHR[[#This Row],[MonthlyIncome]]&lt;3000,"Low",tblHR[[#This Row],[MonthlyIncome]]&lt;7000,"Mid",tblHR[[#This Row],[MonthlyIncome]]&lt;12000,"High",TRUE,"Very High")</f>
        <v>Low</v>
      </c>
      <c r="AJ85" s="12" cm="1">
        <f t="array" ref="AJ85">_xlfn.XLOOKUP(tblHR[[#This Row],[JobSatisfaction]],{"Low","Medium","High","Very High"},{1,2,3,4},"")</f>
        <v>4</v>
      </c>
      <c r="AK85" s="12">
        <f>AVERAGE(tblHR[[#This Row],[JobSatNum]],tblHR[[#This Row],[RelationshipSatisfaction]],tblHR[[#This Row],[EnvironmentSatisfaction]],tblHR[[#This Row],[WorkLifeBalance]])</f>
        <v>4</v>
      </c>
    </row>
    <row r="86" spans="1:37">
      <c r="A86" s="4" t="s">
        <v>201</v>
      </c>
      <c r="B86">
        <v>53</v>
      </c>
      <c r="C86" t="s">
        <v>12</v>
      </c>
      <c r="D86" t="s">
        <v>16</v>
      </c>
      <c r="E86" t="s">
        <v>28</v>
      </c>
      <c r="F86" t="s">
        <v>33</v>
      </c>
      <c r="G86" t="s">
        <v>21</v>
      </c>
      <c r="H86" t="s">
        <v>53</v>
      </c>
      <c r="I86" t="s">
        <v>68</v>
      </c>
      <c r="J86" t="s">
        <v>112</v>
      </c>
      <c r="K86" t="s">
        <v>113</v>
      </c>
      <c r="L86">
        <v>2450</v>
      </c>
      <c r="M86">
        <v>10919</v>
      </c>
      <c r="N86">
        <v>346</v>
      </c>
      <c r="O86">
        <v>86</v>
      </c>
      <c r="P86">
        <v>17</v>
      </c>
      <c r="Q86" t="s">
        <v>44</v>
      </c>
      <c r="R86" t="s">
        <v>44</v>
      </c>
      <c r="S86" t="s">
        <v>44</v>
      </c>
      <c r="T86" t="s">
        <v>79</v>
      </c>
      <c r="U86" t="s">
        <v>41</v>
      </c>
      <c r="V86">
        <v>19</v>
      </c>
      <c r="W86">
        <v>2</v>
      </c>
      <c r="X86">
        <v>2</v>
      </c>
      <c r="Y86">
        <v>2</v>
      </c>
      <c r="Z86">
        <v>2</v>
      </c>
      <c r="AA86" t="s">
        <v>48</v>
      </c>
      <c r="AB86" s="2" t="s">
        <v>64</v>
      </c>
      <c r="AC86" t="s">
        <v>48</v>
      </c>
      <c r="AD86">
        <v>6</v>
      </c>
      <c r="AE86">
        <f>IF(tblHR[[#This Row],[Attrition]]="Yes",1,0)</f>
        <v>0</v>
      </c>
      <c r="AF86">
        <f>IF(tblHR[[#This Row],[OverTime]]="Yes",1,0)</f>
        <v>0</v>
      </c>
      <c r="AG86" t="str" cm="1">
        <f t="array" ref="AG86">_xlfn.IFS(tblHR[[#This Row],[Age]]&lt;25,"&lt;25",tblHR[[#This Row],[Age]]&lt;30,"25–29",tblHR[[#This Row],[Age]]&lt;40,"30–39",tblHR[[#This Row],[Age]]&lt;50,"40–49",TRUE,"50+")</f>
        <v>50+</v>
      </c>
      <c r="AH86" s="12" t="str" cm="1">
        <f t="array" ref="AH86">_xlfn.IFS(tblHR[[#This Row],[YearsAtCompany]]&lt;2,"0–1",tblHR[[#This Row],[YearsAtCompany]]&lt;5,"2–4",tblHR[[#This Row],[YearsAtCompany]]&lt;10,"5–9",tblHR[[#This Row],[YearsAtCompany]]&lt;15,"10–14",TRUE,"15+")</f>
        <v>2–4</v>
      </c>
      <c r="AI86" s="12" t="str" cm="1">
        <f t="array" ref="AI86">_xlfn.IFS(tblHR[[#This Row],[MonthlyIncome]]&lt;3000,"Low",tblHR[[#This Row],[MonthlyIncome]]&lt;7000,"Mid",tblHR[[#This Row],[MonthlyIncome]]&lt;12000,"High",TRUE,"Very High")</f>
        <v>Low</v>
      </c>
      <c r="AJ86" s="12" cm="1">
        <f t="array" ref="AJ86">_xlfn.XLOOKUP(tblHR[[#This Row],[JobSatisfaction]],{"Low","Medium","High","Very High"},{1,2,3,4},"")</f>
        <v>4</v>
      </c>
      <c r="AK86" s="12">
        <f>AVERAGE(tblHR[[#This Row],[JobSatNum]],tblHR[[#This Row],[RelationshipSatisfaction]],tblHR[[#This Row],[EnvironmentSatisfaction]],tblHR[[#This Row],[WorkLifeBalance]])</f>
        <v>4</v>
      </c>
    </row>
    <row r="87" spans="1:37">
      <c r="A87" s="4" t="s">
        <v>202</v>
      </c>
      <c r="B87">
        <v>36</v>
      </c>
      <c r="C87" t="s">
        <v>12</v>
      </c>
      <c r="D87" t="s">
        <v>17</v>
      </c>
      <c r="E87" t="s">
        <v>28</v>
      </c>
      <c r="F87" t="s">
        <v>35</v>
      </c>
      <c r="G87" t="s">
        <v>21</v>
      </c>
      <c r="H87" t="s">
        <v>57</v>
      </c>
      <c r="I87" t="s">
        <v>66</v>
      </c>
      <c r="J87" t="s">
        <v>112</v>
      </c>
      <c r="K87" t="s">
        <v>118</v>
      </c>
      <c r="L87">
        <v>3388</v>
      </c>
      <c r="M87">
        <v>21777</v>
      </c>
      <c r="N87">
        <v>318</v>
      </c>
      <c r="O87">
        <v>79</v>
      </c>
      <c r="P87">
        <v>17</v>
      </c>
      <c r="Q87" t="s">
        <v>41</v>
      </c>
      <c r="R87" t="s">
        <v>42</v>
      </c>
      <c r="S87" t="s">
        <v>44</v>
      </c>
      <c r="T87" t="s">
        <v>80</v>
      </c>
      <c r="U87" t="s">
        <v>43</v>
      </c>
      <c r="V87">
        <v>2</v>
      </c>
      <c r="W87">
        <v>1</v>
      </c>
      <c r="X87">
        <v>0</v>
      </c>
      <c r="Y87">
        <v>0</v>
      </c>
      <c r="Z87">
        <v>0</v>
      </c>
      <c r="AA87" t="s">
        <v>49</v>
      </c>
      <c r="AB87" s="2" t="s">
        <v>64</v>
      </c>
      <c r="AC87" t="s">
        <v>49</v>
      </c>
      <c r="AD87">
        <v>9</v>
      </c>
      <c r="AE87">
        <f>IF(tblHR[[#This Row],[Attrition]]="Yes",1,0)</f>
        <v>1</v>
      </c>
      <c r="AF87">
        <f>IF(tblHR[[#This Row],[OverTime]]="Yes",1,0)</f>
        <v>1</v>
      </c>
      <c r="AG87" t="str" cm="1">
        <f t="array" ref="AG87">_xlfn.IFS(tblHR[[#This Row],[Age]]&lt;25,"&lt;25",tblHR[[#This Row],[Age]]&lt;30,"25–29",tblHR[[#This Row],[Age]]&lt;40,"30–39",tblHR[[#This Row],[Age]]&lt;50,"40–49",TRUE,"50+")</f>
        <v>30–39</v>
      </c>
      <c r="AH87" s="12" t="str" cm="1">
        <f t="array" ref="AH87">_xlfn.IFS(tblHR[[#This Row],[YearsAtCompany]]&lt;2,"0–1",tblHR[[#This Row],[YearsAtCompany]]&lt;5,"2–4",tblHR[[#This Row],[YearsAtCompany]]&lt;10,"5–9",tblHR[[#This Row],[YearsAtCompany]]&lt;15,"10–14",TRUE,"15+")</f>
        <v>0–1</v>
      </c>
      <c r="AI87" s="12" t="str" cm="1">
        <f t="array" ref="AI87">_xlfn.IFS(tblHR[[#This Row],[MonthlyIncome]]&lt;3000,"Low",tblHR[[#This Row],[MonthlyIncome]]&lt;7000,"Mid",tblHR[[#This Row],[MonthlyIncome]]&lt;12000,"High",TRUE,"Very High")</f>
        <v>Mid</v>
      </c>
      <c r="AJ87" s="12" cm="1">
        <f t="array" ref="AJ87">_xlfn.XLOOKUP(tblHR[[#This Row],[JobSatisfaction]],{"Low","Medium","High","Very High"},{1,2,3,4},"")</f>
        <v>3</v>
      </c>
      <c r="AK87" s="12">
        <f>AVERAGE(tblHR[[#This Row],[JobSatNum]],tblHR[[#This Row],[RelationshipSatisfaction]],tblHR[[#This Row],[EnvironmentSatisfaction]],tblHR[[#This Row],[WorkLifeBalance]])</f>
        <v>3</v>
      </c>
    </row>
    <row r="88" spans="1:37">
      <c r="A88" s="4" t="s">
        <v>203</v>
      </c>
      <c r="B88">
        <v>52</v>
      </c>
      <c r="C88" t="s">
        <v>11</v>
      </c>
      <c r="D88" t="s">
        <v>17</v>
      </c>
      <c r="E88" t="s">
        <v>29</v>
      </c>
      <c r="F88" t="s">
        <v>36</v>
      </c>
      <c r="G88" t="s">
        <v>21</v>
      </c>
      <c r="H88" t="s">
        <v>53</v>
      </c>
      <c r="I88" t="s">
        <v>66</v>
      </c>
      <c r="J88" t="s">
        <v>112</v>
      </c>
      <c r="K88" t="s">
        <v>113</v>
      </c>
      <c r="L88">
        <v>2950</v>
      </c>
      <c r="M88">
        <v>17363</v>
      </c>
      <c r="N88">
        <v>258</v>
      </c>
      <c r="O88">
        <v>54</v>
      </c>
      <c r="P88">
        <v>13</v>
      </c>
      <c r="Q88" t="s">
        <v>42</v>
      </c>
      <c r="R88" t="s">
        <v>41</v>
      </c>
      <c r="S88" t="s">
        <v>41</v>
      </c>
      <c r="T88" t="s">
        <v>77</v>
      </c>
      <c r="U88" t="s">
        <v>41</v>
      </c>
      <c r="V88">
        <v>12</v>
      </c>
      <c r="W88">
        <v>5</v>
      </c>
      <c r="X88">
        <v>4</v>
      </c>
      <c r="Y88">
        <v>0</v>
      </c>
      <c r="Z88">
        <v>9</v>
      </c>
      <c r="AA88" t="s">
        <v>48</v>
      </c>
      <c r="AB88" s="2" t="s">
        <v>64</v>
      </c>
      <c r="AC88" t="s">
        <v>48</v>
      </c>
      <c r="AD88">
        <v>8</v>
      </c>
      <c r="AE88">
        <f>IF(tblHR[[#This Row],[Attrition]]="Yes",1,0)</f>
        <v>0</v>
      </c>
      <c r="AF88">
        <f>IF(tblHR[[#This Row],[OverTime]]="Yes",1,0)</f>
        <v>0</v>
      </c>
      <c r="AG88" t="str" cm="1">
        <f t="array" ref="AG88">_xlfn.IFS(tblHR[[#This Row],[Age]]&lt;25,"&lt;25",tblHR[[#This Row],[Age]]&lt;30,"25–29",tblHR[[#This Row],[Age]]&lt;40,"30–39",tblHR[[#This Row],[Age]]&lt;50,"40–49",TRUE,"50+")</f>
        <v>50+</v>
      </c>
      <c r="AH88" s="12" t="str" cm="1">
        <f t="array" ref="AH88">_xlfn.IFS(tblHR[[#This Row],[YearsAtCompany]]&lt;2,"0–1",tblHR[[#This Row],[YearsAtCompany]]&lt;5,"2–4",tblHR[[#This Row],[YearsAtCompany]]&lt;10,"5–9",tblHR[[#This Row],[YearsAtCompany]]&lt;15,"10–14",TRUE,"15+")</f>
        <v>5–9</v>
      </c>
      <c r="AI88" s="12" t="str" cm="1">
        <f t="array" ref="AI88">_xlfn.IFS(tblHR[[#This Row],[MonthlyIncome]]&lt;3000,"Low",tblHR[[#This Row],[MonthlyIncome]]&lt;7000,"Mid",tblHR[[#This Row],[MonthlyIncome]]&lt;12000,"High",TRUE,"Very High")</f>
        <v>Low</v>
      </c>
      <c r="AJ88" s="12" cm="1">
        <f t="array" ref="AJ88">_xlfn.XLOOKUP(tblHR[[#This Row],[JobSatisfaction]],{"Low","Medium","High","Very High"},{1,2,3,4},"")</f>
        <v>1</v>
      </c>
      <c r="AK88" s="12">
        <f>AVERAGE(tblHR[[#This Row],[JobSatNum]],tblHR[[#This Row],[RelationshipSatisfaction]],tblHR[[#This Row],[EnvironmentSatisfaction]],tblHR[[#This Row],[WorkLifeBalance]])</f>
        <v>1</v>
      </c>
    </row>
    <row r="89" spans="1:37">
      <c r="A89" s="4" t="s">
        <v>204</v>
      </c>
      <c r="B89">
        <v>40</v>
      </c>
      <c r="C89" t="s">
        <v>12</v>
      </c>
      <c r="D89" t="s">
        <v>15</v>
      </c>
      <c r="E89" t="s">
        <v>28</v>
      </c>
      <c r="F89" t="s">
        <v>35</v>
      </c>
      <c r="G89" t="s">
        <v>21</v>
      </c>
      <c r="H89" t="s">
        <v>57</v>
      </c>
      <c r="I89" t="s">
        <v>66</v>
      </c>
      <c r="J89" t="s">
        <v>112</v>
      </c>
      <c r="K89" t="s">
        <v>118</v>
      </c>
      <c r="L89">
        <v>2345</v>
      </c>
      <c r="M89">
        <v>8045</v>
      </c>
      <c r="N89">
        <v>896</v>
      </c>
      <c r="O89">
        <v>68</v>
      </c>
      <c r="P89">
        <v>14</v>
      </c>
      <c r="Q89" t="s">
        <v>41</v>
      </c>
      <c r="R89" t="s">
        <v>41</v>
      </c>
      <c r="S89" t="s">
        <v>41</v>
      </c>
      <c r="T89" t="s">
        <v>78</v>
      </c>
      <c r="U89" t="s">
        <v>41</v>
      </c>
      <c r="V89">
        <v>8</v>
      </c>
      <c r="W89">
        <v>3</v>
      </c>
      <c r="X89">
        <v>1</v>
      </c>
      <c r="Y89">
        <v>1</v>
      </c>
      <c r="Z89">
        <v>2</v>
      </c>
      <c r="AA89" t="s">
        <v>48</v>
      </c>
      <c r="AB89" s="2" t="s">
        <v>64</v>
      </c>
      <c r="AC89" t="s">
        <v>48</v>
      </c>
      <c r="AD89">
        <v>2</v>
      </c>
      <c r="AE89">
        <f>IF(tblHR[[#This Row],[Attrition]]="Yes",1,0)</f>
        <v>0</v>
      </c>
      <c r="AF89">
        <f>IF(tblHR[[#This Row],[OverTime]]="Yes",1,0)</f>
        <v>0</v>
      </c>
      <c r="AG89" t="str" cm="1">
        <f t="array" ref="AG89">_xlfn.IFS(tblHR[[#This Row],[Age]]&lt;25,"&lt;25",tblHR[[#This Row],[Age]]&lt;30,"25–29",tblHR[[#This Row],[Age]]&lt;40,"30–39",tblHR[[#This Row],[Age]]&lt;50,"40–49",TRUE,"50+")</f>
        <v>40–49</v>
      </c>
      <c r="AH89" s="12" t="str" cm="1">
        <f t="array" ref="AH89">_xlfn.IFS(tblHR[[#This Row],[YearsAtCompany]]&lt;2,"0–1",tblHR[[#This Row],[YearsAtCompany]]&lt;5,"2–4",tblHR[[#This Row],[YearsAtCompany]]&lt;10,"5–9",tblHR[[#This Row],[YearsAtCompany]]&lt;15,"10–14",TRUE,"15+")</f>
        <v>2–4</v>
      </c>
      <c r="AI89" s="12" t="str" cm="1">
        <f t="array" ref="AI89">_xlfn.IFS(tblHR[[#This Row],[MonthlyIncome]]&lt;3000,"Low",tblHR[[#This Row],[MonthlyIncome]]&lt;7000,"Mid",tblHR[[#This Row],[MonthlyIncome]]&lt;12000,"High",TRUE,"Very High")</f>
        <v>Low</v>
      </c>
      <c r="AJ89" s="12" cm="1">
        <f t="array" ref="AJ89">_xlfn.XLOOKUP(tblHR[[#This Row],[JobSatisfaction]],{"Low","Medium","High","Very High"},{1,2,3,4},"")</f>
        <v>3</v>
      </c>
      <c r="AK89" s="12">
        <f>AVERAGE(tblHR[[#This Row],[JobSatNum]],tblHR[[#This Row],[RelationshipSatisfaction]],tblHR[[#This Row],[EnvironmentSatisfaction]],tblHR[[#This Row],[WorkLifeBalance]])</f>
        <v>3</v>
      </c>
    </row>
    <row r="90" spans="1:37">
      <c r="A90" s="4" t="s">
        <v>205</v>
      </c>
      <c r="B90">
        <v>32</v>
      </c>
      <c r="C90" t="s">
        <v>11</v>
      </c>
      <c r="D90" t="s">
        <v>16</v>
      </c>
      <c r="E90" t="s">
        <v>27</v>
      </c>
      <c r="F90" t="s">
        <v>33</v>
      </c>
      <c r="G90" t="s">
        <v>21</v>
      </c>
      <c r="H90" t="s">
        <v>56</v>
      </c>
      <c r="I90" t="s">
        <v>69</v>
      </c>
      <c r="J90" t="s">
        <v>112</v>
      </c>
      <c r="K90" t="s">
        <v>113</v>
      </c>
      <c r="L90">
        <v>11159</v>
      </c>
      <c r="M90">
        <v>19373</v>
      </c>
      <c r="N90">
        <v>1018</v>
      </c>
      <c r="O90">
        <v>39</v>
      </c>
      <c r="P90">
        <v>15</v>
      </c>
      <c r="Q90" t="s">
        <v>44</v>
      </c>
      <c r="R90" t="s">
        <v>44</v>
      </c>
      <c r="S90" t="s">
        <v>41</v>
      </c>
      <c r="T90" t="s">
        <v>79</v>
      </c>
      <c r="U90" t="s">
        <v>41</v>
      </c>
      <c r="V90">
        <v>10</v>
      </c>
      <c r="W90">
        <v>7</v>
      </c>
      <c r="X90">
        <v>7</v>
      </c>
      <c r="Y90">
        <v>7</v>
      </c>
      <c r="Z90">
        <v>3</v>
      </c>
      <c r="AA90" t="s">
        <v>48</v>
      </c>
      <c r="AB90" s="2" t="s">
        <v>64</v>
      </c>
      <c r="AC90" t="s">
        <v>48</v>
      </c>
      <c r="AD90">
        <v>3</v>
      </c>
      <c r="AE90">
        <f>IF(tblHR[[#This Row],[Attrition]]="Yes",1,0)</f>
        <v>0</v>
      </c>
      <c r="AF90">
        <f>IF(tblHR[[#This Row],[OverTime]]="Yes",1,0)</f>
        <v>0</v>
      </c>
      <c r="AG90" t="str" cm="1">
        <f t="array" ref="AG90">_xlfn.IFS(tblHR[[#This Row],[Age]]&lt;25,"&lt;25",tblHR[[#This Row],[Age]]&lt;30,"25–29",tblHR[[#This Row],[Age]]&lt;40,"30–39",tblHR[[#This Row],[Age]]&lt;50,"40–49",TRUE,"50+")</f>
        <v>30–39</v>
      </c>
      <c r="AH90" s="12" t="str" cm="1">
        <f t="array" ref="AH90">_xlfn.IFS(tblHR[[#This Row],[YearsAtCompany]]&lt;2,"0–1",tblHR[[#This Row],[YearsAtCompany]]&lt;5,"2–4",tblHR[[#This Row],[YearsAtCompany]]&lt;10,"5–9",tblHR[[#This Row],[YearsAtCompany]]&lt;15,"10–14",TRUE,"15+")</f>
        <v>5–9</v>
      </c>
      <c r="AI90" s="12" t="str" cm="1">
        <f t="array" ref="AI90">_xlfn.IFS(tblHR[[#This Row],[MonthlyIncome]]&lt;3000,"Low",tblHR[[#This Row],[MonthlyIncome]]&lt;7000,"Mid",tblHR[[#This Row],[MonthlyIncome]]&lt;12000,"High",TRUE,"Very High")</f>
        <v>High</v>
      </c>
      <c r="AJ90" s="12" cm="1">
        <f t="array" ref="AJ90">_xlfn.XLOOKUP(tblHR[[#This Row],[JobSatisfaction]],{"Low","Medium","High","Very High"},{1,2,3,4},"")</f>
        <v>4</v>
      </c>
      <c r="AK90" s="12">
        <f>AVERAGE(tblHR[[#This Row],[JobSatNum]],tblHR[[#This Row],[RelationshipSatisfaction]],tblHR[[#This Row],[EnvironmentSatisfaction]],tblHR[[#This Row],[WorkLifeBalance]])</f>
        <v>4</v>
      </c>
    </row>
    <row r="91" spans="1:37">
      <c r="A91" s="4" t="s">
        <v>206</v>
      </c>
      <c r="B91">
        <v>33</v>
      </c>
      <c r="C91" t="s">
        <v>11</v>
      </c>
      <c r="D91" t="s">
        <v>16</v>
      </c>
      <c r="E91" t="s">
        <v>28</v>
      </c>
      <c r="F91" t="s">
        <v>33</v>
      </c>
      <c r="G91" t="s">
        <v>22</v>
      </c>
      <c r="H91" t="s">
        <v>58</v>
      </c>
      <c r="I91" t="s">
        <v>69</v>
      </c>
      <c r="J91" t="s">
        <v>112</v>
      </c>
      <c r="K91" t="s">
        <v>113</v>
      </c>
      <c r="L91">
        <v>8564</v>
      </c>
      <c r="M91">
        <v>10092</v>
      </c>
      <c r="N91">
        <v>211</v>
      </c>
      <c r="O91">
        <v>74</v>
      </c>
      <c r="P91">
        <v>20</v>
      </c>
      <c r="Q91" t="s">
        <v>42</v>
      </c>
      <c r="R91" t="s">
        <v>41</v>
      </c>
      <c r="S91" t="s">
        <v>42</v>
      </c>
      <c r="T91" t="s">
        <v>80</v>
      </c>
      <c r="U91" t="s">
        <v>41</v>
      </c>
      <c r="V91">
        <v>11</v>
      </c>
      <c r="W91">
        <v>0</v>
      </c>
      <c r="X91">
        <v>0</v>
      </c>
      <c r="Y91">
        <v>0</v>
      </c>
      <c r="Z91">
        <v>2</v>
      </c>
      <c r="AA91" t="s">
        <v>49</v>
      </c>
      <c r="AB91" s="2" t="s">
        <v>65</v>
      </c>
      <c r="AC91" t="s">
        <v>49</v>
      </c>
      <c r="AD91">
        <v>16</v>
      </c>
      <c r="AE91">
        <f>IF(tblHR[[#This Row],[Attrition]]="Yes",1,0)</f>
        <v>1</v>
      </c>
      <c r="AF91">
        <f>IF(tblHR[[#This Row],[OverTime]]="Yes",1,0)</f>
        <v>1</v>
      </c>
      <c r="AG91" t="str" cm="1">
        <f t="array" ref="AG91">_xlfn.IFS(tblHR[[#This Row],[Age]]&lt;25,"&lt;25",tblHR[[#This Row],[Age]]&lt;30,"25–29",tblHR[[#This Row],[Age]]&lt;40,"30–39",tblHR[[#This Row],[Age]]&lt;50,"40–49",TRUE,"50+")</f>
        <v>30–39</v>
      </c>
      <c r="AH91" s="12" t="str" cm="1">
        <f t="array" ref="AH91">_xlfn.IFS(tblHR[[#This Row],[YearsAtCompany]]&lt;2,"0–1",tblHR[[#This Row],[YearsAtCompany]]&lt;5,"2–4",tblHR[[#This Row],[YearsAtCompany]]&lt;10,"5–9",tblHR[[#This Row],[YearsAtCompany]]&lt;15,"10–14",TRUE,"15+")</f>
        <v>0–1</v>
      </c>
      <c r="AI91" s="12" t="str" cm="1">
        <f t="array" ref="AI91">_xlfn.IFS(tblHR[[#This Row],[MonthlyIncome]]&lt;3000,"Low",tblHR[[#This Row],[MonthlyIncome]]&lt;7000,"Mid",tblHR[[#This Row],[MonthlyIncome]]&lt;12000,"High",TRUE,"Very High")</f>
        <v>High</v>
      </c>
      <c r="AJ91" s="12" cm="1">
        <f t="array" ref="AJ91">_xlfn.XLOOKUP(tblHR[[#This Row],[JobSatisfaction]],{"Low","Medium","High","Very High"},{1,2,3,4},"")</f>
        <v>1</v>
      </c>
      <c r="AK91" s="12">
        <f>AVERAGE(tblHR[[#This Row],[JobSatNum]],tblHR[[#This Row],[RelationshipSatisfaction]],tblHR[[#This Row],[EnvironmentSatisfaction]],tblHR[[#This Row],[WorkLifeBalance]])</f>
        <v>1</v>
      </c>
    </row>
    <row r="92" spans="1:37">
      <c r="A92" s="4" t="s">
        <v>207</v>
      </c>
      <c r="B92">
        <v>41</v>
      </c>
      <c r="C92" t="s">
        <v>11</v>
      </c>
      <c r="D92" t="s">
        <v>15</v>
      </c>
      <c r="E92" t="s">
        <v>26</v>
      </c>
      <c r="F92" t="s">
        <v>34</v>
      </c>
      <c r="G92" t="s">
        <v>22</v>
      </c>
      <c r="H92" t="s">
        <v>58</v>
      </c>
      <c r="I92" t="s">
        <v>69</v>
      </c>
      <c r="J92" t="s">
        <v>112</v>
      </c>
      <c r="K92" t="s">
        <v>118</v>
      </c>
      <c r="L92">
        <v>10447</v>
      </c>
      <c r="M92">
        <v>26458</v>
      </c>
      <c r="N92">
        <v>796</v>
      </c>
      <c r="O92">
        <v>81</v>
      </c>
      <c r="P92">
        <v>13</v>
      </c>
      <c r="Q92" t="s">
        <v>41</v>
      </c>
      <c r="R92" t="s">
        <v>44</v>
      </c>
      <c r="S92" t="s">
        <v>41</v>
      </c>
      <c r="T92" t="s">
        <v>78</v>
      </c>
      <c r="U92" t="s">
        <v>41</v>
      </c>
      <c r="V92">
        <v>23</v>
      </c>
      <c r="W92">
        <v>22</v>
      </c>
      <c r="X92">
        <v>14</v>
      </c>
      <c r="Y92">
        <v>13</v>
      </c>
      <c r="Z92">
        <v>0</v>
      </c>
      <c r="AA92" t="s">
        <v>48</v>
      </c>
      <c r="AB92" s="2" t="s">
        <v>64</v>
      </c>
      <c r="AC92" t="s">
        <v>49</v>
      </c>
      <c r="AD92">
        <v>4</v>
      </c>
      <c r="AE92">
        <f>IF(tblHR[[#This Row],[Attrition]]="Yes",1,0)</f>
        <v>0</v>
      </c>
      <c r="AF92">
        <f>IF(tblHR[[#This Row],[OverTime]]="Yes",1,0)</f>
        <v>1</v>
      </c>
      <c r="AG92" t="str" cm="1">
        <f t="array" ref="AG92">_xlfn.IFS(tblHR[[#This Row],[Age]]&lt;25,"&lt;25",tblHR[[#This Row],[Age]]&lt;30,"25–29",tblHR[[#This Row],[Age]]&lt;40,"30–39",tblHR[[#This Row],[Age]]&lt;50,"40–49",TRUE,"50+")</f>
        <v>40–49</v>
      </c>
      <c r="AH92" s="12" t="str" cm="1">
        <f t="array" ref="AH92">_xlfn.IFS(tblHR[[#This Row],[YearsAtCompany]]&lt;2,"0–1",tblHR[[#This Row],[YearsAtCompany]]&lt;5,"2–4",tblHR[[#This Row],[YearsAtCompany]]&lt;10,"5–9",tblHR[[#This Row],[YearsAtCompany]]&lt;15,"10–14",TRUE,"15+")</f>
        <v>15+</v>
      </c>
      <c r="AI92" s="12" t="str" cm="1">
        <f t="array" ref="AI92">_xlfn.IFS(tblHR[[#This Row],[MonthlyIncome]]&lt;3000,"Low",tblHR[[#This Row],[MonthlyIncome]]&lt;7000,"Mid",tblHR[[#This Row],[MonthlyIncome]]&lt;12000,"High",TRUE,"Very High")</f>
        <v>High</v>
      </c>
      <c r="AJ92" s="12" cm="1">
        <f t="array" ref="AJ92">_xlfn.XLOOKUP(tblHR[[#This Row],[JobSatisfaction]],{"Low","Medium","High","Very High"},{1,2,3,4},"")</f>
        <v>3</v>
      </c>
      <c r="AK92" s="12">
        <f>AVERAGE(tblHR[[#This Row],[JobSatNum]],tblHR[[#This Row],[RelationshipSatisfaction]],tblHR[[#This Row],[EnvironmentSatisfaction]],tblHR[[#This Row],[WorkLifeBalance]])</f>
        <v>3</v>
      </c>
    </row>
    <row r="93" spans="1:37">
      <c r="A93" s="4" t="s">
        <v>208</v>
      </c>
      <c r="B93">
        <v>50</v>
      </c>
      <c r="C93" t="s">
        <v>12</v>
      </c>
      <c r="D93" t="s">
        <v>17</v>
      </c>
      <c r="E93" t="s">
        <v>28</v>
      </c>
      <c r="F93" t="s">
        <v>33</v>
      </c>
      <c r="G93" t="s">
        <v>21</v>
      </c>
      <c r="H93" t="s">
        <v>55</v>
      </c>
      <c r="I93" t="s">
        <v>70</v>
      </c>
      <c r="J93" t="s">
        <v>112</v>
      </c>
      <c r="K93" t="s">
        <v>118</v>
      </c>
      <c r="L93">
        <v>13973</v>
      </c>
      <c r="M93">
        <v>4161</v>
      </c>
      <c r="N93">
        <v>939</v>
      </c>
      <c r="O93">
        <v>95</v>
      </c>
      <c r="P93">
        <v>18</v>
      </c>
      <c r="Q93" t="s">
        <v>41</v>
      </c>
      <c r="R93" t="s">
        <v>44</v>
      </c>
      <c r="S93" t="s">
        <v>44</v>
      </c>
      <c r="T93" t="s">
        <v>79</v>
      </c>
      <c r="U93" t="s">
        <v>41</v>
      </c>
      <c r="V93">
        <v>22</v>
      </c>
      <c r="W93">
        <v>12</v>
      </c>
      <c r="X93">
        <v>11</v>
      </c>
      <c r="Y93">
        <v>1</v>
      </c>
      <c r="Z93">
        <v>3</v>
      </c>
      <c r="AA93" t="s">
        <v>48</v>
      </c>
      <c r="AB93" s="2" t="s">
        <v>64</v>
      </c>
      <c r="AC93" t="s">
        <v>49</v>
      </c>
      <c r="AD93">
        <v>24</v>
      </c>
      <c r="AE93">
        <f>IF(tblHR[[#This Row],[Attrition]]="Yes",1,0)</f>
        <v>0</v>
      </c>
      <c r="AF93">
        <f>IF(tblHR[[#This Row],[OverTime]]="Yes",1,0)</f>
        <v>1</v>
      </c>
      <c r="AG93" t="str" cm="1">
        <f t="array" ref="AG93">_xlfn.IFS(tblHR[[#This Row],[Age]]&lt;25,"&lt;25",tblHR[[#This Row],[Age]]&lt;30,"25–29",tblHR[[#This Row],[Age]]&lt;40,"30–39",tblHR[[#This Row],[Age]]&lt;50,"40–49",TRUE,"50+")</f>
        <v>50+</v>
      </c>
      <c r="AH93" s="12" t="str" cm="1">
        <f t="array" ref="AH93">_xlfn.IFS(tblHR[[#This Row],[YearsAtCompany]]&lt;2,"0–1",tblHR[[#This Row],[YearsAtCompany]]&lt;5,"2–4",tblHR[[#This Row],[YearsAtCompany]]&lt;10,"5–9",tblHR[[#This Row],[YearsAtCompany]]&lt;15,"10–14",TRUE,"15+")</f>
        <v>10–14</v>
      </c>
      <c r="AI93" s="12" t="str" cm="1">
        <f t="array" ref="AI93">_xlfn.IFS(tblHR[[#This Row],[MonthlyIncome]]&lt;3000,"Low",tblHR[[#This Row],[MonthlyIncome]]&lt;7000,"Mid",tblHR[[#This Row],[MonthlyIncome]]&lt;12000,"High",TRUE,"Very High")</f>
        <v>Very High</v>
      </c>
      <c r="AJ93" s="12" cm="1">
        <f t="array" ref="AJ93">_xlfn.XLOOKUP(tblHR[[#This Row],[JobSatisfaction]],{"Low","Medium","High","Very High"},{1,2,3,4},"")</f>
        <v>3</v>
      </c>
      <c r="AK93" s="12">
        <f>AVERAGE(tblHR[[#This Row],[JobSatNum]],tblHR[[#This Row],[RelationshipSatisfaction]],tblHR[[#This Row],[EnvironmentSatisfaction]],tblHR[[#This Row],[WorkLifeBalance]])</f>
        <v>3</v>
      </c>
    </row>
    <row r="94" spans="1:37">
      <c r="A94" s="4" t="s">
        <v>209</v>
      </c>
      <c r="B94">
        <v>32</v>
      </c>
      <c r="C94" t="s">
        <v>11</v>
      </c>
      <c r="D94" t="s">
        <v>16</v>
      </c>
      <c r="E94" t="s">
        <v>26</v>
      </c>
      <c r="F94" t="s">
        <v>33</v>
      </c>
      <c r="G94" t="s">
        <v>21</v>
      </c>
      <c r="H94" t="s">
        <v>57</v>
      </c>
      <c r="I94" t="s">
        <v>66</v>
      </c>
      <c r="J94" t="s">
        <v>128</v>
      </c>
      <c r="K94" t="s">
        <v>113</v>
      </c>
      <c r="L94">
        <v>3919</v>
      </c>
      <c r="M94">
        <v>4681</v>
      </c>
      <c r="N94">
        <v>1125</v>
      </c>
      <c r="O94">
        <v>72</v>
      </c>
      <c r="P94">
        <v>22</v>
      </c>
      <c r="Q94" t="s">
        <v>42</v>
      </c>
      <c r="R94" t="s">
        <v>43</v>
      </c>
      <c r="S94" t="s">
        <v>43</v>
      </c>
      <c r="T94" t="s">
        <v>79</v>
      </c>
      <c r="U94" t="s">
        <v>42</v>
      </c>
      <c r="V94">
        <v>10</v>
      </c>
      <c r="W94">
        <v>10</v>
      </c>
      <c r="X94">
        <v>2</v>
      </c>
      <c r="Y94">
        <v>6</v>
      </c>
      <c r="Z94">
        <v>1</v>
      </c>
      <c r="AA94" t="s">
        <v>49</v>
      </c>
      <c r="AB94" s="2" t="s">
        <v>65</v>
      </c>
      <c r="AC94" t="s">
        <v>49</v>
      </c>
      <c r="AD94">
        <v>16</v>
      </c>
      <c r="AE94">
        <f>IF(tblHR[[#This Row],[Attrition]]="Yes",1,0)</f>
        <v>1</v>
      </c>
      <c r="AF94">
        <f>IF(tblHR[[#This Row],[OverTime]]="Yes",1,0)</f>
        <v>1</v>
      </c>
      <c r="AG94" t="str" cm="1">
        <f t="array" ref="AG94">_xlfn.IFS(tblHR[[#This Row],[Age]]&lt;25,"&lt;25",tblHR[[#This Row],[Age]]&lt;30,"25–29",tblHR[[#This Row],[Age]]&lt;40,"30–39",tblHR[[#This Row],[Age]]&lt;50,"40–49",TRUE,"50+")</f>
        <v>30–39</v>
      </c>
      <c r="AH94" s="12" t="str" cm="1">
        <f t="array" ref="AH94">_xlfn.IFS(tblHR[[#This Row],[YearsAtCompany]]&lt;2,"0–1",tblHR[[#This Row],[YearsAtCompany]]&lt;5,"2–4",tblHR[[#This Row],[YearsAtCompany]]&lt;10,"5–9",tblHR[[#This Row],[YearsAtCompany]]&lt;15,"10–14",TRUE,"15+")</f>
        <v>10–14</v>
      </c>
      <c r="AI94" s="12" t="str" cm="1">
        <f t="array" ref="AI94">_xlfn.IFS(tblHR[[#This Row],[MonthlyIncome]]&lt;3000,"Low",tblHR[[#This Row],[MonthlyIncome]]&lt;7000,"Mid",tblHR[[#This Row],[MonthlyIncome]]&lt;12000,"High",TRUE,"Very High")</f>
        <v>Mid</v>
      </c>
      <c r="AJ94" s="12" cm="1">
        <f t="array" ref="AJ94">_xlfn.XLOOKUP(tblHR[[#This Row],[JobSatisfaction]],{"Low","Medium","High","Very High"},{1,2,3,4},"")</f>
        <v>1</v>
      </c>
      <c r="AK94" s="12">
        <f>AVERAGE(tblHR[[#This Row],[JobSatNum]],tblHR[[#This Row],[RelationshipSatisfaction]],tblHR[[#This Row],[EnvironmentSatisfaction]],tblHR[[#This Row],[WorkLifeBalance]])</f>
        <v>1</v>
      </c>
    </row>
    <row r="95" spans="1:37">
      <c r="A95" s="4" t="s">
        <v>210</v>
      </c>
      <c r="B95">
        <v>21</v>
      </c>
      <c r="C95" t="s">
        <v>12</v>
      </c>
      <c r="D95" t="s">
        <v>16</v>
      </c>
      <c r="E95" t="s">
        <v>27</v>
      </c>
      <c r="F95" t="s">
        <v>35</v>
      </c>
      <c r="G95" t="s">
        <v>22</v>
      </c>
      <c r="H95" t="s">
        <v>59</v>
      </c>
      <c r="I95" t="s">
        <v>66</v>
      </c>
      <c r="J95" t="s">
        <v>116</v>
      </c>
      <c r="K95" t="s">
        <v>113</v>
      </c>
      <c r="L95">
        <v>2610</v>
      </c>
      <c r="M95">
        <v>2851</v>
      </c>
      <c r="N95">
        <v>895</v>
      </c>
      <c r="O95">
        <v>39</v>
      </c>
      <c r="P95">
        <v>24</v>
      </c>
      <c r="Q95" t="s">
        <v>44</v>
      </c>
      <c r="R95" t="s">
        <v>41</v>
      </c>
      <c r="S95" t="s">
        <v>42</v>
      </c>
      <c r="T95" t="s">
        <v>80</v>
      </c>
      <c r="U95" t="s">
        <v>41</v>
      </c>
      <c r="V95">
        <v>3</v>
      </c>
      <c r="W95">
        <v>3</v>
      </c>
      <c r="X95">
        <v>2</v>
      </c>
      <c r="Y95">
        <v>2</v>
      </c>
      <c r="Z95">
        <v>1</v>
      </c>
      <c r="AA95" t="s">
        <v>48</v>
      </c>
      <c r="AB95" s="2" t="s">
        <v>65</v>
      </c>
      <c r="AC95" t="s">
        <v>48</v>
      </c>
      <c r="AD95">
        <v>9</v>
      </c>
      <c r="AE95">
        <f>IF(tblHR[[#This Row],[Attrition]]="Yes",1,0)</f>
        <v>0</v>
      </c>
      <c r="AF95">
        <f>IF(tblHR[[#This Row],[OverTime]]="Yes",1,0)</f>
        <v>0</v>
      </c>
      <c r="AG95" t="str" cm="1">
        <f t="array" ref="AG95">_xlfn.IFS(tblHR[[#This Row],[Age]]&lt;25,"&lt;25",tblHR[[#This Row],[Age]]&lt;30,"25–29",tblHR[[#This Row],[Age]]&lt;40,"30–39",tblHR[[#This Row],[Age]]&lt;50,"40–49",TRUE,"50+")</f>
        <v>&lt;25</v>
      </c>
      <c r="AH95" s="12" t="str" cm="1">
        <f t="array" ref="AH95">_xlfn.IFS(tblHR[[#This Row],[YearsAtCompany]]&lt;2,"0–1",tblHR[[#This Row],[YearsAtCompany]]&lt;5,"2–4",tblHR[[#This Row],[YearsAtCompany]]&lt;10,"5–9",tblHR[[#This Row],[YearsAtCompany]]&lt;15,"10–14",TRUE,"15+")</f>
        <v>2–4</v>
      </c>
      <c r="AI95" s="12" t="str" cm="1">
        <f t="array" ref="AI95">_xlfn.IFS(tblHR[[#This Row],[MonthlyIncome]]&lt;3000,"Low",tblHR[[#This Row],[MonthlyIncome]]&lt;7000,"Mid",tblHR[[#This Row],[MonthlyIncome]]&lt;12000,"High",TRUE,"Very High")</f>
        <v>Low</v>
      </c>
      <c r="AJ95" s="12" cm="1">
        <f t="array" ref="AJ95">_xlfn.XLOOKUP(tblHR[[#This Row],[JobSatisfaction]],{"Low","Medium","High","Very High"},{1,2,3,4},"")</f>
        <v>4</v>
      </c>
      <c r="AK95" s="12">
        <f>AVERAGE(tblHR[[#This Row],[JobSatNum]],tblHR[[#This Row],[RelationshipSatisfaction]],tblHR[[#This Row],[EnvironmentSatisfaction]],tblHR[[#This Row],[WorkLifeBalance]])</f>
        <v>4</v>
      </c>
    </row>
    <row r="96" spans="1:37">
      <c r="A96" s="4" t="s">
        <v>211</v>
      </c>
      <c r="B96">
        <v>32</v>
      </c>
      <c r="C96" t="s">
        <v>12</v>
      </c>
      <c r="D96" t="s">
        <v>16</v>
      </c>
      <c r="E96" t="s">
        <v>29</v>
      </c>
      <c r="F96" t="s">
        <v>34</v>
      </c>
      <c r="G96" t="s">
        <v>22</v>
      </c>
      <c r="H96" t="s">
        <v>58</v>
      </c>
      <c r="I96" t="s">
        <v>68</v>
      </c>
      <c r="J96" t="s">
        <v>128</v>
      </c>
      <c r="K96" t="s">
        <v>113</v>
      </c>
      <c r="L96">
        <v>4648</v>
      </c>
      <c r="M96">
        <v>26075</v>
      </c>
      <c r="N96">
        <v>1318</v>
      </c>
      <c r="O96">
        <v>79</v>
      </c>
      <c r="P96">
        <v>13</v>
      </c>
      <c r="Q96" t="s">
        <v>44</v>
      </c>
      <c r="R96" t="s">
        <v>41</v>
      </c>
      <c r="S96" t="s">
        <v>44</v>
      </c>
      <c r="T96" t="s">
        <v>78</v>
      </c>
      <c r="U96" t="s">
        <v>41</v>
      </c>
      <c r="V96">
        <v>4</v>
      </c>
      <c r="W96">
        <v>0</v>
      </c>
      <c r="X96">
        <v>0</v>
      </c>
      <c r="Y96">
        <v>0</v>
      </c>
      <c r="Z96">
        <v>8</v>
      </c>
      <c r="AA96" t="s">
        <v>48</v>
      </c>
      <c r="AB96" s="2" t="s">
        <v>64</v>
      </c>
      <c r="AC96" t="s">
        <v>48</v>
      </c>
      <c r="AD96">
        <v>10</v>
      </c>
      <c r="AE96">
        <f>IF(tblHR[[#This Row],[Attrition]]="Yes",1,0)</f>
        <v>0</v>
      </c>
      <c r="AF96">
        <f>IF(tblHR[[#This Row],[OverTime]]="Yes",1,0)</f>
        <v>0</v>
      </c>
      <c r="AG96" t="str" cm="1">
        <f t="array" ref="AG96">_xlfn.IFS(tblHR[[#This Row],[Age]]&lt;25,"&lt;25",tblHR[[#This Row],[Age]]&lt;30,"25–29",tblHR[[#This Row],[Age]]&lt;40,"30–39",tblHR[[#This Row],[Age]]&lt;50,"40–49",TRUE,"50+")</f>
        <v>30–39</v>
      </c>
      <c r="AH96" s="12" t="str" cm="1">
        <f t="array" ref="AH96">_xlfn.IFS(tblHR[[#This Row],[YearsAtCompany]]&lt;2,"0–1",tblHR[[#This Row],[YearsAtCompany]]&lt;5,"2–4",tblHR[[#This Row],[YearsAtCompany]]&lt;10,"5–9",tblHR[[#This Row],[YearsAtCompany]]&lt;15,"10–14",TRUE,"15+")</f>
        <v>0–1</v>
      </c>
      <c r="AI96" s="12" t="str" cm="1">
        <f t="array" ref="AI96">_xlfn.IFS(tblHR[[#This Row],[MonthlyIncome]]&lt;3000,"Low",tblHR[[#This Row],[MonthlyIncome]]&lt;7000,"Mid",tblHR[[#This Row],[MonthlyIncome]]&lt;12000,"High",TRUE,"Very High")</f>
        <v>Mid</v>
      </c>
      <c r="AJ96" s="12" cm="1">
        <f t="array" ref="AJ96">_xlfn.XLOOKUP(tblHR[[#This Row],[JobSatisfaction]],{"Low","Medium","High","Very High"},{1,2,3,4},"")</f>
        <v>4</v>
      </c>
      <c r="AK96" s="12">
        <f>AVERAGE(tblHR[[#This Row],[JobSatNum]],tblHR[[#This Row],[RelationshipSatisfaction]],tblHR[[#This Row],[EnvironmentSatisfaction]],tblHR[[#This Row],[WorkLifeBalance]])</f>
        <v>4</v>
      </c>
    </row>
    <row r="97" spans="1:37">
      <c r="A97" s="4" t="s">
        <v>212</v>
      </c>
      <c r="B97">
        <v>35</v>
      </c>
      <c r="C97" t="s">
        <v>12</v>
      </c>
      <c r="D97" t="s">
        <v>16</v>
      </c>
      <c r="E97" t="s">
        <v>29</v>
      </c>
      <c r="F97" t="s">
        <v>37</v>
      </c>
      <c r="G97" t="s">
        <v>21</v>
      </c>
      <c r="H97" t="s">
        <v>55</v>
      </c>
      <c r="I97" t="s">
        <v>69</v>
      </c>
      <c r="J97" t="s">
        <v>112</v>
      </c>
      <c r="K97" t="s">
        <v>113</v>
      </c>
      <c r="L97">
        <v>8095</v>
      </c>
      <c r="M97">
        <v>18264</v>
      </c>
      <c r="N97">
        <v>1296</v>
      </c>
      <c r="O97">
        <v>62</v>
      </c>
      <c r="P97">
        <v>13</v>
      </c>
      <c r="Q97" t="s">
        <v>43</v>
      </c>
      <c r="R97" t="s">
        <v>44</v>
      </c>
      <c r="S97" t="s">
        <v>41</v>
      </c>
      <c r="T97" t="s">
        <v>79</v>
      </c>
      <c r="U97" t="s">
        <v>41</v>
      </c>
      <c r="V97">
        <v>17</v>
      </c>
      <c r="W97">
        <v>16</v>
      </c>
      <c r="X97">
        <v>6</v>
      </c>
      <c r="Y97">
        <v>0</v>
      </c>
      <c r="Z97">
        <v>0</v>
      </c>
      <c r="AA97" t="s">
        <v>48</v>
      </c>
      <c r="AB97" s="2" t="s">
        <v>64</v>
      </c>
      <c r="AC97" t="s">
        <v>48</v>
      </c>
      <c r="AD97">
        <v>5</v>
      </c>
      <c r="AE97">
        <f>IF(tblHR[[#This Row],[Attrition]]="Yes",1,0)</f>
        <v>0</v>
      </c>
      <c r="AF97">
        <f>IF(tblHR[[#This Row],[OverTime]]="Yes",1,0)</f>
        <v>0</v>
      </c>
      <c r="AG97" t="str" cm="1">
        <f t="array" ref="AG97">_xlfn.IFS(tblHR[[#This Row],[Age]]&lt;25,"&lt;25",tblHR[[#This Row],[Age]]&lt;30,"25–29",tblHR[[#This Row],[Age]]&lt;40,"30–39",tblHR[[#This Row],[Age]]&lt;50,"40–49",TRUE,"50+")</f>
        <v>30–39</v>
      </c>
      <c r="AH97" s="12" t="str" cm="1">
        <f t="array" ref="AH97">_xlfn.IFS(tblHR[[#This Row],[YearsAtCompany]]&lt;2,"0–1",tblHR[[#This Row],[YearsAtCompany]]&lt;5,"2–4",tblHR[[#This Row],[YearsAtCompany]]&lt;10,"5–9",tblHR[[#This Row],[YearsAtCompany]]&lt;15,"10–14",TRUE,"15+")</f>
        <v>15+</v>
      </c>
      <c r="AI97" s="12" t="str" cm="1">
        <f t="array" ref="AI97">_xlfn.IFS(tblHR[[#This Row],[MonthlyIncome]]&lt;3000,"Low",tblHR[[#This Row],[MonthlyIncome]]&lt;7000,"Mid",tblHR[[#This Row],[MonthlyIncome]]&lt;12000,"High",TRUE,"Very High")</f>
        <v>High</v>
      </c>
      <c r="AJ97" s="12" cm="1">
        <f t="array" ref="AJ97">_xlfn.XLOOKUP(tblHR[[#This Row],[JobSatisfaction]],{"Low","Medium","High","Very High"},{1,2,3,4},"")</f>
        <v>2</v>
      </c>
      <c r="AK97" s="12">
        <f>AVERAGE(tblHR[[#This Row],[JobSatNum]],tblHR[[#This Row],[RelationshipSatisfaction]],tblHR[[#This Row],[EnvironmentSatisfaction]],tblHR[[#This Row],[WorkLifeBalance]])</f>
        <v>2</v>
      </c>
    </row>
    <row r="98" spans="1:37">
      <c r="A98" s="4" t="s">
        <v>213</v>
      </c>
      <c r="B98">
        <v>38</v>
      </c>
      <c r="C98" t="s">
        <v>11</v>
      </c>
      <c r="D98" t="s">
        <v>16</v>
      </c>
      <c r="E98" t="s">
        <v>29</v>
      </c>
      <c r="F98" t="s">
        <v>33</v>
      </c>
      <c r="G98" t="s">
        <v>21</v>
      </c>
      <c r="H98" t="s">
        <v>55</v>
      </c>
      <c r="I98" t="s">
        <v>68</v>
      </c>
      <c r="J98" t="s">
        <v>128</v>
      </c>
      <c r="K98" t="s">
        <v>113</v>
      </c>
      <c r="L98">
        <v>5980</v>
      </c>
      <c r="M98">
        <v>26085</v>
      </c>
      <c r="N98">
        <v>240</v>
      </c>
      <c r="O98">
        <v>75</v>
      </c>
      <c r="P98">
        <v>12</v>
      </c>
      <c r="Q98" t="s">
        <v>42</v>
      </c>
      <c r="R98" t="s">
        <v>44</v>
      </c>
      <c r="S98" t="s">
        <v>42</v>
      </c>
      <c r="T98" t="s">
        <v>79</v>
      </c>
      <c r="U98" t="s">
        <v>44</v>
      </c>
      <c r="V98">
        <v>17</v>
      </c>
      <c r="W98">
        <v>15</v>
      </c>
      <c r="X98">
        <v>7</v>
      </c>
      <c r="Y98">
        <v>4</v>
      </c>
      <c r="Z98">
        <v>6</v>
      </c>
      <c r="AA98" t="s">
        <v>48</v>
      </c>
      <c r="AB98" s="2" t="s">
        <v>64</v>
      </c>
      <c r="AC98" t="s">
        <v>49</v>
      </c>
      <c r="AD98">
        <v>2</v>
      </c>
      <c r="AE98">
        <f>IF(tblHR[[#This Row],[Attrition]]="Yes",1,0)</f>
        <v>0</v>
      </c>
      <c r="AF98">
        <f>IF(tblHR[[#This Row],[OverTime]]="Yes",1,0)</f>
        <v>1</v>
      </c>
      <c r="AG98" t="str" cm="1">
        <f t="array" ref="AG98">_xlfn.IFS(tblHR[[#This Row],[Age]]&lt;25,"&lt;25",tblHR[[#This Row],[Age]]&lt;30,"25–29",tblHR[[#This Row],[Age]]&lt;40,"30–39",tblHR[[#This Row],[Age]]&lt;50,"40–49",TRUE,"50+")</f>
        <v>30–39</v>
      </c>
      <c r="AH98" s="12" t="str" cm="1">
        <f t="array" ref="AH98">_xlfn.IFS(tblHR[[#This Row],[YearsAtCompany]]&lt;2,"0–1",tblHR[[#This Row],[YearsAtCompany]]&lt;5,"2–4",tblHR[[#This Row],[YearsAtCompany]]&lt;10,"5–9",tblHR[[#This Row],[YearsAtCompany]]&lt;15,"10–14",TRUE,"15+")</f>
        <v>15+</v>
      </c>
      <c r="AI98" s="12" t="str" cm="1">
        <f t="array" ref="AI98">_xlfn.IFS(tblHR[[#This Row],[MonthlyIncome]]&lt;3000,"Low",tblHR[[#This Row],[MonthlyIncome]]&lt;7000,"Mid",tblHR[[#This Row],[MonthlyIncome]]&lt;12000,"High",TRUE,"Very High")</f>
        <v>Mid</v>
      </c>
      <c r="AJ98" s="12" cm="1">
        <f t="array" ref="AJ98">_xlfn.XLOOKUP(tblHR[[#This Row],[JobSatisfaction]],{"Low","Medium","High","Very High"},{1,2,3,4},"")</f>
        <v>1</v>
      </c>
      <c r="AK98" s="12">
        <f>AVERAGE(tblHR[[#This Row],[JobSatNum]],tblHR[[#This Row],[RelationshipSatisfaction]],tblHR[[#This Row],[EnvironmentSatisfaction]],tblHR[[#This Row],[WorkLifeBalance]])</f>
        <v>1</v>
      </c>
    </row>
    <row r="99" spans="1:37">
      <c r="A99" s="4" t="s">
        <v>214</v>
      </c>
      <c r="B99">
        <v>55</v>
      </c>
      <c r="C99" t="s">
        <v>12</v>
      </c>
      <c r="D99" t="s">
        <v>17</v>
      </c>
      <c r="E99" t="s">
        <v>30</v>
      </c>
      <c r="F99" t="s">
        <v>34</v>
      </c>
      <c r="G99" t="s">
        <v>22</v>
      </c>
      <c r="H99" t="s">
        <v>54</v>
      </c>
      <c r="I99" t="s">
        <v>67</v>
      </c>
      <c r="J99" t="s">
        <v>112</v>
      </c>
      <c r="K99" t="s">
        <v>118</v>
      </c>
      <c r="L99">
        <v>19586</v>
      </c>
      <c r="M99">
        <v>23037</v>
      </c>
      <c r="N99">
        <v>685</v>
      </c>
      <c r="O99">
        <v>60</v>
      </c>
      <c r="P99">
        <v>21</v>
      </c>
      <c r="Q99" t="s">
        <v>44</v>
      </c>
      <c r="R99" t="s">
        <v>41</v>
      </c>
      <c r="S99" t="s">
        <v>41</v>
      </c>
      <c r="T99" t="s">
        <v>79</v>
      </c>
      <c r="U99" t="s">
        <v>43</v>
      </c>
      <c r="V99">
        <v>36</v>
      </c>
      <c r="W99">
        <v>36</v>
      </c>
      <c r="X99">
        <v>6</v>
      </c>
      <c r="Y99">
        <v>2</v>
      </c>
      <c r="Z99">
        <v>1</v>
      </c>
      <c r="AA99" t="s">
        <v>48</v>
      </c>
      <c r="AB99" s="2" t="s">
        <v>65</v>
      </c>
      <c r="AC99" t="s">
        <v>48</v>
      </c>
      <c r="AD99">
        <v>26</v>
      </c>
      <c r="AE99">
        <f>IF(tblHR[[#This Row],[Attrition]]="Yes",1,0)</f>
        <v>0</v>
      </c>
      <c r="AF99">
        <f>IF(tblHR[[#This Row],[OverTime]]="Yes",1,0)</f>
        <v>0</v>
      </c>
      <c r="AG99" t="str" cm="1">
        <f t="array" ref="AG99">_xlfn.IFS(tblHR[[#This Row],[Age]]&lt;25,"&lt;25",tblHR[[#This Row],[Age]]&lt;30,"25–29",tblHR[[#This Row],[Age]]&lt;40,"30–39",tblHR[[#This Row],[Age]]&lt;50,"40–49",TRUE,"50+")</f>
        <v>50+</v>
      </c>
      <c r="AH99" s="12" t="str" cm="1">
        <f t="array" ref="AH99">_xlfn.IFS(tblHR[[#This Row],[YearsAtCompany]]&lt;2,"0–1",tblHR[[#This Row],[YearsAtCompany]]&lt;5,"2–4",tblHR[[#This Row],[YearsAtCompany]]&lt;10,"5–9",tblHR[[#This Row],[YearsAtCompany]]&lt;15,"10–14",TRUE,"15+")</f>
        <v>15+</v>
      </c>
      <c r="AI99" s="12" t="str" cm="1">
        <f t="array" ref="AI99">_xlfn.IFS(tblHR[[#This Row],[MonthlyIncome]]&lt;3000,"Low",tblHR[[#This Row],[MonthlyIncome]]&lt;7000,"Mid",tblHR[[#This Row],[MonthlyIncome]]&lt;12000,"High",TRUE,"Very High")</f>
        <v>Very High</v>
      </c>
      <c r="AJ99" s="12" cm="1">
        <f t="array" ref="AJ99">_xlfn.XLOOKUP(tblHR[[#This Row],[JobSatisfaction]],{"Low","Medium","High","Very High"},{1,2,3,4},"")</f>
        <v>4</v>
      </c>
      <c r="AK99" s="12">
        <f>AVERAGE(tblHR[[#This Row],[JobSatNum]],tblHR[[#This Row],[RelationshipSatisfaction]],tblHR[[#This Row],[EnvironmentSatisfaction]],tblHR[[#This Row],[WorkLifeBalance]])</f>
        <v>4</v>
      </c>
    </row>
    <row r="100" spans="1:37">
      <c r="A100" s="4" t="s">
        <v>215</v>
      </c>
      <c r="B100">
        <v>38</v>
      </c>
      <c r="C100" t="s">
        <v>12</v>
      </c>
      <c r="D100" t="s">
        <v>17</v>
      </c>
      <c r="E100" t="s">
        <v>28</v>
      </c>
      <c r="F100" t="s">
        <v>20</v>
      </c>
      <c r="G100" t="s">
        <v>20</v>
      </c>
      <c r="H100" t="s">
        <v>20</v>
      </c>
      <c r="I100" t="s">
        <v>66</v>
      </c>
      <c r="J100" t="s">
        <v>112</v>
      </c>
      <c r="K100" t="s">
        <v>118</v>
      </c>
      <c r="L100">
        <v>2844</v>
      </c>
      <c r="M100">
        <v>6004</v>
      </c>
      <c r="N100">
        <v>433</v>
      </c>
      <c r="O100">
        <v>37</v>
      </c>
      <c r="P100">
        <v>13</v>
      </c>
      <c r="Q100" t="s">
        <v>41</v>
      </c>
      <c r="R100" t="s">
        <v>44</v>
      </c>
      <c r="S100" t="s">
        <v>41</v>
      </c>
      <c r="T100" t="s">
        <v>78</v>
      </c>
      <c r="U100" t="s">
        <v>44</v>
      </c>
      <c r="V100">
        <v>7</v>
      </c>
      <c r="W100">
        <v>7</v>
      </c>
      <c r="X100">
        <v>6</v>
      </c>
      <c r="Y100">
        <v>5</v>
      </c>
      <c r="Z100">
        <v>1</v>
      </c>
      <c r="AA100" t="s">
        <v>48</v>
      </c>
      <c r="AB100" s="2" t="s">
        <v>64</v>
      </c>
      <c r="AC100" t="s">
        <v>48</v>
      </c>
      <c r="AD100">
        <v>1</v>
      </c>
      <c r="AE100">
        <f>IF(tblHR[[#This Row],[Attrition]]="Yes",1,0)</f>
        <v>0</v>
      </c>
      <c r="AF100">
        <f>IF(tblHR[[#This Row],[OverTime]]="Yes",1,0)</f>
        <v>0</v>
      </c>
      <c r="AG100" t="str" cm="1">
        <f t="array" ref="AG100">_xlfn.IFS(tblHR[[#This Row],[Age]]&lt;25,"&lt;25",tblHR[[#This Row],[Age]]&lt;30,"25–29",tblHR[[#This Row],[Age]]&lt;40,"30–39",tblHR[[#This Row],[Age]]&lt;50,"40–49",TRUE,"50+")</f>
        <v>30–39</v>
      </c>
      <c r="AH100" s="12" t="str" cm="1">
        <f t="array" ref="AH100">_xlfn.IFS(tblHR[[#This Row],[YearsAtCompany]]&lt;2,"0–1",tblHR[[#This Row],[YearsAtCompany]]&lt;5,"2–4",tblHR[[#This Row],[YearsAtCompany]]&lt;10,"5–9",tblHR[[#This Row],[YearsAtCompany]]&lt;15,"10–14",TRUE,"15+")</f>
        <v>5–9</v>
      </c>
      <c r="AI100" s="12" t="str" cm="1">
        <f t="array" ref="AI100">_xlfn.IFS(tblHR[[#This Row],[MonthlyIncome]]&lt;3000,"Low",tblHR[[#This Row],[MonthlyIncome]]&lt;7000,"Mid",tblHR[[#This Row],[MonthlyIncome]]&lt;12000,"High",TRUE,"Very High")</f>
        <v>Low</v>
      </c>
      <c r="AJ100" s="12" cm="1">
        <f t="array" ref="AJ100">_xlfn.XLOOKUP(tblHR[[#This Row],[JobSatisfaction]],{"Low","Medium","High","Very High"},{1,2,3,4},"")</f>
        <v>3</v>
      </c>
      <c r="AK100" s="12">
        <f>AVERAGE(tblHR[[#This Row],[JobSatNum]],tblHR[[#This Row],[RelationshipSatisfaction]],tblHR[[#This Row],[EnvironmentSatisfaction]],tblHR[[#This Row],[WorkLifeBalance]])</f>
        <v>3</v>
      </c>
    </row>
    <row r="101" spans="1:37">
      <c r="A101" s="4" t="s">
        <v>216</v>
      </c>
      <c r="B101">
        <v>45</v>
      </c>
      <c r="C101" t="s">
        <v>12</v>
      </c>
      <c r="D101" t="s">
        <v>15</v>
      </c>
      <c r="E101" t="s">
        <v>28</v>
      </c>
      <c r="F101" t="s">
        <v>33</v>
      </c>
      <c r="G101" t="s">
        <v>21</v>
      </c>
      <c r="H101" t="s">
        <v>57</v>
      </c>
      <c r="I101" t="s">
        <v>69</v>
      </c>
      <c r="J101" t="s">
        <v>112</v>
      </c>
      <c r="K101" t="s">
        <v>118</v>
      </c>
      <c r="L101">
        <v>9724</v>
      </c>
      <c r="M101">
        <v>18787</v>
      </c>
      <c r="N101">
        <v>1339</v>
      </c>
      <c r="O101">
        <v>59</v>
      </c>
      <c r="P101">
        <v>17</v>
      </c>
      <c r="Q101" t="s">
        <v>42</v>
      </c>
      <c r="R101" t="s">
        <v>41</v>
      </c>
      <c r="S101" t="s">
        <v>43</v>
      </c>
      <c r="T101" t="s">
        <v>79</v>
      </c>
      <c r="U101" t="s">
        <v>41</v>
      </c>
      <c r="V101">
        <v>25</v>
      </c>
      <c r="W101">
        <v>1</v>
      </c>
      <c r="X101">
        <v>0</v>
      </c>
      <c r="Y101">
        <v>0</v>
      </c>
      <c r="Z101">
        <v>2</v>
      </c>
      <c r="AA101" t="s">
        <v>48</v>
      </c>
      <c r="AB101" s="2" t="s">
        <v>64</v>
      </c>
      <c r="AC101" t="s">
        <v>48</v>
      </c>
      <c r="AD101">
        <v>7</v>
      </c>
      <c r="AE101">
        <f>IF(tblHR[[#This Row],[Attrition]]="Yes",1,0)</f>
        <v>0</v>
      </c>
      <c r="AF101">
        <f>IF(tblHR[[#This Row],[OverTime]]="Yes",1,0)</f>
        <v>0</v>
      </c>
      <c r="AG101" t="str" cm="1">
        <f t="array" ref="AG101">_xlfn.IFS(tblHR[[#This Row],[Age]]&lt;25,"&lt;25",tblHR[[#This Row],[Age]]&lt;30,"25–29",tblHR[[#This Row],[Age]]&lt;40,"30–39",tblHR[[#This Row],[Age]]&lt;50,"40–49",TRUE,"50+")</f>
        <v>40–49</v>
      </c>
      <c r="AH101" s="12" t="str" cm="1">
        <f t="array" ref="AH101">_xlfn.IFS(tblHR[[#This Row],[YearsAtCompany]]&lt;2,"0–1",tblHR[[#This Row],[YearsAtCompany]]&lt;5,"2–4",tblHR[[#This Row],[YearsAtCompany]]&lt;10,"5–9",tblHR[[#This Row],[YearsAtCompany]]&lt;15,"10–14",TRUE,"15+")</f>
        <v>0–1</v>
      </c>
      <c r="AI101" s="12" t="str" cm="1">
        <f t="array" ref="AI101">_xlfn.IFS(tblHR[[#This Row],[MonthlyIncome]]&lt;3000,"Low",tblHR[[#This Row],[MonthlyIncome]]&lt;7000,"Mid",tblHR[[#This Row],[MonthlyIncome]]&lt;12000,"High",TRUE,"Very High")</f>
        <v>High</v>
      </c>
      <c r="AJ101" s="12" cm="1">
        <f t="array" ref="AJ101">_xlfn.XLOOKUP(tblHR[[#This Row],[JobSatisfaction]],{"Low","Medium","High","Very High"},{1,2,3,4},"")</f>
        <v>1</v>
      </c>
      <c r="AK101" s="12">
        <f>AVERAGE(tblHR[[#This Row],[JobSatNum]],tblHR[[#This Row],[RelationshipSatisfaction]],tblHR[[#This Row],[EnvironmentSatisfaction]],tblHR[[#This Row],[WorkLifeBalance]])</f>
        <v>1</v>
      </c>
    </row>
    <row r="102" spans="1:37">
      <c r="A102" s="4" t="s">
        <v>217</v>
      </c>
      <c r="B102">
        <v>44</v>
      </c>
      <c r="C102" t="s">
        <v>12</v>
      </c>
      <c r="D102" t="s">
        <v>17</v>
      </c>
      <c r="E102" t="s">
        <v>28</v>
      </c>
      <c r="F102" t="s">
        <v>33</v>
      </c>
      <c r="G102" t="s">
        <v>21</v>
      </c>
      <c r="H102" t="s">
        <v>56</v>
      </c>
      <c r="I102" t="s">
        <v>70</v>
      </c>
      <c r="J102" t="s">
        <v>112</v>
      </c>
      <c r="K102" t="s">
        <v>118</v>
      </c>
      <c r="L102">
        <v>16328</v>
      </c>
      <c r="M102">
        <v>22074</v>
      </c>
      <c r="N102">
        <v>136</v>
      </c>
      <c r="O102">
        <v>32</v>
      </c>
      <c r="P102">
        <v>13</v>
      </c>
      <c r="Q102" t="s">
        <v>42</v>
      </c>
      <c r="R102" t="s">
        <v>41</v>
      </c>
      <c r="S102" t="s">
        <v>44</v>
      </c>
      <c r="T102" t="s">
        <v>78</v>
      </c>
      <c r="U102" t="s">
        <v>41</v>
      </c>
      <c r="V102">
        <v>24</v>
      </c>
      <c r="W102">
        <v>20</v>
      </c>
      <c r="X102">
        <v>6</v>
      </c>
      <c r="Y102">
        <v>14</v>
      </c>
      <c r="Z102">
        <v>3</v>
      </c>
      <c r="AA102" t="s">
        <v>48</v>
      </c>
      <c r="AB102" s="2" t="s">
        <v>64</v>
      </c>
      <c r="AC102" t="s">
        <v>48</v>
      </c>
      <c r="AD102">
        <v>28</v>
      </c>
      <c r="AE102">
        <f>IF(tblHR[[#This Row],[Attrition]]="Yes",1,0)</f>
        <v>0</v>
      </c>
      <c r="AF102">
        <f>IF(tblHR[[#This Row],[OverTime]]="Yes",1,0)</f>
        <v>0</v>
      </c>
      <c r="AG102" t="str" cm="1">
        <f t="array" ref="AG102">_xlfn.IFS(tblHR[[#This Row],[Age]]&lt;25,"&lt;25",tblHR[[#This Row],[Age]]&lt;30,"25–29",tblHR[[#This Row],[Age]]&lt;40,"30–39",tblHR[[#This Row],[Age]]&lt;50,"40–49",TRUE,"50+")</f>
        <v>40–49</v>
      </c>
      <c r="AH102" s="12" t="str" cm="1">
        <f t="array" ref="AH102">_xlfn.IFS(tblHR[[#This Row],[YearsAtCompany]]&lt;2,"0–1",tblHR[[#This Row],[YearsAtCompany]]&lt;5,"2–4",tblHR[[#This Row],[YearsAtCompany]]&lt;10,"5–9",tblHR[[#This Row],[YearsAtCompany]]&lt;15,"10–14",TRUE,"15+")</f>
        <v>15+</v>
      </c>
      <c r="AI102" s="12" t="str" cm="1">
        <f t="array" ref="AI102">_xlfn.IFS(tblHR[[#This Row],[MonthlyIncome]]&lt;3000,"Low",tblHR[[#This Row],[MonthlyIncome]]&lt;7000,"Mid",tblHR[[#This Row],[MonthlyIncome]]&lt;12000,"High",TRUE,"Very High")</f>
        <v>Very High</v>
      </c>
      <c r="AJ102" s="12" cm="1">
        <f t="array" ref="AJ102">_xlfn.XLOOKUP(tblHR[[#This Row],[JobSatisfaction]],{"Low","Medium","High","Very High"},{1,2,3,4},"")</f>
        <v>1</v>
      </c>
      <c r="AK102" s="12">
        <f>AVERAGE(tblHR[[#This Row],[JobSatNum]],tblHR[[#This Row],[RelationshipSatisfaction]],tblHR[[#This Row],[EnvironmentSatisfaction]],tblHR[[#This Row],[WorkLifeBalance]])</f>
        <v>1</v>
      </c>
    </row>
    <row r="103" spans="1:37">
      <c r="A103" s="4" t="s">
        <v>218</v>
      </c>
      <c r="B103">
        <v>54</v>
      </c>
      <c r="C103" t="s">
        <v>11</v>
      </c>
      <c r="D103" t="s">
        <v>16</v>
      </c>
      <c r="E103" t="s">
        <v>28</v>
      </c>
      <c r="F103" t="s">
        <v>35</v>
      </c>
      <c r="G103" t="s">
        <v>21</v>
      </c>
      <c r="H103" t="s">
        <v>55</v>
      </c>
      <c r="I103" t="s">
        <v>68</v>
      </c>
      <c r="J103" t="s">
        <v>112</v>
      </c>
      <c r="K103" t="s">
        <v>113</v>
      </c>
      <c r="L103">
        <v>4440</v>
      </c>
      <c r="M103">
        <v>25198</v>
      </c>
      <c r="N103">
        <v>157</v>
      </c>
      <c r="O103">
        <v>77</v>
      </c>
      <c r="P103">
        <v>19</v>
      </c>
      <c r="Q103" t="s">
        <v>42</v>
      </c>
      <c r="R103" t="s">
        <v>44</v>
      </c>
      <c r="S103" t="s">
        <v>41</v>
      </c>
      <c r="T103" t="s">
        <v>79</v>
      </c>
      <c r="U103" t="s">
        <v>41</v>
      </c>
      <c r="V103">
        <v>9</v>
      </c>
      <c r="W103">
        <v>5</v>
      </c>
      <c r="X103">
        <v>2</v>
      </c>
      <c r="Y103">
        <v>1</v>
      </c>
      <c r="Z103">
        <v>6</v>
      </c>
      <c r="AA103" t="s">
        <v>48</v>
      </c>
      <c r="AB103" s="2" t="s">
        <v>64</v>
      </c>
      <c r="AC103" t="s">
        <v>49</v>
      </c>
      <c r="AD103">
        <v>10</v>
      </c>
      <c r="AE103">
        <f>IF(tblHR[[#This Row],[Attrition]]="Yes",1,0)</f>
        <v>0</v>
      </c>
      <c r="AF103">
        <f>IF(tblHR[[#This Row],[OverTime]]="Yes",1,0)</f>
        <v>1</v>
      </c>
      <c r="AG103" t="str" cm="1">
        <f t="array" ref="AG103">_xlfn.IFS(tblHR[[#This Row],[Age]]&lt;25,"&lt;25",tblHR[[#This Row],[Age]]&lt;30,"25–29",tblHR[[#This Row],[Age]]&lt;40,"30–39",tblHR[[#This Row],[Age]]&lt;50,"40–49",TRUE,"50+")</f>
        <v>50+</v>
      </c>
      <c r="AH103" s="12" t="str" cm="1">
        <f t="array" ref="AH103">_xlfn.IFS(tblHR[[#This Row],[YearsAtCompany]]&lt;2,"0–1",tblHR[[#This Row],[YearsAtCompany]]&lt;5,"2–4",tblHR[[#This Row],[YearsAtCompany]]&lt;10,"5–9",tblHR[[#This Row],[YearsAtCompany]]&lt;15,"10–14",TRUE,"15+")</f>
        <v>5–9</v>
      </c>
      <c r="AI103" s="12" t="str" cm="1">
        <f t="array" ref="AI103">_xlfn.IFS(tblHR[[#This Row],[MonthlyIncome]]&lt;3000,"Low",tblHR[[#This Row],[MonthlyIncome]]&lt;7000,"Mid",tblHR[[#This Row],[MonthlyIncome]]&lt;12000,"High",TRUE,"Very High")</f>
        <v>Mid</v>
      </c>
      <c r="AJ103" s="12" cm="1">
        <f t="array" ref="AJ103">_xlfn.XLOOKUP(tblHR[[#This Row],[JobSatisfaction]],{"Low","Medium","High","Very High"},{1,2,3,4},"")</f>
        <v>1</v>
      </c>
      <c r="AK103" s="12">
        <f>AVERAGE(tblHR[[#This Row],[JobSatNum]],tblHR[[#This Row],[RelationshipSatisfaction]],tblHR[[#This Row],[EnvironmentSatisfaction]],tblHR[[#This Row],[WorkLifeBalance]])</f>
        <v>1</v>
      </c>
    </row>
    <row r="104" spans="1:37">
      <c r="A104" s="4" t="s">
        <v>219</v>
      </c>
      <c r="B104">
        <v>35</v>
      </c>
      <c r="C104" t="s">
        <v>12</v>
      </c>
      <c r="D104" t="s">
        <v>17</v>
      </c>
      <c r="E104" t="s">
        <v>28</v>
      </c>
      <c r="F104" t="s">
        <v>33</v>
      </c>
      <c r="G104" t="s">
        <v>21</v>
      </c>
      <c r="H104" t="s">
        <v>52</v>
      </c>
      <c r="I104" t="s">
        <v>69</v>
      </c>
      <c r="J104" t="s">
        <v>112</v>
      </c>
      <c r="K104" t="s">
        <v>113</v>
      </c>
      <c r="L104">
        <v>7632</v>
      </c>
      <c r="M104">
        <v>14295</v>
      </c>
      <c r="N104">
        <v>1276</v>
      </c>
      <c r="O104">
        <v>72</v>
      </c>
      <c r="P104">
        <v>12</v>
      </c>
      <c r="Q104" t="s">
        <v>41</v>
      </c>
      <c r="R104" t="s">
        <v>41</v>
      </c>
      <c r="S104" t="s">
        <v>44</v>
      </c>
      <c r="T104" t="s">
        <v>79</v>
      </c>
      <c r="U104" t="s">
        <v>41</v>
      </c>
      <c r="V104">
        <v>10</v>
      </c>
      <c r="W104">
        <v>8</v>
      </c>
      <c r="X104">
        <v>7</v>
      </c>
      <c r="Y104">
        <v>0</v>
      </c>
      <c r="Z104">
        <v>4</v>
      </c>
      <c r="AA104" t="s">
        <v>48</v>
      </c>
      <c r="AB104" s="2" t="s">
        <v>64</v>
      </c>
      <c r="AC104" t="s">
        <v>49</v>
      </c>
      <c r="AD104">
        <v>16</v>
      </c>
      <c r="AE104">
        <f>IF(tblHR[[#This Row],[Attrition]]="Yes",1,0)</f>
        <v>0</v>
      </c>
      <c r="AF104">
        <f>IF(tblHR[[#This Row],[OverTime]]="Yes",1,0)</f>
        <v>1</v>
      </c>
      <c r="AG104" t="str" cm="1">
        <f t="array" ref="AG104">_xlfn.IFS(tblHR[[#This Row],[Age]]&lt;25,"&lt;25",tblHR[[#This Row],[Age]]&lt;30,"25–29",tblHR[[#This Row],[Age]]&lt;40,"30–39",tblHR[[#This Row],[Age]]&lt;50,"40–49",TRUE,"50+")</f>
        <v>30–39</v>
      </c>
      <c r="AH104" s="12" t="str" cm="1">
        <f t="array" ref="AH104">_xlfn.IFS(tblHR[[#This Row],[YearsAtCompany]]&lt;2,"0–1",tblHR[[#This Row],[YearsAtCompany]]&lt;5,"2–4",tblHR[[#This Row],[YearsAtCompany]]&lt;10,"5–9",tblHR[[#This Row],[YearsAtCompany]]&lt;15,"10–14",TRUE,"15+")</f>
        <v>5–9</v>
      </c>
      <c r="AI104" s="12" t="str" cm="1">
        <f t="array" ref="AI104">_xlfn.IFS(tblHR[[#This Row],[MonthlyIncome]]&lt;3000,"Low",tblHR[[#This Row],[MonthlyIncome]]&lt;7000,"Mid",tblHR[[#This Row],[MonthlyIncome]]&lt;12000,"High",TRUE,"Very High")</f>
        <v>High</v>
      </c>
      <c r="AJ104" s="12" cm="1">
        <f t="array" ref="AJ104">_xlfn.XLOOKUP(tblHR[[#This Row],[JobSatisfaction]],{"Low","Medium","High","Very High"},{1,2,3,4},"")</f>
        <v>3</v>
      </c>
      <c r="AK104" s="12">
        <f>AVERAGE(tblHR[[#This Row],[JobSatNum]],tblHR[[#This Row],[RelationshipSatisfaction]],tblHR[[#This Row],[EnvironmentSatisfaction]],tblHR[[#This Row],[WorkLifeBalance]])</f>
        <v>3</v>
      </c>
    </row>
    <row r="105" spans="1:37">
      <c r="A105" s="4" t="s">
        <v>220</v>
      </c>
      <c r="B105">
        <v>38</v>
      </c>
      <c r="C105" t="s">
        <v>12</v>
      </c>
      <c r="D105" t="s">
        <v>17</v>
      </c>
      <c r="E105" t="s">
        <v>29</v>
      </c>
      <c r="F105" t="s">
        <v>20</v>
      </c>
      <c r="G105" t="s">
        <v>20</v>
      </c>
      <c r="H105" t="s">
        <v>20</v>
      </c>
      <c r="I105" t="s">
        <v>68</v>
      </c>
      <c r="J105" t="s">
        <v>128</v>
      </c>
      <c r="K105" t="s">
        <v>113</v>
      </c>
      <c r="L105">
        <v>6077</v>
      </c>
      <c r="M105">
        <v>14814</v>
      </c>
      <c r="N105">
        <v>888</v>
      </c>
      <c r="O105">
        <v>71</v>
      </c>
      <c r="P105">
        <v>11</v>
      </c>
      <c r="Q105" t="s">
        <v>41</v>
      </c>
      <c r="R105" t="s">
        <v>41</v>
      </c>
      <c r="S105" t="s">
        <v>41</v>
      </c>
      <c r="T105" t="s">
        <v>79</v>
      </c>
      <c r="U105" t="s">
        <v>41</v>
      </c>
      <c r="V105">
        <v>10</v>
      </c>
      <c r="W105">
        <v>6</v>
      </c>
      <c r="X105">
        <v>3</v>
      </c>
      <c r="Y105">
        <v>1</v>
      </c>
      <c r="Z105">
        <v>3</v>
      </c>
      <c r="AA105" t="s">
        <v>48</v>
      </c>
      <c r="AB105" s="2" t="s">
        <v>64</v>
      </c>
      <c r="AC105" t="s">
        <v>48</v>
      </c>
      <c r="AD105">
        <v>10</v>
      </c>
      <c r="AE105">
        <f>IF(tblHR[[#This Row],[Attrition]]="Yes",1,0)</f>
        <v>0</v>
      </c>
      <c r="AF105">
        <f>IF(tblHR[[#This Row],[OverTime]]="Yes",1,0)</f>
        <v>0</v>
      </c>
      <c r="AG105" t="str" cm="1">
        <f t="array" ref="AG105">_xlfn.IFS(tblHR[[#This Row],[Age]]&lt;25,"&lt;25",tblHR[[#This Row],[Age]]&lt;30,"25–29",tblHR[[#This Row],[Age]]&lt;40,"30–39",tblHR[[#This Row],[Age]]&lt;50,"40–49",TRUE,"50+")</f>
        <v>30–39</v>
      </c>
      <c r="AH105" s="12" t="str" cm="1">
        <f t="array" ref="AH105">_xlfn.IFS(tblHR[[#This Row],[YearsAtCompany]]&lt;2,"0–1",tblHR[[#This Row],[YearsAtCompany]]&lt;5,"2–4",tblHR[[#This Row],[YearsAtCompany]]&lt;10,"5–9",tblHR[[#This Row],[YearsAtCompany]]&lt;15,"10–14",TRUE,"15+")</f>
        <v>5–9</v>
      </c>
      <c r="AI105" s="12" t="str" cm="1">
        <f t="array" ref="AI105">_xlfn.IFS(tblHR[[#This Row],[MonthlyIncome]]&lt;3000,"Low",tblHR[[#This Row],[MonthlyIncome]]&lt;7000,"Mid",tblHR[[#This Row],[MonthlyIncome]]&lt;12000,"High",TRUE,"Very High")</f>
        <v>Mid</v>
      </c>
      <c r="AJ105" s="12" cm="1">
        <f t="array" ref="AJ105">_xlfn.XLOOKUP(tblHR[[#This Row],[JobSatisfaction]],{"Low","Medium","High","Very High"},{1,2,3,4},"")</f>
        <v>3</v>
      </c>
      <c r="AK105" s="12">
        <f>AVERAGE(tblHR[[#This Row],[JobSatNum]],tblHR[[#This Row],[RelationshipSatisfaction]],tblHR[[#This Row],[EnvironmentSatisfaction]],tblHR[[#This Row],[WorkLifeBalance]])</f>
        <v>3</v>
      </c>
    </row>
    <row r="106" spans="1:37">
      <c r="A106" s="4" t="s">
        <v>221</v>
      </c>
      <c r="B106">
        <v>45</v>
      </c>
      <c r="C106" t="s">
        <v>11</v>
      </c>
      <c r="D106" t="s">
        <v>17</v>
      </c>
      <c r="E106" t="s">
        <v>29</v>
      </c>
      <c r="F106" t="s">
        <v>33</v>
      </c>
      <c r="G106" t="s">
        <v>22</v>
      </c>
      <c r="H106" t="s">
        <v>58</v>
      </c>
      <c r="I106" t="s">
        <v>68</v>
      </c>
      <c r="J106" t="s">
        <v>116</v>
      </c>
      <c r="K106" t="s">
        <v>118</v>
      </c>
      <c r="L106">
        <v>5593</v>
      </c>
      <c r="M106">
        <v>17970</v>
      </c>
      <c r="N106">
        <v>1050</v>
      </c>
      <c r="O106">
        <v>65</v>
      </c>
      <c r="P106">
        <v>13</v>
      </c>
      <c r="Q106" t="s">
        <v>41</v>
      </c>
      <c r="R106" t="s">
        <v>44</v>
      </c>
      <c r="S106" t="s">
        <v>43</v>
      </c>
      <c r="T106" t="s">
        <v>79</v>
      </c>
      <c r="U106" t="s">
        <v>43</v>
      </c>
      <c r="V106">
        <v>15</v>
      </c>
      <c r="W106">
        <v>15</v>
      </c>
      <c r="X106">
        <v>10</v>
      </c>
      <c r="Y106">
        <v>4</v>
      </c>
      <c r="Z106">
        <v>1</v>
      </c>
      <c r="AA106" t="s">
        <v>48</v>
      </c>
      <c r="AB106" s="2" t="s">
        <v>64</v>
      </c>
      <c r="AC106" t="s">
        <v>48</v>
      </c>
      <c r="AD106">
        <v>9</v>
      </c>
      <c r="AE106">
        <f>IF(tblHR[[#This Row],[Attrition]]="Yes",1,0)</f>
        <v>0</v>
      </c>
      <c r="AF106">
        <f>IF(tblHR[[#This Row],[OverTime]]="Yes",1,0)</f>
        <v>0</v>
      </c>
      <c r="AG106" t="str" cm="1">
        <f t="array" ref="AG106">_xlfn.IFS(tblHR[[#This Row],[Age]]&lt;25,"&lt;25",tblHR[[#This Row],[Age]]&lt;30,"25–29",tblHR[[#This Row],[Age]]&lt;40,"30–39",tblHR[[#This Row],[Age]]&lt;50,"40–49",TRUE,"50+")</f>
        <v>40–49</v>
      </c>
      <c r="AH106" s="12" t="str" cm="1">
        <f t="array" ref="AH106">_xlfn.IFS(tblHR[[#This Row],[YearsAtCompany]]&lt;2,"0–1",tblHR[[#This Row],[YearsAtCompany]]&lt;5,"2–4",tblHR[[#This Row],[YearsAtCompany]]&lt;10,"5–9",tblHR[[#This Row],[YearsAtCompany]]&lt;15,"10–14",TRUE,"15+")</f>
        <v>15+</v>
      </c>
      <c r="AI106" s="12" t="str" cm="1">
        <f t="array" ref="AI106">_xlfn.IFS(tblHR[[#This Row],[MonthlyIncome]]&lt;3000,"Low",tblHR[[#This Row],[MonthlyIncome]]&lt;7000,"Mid",tblHR[[#This Row],[MonthlyIncome]]&lt;12000,"High",TRUE,"Very High")</f>
        <v>Mid</v>
      </c>
      <c r="AJ106" s="12" cm="1">
        <f t="array" ref="AJ106">_xlfn.XLOOKUP(tblHR[[#This Row],[JobSatisfaction]],{"Low","Medium","High","Very High"},{1,2,3,4},"")</f>
        <v>3</v>
      </c>
      <c r="AK106" s="12">
        <f>AVERAGE(tblHR[[#This Row],[JobSatNum]],tblHR[[#This Row],[RelationshipSatisfaction]],tblHR[[#This Row],[EnvironmentSatisfaction]],tblHR[[#This Row],[WorkLifeBalance]])</f>
        <v>3</v>
      </c>
    </row>
    <row r="107" spans="1:37">
      <c r="A107" s="4" t="s">
        <v>222</v>
      </c>
      <c r="B107">
        <v>30</v>
      </c>
      <c r="C107" t="s">
        <v>12</v>
      </c>
      <c r="D107" t="s">
        <v>17</v>
      </c>
      <c r="E107" t="s">
        <v>28</v>
      </c>
      <c r="F107" t="s">
        <v>34</v>
      </c>
      <c r="G107" t="s">
        <v>22</v>
      </c>
      <c r="H107" t="s">
        <v>58</v>
      </c>
      <c r="I107" t="s">
        <v>68</v>
      </c>
      <c r="J107" t="s">
        <v>112</v>
      </c>
      <c r="K107" t="s">
        <v>118</v>
      </c>
      <c r="L107">
        <v>6578</v>
      </c>
      <c r="M107">
        <v>2706</v>
      </c>
      <c r="N107">
        <v>852</v>
      </c>
      <c r="O107">
        <v>72</v>
      </c>
      <c r="P107">
        <v>18</v>
      </c>
      <c r="Q107" t="s">
        <v>41</v>
      </c>
      <c r="R107" t="s">
        <v>42</v>
      </c>
      <c r="S107" t="s">
        <v>41</v>
      </c>
      <c r="T107" t="s">
        <v>79</v>
      </c>
      <c r="U107" t="s">
        <v>43</v>
      </c>
      <c r="V107">
        <v>10</v>
      </c>
      <c r="W107">
        <v>10</v>
      </c>
      <c r="X107">
        <v>3</v>
      </c>
      <c r="Y107">
        <v>1</v>
      </c>
      <c r="Z107">
        <v>1</v>
      </c>
      <c r="AA107" t="s">
        <v>48</v>
      </c>
      <c r="AB107" s="2" t="s">
        <v>64</v>
      </c>
      <c r="AC107" t="s">
        <v>48</v>
      </c>
      <c r="AD107">
        <v>10</v>
      </c>
      <c r="AE107">
        <f>IF(tblHR[[#This Row],[Attrition]]="Yes",1,0)</f>
        <v>0</v>
      </c>
      <c r="AF107">
        <f>IF(tblHR[[#This Row],[OverTime]]="Yes",1,0)</f>
        <v>0</v>
      </c>
      <c r="AG107" t="str" cm="1">
        <f t="array" ref="AG107">_xlfn.IFS(tblHR[[#This Row],[Age]]&lt;25,"&lt;25",tblHR[[#This Row],[Age]]&lt;30,"25–29",tblHR[[#This Row],[Age]]&lt;40,"30–39",tblHR[[#This Row],[Age]]&lt;50,"40–49",TRUE,"50+")</f>
        <v>30–39</v>
      </c>
      <c r="AH107" s="12" t="str" cm="1">
        <f t="array" ref="AH107">_xlfn.IFS(tblHR[[#This Row],[YearsAtCompany]]&lt;2,"0–1",tblHR[[#This Row],[YearsAtCompany]]&lt;5,"2–4",tblHR[[#This Row],[YearsAtCompany]]&lt;10,"5–9",tblHR[[#This Row],[YearsAtCompany]]&lt;15,"10–14",TRUE,"15+")</f>
        <v>10–14</v>
      </c>
      <c r="AI107" s="12" t="str" cm="1">
        <f t="array" ref="AI107">_xlfn.IFS(tblHR[[#This Row],[MonthlyIncome]]&lt;3000,"Low",tblHR[[#This Row],[MonthlyIncome]]&lt;7000,"Mid",tblHR[[#This Row],[MonthlyIncome]]&lt;12000,"High",TRUE,"Very High")</f>
        <v>Mid</v>
      </c>
      <c r="AJ107" s="12" cm="1">
        <f t="array" ref="AJ107">_xlfn.XLOOKUP(tblHR[[#This Row],[JobSatisfaction]],{"Low","Medium","High","Very High"},{1,2,3,4},"")</f>
        <v>3</v>
      </c>
      <c r="AK107" s="12">
        <f>AVERAGE(tblHR[[#This Row],[JobSatNum]],tblHR[[#This Row],[RelationshipSatisfaction]],tblHR[[#This Row],[EnvironmentSatisfaction]],tblHR[[#This Row],[WorkLifeBalance]])</f>
        <v>3</v>
      </c>
    </row>
    <row r="108" spans="1:37">
      <c r="A108" s="4" t="s">
        <v>223</v>
      </c>
      <c r="B108">
        <v>33</v>
      </c>
      <c r="C108" t="s">
        <v>12</v>
      </c>
      <c r="D108" t="s">
        <v>15</v>
      </c>
      <c r="E108" t="s">
        <v>27</v>
      </c>
      <c r="F108" t="s">
        <v>20</v>
      </c>
      <c r="G108" t="s">
        <v>20</v>
      </c>
      <c r="H108" t="s">
        <v>20</v>
      </c>
      <c r="I108" t="s">
        <v>66</v>
      </c>
      <c r="J108" t="s">
        <v>112</v>
      </c>
      <c r="K108" t="s">
        <v>118</v>
      </c>
      <c r="L108">
        <v>2277</v>
      </c>
      <c r="M108">
        <v>22650</v>
      </c>
      <c r="N108">
        <v>1075</v>
      </c>
      <c r="O108">
        <v>57</v>
      </c>
      <c r="P108">
        <v>11</v>
      </c>
      <c r="Q108" t="s">
        <v>43</v>
      </c>
      <c r="R108" t="s">
        <v>41</v>
      </c>
      <c r="S108" t="s">
        <v>44</v>
      </c>
      <c r="T108" t="s">
        <v>78</v>
      </c>
      <c r="U108" t="s">
        <v>41</v>
      </c>
      <c r="V108">
        <v>7</v>
      </c>
      <c r="W108">
        <v>4</v>
      </c>
      <c r="X108">
        <v>3</v>
      </c>
      <c r="Y108">
        <v>0</v>
      </c>
      <c r="Z108">
        <v>3</v>
      </c>
      <c r="AA108" t="s">
        <v>48</v>
      </c>
      <c r="AB108" s="2" t="s">
        <v>64</v>
      </c>
      <c r="AC108" t="s">
        <v>49</v>
      </c>
      <c r="AD108">
        <v>3</v>
      </c>
      <c r="AE108">
        <f>IF(tblHR[[#This Row],[Attrition]]="Yes",1,0)</f>
        <v>0</v>
      </c>
      <c r="AF108">
        <f>IF(tblHR[[#This Row],[OverTime]]="Yes",1,0)</f>
        <v>1</v>
      </c>
      <c r="AG108" t="str" cm="1">
        <f t="array" ref="AG108">_xlfn.IFS(tblHR[[#This Row],[Age]]&lt;25,"&lt;25",tblHR[[#This Row],[Age]]&lt;30,"25–29",tblHR[[#This Row],[Age]]&lt;40,"30–39",tblHR[[#This Row],[Age]]&lt;50,"40–49",TRUE,"50+")</f>
        <v>30–39</v>
      </c>
      <c r="AH108" s="12" t="str" cm="1">
        <f t="array" ref="AH108">_xlfn.IFS(tblHR[[#This Row],[YearsAtCompany]]&lt;2,"0–1",tblHR[[#This Row],[YearsAtCompany]]&lt;5,"2–4",tblHR[[#This Row],[YearsAtCompany]]&lt;10,"5–9",tblHR[[#This Row],[YearsAtCompany]]&lt;15,"10–14",TRUE,"15+")</f>
        <v>2–4</v>
      </c>
      <c r="AI108" s="12" t="str" cm="1">
        <f t="array" ref="AI108">_xlfn.IFS(tblHR[[#This Row],[MonthlyIncome]]&lt;3000,"Low",tblHR[[#This Row],[MonthlyIncome]]&lt;7000,"Mid",tblHR[[#This Row],[MonthlyIncome]]&lt;12000,"High",TRUE,"Very High")</f>
        <v>Low</v>
      </c>
      <c r="AJ108" s="12" cm="1">
        <f t="array" ref="AJ108">_xlfn.XLOOKUP(tblHR[[#This Row],[JobSatisfaction]],{"Low","Medium","High","Very High"},{1,2,3,4},"")</f>
        <v>2</v>
      </c>
      <c r="AK108" s="12">
        <f>AVERAGE(tblHR[[#This Row],[JobSatNum]],tblHR[[#This Row],[RelationshipSatisfaction]],tblHR[[#This Row],[EnvironmentSatisfaction]],tblHR[[#This Row],[WorkLifeBalance]])</f>
        <v>2</v>
      </c>
    </row>
    <row r="109" spans="1:37">
      <c r="A109" s="4" t="s">
        <v>224</v>
      </c>
      <c r="B109">
        <v>28</v>
      </c>
      <c r="C109" t="s">
        <v>11</v>
      </c>
      <c r="D109" t="s">
        <v>15</v>
      </c>
      <c r="E109" t="s">
        <v>28</v>
      </c>
      <c r="F109" t="s">
        <v>35</v>
      </c>
      <c r="G109" t="s">
        <v>21</v>
      </c>
      <c r="H109" t="s">
        <v>55</v>
      </c>
      <c r="I109" t="s">
        <v>68</v>
      </c>
      <c r="J109" t="s">
        <v>112</v>
      </c>
      <c r="K109" t="s">
        <v>118</v>
      </c>
      <c r="L109">
        <v>4877</v>
      </c>
      <c r="M109">
        <v>20460</v>
      </c>
      <c r="N109">
        <v>580</v>
      </c>
      <c r="O109">
        <v>39</v>
      </c>
      <c r="P109">
        <v>21</v>
      </c>
      <c r="Q109" t="s">
        <v>42</v>
      </c>
      <c r="R109" t="s">
        <v>43</v>
      </c>
      <c r="S109" t="s">
        <v>43</v>
      </c>
      <c r="T109" t="s">
        <v>80</v>
      </c>
      <c r="U109" t="s">
        <v>42</v>
      </c>
      <c r="V109">
        <v>6</v>
      </c>
      <c r="W109">
        <v>5</v>
      </c>
      <c r="X109">
        <v>3</v>
      </c>
      <c r="Y109">
        <v>0</v>
      </c>
      <c r="Z109">
        <v>0</v>
      </c>
      <c r="AA109" t="s">
        <v>48</v>
      </c>
      <c r="AB109" s="2" t="s">
        <v>65</v>
      </c>
      <c r="AC109" t="s">
        <v>48</v>
      </c>
      <c r="AD109">
        <v>27</v>
      </c>
      <c r="AE109">
        <f>IF(tblHR[[#This Row],[Attrition]]="Yes",1,0)</f>
        <v>0</v>
      </c>
      <c r="AF109">
        <f>IF(tblHR[[#This Row],[OverTime]]="Yes",1,0)</f>
        <v>0</v>
      </c>
      <c r="AG109" t="str" cm="1">
        <f t="array" ref="AG109">_xlfn.IFS(tblHR[[#This Row],[Age]]&lt;25,"&lt;25",tblHR[[#This Row],[Age]]&lt;30,"25–29",tblHR[[#This Row],[Age]]&lt;40,"30–39",tblHR[[#This Row],[Age]]&lt;50,"40–49",TRUE,"50+")</f>
        <v>25–29</v>
      </c>
      <c r="AH109" s="12" t="str" cm="1">
        <f t="array" ref="AH109">_xlfn.IFS(tblHR[[#This Row],[YearsAtCompany]]&lt;2,"0–1",tblHR[[#This Row],[YearsAtCompany]]&lt;5,"2–4",tblHR[[#This Row],[YearsAtCompany]]&lt;10,"5–9",tblHR[[#This Row],[YearsAtCompany]]&lt;15,"10–14",TRUE,"15+")</f>
        <v>5–9</v>
      </c>
      <c r="AI109" s="12" t="str" cm="1">
        <f t="array" ref="AI109">_xlfn.IFS(tblHR[[#This Row],[MonthlyIncome]]&lt;3000,"Low",tblHR[[#This Row],[MonthlyIncome]]&lt;7000,"Mid",tblHR[[#This Row],[MonthlyIncome]]&lt;12000,"High",TRUE,"Very High")</f>
        <v>Mid</v>
      </c>
      <c r="AJ109" s="12" cm="1">
        <f t="array" ref="AJ109">_xlfn.XLOOKUP(tblHR[[#This Row],[JobSatisfaction]],{"Low","Medium","High","Very High"},{1,2,3,4},"")</f>
        <v>1</v>
      </c>
      <c r="AK109" s="12">
        <f>AVERAGE(tblHR[[#This Row],[JobSatNum]],tblHR[[#This Row],[RelationshipSatisfaction]],tblHR[[#This Row],[EnvironmentSatisfaction]],tblHR[[#This Row],[WorkLifeBalance]])</f>
        <v>1</v>
      </c>
    </row>
    <row r="110" spans="1:37">
      <c r="A110" s="4" t="s">
        <v>225</v>
      </c>
      <c r="B110">
        <v>27</v>
      </c>
      <c r="C110" t="s">
        <v>11</v>
      </c>
      <c r="D110" t="s">
        <v>17</v>
      </c>
      <c r="E110" t="s">
        <v>29</v>
      </c>
      <c r="F110" t="s">
        <v>34</v>
      </c>
      <c r="G110" t="s">
        <v>22</v>
      </c>
      <c r="H110" t="s">
        <v>58</v>
      </c>
      <c r="I110" t="s">
        <v>68</v>
      </c>
      <c r="J110" t="s">
        <v>112</v>
      </c>
      <c r="K110" t="s">
        <v>118</v>
      </c>
      <c r="L110">
        <v>6214</v>
      </c>
      <c r="M110">
        <v>3415</v>
      </c>
      <c r="N110">
        <v>1130</v>
      </c>
      <c r="O110">
        <v>56</v>
      </c>
      <c r="P110">
        <v>18</v>
      </c>
      <c r="Q110" t="s">
        <v>43</v>
      </c>
      <c r="R110" t="s">
        <v>42</v>
      </c>
      <c r="S110" t="s">
        <v>43</v>
      </c>
      <c r="T110" t="s">
        <v>79</v>
      </c>
      <c r="U110" t="s">
        <v>41</v>
      </c>
      <c r="V110">
        <v>8</v>
      </c>
      <c r="W110">
        <v>8</v>
      </c>
      <c r="X110">
        <v>7</v>
      </c>
      <c r="Y110">
        <v>0</v>
      </c>
      <c r="Z110">
        <v>1</v>
      </c>
      <c r="AA110" t="s">
        <v>48</v>
      </c>
      <c r="AB110" s="2" t="s">
        <v>64</v>
      </c>
      <c r="AC110" t="s">
        <v>48</v>
      </c>
      <c r="AD110">
        <v>8</v>
      </c>
      <c r="AE110">
        <f>IF(tblHR[[#This Row],[Attrition]]="Yes",1,0)</f>
        <v>0</v>
      </c>
      <c r="AF110">
        <f>IF(tblHR[[#This Row],[OverTime]]="Yes",1,0)</f>
        <v>0</v>
      </c>
      <c r="AG110" t="str" cm="1">
        <f t="array" ref="AG110">_xlfn.IFS(tblHR[[#This Row],[Age]]&lt;25,"&lt;25",tblHR[[#This Row],[Age]]&lt;30,"25–29",tblHR[[#This Row],[Age]]&lt;40,"30–39",tblHR[[#This Row],[Age]]&lt;50,"40–49",TRUE,"50+")</f>
        <v>25–29</v>
      </c>
      <c r="AH110" s="12" t="str" cm="1">
        <f t="array" ref="AH110">_xlfn.IFS(tblHR[[#This Row],[YearsAtCompany]]&lt;2,"0–1",tblHR[[#This Row],[YearsAtCompany]]&lt;5,"2–4",tblHR[[#This Row],[YearsAtCompany]]&lt;10,"5–9",tblHR[[#This Row],[YearsAtCompany]]&lt;15,"10–14",TRUE,"15+")</f>
        <v>5–9</v>
      </c>
      <c r="AI110" s="12" t="str" cm="1">
        <f t="array" ref="AI110">_xlfn.IFS(tblHR[[#This Row],[MonthlyIncome]]&lt;3000,"Low",tblHR[[#This Row],[MonthlyIncome]]&lt;7000,"Mid",tblHR[[#This Row],[MonthlyIncome]]&lt;12000,"High",TRUE,"Very High")</f>
        <v>Mid</v>
      </c>
      <c r="AJ110" s="12" cm="1">
        <f t="array" ref="AJ110">_xlfn.XLOOKUP(tblHR[[#This Row],[JobSatisfaction]],{"Low","Medium","High","Very High"},{1,2,3,4},"")</f>
        <v>2</v>
      </c>
      <c r="AK110" s="12">
        <f>AVERAGE(tblHR[[#This Row],[JobSatNum]],tblHR[[#This Row],[RelationshipSatisfaction]],tblHR[[#This Row],[EnvironmentSatisfaction]],tblHR[[#This Row],[WorkLifeBalance]])</f>
        <v>2</v>
      </c>
    </row>
    <row r="111" spans="1:37">
      <c r="A111" s="4" t="s">
        <v>226</v>
      </c>
      <c r="B111">
        <v>41</v>
      </c>
      <c r="C111" t="s">
        <v>11</v>
      </c>
      <c r="D111" t="s">
        <v>16</v>
      </c>
      <c r="E111" t="s">
        <v>28</v>
      </c>
      <c r="F111" t="s">
        <v>33</v>
      </c>
      <c r="G111" t="s">
        <v>22</v>
      </c>
      <c r="H111" t="s">
        <v>54</v>
      </c>
      <c r="I111" t="s">
        <v>69</v>
      </c>
      <c r="J111" t="s">
        <v>112</v>
      </c>
      <c r="K111" t="s">
        <v>113</v>
      </c>
      <c r="L111">
        <v>13591</v>
      </c>
      <c r="M111">
        <v>14674</v>
      </c>
      <c r="N111">
        <v>896</v>
      </c>
      <c r="O111">
        <v>75</v>
      </c>
      <c r="P111">
        <v>18</v>
      </c>
      <c r="Q111" t="s">
        <v>44</v>
      </c>
      <c r="R111" t="s">
        <v>41</v>
      </c>
      <c r="S111" t="s">
        <v>44</v>
      </c>
      <c r="T111" t="s">
        <v>79</v>
      </c>
      <c r="U111" t="s">
        <v>41</v>
      </c>
      <c r="V111">
        <v>16</v>
      </c>
      <c r="W111">
        <v>1</v>
      </c>
      <c r="X111">
        <v>0</v>
      </c>
      <c r="Y111">
        <v>0</v>
      </c>
      <c r="Z111">
        <v>3</v>
      </c>
      <c r="AA111" t="s">
        <v>48</v>
      </c>
      <c r="AB111" s="2" t="s">
        <v>64</v>
      </c>
      <c r="AC111" t="s">
        <v>49</v>
      </c>
      <c r="AD111">
        <v>6</v>
      </c>
      <c r="AE111">
        <f>IF(tblHR[[#This Row],[Attrition]]="Yes",1,0)</f>
        <v>0</v>
      </c>
      <c r="AF111">
        <f>IF(tblHR[[#This Row],[OverTime]]="Yes",1,0)</f>
        <v>1</v>
      </c>
      <c r="AG111" t="str" cm="1">
        <f t="array" ref="AG111">_xlfn.IFS(tblHR[[#This Row],[Age]]&lt;25,"&lt;25",tblHR[[#This Row],[Age]]&lt;30,"25–29",tblHR[[#This Row],[Age]]&lt;40,"30–39",tblHR[[#This Row],[Age]]&lt;50,"40–49",TRUE,"50+")</f>
        <v>40–49</v>
      </c>
      <c r="AH111" s="12" t="str" cm="1">
        <f t="array" ref="AH111">_xlfn.IFS(tblHR[[#This Row],[YearsAtCompany]]&lt;2,"0–1",tblHR[[#This Row],[YearsAtCompany]]&lt;5,"2–4",tblHR[[#This Row],[YearsAtCompany]]&lt;10,"5–9",tblHR[[#This Row],[YearsAtCompany]]&lt;15,"10–14",TRUE,"15+")</f>
        <v>0–1</v>
      </c>
      <c r="AI111" s="12" t="str" cm="1">
        <f t="array" ref="AI111">_xlfn.IFS(tblHR[[#This Row],[MonthlyIncome]]&lt;3000,"Low",tblHR[[#This Row],[MonthlyIncome]]&lt;7000,"Mid",tblHR[[#This Row],[MonthlyIncome]]&lt;12000,"High",TRUE,"Very High")</f>
        <v>Very High</v>
      </c>
      <c r="AJ111" s="12" cm="1">
        <f t="array" ref="AJ111">_xlfn.XLOOKUP(tblHR[[#This Row],[JobSatisfaction]],{"Low","Medium","High","Very High"},{1,2,3,4},"")</f>
        <v>4</v>
      </c>
      <c r="AK111" s="12">
        <f>AVERAGE(tblHR[[#This Row],[JobSatNum]],tblHR[[#This Row],[RelationshipSatisfaction]],tblHR[[#This Row],[EnvironmentSatisfaction]],tblHR[[#This Row],[WorkLifeBalance]])</f>
        <v>4</v>
      </c>
    </row>
    <row r="112" spans="1:37">
      <c r="A112" s="4" t="s">
        <v>227</v>
      </c>
      <c r="B112">
        <v>38</v>
      </c>
      <c r="C112" t="s">
        <v>12</v>
      </c>
      <c r="D112" t="s">
        <v>17</v>
      </c>
      <c r="E112" t="s">
        <v>28</v>
      </c>
      <c r="F112" t="s">
        <v>37</v>
      </c>
      <c r="G112" t="s">
        <v>21</v>
      </c>
      <c r="H112" t="s">
        <v>55</v>
      </c>
      <c r="I112" t="s">
        <v>68</v>
      </c>
      <c r="J112" t="s">
        <v>112</v>
      </c>
      <c r="K112" t="s">
        <v>118</v>
      </c>
      <c r="L112">
        <v>6261</v>
      </c>
      <c r="M112">
        <v>4185</v>
      </c>
      <c r="N112">
        <v>1084</v>
      </c>
      <c r="O112">
        <v>54</v>
      </c>
      <c r="P112">
        <v>18</v>
      </c>
      <c r="Q112" t="s">
        <v>44</v>
      </c>
      <c r="R112" t="s">
        <v>42</v>
      </c>
      <c r="S112" t="s">
        <v>44</v>
      </c>
      <c r="T112" t="s">
        <v>77</v>
      </c>
      <c r="U112" t="s">
        <v>41</v>
      </c>
      <c r="V112">
        <v>9</v>
      </c>
      <c r="W112">
        <v>7</v>
      </c>
      <c r="X112">
        <v>7</v>
      </c>
      <c r="Y112">
        <v>1</v>
      </c>
      <c r="Z112">
        <v>3</v>
      </c>
      <c r="AA112" t="s">
        <v>48</v>
      </c>
      <c r="AB112" s="2" t="s">
        <v>64</v>
      </c>
      <c r="AC112" t="s">
        <v>48</v>
      </c>
      <c r="AD112">
        <v>29</v>
      </c>
      <c r="AE112">
        <f>IF(tblHR[[#This Row],[Attrition]]="Yes",1,0)</f>
        <v>0</v>
      </c>
      <c r="AF112">
        <f>IF(tblHR[[#This Row],[OverTime]]="Yes",1,0)</f>
        <v>0</v>
      </c>
      <c r="AG112" t="str" cm="1">
        <f t="array" ref="AG112">_xlfn.IFS(tblHR[[#This Row],[Age]]&lt;25,"&lt;25",tblHR[[#This Row],[Age]]&lt;30,"25–29",tblHR[[#This Row],[Age]]&lt;40,"30–39",tblHR[[#This Row],[Age]]&lt;50,"40–49",TRUE,"50+")</f>
        <v>30–39</v>
      </c>
      <c r="AH112" s="12" t="str" cm="1">
        <f t="array" ref="AH112">_xlfn.IFS(tblHR[[#This Row],[YearsAtCompany]]&lt;2,"0–1",tblHR[[#This Row],[YearsAtCompany]]&lt;5,"2–4",tblHR[[#This Row],[YearsAtCompany]]&lt;10,"5–9",tblHR[[#This Row],[YearsAtCompany]]&lt;15,"10–14",TRUE,"15+")</f>
        <v>5–9</v>
      </c>
      <c r="AI112" s="12" t="str" cm="1">
        <f t="array" ref="AI112">_xlfn.IFS(tblHR[[#This Row],[MonthlyIncome]]&lt;3000,"Low",tblHR[[#This Row],[MonthlyIncome]]&lt;7000,"Mid",tblHR[[#This Row],[MonthlyIncome]]&lt;12000,"High",TRUE,"Very High")</f>
        <v>Mid</v>
      </c>
      <c r="AJ112" s="12" cm="1">
        <f t="array" ref="AJ112">_xlfn.XLOOKUP(tblHR[[#This Row],[JobSatisfaction]],{"Low","Medium","High","Very High"},{1,2,3,4},"")</f>
        <v>4</v>
      </c>
      <c r="AK112" s="12">
        <f>AVERAGE(tblHR[[#This Row],[JobSatNum]],tblHR[[#This Row],[RelationshipSatisfaction]],tblHR[[#This Row],[EnvironmentSatisfaction]],tblHR[[#This Row],[WorkLifeBalance]])</f>
        <v>4</v>
      </c>
    </row>
    <row r="113" spans="1:37">
      <c r="A113" s="4" t="s">
        <v>228</v>
      </c>
      <c r="B113">
        <v>25</v>
      </c>
      <c r="C113" t="s">
        <v>12</v>
      </c>
      <c r="D113" t="s">
        <v>17</v>
      </c>
      <c r="E113" t="s">
        <v>26</v>
      </c>
      <c r="F113" t="s">
        <v>36</v>
      </c>
      <c r="G113" t="s">
        <v>22</v>
      </c>
      <c r="H113" t="s">
        <v>58</v>
      </c>
      <c r="I113" t="s">
        <v>68</v>
      </c>
      <c r="J113" t="s">
        <v>112</v>
      </c>
      <c r="K113" t="s">
        <v>113</v>
      </c>
      <c r="L113">
        <v>4194</v>
      </c>
      <c r="M113">
        <v>14363</v>
      </c>
      <c r="N113">
        <v>141</v>
      </c>
      <c r="O113">
        <v>98</v>
      </c>
      <c r="P113">
        <v>18</v>
      </c>
      <c r="Q113" t="s">
        <v>42</v>
      </c>
      <c r="R113" t="s">
        <v>44</v>
      </c>
      <c r="S113" t="s">
        <v>41</v>
      </c>
      <c r="T113" t="s">
        <v>79</v>
      </c>
      <c r="U113" t="s">
        <v>41</v>
      </c>
      <c r="V113">
        <v>5</v>
      </c>
      <c r="W113">
        <v>5</v>
      </c>
      <c r="X113">
        <v>3</v>
      </c>
      <c r="Y113">
        <v>0</v>
      </c>
      <c r="Z113">
        <v>1</v>
      </c>
      <c r="AA113" t="s">
        <v>48</v>
      </c>
      <c r="AB113" s="2" t="s">
        <v>64</v>
      </c>
      <c r="AC113" t="s">
        <v>49</v>
      </c>
      <c r="AD113">
        <v>3</v>
      </c>
      <c r="AE113">
        <f>IF(tblHR[[#This Row],[Attrition]]="Yes",1,0)</f>
        <v>0</v>
      </c>
      <c r="AF113">
        <f>IF(tblHR[[#This Row],[OverTime]]="Yes",1,0)</f>
        <v>1</v>
      </c>
      <c r="AG113" t="str" cm="1">
        <f t="array" ref="AG113">_xlfn.IFS(tblHR[[#This Row],[Age]]&lt;25,"&lt;25",tblHR[[#This Row],[Age]]&lt;30,"25–29",tblHR[[#This Row],[Age]]&lt;40,"30–39",tblHR[[#This Row],[Age]]&lt;50,"40–49",TRUE,"50+")</f>
        <v>25–29</v>
      </c>
      <c r="AH113" s="12" t="str" cm="1">
        <f t="array" ref="AH113">_xlfn.IFS(tblHR[[#This Row],[YearsAtCompany]]&lt;2,"0–1",tblHR[[#This Row],[YearsAtCompany]]&lt;5,"2–4",tblHR[[#This Row],[YearsAtCompany]]&lt;10,"5–9",tblHR[[#This Row],[YearsAtCompany]]&lt;15,"10–14",TRUE,"15+")</f>
        <v>5–9</v>
      </c>
      <c r="AI113" s="12" t="str" cm="1">
        <f t="array" ref="AI113">_xlfn.IFS(tblHR[[#This Row],[MonthlyIncome]]&lt;3000,"Low",tblHR[[#This Row],[MonthlyIncome]]&lt;7000,"Mid",tblHR[[#This Row],[MonthlyIncome]]&lt;12000,"High",TRUE,"Very High")</f>
        <v>Mid</v>
      </c>
      <c r="AJ113" s="12" cm="1">
        <f t="array" ref="AJ113">_xlfn.XLOOKUP(tblHR[[#This Row],[JobSatisfaction]],{"Low","Medium","High","Very High"},{1,2,3,4},"")</f>
        <v>1</v>
      </c>
      <c r="AK113" s="12">
        <f>AVERAGE(tblHR[[#This Row],[JobSatNum]],tblHR[[#This Row],[RelationshipSatisfaction]],tblHR[[#This Row],[EnvironmentSatisfaction]],tblHR[[#This Row],[WorkLifeBalance]])</f>
        <v>1</v>
      </c>
    </row>
    <row r="114" spans="1:37">
      <c r="A114" s="4" t="s">
        <v>229</v>
      </c>
      <c r="B114">
        <v>30</v>
      </c>
      <c r="C114" t="s">
        <v>11</v>
      </c>
      <c r="D114" t="s">
        <v>17</v>
      </c>
      <c r="E114" t="s">
        <v>28</v>
      </c>
      <c r="F114" t="s">
        <v>33</v>
      </c>
      <c r="G114" t="s">
        <v>21</v>
      </c>
      <c r="H114" t="s">
        <v>57</v>
      </c>
      <c r="I114" t="s">
        <v>66</v>
      </c>
      <c r="J114" t="s">
        <v>112</v>
      </c>
      <c r="K114" t="s">
        <v>113</v>
      </c>
      <c r="L114">
        <v>2132</v>
      </c>
      <c r="M114">
        <v>11539</v>
      </c>
      <c r="N114">
        <v>138</v>
      </c>
      <c r="O114">
        <v>48</v>
      </c>
      <c r="P114">
        <v>11</v>
      </c>
      <c r="Q114" t="s">
        <v>41</v>
      </c>
      <c r="R114" t="s">
        <v>43</v>
      </c>
      <c r="S114" t="s">
        <v>42</v>
      </c>
      <c r="T114" t="s">
        <v>79</v>
      </c>
      <c r="U114" t="s">
        <v>41</v>
      </c>
      <c r="V114">
        <v>7</v>
      </c>
      <c r="W114">
        <v>5</v>
      </c>
      <c r="X114">
        <v>2</v>
      </c>
      <c r="Y114">
        <v>0</v>
      </c>
      <c r="Z114">
        <v>4</v>
      </c>
      <c r="AA114" t="s">
        <v>49</v>
      </c>
      <c r="AB114" s="2" t="s">
        <v>64</v>
      </c>
      <c r="AC114" t="s">
        <v>49</v>
      </c>
      <c r="AD114">
        <v>22</v>
      </c>
      <c r="AE114">
        <f>IF(tblHR[[#This Row],[Attrition]]="Yes",1,0)</f>
        <v>1</v>
      </c>
      <c r="AF114">
        <f>IF(tblHR[[#This Row],[OverTime]]="Yes",1,0)</f>
        <v>1</v>
      </c>
      <c r="AG114" t="str" cm="1">
        <f t="array" ref="AG114">_xlfn.IFS(tblHR[[#This Row],[Age]]&lt;25,"&lt;25",tblHR[[#This Row],[Age]]&lt;30,"25–29",tblHR[[#This Row],[Age]]&lt;40,"30–39",tblHR[[#This Row],[Age]]&lt;50,"40–49",TRUE,"50+")</f>
        <v>30–39</v>
      </c>
      <c r="AH114" s="12" t="str" cm="1">
        <f t="array" ref="AH114">_xlfn.IFS(tblHR[[#This Row],[YearsAtCompany]]&lt;2,"0–1",tblHR[[#This Row],[YearsAtCompany]]&lt;5,"2–4",tblHR[[#This Row],[YearsAtCompany]]&lt;10,"5–9",tblHR[[#This Row],[YearsAtCompany]]&lt;15,"10–14",TRUE,"15+")</f>
        <v>5–9</v>
      </c>
      <c r="AI114" s="12" t="str" cm="1">
        <f t="array" ref="AI114">_xlfn.IFS(tblHR[[#This Row],[MonthlyIncome]]&lt;3000,"Low",tblHR[[#This Row],[MonthlyIncome]]&lt;7000,"Mid",tblHR[[#This Row],[MonthlyIncome]]&lt;12000,"High",TRUE,"Very High")</f>
        <v>Low</v>
      </c>
      <c r="AJ114" s="12" cm="1">
        <f t="array" ref="AJ114">_xlfn.XLOOKUP(tblHR[[#This Row],[JobSatisfaction]],{"Low","Medium","High","Very High"},{1,2,3,4},"")</f>
        <v>3</v>
      </c>
      <c r="AK114" s="12">
        <f>AVERAGE(tblHR[[#This Row],[JobSatNum]],tblHR[[#This Row],[RelationshipSatisfaction]],tblHR[[#This Row],[EnvironmentSatisfaction]],tblHR[[#This Row],[WorkLifeBalance]])</f>
        <v>3</v>
      </c>
    </row>
    <row r="115" spans="1:37">
      <c r="A115" s="4" t="s">
        <v>230</v>
      </c>
      <c r="B115">
        <v>40</v>
      </c>
      <c r="C115" t="s">
        <v>11</v>
      </c>
      <c r="D115" t="s">
        <v>16</v>
      </c>
      <c r="E115" t="s">
        <v>29</v>
      </c>
      <c r="F115" t="s">
        <v>35</v>
      </c>
      <c r="G115" t="s">
        <v>21</v>
      </c>
      <c r="H115" t="s">
        <v>56</v>
      </c>
      <c r="I115" t="s">
        <v>69</v>
      </c>
      <c r="J115" t="s">
        <v>128</v>
      </c>
      <c r="K115" t="s">
        <v>113</v>
      </c>
      <c r="L115">
        <v>13499</v>
      </c>
      <c r="M115">
        <v>13782</v>
      </c>
      <c r="N115">
        <v>593</v>
      </c>
      <c r="O115">
        <v>88</v>
      </c>
      <c r="P115">
        <v>17</v>
      </c>
      <c r="Q115" t="s">
        <v>41</v>
      </c>
      <c r="R115" t="s">
        <v>41</v>
      </c>
      <c r="S115" t="s">
        <v>43</v>
      </c>
      <c r="T115" t="s">
        <v>80</v>
      </c>
      <c r="U115" t="s">
        <v>41</v>
      </c>
      <c r="V115">
        <v>20</v>
      </c>
      <c r="W115">
        <v>18</v>
      </c>
      <c r="X115">
        <v>7</v>
      </c>
      <c r="Y115">
        <v>2</v>
      </c>
      <c r="Z115">
        <v>9</v>
      </c>
      <c r="AA115" t="s">
        <v>48</v>
      </c>
      <c r="AB115" s="2" t="s">
        <v>64</v>
      </c>
      <c r="AC115" t="s">
        <v>48</v>
      </c>
      <c r="AD115">
        <v>9</v>
      </c>
      <c r="AE115">
        <f>IF(tblHR[[#This Row],[Attrition]]="Yes",1,0)</f>
        <v>0</v>
      </c>
      <c r="AF115">
        <f>IF(tblHR[[#This Row],[OverTime]]="Yes",1,0)</f>
        <v>0</v>
      </c>
      <c r="AG115" t="str" cm="1">
        <f t="array" ref="AG115">_xlfn.IFS(tblHR[[#This Row],[Age]]&lt;25,"&lt;25",tblHR[[#This Row],[Age]]&lt;30,"25–29",tblHR[[#This Row],[Age]]&lt;40,"30–39",tblHR[[#This Row],[Age]]&lt;50,"40–49",TRUE,"50+")</f>
        <v>40–49</v>
      </c>
      <c r="AH115" s="12" t="str" cm="1">
        <f t="array" ref="AH115">_xlfn.IFS(tblHR[[#This Row],[YearsAtCompany]]&lt;2,"0–1",tblHR[[#This Row],[YearsAtCompany]]&lt;5,"2–4",tblHR[[#This Row],[YearsAtCompany]]&lt;10,"5–9",tblHR[[#This Row],[YearsAtCompany]]&lt;15,"10–14",TRUE,"15+")</f>
        <v>15+</v>
      </c>
      <c r="AI115" s="12" t="str" cm="1">
        <f t="array" ref="AI115">_xlfn.IFS(tblHR[[#This Row],[MonthlyIncome]]&lt;3000,"Low",tblHR[[#This Row],[MonthlyIncome]]&lt;7000,"Mid",tblHR[[#This Row],[MonthlyIncome]]&lt;12000,"High",TRUE,"Very High")</f>
        <v>Very High</v>
      </c>
      <c r="AJ115" s="12" cm="1">
        <f t="array" ref="AJ115">_xlfn.XLOOKUP(tblHR[[#This Row],[JobSatisfaction]],{"Low","Medium","High","Very High"},{1,2,3,4},"")</f>
        <v>3</v>
      </c>
      <c r="AK115" s="12">
        <f>AVERAGE(tblHR[[#This Row],[JobSatNum]],tblHR[[#This Row],[RelationshipSatisfaction]],tblHR[[#This Row],[EnvironmentSatisfaction]],tblHR[[#This Row],[WorkLifeBalance]])</f>
        <v>3</v>
      </c>
    </row>
    <row r="116" spans="1:37">
      <c r="A116" s="4" t="s">
        <v>231</v>
      </c>
      <c r="B116">
        <v>23</v>
      </c>
      <c r="C116" t="s">
        <v>12</v>
      </c>
      <c r="D116" t="s">
        <v>17</v>
      </c>
      <c r="E116" t="s">
        <v>27</v>
      </c>
      <c r="F116" t="s">
        <v>33</v>
      </c>
      <c r="G116" t="s">
        <v>21</v>
      </c>
      <c r="H116" t="s">
        <v>57</v>
      </c>
      <c r="I116" t="s">
        <v>66</v>
      </c>
      <c r="J116" t="s">
        <v>112</v>
      </c>
      <c r="K116" t="s">
        <v>118</v>
      </c>
      <c r="L116">
        <v>1223</v>
      </c>
      <c r="M116">
        <v>16901</v>
      </c>
      <c r="N116">
        <v>373</v>
      </c>
      <c r="O116">
        <v>47</v>
      </c>
      <c r="P116">
        <v>22</v>
      </c>
      <c r="Q116" t="s">
        <v>41</v>
      </c>
      <c r="R116" t="s">
        <v>44</v>
      </c>
      <c r="S116" t="s">
        <v>44</v>
      </c>
      <c r="T116" t="s">
        <v>79</v>
      </c>
      <c r="U116" t="s">
        <v>41</v>
      </c>
      <c r="V116">
        <v>1</v>
      </c>
      <c r="W116">
        <v>1</v>
      </c>
      <c r="X116">
        <v>0</v>
      </c>
      <c r="Y116">
        <v>0</v>
      </c>
      <c r="Z116">
        <v>1</v>
      </c>
      <c r="AA116" t="s">
        <v>48</v>
      </c>
      <c r="AB116" s="2" t="s">
        <v>65</v>
      </c>
      <c r="AC116" t="s">
        <v>48</v>
      </c>
      <c r="AD116">
        <v>1</v>
      </c>
      <c r="AE116">
        <f>IF(tblHR[[#This Row],[Attrition]]="Yes",1,0)</f>
        <v>0</v>
      </c>
      <c r="AF116">
        <f>IF(tblHR[[#This Row],[OverTime]]="Yes",1,0)</f>
        <v>0</v>
      </c>
      <c r="AG116" t="str" cm="1">
        <f t="array" ref="AG116">_xlfn.IFS(tblHR[[#This Row],[Age]]&lt;25,"&lt;25",tblHR[[#This Row],[Age]]&lt;30,"25–29",tblHR[[#This Row],[Age]]&lt;40,"30–39",tblHR[[#This Row],[Age]]&lt;50,"40–49",TRUE,"50+")</f>
        <v>&lt;25</v>
      </c>
      <c r="AH116" s="12" t="str" cm="1">
        <f t="array" ref="AH116">_xlfn.IFS(tblHR[[#This Row],[YearsAtCompany]]&lt;2,"0–1",tblHR[[#This Row],[YearsAtCompany]]&lt;5,"2–4",tblHR[[#This Row],[YearsAtCompany]]&lt;10,"5–9",tblHR[[#This Row],[YearsAtCompany]]&lt;15,"10–14",TRUE,"15+")</f>
        <v>0–1</v>
      </c>
      <c r="AI116" s="12" t="str" cm="1">
        <f t="array" ref="AI116">_xlfn.IFS(tblHR[[#This Row],[MonthlyIncome]]&lt;3000,"Low",tblHR[[#This Row],[MonthlyIncome]]&lt;7000,"Mid",tblHR[[#This Row],[MonthlyIncome]]&lt;12000,"High",TRUE,"Very High")</f>
        <v>Low</v>
      </c>
      <c r="AJ116" s="12" cm="1">
        <f t="array" ref="AJ116">_xlfn.XLOOKUP(tblHR[[#This Row],[JobSatisfaction]],{"Low","Medium","High","Very High"},{1,2,3,4},"")</f>
        <v>3</v>
      </c>
      <c r="AK116" s="12">
        <f>AVERAGE(tblHR[[#This Row],[JobSatNum]],tblHR[[#This Row],[RelationshipSatisfaction]],tblHR[[#This Row],[EnvironmentSatisfaction]],tblHR[[#This Row],[WorkLifeBalance]])</f>
        <v>3</v>
      </c>
    </row>
    <row r="117" spans="1:37">
      <c r="A117" s="4" t="s">
        <v>232</v>
      </c>
      <c r="B117">
        <v>42</v>
      </c>
      <c r="C117" t="s">
        <v>11</v>
      </c>
      <c r="D117" t="s">
        <v>17</v>
      </c>
      <c r="E117" t="s">
        <v>27</v>
      </c>
      <c r="F117" t="s">
        <v>33</v>
      </c>
      <c r="G117" t="s">
        <v>21</v>
      </c>
      <c r="H117" t="s">
        <v>55</v>
      </c>
      <c r="I117" t="s">
        <v>68</v>
      </c>
      <c r="J117" t="s">
        <v>112</v>
      </c>
      <c r="K117" t="s">
        <v>118</v>
      </c>
      <c r="L117">
        <v>6062</v>
      </c>
      <c r="M117">
        <v>4051</v>
      </c>
      <c r="N117">
        <v>932</v>
      </c>
      <c r="O117">
        <v>43</v>
      </c>
      <c r="P117">
        <v>13</v>
      </c>
      <c r="Q117" t="s">
        <v>44</v>
      </c>
      <c r="R117" t="s">
        <v>44</v>
      </c>
      <c r="S117" t="s">
        <v>44</v>
      </c>
      <c r="T117" t="s">
        <v>79</v>
      </c>
      <c r="U117" t="s">
        <v>43</v>
      </c>
      <c r="V117">
        <v>8</v>
      </c>
      <c r="W117">
        <v>4</v>
      </c>
      <c r="X117">
        <v>3</v>
      </c>
      <c r="Y117">
        <v>0</v>
      </c>
      <c r="Z117">
        <v>9</v>
      </c>
      <c r="AA117" t="s">
        <v>48</v>
      </c>
      <c r="AB117" s="2" t="s">
        <v>64</v>
      </c>
      <c r="AC117" t="s">
        <v>49</v>
      </c>
      <c r="AD117">
        <v>1</v>
      </c>
      <c r="AE117">
        <f>IF(tblHR[[#This Row],[Attrition]]="Yes",1,0)</f>
        <v>0</v>
      </c>
      <c r="AF117">
        <f>IF(tblHR[[#This Row],[OverTime]]="Yes",1,0)</f>
        <v>1</v>
      </c>
      <c r="AG117" t="str" cm="1">
        <f t="array" ref="AG117">_xlfn.IFS(tblHR[[#This Row],[Age]]&lt;25,"&lt;25",tblHR[[#This Row],[Age]]&lt;30,"25–29",tblHR[[#This Row],[Age]]&lt;40,"30–39",tblHR[[#This Row],[Age]]&lt;50,"40–49",TRUE,"50+")</f>
        <v>40–49</v>
      </c>
      <c r="AH117" s="12" t="str" cm="1">
        <f t="array" ref="AH117">_xlfn.IFS(tblHR[[#This Row],[YearsAtCompany]]&lt;2,"0–1",tblHR[[#This Row],[YearsAtCompany]]&lt;5,"2–4",tblHR[[#This Row],[YearsAtCompany]]&lt;10,"5–9",tblHR[[#This Row],[YearsAtCompany]]&lt;15,"10–14",TRUE,"15+")</f>
        <v>2–4</v>
      </c>
      <c r="AI117" s="12" t="str" cm="1">
        <f t="array" ref="AI117">_xlfn.IFS(tblHR[[#This Row],[MonthlyIncome]]&lt;3000,"Low",tblHR[[#This Row],[MonthlyIncome]]&lt;7000,"Mid",tblHR[[#This Row],[MonthlyIncome]]&lt;12000,"High",TRUE,"Very High")</f>
        <v>Mid</v>
      </c>
      <c r="AJ117" s="12" cm="1">
        <f t="array" ref="AJ117">_xlfn.XLOOKUP(tblHR[[#This Row],[JobSatisfaction]],{"Low","Medium","High","Very High"},{1,2,3,4},"")</f>
        <v>4</v>
      </c>
      <c r="AK117" s="12">
        <f>AVERAGE(tblHR[[#This Row],[JobSatNum]],tblHR[[#This Row],[RelationshipSatisfaction]],tblHR[[#This Row],[EnvironmentSatisfaction]],tblHR[[#This Row],[WorkLifeBalance]])</f>
        <v>4</v>
      </c>
    </row>
    <row r="118" spans="1:37">
      <c r="A118" s="4" t="s">
        <v>233</v>
      </c>
      <c r="B118">
        <v>28</v>
      </c>
      <c r="C118" t="s">
        <v>11</v>
      </c>
      <c r="D118" t="s">
        <v>15</v>
      </c>
      <c r="E118" t="s">
        <v>28</v>
      </c>
      <c r="F118" t="s">
        <v>35</v>
      </c>
      <c r="G118" t="s">
        <v>21</v>
      </c>
      <c r="H118" t="s">
        <v>57</v>
      </c>
      <c r="I118" t="s">
        <v>66</v>
      </c>
      <c r="J118" t="s">
        <v>112</v>
      </c>
      <c r="K118" t="s">
        <v>118</v>
      </c>
      <c r="L118">
        <v>2377</v>
      </c>
      <c r="M118">
        <v>9834</v>
      </c>
      <c r="N118">
        <v>995</v>
      </c>
      <c r="O118">
        <v>77</v>
      </c>
      <c r="P118">
        <v>18</v>
      </c>
      <c r="Q118" t="s">
        <v>41</v>
      </c>
      <c r="R118" t="s">
        <v>43</v>
      </c>
      <c r="S118" t="s">
        <v>41</v>
      </c>
      <c r="T118" t="s">
        <v>79</v>
      </c>
      <c r="U118" t="s">
        <v>41</v>
      </c>
      <c r="V118">
        <v>6</v>
      </c>
      <c r="W118">
        <v>2</v>
      </c>
      <c r="X118">
        <v>2</v>
      </c>
      <c r="Y118">
        <v>2</v>
      </c>
      <c r="Z118">
        <v>5</v>
      </c>
      <c r="AA118" t="s">
        <v>48</v>
      </c>
      <c r="AB118" s="2" t="s">
        <v>64</v>
      </c>
      <c r="AC118" t="s">
        <v>48</v>
      </c>
      <c r="AD118">
        <v>9</v>
      </c>
      <c r="AE118">
        <f>IF(tblHR[[#This Row],[Attrition]]="Yes",1,0)</f>
        <v>0</v>
      </c>
      <c r="AF118">
        <f>IF(tblHR[[#This Row],[OverTime]]="Yes",1,0)</f>
        <v>0</v>
      </c>
      <c r="AG118" t="str" cm="1">
        <f t="array" ref="AG118">_xlfn.IFS(tblHR[[#This Row],[Age]]&lt;25,"&lt;25",tblHR[[#This Row],[Age]]&lt;30,"25–29",tblHR[[#This Row],[Age]]&lt;40,"30–39",tblHR[[#This Row],[Age]]&lt;50,"40–49",TRUE,"50+")</f>
        <v>25–29</v>
      </c>
      <c r="AH118" s="12" t="str" cm="1">
        <f t="array" ref="AH118">_xlfn.IFS(tblHR[[#This Row],[YearsAtCompany]]&lt;2,"0–1",tblHR[[#This Row],[YearsAtCompany]]&lt;5,"2–4",tblHR[[#This Row],[YearsAtCompany]]&lt;10,"5–9",tblHR[[#This Row],[YearsAtCompany]]&lt;15,"10–14",TRUE,"15+")</f>
        <v>2–4</v>
      </c>
      <c r="AI118" s="12" t="str" cm="1">
        <f t="array" ref="AI118">_xlfn.IFS(tblHR[[#This Row],[MonthlyIncome]]&lt;3000,"Low",tblHR[[#This Row],[MonthlyIncome]]&lt;7000,"Mid",tblHR[[#This Row],[MonthlyIncome]]&lt;12000,"High",TRUE,"Very High")</f>
        <v>Low</v>
      </c>
      <c r="AJ118" s="12" cm="1">
        <f t="array" ref="AJ118">_xlfn.XLOOKUP(tblHR[[#This Row],[JobSatisfaction]],{"Low","Medium","High","Very High"},{1,2,3,4},"")</f>
        <v>3</v>
      </c>
      <c r="AK118" s="12">
        <f>AVERAGE(tblHR[[#This Row],[JobSatNum]],tblHR[[#This Row],[RelationshipSatisfaction]],tblHR[[#This Row],[EnvironmentSatisfaction]],tblHR[[#This Row],[WorkLifeBalance]])</f>
        <v>3</v>
      </c>
    </row>
    <row r="119" spans="1:37">
      <c r="A119" s="4" t="s">
        <v>234</v>
      </c>
      <c r="B119">
        <v>29</v>
      </c>
      <c r="C119" t="s">
        <v>12</v>
      </c>
      <c r="D119" t="s">
        <v>16</v>
      </c>
      <c r="E119" t="s">
        <v>28</v>
      </c>
      <c r="F119" t="s">
        <v>36</v>
      </c>
      <c r="G119" t="s">
        <v>20</v>
      </c>
      <c r="H119" t="s">
        <v>20</v>
      </c>
      <c r="I119" t="s">
        <v>69</v>
      </c>
      <c r="J119" t="s">
        <v>112</v>
      </c>
      <c r="K119" t="s">
        <v>113</v>
      </c>
      <c r="L119">
        <v>7988</v>
      </c>
      <c r="M119">
        <v>9769</v>
      </c>
      <c r="N119">
        <v>332</v>
      </c>
      <c r="O119">
        <v>51</v>
      </c>
      <c r="P119">
        <v>13</v>
      </c>
      <c r="Q119" t="s">
        <v>42</v>
      </c>
      <c r="R119" t="s">
        <v>42</v>
      </c>
      <c r="S119" t="s">
        <v>43</v>
      </c>
      <c r="T119" t="s">
        <v>80</v>
      </c>
      <c r="U119" t="s">
        <v>43</v>
      </c>
      <c r="V119">
        <v>10</v>
      </c>
      <c r="W119">
        <v>10</v>
      </c>
      <c r="X119">
        <v>9</v>
      </c>
      <c r="Y119">
        <v>0</v>
      </c>
      <c r="Z119">
        <v>1</v>
      </c>
      <c r="AA119" t="s">
        <v>48</v>
      </c>
      <c r="AB119" s="2" t="s">
        <v>64</v>
      </c>
      <c r="AC119" t="s">
        <v>48</v>
      </c>
      <c r="AD119">
        <v>17</v>
      </c>
      <c r="AE119">
        <f>IF(tblHR[[#This Row],[Attrition]]="Yes",1,0)</f>
        <v>0</v>
      </c>
      <c r="AF119">
        <f>IF(tblHR[[#This Row],[OverTime]]="Yes",1,0)</f>
        <v>0</v>
      </c>
      <c r="AG119" t="str" cm="1">
        <f t="array" ref="AG119">_xlfn.IFS(tblHR[[#This Row],[Age]]&lt;25,"&lt;25",tblHR[[#This Row],[Age]]&lt;30,"25–29",tblHR[[#This Row],[Age]]&lt;40,"30–39",tblHR[[#This Row],[Age]]&lt;50,"40–49",TRUE,"50+")</f>
        <v>25–29</v>
      </c>
      <c r="AH119" s="12" t="str" cm="1">
        <f t="array" ref="AH119">_xlfn.IFS(tblHR[[#This Row],[YearsAtCompany]]&lt;2,"0–1",tblHR[[#This Row],[YearsAtCompany]]&lt;5,"2–4",tblHR[[#This Row],[YearsAtCompany]]&lt;10,"5–9",tblHR[[#This Row],[YearsAtCompany]]&lt;15,"10–14",TRUE,"15+")</f>
        <v>10–14</v>
      </c>
      <c r="AI119" s="12" t="str" cm="1">
        <f t="array" ref="AI119">_xlfn.IFS(tblHR[[#This Row],[MonthlyIncome]]&lt;3000,"Low",tblHR[[#This Row],[MonthlyIncome]]&lt;7000,"Mid",tblHR[[#This Row],[MonthlyIncome]]&lt;12000,"High",TRUE,"Very High")</f>
        <v>High</v>
      </c>
      <c r="AJ119" s="12" cm="1">
        <f t="array" ref="AJ119">_xlfn.XLOOKUP(tblHR[[#This Row],[JobSatisfaction]],{"Low","Medium","High","Very High"},{1,2,3,4},"")</f>
        <v>1</v>
      </c>
      <c r="AK119" s="12">
        <f>AVERAGE(tblHR[[#This Row],[JobSatNum]],tblHR[[#This Row],[RelationshipSatisfaction]],tblHR[[#This Row],[EnvironmentSatisfaction]],tblHR[[#This Row],[WorkLifeBalance]])</f>
        <v>1</v>
      </c>
    </row>
    <row r="120" spans="1:37">
      <c r="A120" s="4" t="s">
        <v>235</v>
      </c>
      <c r="B120">
        <v>35</v>
      </c>
      <c r="C120" t="s">
        <v>11</v>
      </c>
      <c r="D120" t="s">
        <v>16</v>
      </c>
      <c r="E120" t="s">
        <v>28</v>
      </c>
      <c r="F120" t="s">
        <v>35</v>
      </c>
      <c r="G120" t="s">
        <v>21</v>
      </c>
      <c r="H120" t="s">
        <v>53</v>
      </c>
      <c r="I120" t="s">
        <v>68</v>
      </c>
      <c r="J120" t="s">
        <v>128</v>
      </c>
      <c r="K120" t="s">
        <v>113</v>
      </c>
      <c r="L120">
        <v>4425</v>
      </c>
      <c r="M120">
        <v>15986</v>
      </c>
      <c r="N120">
        <v>138</v>
      </c>
      <c r="O120">
        <v>37</v>
      </c>
      <c r="P120">
        <v>11</v>
      </c>
      <c r="Q120" t="s">
        <v>43</v>
      </c>
      <c r="R120" t="s">
        <v>44</v>
      </c>
      <c r="S120" t="s">
        <v>43</v>
      </c>
      <c r="T120" t="s">
        <v>79</v>
      </c>
      <c r="U120" t="s">
        <v>41</v>
      </c>
      <c r="V120">
        <v>10</v>
      </c>
      <c r="W120">
        <v>6</v>
      </c>
      <c r="X120">
        <v>2</v>
      </c>
      <c r="Y120">
        <v>1</v>
      </c>
      <c r="Z120">
        <v>5</v>
      </c>
      <c r="AA120" t="s">
        <v>48</v>
      </c>
      <c r="AB120" s="2" t="s">
        <v>64</v>
      </c>
      <c r="AC120" t="s">
        <v>48</v>
      </c>
      <c r="AD120">
        <v>2</v>
      </c>
      <c r="AE120">
        <f>IF(tblHR[[#This Row],[Attrition]]="Yes",1,0)</f>
        <v>0</v>
      </c>
      <c r="AF120">
        <f>IF(tblHR[[#This Row],[OverTime]]="Yes",1,0)</f>
        <v>0</v>
      </c>
      <c r="AG120" t="str" cm="1">
        <f t="array" ref="AG120">_xlfn.IFS(tblHR[[#This Row],[Age]]&lt;25,"&lt;25",tblHR[[#This Row],[Age]]&lt;30,"25–29",tblHR[[#This Row],[Age]]&lt;40,"30–39",tblHR[[#This Row],[Age]]&lt;50,"40–49",TRUE,"50+")</f>
        <v>30–39</v>
      </c>
      <c r="AH120" s="12" t="str" cm="1">
        <f t="array" ref="AH120">_xlfn.IFS(tblHR[[#This Row],[YearsAtCompany]]&lt;2,"0–1",tblHR[[#This Row],[YearsAtCompany]]&lt;5,"2–4",tblHR[[#This Row],[YearsAtCompany]]&lt;10,"5–9",tblHR[[#This Row],[YearsAtCompany]]&lt;15,"10–14",TRUE,"15+")</f>
        <v>5–9</v>
      </c>
      <c r="AI120" s="12" t="str" cm="1">
        <f t="array" ref="AI120">_xlfn.IFS(tblHR[[#This Row],[MonthlyIncome]]&lt;3000,"Low",tblHR[[#This Row],[MonthlyIncome]]&lt;7000,"Mid",tblHR[[#This Row],[MonthlyIncome]]&lt;12000,"High",TRUE,"Very High")</f>
        <v>Mid</v>
      </c>
      <c r="AJ120" s="12" cm="1">
        <f t="array" ref="AJ120">_xlfn.XLOOKUP(tblHR[[#This Row],[JobSatisfaction]],{"Low","Medium","High","Very High"},{1,2,3,4},"")</f>
        <v>2</v>
      </c>
      <c r="AK120" s="12">
        <f>AVERAGE(tblHR[[#This Row],[JobSatNum]],tblHR[[#This Row],[RelationshipSatisfaction]],tblHR[[#This Row],[EnvironmentSatisfaction]],tblHR[[#This Row],[WorkLifeBalance]])</f>
        <v>2</v>
      </c>
    </row>
    <row r="121" spans="1:37">
      <c r="A121" s="4" t="s">
        <v>236</v>
      </c>
      <c r="B121">
        <v>50</v>
      </c>
      <c r="C121" t="s">
        <v>11</v>
      </c>
      <c r="D121" t="s">
        <v>17</v>
      </c>
      <c r="E121" t="s">
        <v>28</v>
      </c>
      <c r="F121" t="s">
        <v>33</v>
      </c>
      <c r="G121" t="s">
        <v>21</v>
      </c>
      <c r="H121" t="s">
        <v>56</v>
      </c>
      <c r="I121" t="s">
        <v>70</v>
      </c>
      <c r="J121" t="s">
        <v>112</v>
      </c>
      <c r="K121" t="s">
        <v>113</v>
      </c>
      <c r="L121">
        <v>16880</v>
      </c>
      <c r="M121">
        <v>22422</v>
      </c>
      <c r="N121">
        <v>1322</v>
      </c>
      <c r="O121">
        <v>43</v>
      </c>
      <c r="P121">
        <v>11</v>
      </c>
      <c r="Q121" t="s">
        <v>42</v>
      </c>
      <c r="R121" t="s">
        <v>43</v>
      </c>
      <c r="S121" t="s">
        <v>44</v>
      </c>
      <c r="T121" t="s">
        <v>79</v>
      </c>
      <c r="U121" t="s">
        <v>41</v>
      </c>
      <c r="V121">
        <v>25</v>
      </c>
      <c r="W121">
        <v>3</v>
      </c>
      <c r="X121">
        <v>2</v>
      </c>
      <c r="Y121">
        <v>1</v>
      </c>
      <c r="Z121">
        <v>4</v>
      </c>
      <c r="AA121" t="s">
        <v>48</v>
      </c>
      <c r="AB121" s="2" t="s">
        <v>64</v>
      </c>
      <c r="AC121" t="s">
        <v>49</v>
      </c>
      <c r="AD121">
        <v>28</v>
      </c>
      <c r="AE121">
        <f>IF(tblHR[[#This Row],[Attrition]]="Yes",1,0)</f>
        <v>0</v>
      </c>
      <c r="AF121">
        <f>IF(tblHR[[#This Row],[OverTime]]="Yes",1,0)</f>
        <v>1</v>
      </c>
      <c r="AG121" t="str" cm="1">
        <f t="array" ref="AG121">_xlfn.IFS(tblHR[[#This Row],[Age]]&lt;25,"&lt;25",tblHR[[#This Row],[Age]]&lt;30,"25–29",tblHR[[#This Row],[Age]]&lt;40,"30–39",tblHR[[#This Row],[Age]]&lt;50,"40–49",TRUE,"50+")</f>
        <v>50+</v>
      </c>
      <c r="AH121" s="12" t="str" cm="1">
        <f t="array" ref="AH121">_xlfn.IFS(tblHR[[#This Row],[YearsAtCompany]]&lt;2,"0–1",tblHR[[#This Row],[YearsAtCompany]]&lt;5,"2–4",tblHR[[#This Row],[YearsAtCompany]]&lt;10,"5–9",tblHR[[#This Row],[YearsAtCompany]]&lt;15,"10–14",TRUE,"15+")</f>
        <v>2–4</v>
      </c>
      <c r="AI121" s="12" t="str" cm="1">
        <f t="array" ref="AI121">_xlfn.IFS(tblHR[[#This Row],[MonthlyIncome]]&lt;3000,"Low",tblHR[[#This Row],[MonthlyIncome]]&lt;7000,"Mid",tblHR[[#This Row],[MonthlyIncome]]&lt;12000,"High",TRUE,"Very High")</f>
        <v>Very High</v>
      </c>
      <c r="AJ121" s="12" cm="1">
        <f t="array" ref="AJ121">_xlfn.XLOOKUP(tblHR[[#This Row],[JobSatisfaction]],{"Low","Medium","High","Very High"},{1,2,3,4},"")</f>
        <v>1</v>
      </c>
      <c r="AK121" s="12">
        <f>AVERAGE(tblHR[[#This Row],[JobSatNum]],tblHR[[#This Row],[RelationshipSatisfaction]],tblHR[[#This Row],[EnvironmentSatisfaction]],tblHR[[#This Row],[WorkLifeBalance]])</f>
        <v>1</v>
      </c>
    </row>
    <row r="122" spans="1:37">
      <c r="A122" s="4" t="s">
        <v>237</v>
      </c>
      <c r="B122">
        <v>26</v>
      </c>
      <c r="C122" t="s">
        <v>12</v>
      </c>
      <c r="D122" t="s">
        <v>16</v>
      </c>
      <c r="E122" t="s">
        <v>28</v>
      </c>
      <c r="F122" t="s">
        <v>37</v>
      </c>
      <c r="G122" t="s">
        <v>21</v>
      </c>
      <c r="H122" t="s">
        <v>53</v>
      </c>
      <c r="I122" t="s">
        <v>66</v>
      </c>
      <c r="J122" t="s">
        <v>112</v>
      </c>
      <c r="K122" t="s">
        <v>113</v>
      </c>
      <c r="L122">
        <v>2340</v>
      </c>
      <c r="M122">
        <v>23213</v>
      </c>
      <c r="N122">
        <v>471</v>
      </c>
      <c r="O122">
        <v>66</v>
      </c>
      <c r="P122">
        <v>18</v>
      </c>
      <c r="Q122" t="s">
        <v>44</v>
      </c>
      <c r="R122" t="s">
        <v>43</v>
      </c>
      <c r="S122" t="s">
        <v>41</v>
      </c>
      <c r="T122" t="s">
        <v>77</v>
      </c>
      <c r="U122" t="s">
        <v>42</v>
      </c>
      <c r="V122">
        <v>1</v>
      </c>
      <c r="W122">
        <v>1</v>
      </c>
      <c r="X122">
        <v>0</v>
      </c>
      <c r="Y122">
        <v>0</v>
      </c>
      <c r="Z122">
        <v>1</v>
      </c>
      <c r="AA122" t="s">
        <v>49</v>
      </c>
      <c r="AB122" s="2" t="s">
        <v>64</v>
      </c>
      <c r="AC122" t="s">
        <v>49</v>
      </c>
      <c r="AD122">
        <v>24</v>
      </c>
      <c r="AE122">
        <f>IF(tblHR[[#This Row],[Attrition]]="Yes",1,0)</f>
        <v>1</v>
      </c>
      <c r="AF122">
        <f>IF(tblHR[[#This Row],[OverTime]]="Yes",1,0)</f>
        <v>1</v>
      </c>
      <c r="AG122" t="str" cm="1">
        <f t="array" ref="AG122">_xlfn.IFS(tblHR[[#This Row],[Age]]&lt;25,"&lt;25",tblHR[[#This Row],[Age]]&lt;30,"25–29",tblHR[[#This Row],[Age]]&lt;40,"30–39",tblHR[[#This Row],[Age]]&lt;50,"40–49",TRUE,"50+")</f>
        <v>25–29</v>
      </c>
      <c r="AH122" s="12" t="str" cm="1">
        <f t="array" ref="AH122">_xlfn.IFS(tblHR[[#This Row],[YearsAtCompany]]&lt;2,"0–1",tblHR[[#This Row],[YearsAtCompany]]&lt;5,"2–4",tblHR[[#This Row],[YearsAtCompany]]&lt;10,"5–9",tblHR[[#This Row],[YearsAtCompany]]&lt;15,"10–14",TRUE,"15+")</f>
        <v>0–1</v>
      </c>
      <c r="AI122" s="12" t="str" cm="1">
        <f t="array" ref="AI122">_xlfn.IFS(tblHR[[#This Row],[MonthlyIncome]]&lt;3000,"Low",tblHR[[#This Row],[MonthlyIncome]]&lt;7000,"Mid",tblHR[[#This Row],[MonthlyIncome]]&lt;12000,"High",TRUE,"Very High")</f>
        <v>Low</v>
      </c>
      <c r="AJ122" s="12" cm="1">
        <f t="array" ref="AJ122">_xlfn.XLOOKUP(tblHR[[#This Row],[JobSatisfaction]],{"Low","Medium","High","Very High"},{1,2,3,4},"")</f>
        <v>4</v>
      </c>
      <c r="AK122" s="12">
        <f>AVERAGE(tblHR[[#This Row],[JobSatNum]],tblHR[[#This Row],[RelationshipSatisfaction]],tblHR[[#This Row],[EnvironmentSatisfaction]],tblHR[[#This Row],[WorkLifeBalance]])</f>
        <v>4</v>
      </c>
    </row>
    <row r="123" spans="1:37">
      <c r="A123" s="4" t="s">
        <v>238</v>
      </c>
      <c r="B123">
        <v>39</v>
      </c>
      <c r="C123" t="s">
        <v>12</v>
      </c>
      <c r="D123" t="s">
        <v>16</v>
      </c>
      <c r="E123" t="s">
        <v>26</v>
      </c>
      <c r="F123" t="s">
        <v>33</v>
      </c>
      <c r="G123" t="s">
        <v>21</v>
      </c>
      <c r="H123" t="s">
        <v>57</v>
      </c>
      <c r="I123" t="s">
        <v>68</v>
      </c>
      <c r="J123" t="s">
        <v>112</v>
      </c>
      <c r="K123" t="s">
        <v>113</v>
      </c>
      <c r="L123">
        <v>4108</v>
      </c>
      <c r="M123">
        <v>5340</v>
      </c>
      <c r="N123">
        <v>116</v>
      </c>
      <c r="O123">
        <v>52</v>
      </c>
      <c r="P123">
        <v>13</v>
      </c>
      <c r="Q123" t="s">
        <v>44</v>
      </c>
      <c r="R123" t="s">
        <v>42</v>
      </c>
      <c r="S123" t="s">
        <v>42</v>
      </c>
      <c r="T123" t="s">
        <v>79</v>
      </c>
      <c r="U123" t="s">
        <v>41</v>
      </c>
      <c r="V123">
        <v>18</v>
      </c>
      <c r="W123">
        <v>7</v>
      </c>
      <c r="X123">
        <v>7</v>
      </c>
      <c r="Y123">
        <v>1</v>
      </c>
      <c r="Z123">
        <v>7</v>
      </c>
      <c r="AA123" t="s">
        <v>48</v>
      </c>
      <c r="AB123" s="2" t="s">
        <v>64</v>
      </c>
      <c r="AC123" t="s">
        <v>48</v>
      </c>
      <c r="AD123">
        <v>24</v>
      </c>
      <c r="AE123">
        <f>IF(tblHR[[#This Row],[Attrition]]="Yes",1,0)</f>
        <v>0</v>
      </c>
      <c r="AF123">
        <f>IF(tblHR[[#This Row],[OverTime]]="Yes",1,0)</f>
        <v>0</v>
      </c>
      <c r="AG123" t="str" cm="1">
        <f t="array" ref="AG123">_xlfn.IFS(tblHR[[#This Row],[Age]]&lt;25,"&lt;25",tblHR[[#This Row],[Age]]&lt;30,"25–29",tblHR[[#This Row],[Age]]&lt;40,"30–39",tblHR[[#This Row],[Age]]&lt;50,"40–49",TRUE,"50+")</f>
        <v>30–39</v>
      </c>
      <c r="AH123" s="12" t="str" cm="1">
        <f t="array" ref="AH123">_xlfn.IFS(tblHR[[#This Row],[YearsAtCompany]]&lt;2,"0–1",tblHR[[#This Row],[YearsAtCompany]]&lt;5,"2–4",tblHR[[#This Row],[YearsAtCompany]]&lt;10,"5–9",tblHR[[#This Row],[YearsAtCompany]]&lt;15,"10–14",TRUE,"15+")</f>
        <v>5–9</v>
      </c>
      <c r="AI123" s="12" t="str" cm="1">
        <f t="array" ref="AI123">_xlfn.IFS(tblHR[[#This Row],[MonthlyIncome]]&lt;3000,"Low",tblHR[[#This Row],[MonthlyIncome]]&lt;7000,"Mid",tblHR[[#This Row],[MonthlyIncome]]&lt;12000,"High",TRUE,"Very High")</f>
        <v>Mid</v>
      </c>
      <c r="AJ123" s="12" cm="1">
        <f t="array" ref="AJ123">_xlfn.XLOOKUP(tblHR[[#This Row],[JobSatisfaction]],{"Low","Medium","High","Very High"},{1,2,3,4},"")</f>
        <v>4</v>
      </c>
      <c r="AK123" s="12">
        <f>AVERAGE(tblHR[[#This Row],[JobSatNum]],tblHR[[#This Row],[RelationshipSatisfaction]],tblHR[[#This Row],[EnvironmentSatisfaction]],tblHR[[#This Row],[WorkLifeBalance]])</f>
        <v>4</v>
      </c>
    </row>
    <row r="124" spans="1:37">
      <c r="A124" s="4" t="s">
        <v>239</v>
      </c>
      <c r="B124">
        <v>35</v>
      </c>
      <c r="C124" t="s">
        <v>11</v>
      </c>
      <c r="D124" t="s">
        <v>17</v>
      </c>
      <c r="E124" t="s">
        <v>29</v>
      </c>
      <c r="F124" t="s">
        <v>33</v>
      </c>
      <c r="G124" t="s">
        <v>22</v>
      </c>
      <c r="H124" t="s">
        <v>59</v>
      </c>
      <c r="I124" t="s">
        <v>66</v>
      </c>
      <c r="J124" t="s">
        <v>112</v>
      </c>
      <c r="K124" t="s">
        <v>43</v>
      </c>
      <c r="L124">
        <v>2430</v>
      </c>
      <c r="M124">
        <v>26204</v>
      </c>
      <c r="N124">
        <v>1402</v>
      </c>
      <c r="O124">
        <v>98</v>
      </c>
      <c r="P124">
        <v>23</v>
      </c>
      <c r="Q124" t="s">
        <v>41</v>
      </c>
      <c r="R124" t="s">
        <v>42</v>
      </c>
      <c r="S124" t="s">
        <v>43</v>
      </c>
      <c r="T124" t="s">
        <v>79</v>
      </c>
      <c r="U124" t="s">
        <v>43</v>
      </c>
      <c r="V124">
        <v>6</v>
      </c>
      <c r="W124">
        <v>5</v>
      </c>
      <c r="X124">
        <v>3</v>
      </c>
      <c r="Y124">
        <v>4</v>
      </c>
      <c r="Z124">
        <v>0</v>
      </c>
      <c r="AA124" t="s">
        <v>48</v>
      </c>
      <c r="AB124" s="2" t="s">
        <v>65</v>
      </c>
      <c r="AC124" t="s">
        <v>48</v>
      </c>
      <c r="AD124">
        <v>28</v>
      </c>
      <c r="AE124">
        <f>IF(tblHR[[#This Row],[Attrition]]="Yes",1,0)</f>
        <v>0</v>
      </c>
      <c r="AF124">
        <f>IF(tblHR[[#This Row],[OverTime]]="Yes",1,0)</f>
        <v>0</v>
      </c>
      <c r="AG124" t="str" cm="1">
        <f t="array" ref="AG124">_xlfn.IFS(tblHR[[#This Row],[Age]]&lt;25,"&lt;25",tblHR[[#This Row],[Age]]&lt;30,"25–29",tblHR[[#This Row],[Age]]&lt;40,"30–39",tblHR[[#This Row],[Age]]&lt;50,"40–49",TRUE,"50+")</f>
        <v>30–39</v>
      </c>
      <c r="AH124" s="12" t="str" cm="1">
        <f t="array" ref="AH124">_xlfn.IFS(tblHR[[#This Row],[YearsAtCompany]]&lt;2,"0–1",tblHR[[#This Row],[YearsAtCompany]]&lt;5,"2–4",tblHR[[#This Row],[YearsAtCompany]]&lt;10,"5–9",tblHR[[#This Row],[YearsAtCompany]]&lt;15,"10–14",TRUE,"15+")</f>
        <v>5–9</v>
      </c>
      <c r="AI124" s="12" t="str" cm="1">
        <f t="array" ref="AI124">_xlfn.IFS(tblHR[[#This Row],[MonthlyIncome]]&lt;3000,"Low",tblHR[[#This Row],[MonthlyIncome]]&lt;7000,"Mid",tblHR[[#This Row],[MonthlyIncome]]&lt;12000,"High",TRUE,"Very High")</f>
        <v>Low</v>
      </c>
      <c r="AJ124" s="12" cm="1">
        <f t="array" ref="AJ124">_xlfn.XLOOKUP(tblHR[[#This Row],[JobSatisfaction]],{"Low","Medium","High","Very High"},{1,2,3,4},"")</f>
        <v>3</v>
      </c>
      <c r="AK124" s="12">
        <f>AVERAGE(tblHR[[#This Row],[JobSatNum]],tblHR[[#This Row],[RelationshipSatisfaction]],tblHR[[#This Row],[EnvironmentSatisfaction]],tblHR[[#This Row],[WorkLifeBalance]])</f>
        <v>3</v>
      </c>
    </row>
    <row r="125" spans="1:37">
      <c r="A125" s="4" t="s">
        <v>240</v>
      </c>
      <c r="B125">
        <v>35</v>
      </c>
      <c r="C125" t="s">
        <v>11</v>
      </c>
      <c r="D125" t="s">
        <v>15</v>
      </c>
      <c r="E125" t="s">
        <v>29</v>
      </c>
      <c r="F125" t="s">
        <v>35</v>
      </c>
      <c r="G125" t="s">
        <v>21</v>
      </c>
      <c r="H125" t="s">
        <v>52</v>
      </c>
      <c r="I125" t="s">
        <v>69</v>
      </c>
      <c r="J125" t="s">
        <v>112</v>
      </c>
      <c r="K125" t="s">
        <v>118</v>
      </c>
      <c r="L125">
        <v>10388</v>
      </c>
      <c r="M125">
        <v>6975</v>
      </c>
      <c r="N125">
        <v>583</v>
      </c>
      <c r="O125">
        <v>57</v>
      </c>
      <c r="P125">
        <v>11</v>
      </c>
      <c r="Q125" t="s">
        <v>41</v>
      </c>
      <c r="R125" t="s">
        <v>41</v>
      </c>
      <c r="S125" t="s">
        <v>41</v>
      </c>
      <c r="T125" t="s">
        <v>80</v>
      </c>
      <c r="U125" t="s">
        <v>41</v>
      </c>
      <c r="V125">
        <v>16</v>
      </c>
      <c r="W125">
        <v>16</v>
      </c>
      <c r="X125">
        <v>10</v>
      </c>
      <c r="Y125">
        <v>10</v>
      </c>
      <c r="Z125">
        <v>1</v>
      </c>
      <c r="AA125" t="s">
        <v>48</v>
      </c>
      <c r="AB125" s="2" t="s">
        <v>64</v>
      </c>
      <c r="AC125" t="s">
        <v>49</v>
      </c>
      <c r="AD125">
        <v>25</v>
      </c>
      <c r="AE125">
        <f>IF(tblHR[[#This Row],[Attrition]]="Yes",1,0)</f>
        <v>0</v>
      </c>
      <c r="AF125">
        <f>IF(tblHR[[#This Row],[OverTime]]="Yes",1,0)</f>
        <v>1</v>
      </c>
      <c r="AG125" t="str" cm="1">
        <f t="array" ref="AG125">_xlfn.IFS(tblHR[[#This Row],[Age]]&lt;25,"&lt;25",tblHR[[#This Row],[Age]]&lt;30,"25–29",tblHR[[#This Row],[Age]]&lt;40,"30–39",tblHR[[#This Row],[Age]]&lt;50,"40–49",TRUE,"50+")</f>
        <v>30–39</v>
      </c>
      <c r="AH125" s="12" t="str" cm="1">
        <f t="array" ref="AH125">_xlfn.IFS(tblHR[[#This Row],[YearsAtCompany]]&lt;2,"0–1",tblHR[[#This Row],[YearsAtCompany]]&lt;5,"2–4",tblHR[[#This Row],[YearsAtCompany]]&lt;10,"5–9",tblHR[[#This Row],[YearsAtCompany]]&lt;15,"10–14",TRUE,"15+")</f>
        <v>15+</v>
      </c>
      <c r="AI125" s="12" t="str" cm="1">
        <f t="array" ref="AI125">_xlfn.IFS(tblHR[[#This Row],[MonthlyIncome]]&lt;3000,"Low",tblHR[[#This Row],[MonthlyIncome]]&lt;7000,"Mid",tblHR[[#This Row],[MonthlyIncome]]&lt;12000,"High",TRUE,"Very High")</f>
        <v>High</v>
      </c>
      <c r="AJ125" s="12" cm="1">
        <f t="array" ref="AJ125">_xlfn.XLOOKUP(tblHR[[#This Row],[JobSatisfaction]],{"Low","Medium","High","Very High"},{1,2,3,4},"")</f>
        <v>3</v>
      </c>
      <c r="AK125" s="12">
        <f>AVERAGE(tblHR[[#This Row],[JobSatNum]],tblHR[[#This Row],[RelationshipSatisfaction]],tblHR[[#This Row],[EnvironmentSatisfaction]],tblHR[[#This Row],[WorkLifeBalance]])</f>
        <v>3</v>
      </c>
    </row>
    <row r="126" spans="1:37">
      <c r="A126" s="4" t="s">
        <v>241</v>
      </c>
      <c r="B126">
        <v>38</v>
      </c>
      <c r="C126" t="s">
        <v>12</v>
      </c>
      <c r="D126" t="s">
        <v>15</v>
      </c>
      <c r="E126" t="s">
        <v>28</v>
      </c>
      <c r="F126" t="s">
        <v>33</v>
      </c>
      <c r="G126" t="s">
        <v>22</v>
      </c>
      <c r="H126" t="s">
        <v>58</v>
      </c>
      <c r="I126" t="s">
        <v>69</v>
      </c>
      <c r="J126" t="s">
        <v>112</v>
      </c>
      <c r="K126" t="s">
        <v>43</v>
      </c>
      <c r="L126">
        <v>10609</v>
      </c>
      <c r="M126">
        <v>9647</v>
      </c>
      <c r="N126">
        <v>119</v>
      </c>
      <c r="O126">
        <v>76</v>
      </c>
      <c r="P126">
        <v>12</v>
      </c>
      <c r="Q126" t="s">
        <v>41</v>
      </c>
      <c r="R126" t="s">
        <v>41</v>
      </c>
      <c r="S126" t="s">
        <v>42</v>
      </c>
      <c r="T126" t="s">
        <v>80</v>
      </c>
      <c r="U126" t="s">
        <v>41</v>
      </c>
      <c r="V126">
        <v>17</v>
      </c>
      <c r="W126">
        <v>16</v>
      </c>
      <c r="X126">
        <v>10</v>
      </c>
      <c r="Y126">
        <v>5</v>
      </c>
      <c r="Z126">
        <v>0</v>
      </c>
      <c r="AA126" t="s">
        <v>48</v>
      </c>
      <c r="AB126" s="2" t="s">
        <v>64</v>
      </c>
      <c r="AC126" t="s">
        <v>48</v>
      </c>
      <c r="AD126">
        <v>3</v>
      </c>
      <c r="AE126">
        <f>IF(tblHR[[#This Row],[Attrition]]="Yes",1,0)</f>
        <v>0</v>
      </c>
      <c r="AF126">
        <f>IF(tblHR[[#This Row],[OverTime]]="Yes",1,0)</f>
        <v>0</v>
      </c>
      <c r="AG126" t="str" cm="1">
        <f t="array" ref="AG126">_xlfn.IFS(tblHR[[#This Row],[Age]]&lt;25,"&lt;25",tblHR[[#This Row],[Age]]&lt;30,"25–29",tblHR[[#This Row],[Age]]&lt;40,"30–39",tblHR[[#This Row],[Age]]&lt;50,"40–49",TRUE,"50+")</f>
        <v>30–39</v>
      </c>
      <c r="AH126" s="12" t="str" cm="1">
        <f t="array" ref="AH126">_xlfn.IFS(tblHR[[#This Row],[YearsAtCompany]]&lt;2,"0–1",tblHR[[#This Row],[YearsAtCompany]]&lt;5,"2–4",tblHR[[#This Row],[YearsAtCompany]]&lt;10,"5–9",tblHR[[#This Row],[YearsAtCompany]]&lt;15,"10–14",TRUE,"15+")</f>
        <v>15+</v>
      </c>
      <c r="AI126" s="12" t="str" cm="1">
        <f t="array" ref="AI126">_xlfn.IFS(tblHR[[#This Row],[MonthlyIncome]]&lt;3000,"Low",tblHR[[#This Row],[MonthlyIncome]]&lt;7000,"Mid",tblHR[[#This Row],[MonthlyIncome]]&lt;12000,"High",TRUE,"Very High")</f>
        <v>High</v>
      </c>
      <c r="AJ126" s="12" cm="1">
        <f t="array" ref="AJ126">_xlfn.XLOOKUP(tblHR[[#This Row],[JobSatisfaction]],{"Low","Medium","High","Very High"},{1,2,3,4},"")</f>
        <v>3</v>
      </c>
      <c r="AK126" s="12">
        <f>AVERAGE(tblHR[[#This Row],[JobSatNum]],tblHR[[#This Row],[RelationshipSatisfaction]],tblHR[[#This Row],[EnvironmentSatisfaction]],tblHR[[#This Row],[WorkLifeBalance]])</f>
        <v>3</v>
      </c>
    </row>
    <row r="127" spans="1:37">
      <c r="A127" s="4" t="s">
        <v>242</v>
      </c>
      <c r="B127">
        <v>44</v>
      </c>
      <c r="C127" t="s">
        <v>12</v>
      </c>
      <c r="D127" t="s">
        <v>17</v>
      </c>
      <c r="E127" t="s">
        <v>28</v>
      </c>
      <c r="F127" t="s">
        <v>34</v>
      </c>
      <c r="G127" t="s">
        <v>22</v>
      </c>
      <c r="H127" t="s">
        <v>54</v>
      </c>
      <c r="I127" t="s">
        <v>67</v>
      </c>
      <c r="J127" t="s">
        <v>112</v>
      </c>
      <c r="K127" t="s">
        <v>118</v>
      </c>
      <c r="L127">
        <v>18213</v>
      </c>
      <c r="M127">
        <v>8751</v>
      </c>
      <c r="N127">
        <v>1099</v>
      </c>
      <c r="O127">
        <v>88</v>
      </c>
      <c r="P127">
        <v>11</v>
      </c>
      <c r="Q127" t="s">
        <v>43</v>
      </c>
      <c r="R127" t="s">
        <v>41</v>
      </c>
      <c r="S127" t="s">
        <v>43</v>
      </c>
      <c r="T127" t="s">
        <v>79</v>
      </c>
      <c r="U127" t="s">
        <v>41</v>
      </c>
      <c r="V127">
        <v>26</v>
      </c>
      <c r="W127">
        <v>22</v>
      </c>
      <c r="X127">
        <v>9</v>
      </c>
      <c r="Y127">
        <v>3</v>
      </c>
      <c r="Z127">
        <v>7</v>
      </c>
      <c r="AA127" t="s">
        <v>48</v>
      </c>
      <c r="AB127" s="2" t="s">
        <v>64</v>
      </c>
      <c r="AC127" t="s">
        <v>48</v>
      </c>
      <c r="AD127">
        <v>5</v>
      </c>
      <c r="AE127">
        <f>IF(tblHR[[#This Row],[Attrition]]="Yes",1,0)</f>
        <v>0</v>
      </c>
      <c r="AF127">
        <f>IF(tblHR[[#This Row],[OverTime]]="Yes",1,0)</f>
        <v>0</v>
      </c>
      <c r="AG127" t="str" cm="1">
        <f t="array" ref="AG127">_xlfn.IFS(tblHR[[#This Row],[Age]]&lt;25,"&lt;25",tblHR[[#This Row],[Age]]&lt;30,"25–29",tblHR[[#This Row],[Age]]&lt;40,"30–39",tblHR[[#This Row],[Age]]&lt;50,"40–49",TRUE,"50+")</f>
        <v>40–49</v>
      </c>
      <c r="AH127" s="12" t="str" cm="1">
        <f t="array" ref="AH127">_xlfn.IFS(tblHR[[#This Row],[YearsAtCompany]]&lt;2,"0–1",tblHR[[#This Row],[YearsAtCompany]]&lt;5,"2–4",tblHR[[#This Row],[YearsAtCompany]]&lt;10,"5–9",tblHR[[#This Row],[YearsAtCompany]]&lt;15,"10–14",TRUE,"15+")</f>
        <v>15+</v>
      </c>
      <c r="AI127" s="12" t="str" cm="1">
        <f t="array" ref="AI127">_xlfn.IFS(tblHR[[#This Row],[MonthlyIncome]]&lt;3000,"Low",tblHR[[#This Row],[MonthlyIncome]]&lt;7000,"Mid",tblHR[[#This Row],[MonthlyIncome]]&lt;12000,"High",TRUE,"Very High")</f>
        <v>Very High</v>
      </c>
      <c r="AJ127" s="12" cm="1">
        <f t="array" ref="AJ127">_xlfn.XLOOKUP(tblHR[[#This Row],[JobSatisfaction]],{"Low","Medium","High","Very High"},{1,2,3,4},"")</f>
        <v>2</v>
      </c>
      <c r="AK127" s="12">
        <f>AVERAGE(tblHR[[#This Row],[JobSatNum]],tblHR[[#This Row],[RelationshipSatisfaction]],tblHR[[#This Row],[EnvironmentSatisfaction]],tblHR[[#This Row],[WorkLifeBalance]])</f>
        <v>2</v>
      </c>
    </row>
    <row r="128" spans="1:37">
      <c r="A128" s="4" t="s">
        <v>243</v>
      </c>
      <c r="B128">
        <v>40</v>
      </c>
      <c r="C128" t="s">
        <v>12</v>
      </c>
      <c r="D128" t="s">
        <v>16</v>
      </c>
      <c r="E128" t="s">
        <v>28</v>
      </c>
      <c r="F128" t="s">
        <v>33</v>
      </c>
      <c r="G128" t="s">
        <v>21</v>
      </c>
      <c r="H128" t="s">
        <v>57</v>
      </c>
      <c r="I128" t="s">
        <v>68</v>
      </c>
      <c r="J128" t="s">
        <v>112</v>
      </c>
      <c r="K128" t="s">
        <v>113</v>
      </c>
      <c r="L128">
        <v>4661</v>
      </c>
      <c r="M128">
        <v>22455</v>
      </c>
      <c r="N128">
        <v>523</v>
      </c>
      <c r="O128">
        <v>98</v>
      </c>
      <c r="P128">
        <v>13</v>
      </c>
      <c r="Q128" t="s">
        <v>44</v>
      </c>
      <c r="R128" t="s">
        <v>41</v>
      </c>
      <c r="S128" t="s">
        <v>41</v>
      </c>
      <c r="T128" t="s">
        <v>79</v>
      </c>
      <c r="U128" t="s">
        <v>41</v>
      </c>
      <c r="V128">
        <v>9</v>
      </c>
      <c r="W128">
        <v>9</v>
      </c>
      <c r="X128">
        <v>8</v>
      </c>
      <c r="Y128">
        <v>8</v>
      </c>
      <c r="Z128">
        <v>1</v>
      </c>
      <c r="AA128" t="s">
        <v>48</v>
      </c>
      <c r="AB128" s="2" t="s">
        <v>64</v>
      </c>
      <c r="AC128" t="s">
        <v>48</v>
      </c>
      <c r="AD128">
        <v>2</v>
      </c>
      <c r="AE128">
        <f>IF(tblHR[[#This Row],[Attrition]]="Yes",1,0)</f>
        <v>0</v>
      </c>
      <c r="AF128">
        <f>IF(tblHR[[#This Row],[OverTime]]="Yes",1,0)</f>
        <v>0</v>
      </c>
      <c r="AG128" t="str" cm="1">
        <f t="array" ref="AG128">_xlfn.IFS(tblHR[[#This Row],[Age]]&lt;25,"&lt;25",tblHR[[#This Row],[Age]]&lt;30,"25–29",tblHR[[#This Row],[Age]]&lt;40,"30–39",tblHR[[#This Row],[Age]]&lt;50,"40–49",TRUE,"50+")</f>
        <v>40–49</v>
      </c>
      <c r="AH128" s="12" t="str" cm="1">
        <f t="array" ref="AH128">_xlfn.IFS(tblHR[[#This Row],[YearsAtCompany]]&lt;2,"0–1",tblHR[[#This Row],[YearsAtCompany]]&lt;5,"2–4",tblHR[[#This Row],[YearsAtCompany]]&lt;10,"5–9",tblHR[[#This Row],[YearsAtCompany]]&lt;15,"10–14",TRUE,"15+")</f>
        <v>5–9</v>
      </c>
      <c r="AI128" s="12" t="str" cm="1">
        <f t="array" ref="AI128">_xlfn.IFS(tblHR[[#This Row],[MonthlyIncome]]&lt;3000,"Low",tblHR[[#This Row],[MonthlyIncome]]&lt;7000,"Mid",tblHR[[#This Row],[MonthlyIncome]]&lt;12000,"High",TRUE,"Very High")</f>
        <v>Mid</v>
      </c>
      <c r="AJ128" s="12" cm="1">
        <f t="array" ref="AJ128">_xlfn.XLOOKUP(tblHR[[#This Row],[JobSatisfaction]],{"Low","Medium","High","Very High"},{1,2,3,4},"")</f>
        <v>4</v>
      </c>
      <c r="AK128" s="12">
        <f>AVERAGE(tblHR[[#This Row],[JobSatNum]],tblHR[[#This Row],[RelationshipSatisfaction]],tblHR[[#This Row],[EnvironmentSatisfaction]],tblHR[[#This Row],[WorkLifeBalance]])</f>
        <v>4</v>
      </c>
    </row>
    <row r="129" spans="1:37">
      <c r="A129" s="4" t="s">
        <v>244</v>
      </c>
      <c r="B129">
        <v>37</v>
      </c>
      <c r="C129" t="s">
        <v>11</v>
      </c>
      <c r="D129" t="s">
        <v>17</v>
      </c>
      <c r="E129" t="s">
        <v>29</v>
      </c>
      <c r="F129" t="s">
        <v>33</v>
      </c>
      <c r="G129" t="s">
        <v>21</v>
      </c>
      <c r="H129" t="s">
        <v>55</v>
      </c>
      <c r="I129" t="s">
        <v>68</v>
      </c>
      <c r="J129" t="s">
        <v>112</v>
      </c>
      <c r="K129" t="s">
        <v>118</v>
      </c>
      <c r="L129">
        <v>6447</v>
      </c>
      <c r="M129">
        <v>15701</v>
      </c>
      <c r="N129">
        <v>446</v>
      </c>
      <c r="O129">
        <v>65</v>
      </c>
      <c r="P129">
        <v>12</v>
      </c>
      <c r="Q129" t="s">
        <v>43</v>
      </c>
      <c r="R129" t="s">
        <v>43</v>
      </c>
      <c r="S129" t="s">
        <v>43</v>
      </c>
      <c r="T129" t="s">
        <v>80</v>
      </c>
      <c r="U129" t="s">
        <v>41</v>
      </c>
      <c r="V129">
        <v>8</v>
      </c>
      <c r="W129">
        <v>6</v>
      </c>
      <c r="X129">
        <v>5</v>
      </c>
      <c r="Y129">
        <v>4</v>
      </c>
      <c r="Z129">
        <v>6</v>
      </c>
      <c r="AA129" t="s">
        <v>48</v>
      </c>
      <c r="AB129" s="2" t="s">
        <v>64</v>
      </c>
      <c r="AC129" t="s">
        <v>48</v>
      </c>
      <c r="AD129">
        <v>1</v>
      </c>
      <c r="AE129">
        <f>IF(tblHR[[#This Row],[Attrition]]="Yes",1,0)</f>
        <v>0</v>
      </c>
      <c r="AF129">
        <f>IF(tblHR[[#This Row],[OverTime]]="Yes",1,0)</f>
        <v>0</v>
      </c>
      <c r="AG129" t="str" cm="1">
        <f t="array" ref="AG129">_xlfn.IFS(tblHR[[#This Row],[Age]]&lt;25,"&lt;25",tblHR[[#This Row],[Age]]&lt;30,"25–29",tblHR[[#This Row],[Age]]&lt;40,"30–39",tblHR[[#This Row],[Age]]&lt;50,"40–49",TRUE,"50+")</f>
        <v>30–39</v>
      </c>
      <c r="AH129" s="12" t="str" cm="1">
        <f t="array" ref="AH129">_xlfn.IFS(tblHR[[#This Row],[YearsAtCompany]]&lt;2,"0–1",tblHR[[#This Row],[YearsAtCompany]]&lt;5,"2–4",tblHR[[#This Row],[YearsAtCompany]]&lt;10,"5–9",tblHR[[#This Row],[YearsAtCompany]]&lt;15,"10–14",TRUE,"15+")</f>
        <v>5–9</v>
      </c>
      <c r="AI129" s="12" t="str" cm="1">
        <f t="array" ref="AI129">_xlfn.IFS(tblHR[[#This Row],[MonthlyIncome]]&lt;3000,"Low",tblHR[[#This Row],[MonthlyIncome]]&lt;7000,"Mid",tblHR[[#This Row],[MonthlyIncome]]&lt;12000,"High",TRUE,"Very High")</f>
        <v>Mid</v>
      </c>
      <c r="AJ129" s="12" cm="1">
        <f t="array" ref="AJ129">_xlfn.XLOOKUP(tblHR[[#This Row],[JobSatisfaction]],{"Low","Medium","High","Very High"},{1,2,3,4},"")</f>
        <v>2</v>
      </c>
      <c r="AK129" s="12">
        <f>AVERAGE(tblHR[[#This Row],[JobSatNum]],tblHR[[#This Row],[RelationshipSatisfaction]],tblHR[[#This Row],[EnvironmentSatisfaction]],tblHR[[#This Row],[WorkLifeBalance]])</f>
        <v>2</v>
      </c>
    </row>
    <row r="130" spans="1:37">
      <c r="A130" s="4" t="s">
        <v>245</v>
      </c>
      <c r="B130">
        <v>44</v>
      </c>
      <c r="C130" t="s">
        <v>12</v>
      </c>
      <c r="D130" t="s">
        <v>16</v>
      </c>
      <c r="E130" t="s">
        <v>28</v>
      </c>
      <c r="F130" t="s">
        <v>33</v>
      </c>
      <c r="G130" t="s">
        <v>21</v>
      </c>
      <c r="H130" t="s">
        <v>53</v>
      </c>
      <c r="I130" t="s">
        <v>66</v>
      </c>
      <c r="J130" t="s">
        <v>116</v>
      </c>
      <c r="K130" t="s">
        <v>113</v>
      </c>
      <c r="L130">
        <v>3162</v>
      </c>
      <c r="M130">
        <v>7973</v>
      </c>
      <c r="N130">
        <v>981</v>
      </c>
      <c r="O130">
        <v>90</v>
      </c>
      <c r="P130">
        <v>14</v>
      </c>
      <c r="Q130" t="s">
        <v>41</v>
      </c>
      <c r="R130" t="s">
        <v>44</v>
      </c>
      <c r="S130" t="s">
        <v>41</v>
      </c>
      <c r="T130" t="s">
        <v>79</v>
      </c>
      <c r="U130" t="s">
        <v>43</v>
      </c>
      <c r="V130">
        <v>7</v>
      </c>
      <c r="W130">
        <v>5</v>
      </c>
      <c r="X130">
        <v>2</v>
      </c>
      <c r="Y130">
        <v>0</v>
      </c>
      <c r="Z130">
        <v>3</v>
      </c>
      <c r="AA130" t="s">
        <v>48</v>
      </c>
      <c r="AB130" s="2" t="s">
        <v>64</v>
      </c>
      <c r="AC130" t="s">
        <v>48</v>
      </c>
      <c r="AD130">
        <v>5</v>
      </c>
      <c r="AE130">
        <f>IF(tblHR[[#This Row],[Attrition]]="Yes",1,0)</f>
        <v>0</v>
      </c>
      <c r="AF130">
        <f>IF(tblHR[[#This Row],[OverTime]]="Yes",1,0)</f>
        <v>0</v>
      </c>
      <c r="AG130" t="str" cm="1">
        <f t="array" ref="AG130">_xlfn.IFS(tblHR[[#This Row],[Age]]&lt;25,"&lt;25",tblHR[[#This Row],[Age]]&lt;30,"25–29",tblHR[[#This Row],[Age]]&lt;40,"30–39",tblHR[[#This Row],[Age]]&lt;50,"40–49",TRUE,"50+")</f>
        <v>40–49</v>
      </c>
      <c r="AH130" s="12" t="str" cm="1">
        <f t="array" ref="AH130">_xlfn.IFS(tblHR[[#This Row],[YearsAtCompany]]&lt;2,"0–1",tblHR[[#This Row],[YearsAtCompany]]&lt;5,"2–4",tblHR[[#This Row],[YearsAtCompany]]&lt;10,"5–9",tblHR[[#This Row],[YearsAtCompany]]&lt;15,"10–14",TRUE,"15+")</f>
        <v>5–9</v>
      </c>
      <c r="AI130" s="12" t="str" cm="1">
        <f t="array" ref="AI130">_xlfn.IFS(tblHR[[#This Row],[MonthlyIncome]]&lt;3000,"Low",tblHR[[#This Row],[MonthlyIncome]]&lt;7000,"Mid",tblHR[[#This Row],[MonthlyIncome]]&lt;12000,"High",TRUE,"Very High")</f>
        <v>Mid</v>
      </c>
      <c r="AJ130" s="12" cm="1">
        <f t="array" ref="AJ130">_xlfn.XLOOKUP(tblHR[[#This Row],[JobSatisfaction]],{"Low","Medium","High","Very High"},{1,2,3,4},"")</f>
        <v>3</v>
      </c>
      <c r="AK130" s="12">
        <f>AVERAGE(tblHR[[#This Row],[JobSatNum]],tblHR[[#This Row],[RelationshipSatisfaction]],tblHR[[#This Row],[EnvironmentSatisfaction]],tblHR[[#This Row],[WorkLifeBalance]])</f>
        <v>3</v>
      </c>
    </row>
    <row r="131" spans="1:37">
      <c r="A131" s="4" t="s">
        <v>246</v>
      </c>
      <c r="B131">
        <v>42</v>
      </c>
      <c r="C131" t="s">
        <v>11</v>
      </c>
      <c r="D131" t="s">
        <v>16</v>
      </c>
      <c r="E131" t="s">
        <v>27</v>
      </c>
      <c r="F131" t="s">
        <v>33</v>
      </c>
      <c r="G131" t="s">
        <v>21</v>
      </c>
      <c r="H131" t="s">
        <v>57</v>
      </c>
      <c r="I131" t="s">
        <v>68</v>
      </c>
      <c r="J131" t="s">
        <v>112</v>
      </c>
      <c r="K131" t="s">
        <v>113</v>
      </c>
      <c r="L131">
        <v>6545</v>
      </c>
      <c r="M131">
        <v>23016</v>
      </c>
      <c r="N131">
        <v>916</v>
      </c>
      <c r="O131">
        <v>82</v>
      </c>
      <c r="P131">
        <v>13</v>
      </c>
      <c r="Q131" t="s">
        <v>42</v>
      </c>
      <c r="R131" t="s">
        <v>41</v>
      </c>
      <c r="S131" t="s">
        <v>44</v>
      </c>
      <c r="T131" t="s">
        <v>79</v>
      </c>
      <c r="U131" t="s">
        <v>44</v>
      </c>
      <c r="V131">
        <v>10</v>
      </c>
      <c r="W131">
        <v>3</v>
      </c>
      <c r="X131">
        <v>2</v>
      </c>
      <c r="Y131">
        <v>0</v>
      </c>
      <c r="Z131">
        <v>3</v>
      </c>
      <c r="AA131" t="s">
        <v>48</v>
      </c>
      <c r="AB131" s="2" t="s">
        <v>64</v>
      </c>
      <c r="AC131" t="s">
        <v>49</v>
      </c>
      <c r="AD131">
        <v>17</v>
      </c>
      <c r="AE131">
        <f>IF(tblHR[[#This Row],[Attrition]]="Yes",1,0)</f>
        <v>0</v>
      </c>
      <c r="AF131">
        <f>IF(tblHR[[#This Row],[OverTime]]="Yes",1,0)</f>
        <v>1</v>
      </c>
      <c r="AG131" t="str" cm="1">
        <f t="array" ref="AG131">_xlfn.IFS(tblHR[[#This Row],[Age]]&lt;25,"&lt;25",tblHR[[#This Row],[Age]]&lt;30,"25–29",tblHR[[#This Row],[Age]]&lt;40,"30–39",tblHR[[#This Row],[Age]]&lt;50,"40–49",TRUE,"50+")</f>
        <v>40–49</v>
      </c>
      <c r="AH131" s="12" t="str" cm="1">
        <f t="array" ref="AH131">_xlfn.IFS(tblHR[[#This Row],[YearsAtCompany]]&lt;2,"0–1",tblHR[[#This Row],[YearsAtCompany]]&lt;5,"2–4",tblHR[[#This Row],[YearsAtCompany]]&lt;10,"5–9",tblHR[[#This Row],[YearsAtCompany]]&lt;15,"10–14",TRUE,"15+")</f>
        <v>2–4</v>
      </c>
      <c r="AI131" s="12" t="str" cm="1">
        <f t="array" ref="AI131">_xlfn.IFS(tblHR[[#This Row],[MonthlyIncome]]&lt;3000,"Low",tblHR[[#This Row],[MonthlyIncome]]&lt;7000,"Mid",tblHR[[#This Row],[MonthlyIncome]]&lt;12000,"High",TRUE,"Very High")</f>
        <v>Mid</v>
      </c>
      <c r="AJ131" s="12" cm="1">
        <f t="array" ref="AJ131">_xlfn.XLOOKUP(tblHR[[#This Row],[JobSatisfaction]],{"Low","Medium","High","Very High"},{1,2,3,4},"")</f>
        <v>1</v>
      </c>
      <c r="AK131" s="12">
        <f>AVERAGE(tblHR[[#This Row],[JobSatNum]],tblHR[[#This Row],[RelationshipSatisfaction]],tblHR[[#This Row],[EnvironmentSatisfaction]],tblHR[[#This Row],[WorkLifeBalance]])</f>
        <v>1</v>
      </c>
    </row>
    <row r="132" spans="1:37">
      <c r="A132" s="4" t="s">
        <v>247</v>
      </c>
      <c r="B132">
        <v>37</v>
      </c>
      <c r="C132" t="s">
        <v>11</v>
      </c>
      <c r="D132" t="s">
        <v>15</v>
      </c>
      <c r="E132" t="s">
        <v>27</v>
      </c>
      <c r="F132" t="s">
        <v>35</v>
      </c>
      <c r="G132" t="s">
        <v>21</v>
      </c>
      <c r="H132" t="s">
        <v>52</v>
      </c>
      <c r="I132" t="s">
        <v>68</v>
      </c>
      <c r="J132" t="s">
        <v>112</v>
      </c>
      <c r="K132" t="s">
        <v>43</v>
      </c>
      <c r="L132">
        <v>5731</v>
      </c>
      <c r="M132">
        <v>17171</v>
      </c>
      <c r="N132">
        <v>367</v>
      </c>
      <c r="O132">
        <v>52</v>
      </c>
      <c r="P132">
        <v>13</v>
      </c>
      <c r="Q132" t="s">
        <v>44</v>
      </c>
      <c r="R132" t="s">
        <v>41</v>
      </c>
      <c r="S132" t="s">
        <v>41</v>
      </c>
      <c r="T132" t="s">
        <v>79</v>
      </c>
      <c r="U132" t="s">
        <v>43</v>
      </c>
      <c r="V132">
        <v>9</v>
      </c>
      <c r="W132">
        <v>6</v>
      </c>
      <c r="X132">
        <v>2</v>
      </c>
      <c r="Y132">
        <v>1</v>
      </c>
      <c r="Z132">
        <v>7</v>
      </c>
      <c r="AA132" t="s">
        <v>48</v>
      </c>
      <c r="AB132" s="2" t="s">
        <v>64</v>
      </c>
      <c r="AC132" t="s">
        <v>48</v>
      </c>
      <c r="AD132">
        <v>25</v>
      </c>
      <c r="AE132">
        <f>IF(tblHR[[#This Row],[Attrition]]="Yes",1,0)</f>
        <v>0</v>
      </c>
      <c r="AF132">
        <f>IF(tblHR[[#This Row],[OverTime]]="Yes",1,0)</f>
        <v>0</v>
      </c>
      <c r="AG132" t="str" cm="1">
        <f t="array" ref="AG132">_xlfn.IFS(tblHR[[#This Row],[Age]]&lt;25,"&lt;25",tblHR[[#This Row],[Age]]&lt;30,"25–29",tblHR[[#This Row],[Age]]&lt;40,"30–39",tblHR[[#This Row],[Age]]&lt;50,"40–49",TRUE,"50+")</f>
        <v>30–39</v>
      </c>
      <c r="AH132" s="12" t="str" cm="1">
        <f t="array" ref="AH132">_xlfn.IFS(tblHR[[#This Row],[YearsAtCompany]]&lt;2,"0–1",tblHR[[#This Row],[YearsAtCompany]]&lt;5,"2–4",tblHR[[#This Row],[YearsAtCompany]]&lt;10,"5–9",tblHR[[#This Row],[YearsAtCompany]]&lt;15,"10–14",TRUE,"15+")</f>
        <v>5–9</v>
      </c>
      <c r="AI132" s="12" t="str" cm="1">
        <f t="array" ref="AI132">_xlfn.IFS(tblHR[[#This Row],[MonthlyIncome]]&lt;3000,"Low",tblHR[[#This Row],[MonthlyIncome]]&lt;7000,"Mid",tblHR[[#This Row],[MonthlyIncome]]&lt;12000,"High",TRUE,"Very High")</f>
        <v>Mid</v>
      </c>
      <c r="AJ132" s="12" cm="1">
        <f t="array" ref="AJ132">_xlfn.XLOOKUP(tblHR[[#This Row],[JobSatisfaction]],{"Low","Medium","High","Very High"},{1,2,3,4},"")</f>
        <v>4</v>
      </c>
      <c r="AK132" s="12">
        <f>AVERAGE(tblHR[[#This Row],[JobSatNum]],tblHR[[#This Row],[RelationshipSatisfaction]],tblHR[[#This Row],[EnvironmentSatisfaction]],tblHR[[#This Row],[WorkLifeBalance]])</f>
        <v>4</v>
      </c>
    </row>
    <row r="133" spans="1:37">
      <c r="A133" s="4" t="s">
        <v>248</v>
      </c>
      <c r="B133">
        <v>29</v>
      </c>
      <c r="C133" t="s">
        <v>11</v>
      </c>
      <c r="D133" t="s">
        <v>16</v>
      </c>
      <c r="E133" t="s">
        <v>26</v>
      </c>
      <c r="F133" t="s">
        <v>36</v>
      </c>
      <c r="G133" t="s">
        <v>21</v>
      </c>
      <c r="H133" t="s">
        <v>52</v>
      </c>
      <c r="I133" t="s">
        <v>69</v>
      </c>
      <c r="J133" t="s">
        <v>128</v>
      </c>
      <c r="K133" t="s">
        <v>113</v>
      </c>
      <c r="L133">
        <v>7553</v>
      </c>
      <c r="M133">
        <v>22930</v>
      </c>
      <c r="N133">
        <v>337</v>
      </c>
      <c r="O133">
        <v>84</v>
      </c>
      <c r="P133">
        <v>12</v>
      </c>
      <c r="Q133" t="s">
        <v>44</v>
      </c>
      <c r="R133" t="s">
        <v>42</v>
      </c>
      <c r="S133" t="s">
        <v>41</v>
      </c>
      <c r="T133" t="s">
        <v>79</v>
      </c>
      <c r="U133" t="s">
        <v>41</v>
      </c>
      <c r="V133">
        <v>9</v>
      </c>
      <c r="W133">
        <v>8</v>
      </c>
      <c r="X133">
        <v>7</v>
      </c>
      <c r="Y133">
        <v>7</v>
      </c>
      <c r="Z133">
        <v>0</v>
      </c>
      <c r="AA133" t="s">
        <v>49</v>
      </c>
      <c r="AB133" s="2" t="s">
        <v>64</v>
      </c>
      <c r="AC133" t="s">
        <v>49</v>
      </c>
      <c r="AD133">
        <v>14</v>
      </c>
      <c r="AE133">
        <f>IF(tblHR[[#This Row],[Attrition]]="Yes",1,0)</f>
        <v>1</v>
      </c>
      <c r="AF133">
        <f>IF(tblHR[[#This Row],[OverTime]]="Yes",1,0)</f>
        <v>1</v>
      </c>
      <c r="AG133" t="str" cm="1">
        <f t="array" ref="AG133">_xlfn.IFS(tblHR[[#This Row],[Age]]&lt;25,"&lt;25",tblHR[[#This Row],[Age]]&lt;30,"25–29",tblHR[[#This Row],[Age]]&lt;40,"30–39",tblHR[[#This Row],[Age]]&lt;50,"40–49",TRUE,"50+")</f>
        <v>25–29</v>
      </c>
      <c r="AH133" s="12" t="str" cm="1">
        <f t="array" ref="AH133">_xlfn.IFS(tblHR[[#This Row],[YearsAtCompany]]&lt;2,"0–1",tblHR[[#This Row],[YearsAtCompany]]&lt;5,"2–4",tblHR[[#This Row],[YearsAtCompany]]&lt;10,"5–9",tblHR[[#This Row],[YearsAtCompany]]&lt;15,"10–14",TRUE,"15+")</f>
        <v>5–9</v>
      </c>
      <c r="AI133" s="12" t="str" cm="1">
        <f t="array" ref="AI133">_xlfn.IFS(tblHR[[#This Row],[MonthlyIncome]]&lt;3000,"Low",tblHR[[#This Row],[MonthlyIncome]]&lt;7000,"Mid",tblHR[[#This Row],[MonthlyIncome]]&lt;12000,"High",TRUE,"Very High")</f>
        <v>High</v>
      </c>
      <c r="AJ133" s="12" cm="1">
        <f t="array" ref="AJ133">_xlfn.XLOOKUP(tblHR[[#This Row],[JobSatisfaction]],{"Low","Medium","High","Very High"},{1,2,3,4},"")</f>
        <v>4</v>
      </c>
      <c r="AK133" s="12">
        <f>AVERAGE(tblHR[[#This Row],[JobSatNum]],tblHR[[#This Row],[RelationshipSatisfaction]],tblHR[[#This Row],[EnvironmentSatisfaction]],tblHR[[#This Row],[WorkLifeBalance]])</f>
        <v>4</v>
      </c>
    </row>
    <row r="134" spans="1:37">
      <c r="A134" s="4" t="s">
        <v>249</v>
      </c>
      <c r="B134">
        <v>30</v>
      </c>
      <c r="C134" t="s">
        <v>12</v>
      </c>
      <c r="D134" t="s">
        <v>17</v>
      </c>
      <c r="E134" t="s">
        <v>28</v>
      </c>
      <c r="F134" t="s">
        <v>35</v>
      </c>
      <c r="G134" t="s">
        <v>21</v>
      </c>
      <c r="H134" t="s">
        <v>57</v>
      </c>
      <c r="I134" t="s">
        <v>66</v>
      </c>
      <c r="J134" t="s">
        <v>112</v>
      </c>
      <c r="K134" t="s">
        <v>118</v>
      </c>
      <c r="L134">
        <v>2141</v>
      </c>
      <c r="M134">
        <v>5348</v>
      </c>
      <c r="N134">
        <v>241</v>
      </c>
      <c r="O134">
        <v>48</v>
      </c>
      <c r="P134">
        <v>12</v>
      </c>
      <c r="Q134" t="s">
        <v>43</v>
      </c>
      <c r="R134" t="s">
        <v>43</v>
      </c>
      <c r="S134" t="s">
        <v>43</v>
      </c>
      <c r="T134" t="s">
        <v>80</v>
      </c>
      <c r="U134" t="s">
        <v>43</v>
      </c>
      <c r="V134">
        <v>6</v>
      </c>
      <c r="W134">
        <v>6</v>
      </c>
      <c r="X134">
        <v>4</v>
      </c>
      <c r="Y134">
        <v>1</v>
      </c>
      <c r="Z134">
        <v>1</v>
      </c>
      <c r="AA134" t="s">
        <v>48</v>
      </c>
      <c r="AB134" s="2" t="s">
        <v>64</v>
      </c>
      <c r="AC134" t="s">
        <v>48</v>
      </c>
      <c r="AD134">
        <v>7</v>
      </c>
      <c r="AE134">
        <f>IF(tblHR[[#This Row],[Attrition]]="Yes",1,0)</f>
        <v>0</v>
      </c>
      <c r="AF134">
        <f>IF(tblHR[[#This Row],[OverTime]]="Yes",1,0)</f>
        <v>0</v>
      </c>
      <c r="AG134" t="str" cm="1">
        <f t="array" ref="AG134">_xlfn.IFS(tblHR[[#This Row],[Age]]&lt;25,"&lt;25",tblHR[[#This Row],[Age]]&lt;30,"25–29",tblHR[[#This Row],[Age]]&lt;40,"30–39",tblHR[[#This Row],[Age]]&lt;50,"40–49",TRUE,"50+")</f>
        <v>30–39</v>
      </c>
      <c r="AH134" s="12" t="str" cm="1">
        <f t="array" ref="AH134">_xlfn.IFS(tblHR[[#This Row],[YearsAtCompany]]&lt;2,"0–1",tblHR[[#This Row],[YearsAtCompany]]&lt;5,"2–4",tblHR[[#This Row],[YearsAtCompany]]&lt;10,"5–9",tblHR[[#This Row],[YearsAtCompany]]&lt;15,"10–14",TRUE,"15+")</f>
        <v>5–9</v>
      </c>
      <c r="AI134" s="12" t="str" cm="1">
        <f t="array" ref="AI134">_xlfn.IFS(tblHR[[#This Row],[MonthlyIncome]]&lt;3000,"Low",tblHR[[#This Row],[MonthlyIncome]]&lt;7000,"Mid",tblHR[[#This Row],[MonthlyIncome]]&lt;12000,"High",TRUE,"Very High")</f>
        <v>Low</v>
      </c>
      <c r="AJ134" s="12" cm="1">
        <f t="array" ref="AJ134">_xlfn.XLOOKUP(tblHR[[#This Row],[JobSatisfaction]],{"Low","Medium","High","Very High"},{1,2,3,4},"")</f>
        <v>2</v>
      </c>
      <c r="AK134" s="12">
        <f>AVERAGE(tblHR[[#This Row],[JobSatNum]],tblHR[[#This Row],[RelationshipSatisfaction]],tblHR[[#This Row],[EnvironmentSatisfaction]],tblHR[[#This Row],[WorkLifeBalance]])</f>
        <v>2</v>
      </c>
    </row>
    <row r="135" spans="1:37">
      <c r="A135" s="4" t="s">
        <v>250</v>
      </c>
      <c r="B135">
        <v>55</v>
      </c>
      <c r="C135" t="s">
        <v>12</v>
      </c>
      <c r="D135" t="s">
        <v>17</v>
      </c>
      <c r="E135" t="s">
        <v>28</v>
      </c>
      <c r="F135" t="s">
        <v>35</v>
      </c>
      <c r="G135" t="s">
        <v>21</v>
      </c>
      <c r="H135" t="s">
        <v>56</v>
      </c>
      <c r="I135" t="s">
        <v>67</v>
      </c>
      <c r="J135" t="s">
        <v>112</v>
      </c>
      <c r="K135" t="s">
        <v>171</v>
      </c>
      <c r="L135">
        <v>19038</v>
      </c>
      <c r="M135">
        <v>19805</v>
      </c>
      <c r="N135">
        <v>478</v>
      </c>
      <c r="O135">
        <v>60</v>
      </c>
      <c r="P135">
        <v>12</v>
      </c>
      <c r="Q135" t="s">
        <v>42</v>
      </c>
      <c r="R135" t="s">
        <v>43</v>
      </c>
      <c r="S135" t="s">
        <v>41</v>
      </c>
      <c r="T135" t="s">
        <v>79</v>
      </c>
      <c r="U135" t="s">
        <v>43</v>
      </c>
      <c r="V135">
        <v>34</v>
      </c>
      <c r="W135">
        <v>1</v>
      </c>
      <c r="X135">
        <v>0</v>
      </c>
      <c r="Y135">
        <v>0</v>
      </c>
      <c r="Z135">
        <v>8</v>
      </c>
      <c r="AA135" t="s">
        <v>48</v>
      </c>
      <c r="AB135" s="2" t="s">
        <v>64</v>
      </c>
      <c r="AC135" t="s">
        <v>48</v>
      </c>
      <c r="AD135">
        <v>2</v>
      </c>
      <c r="AE135">
        <f>IF(tblHR[[#This Row],[Attrition]]="Yes",1,0)</f>
        <v>0</v>
      </c>
      <c r="AF135">
        <f>IF(tblHR[[#This Row],[OverTime]]="Yes",1,0)</f>
        <v>0</v>
      </c>
      <c r="AG135" t="str" cm="1">
        <f t="array" ref="AG135">_xlfn.IFS(tblHR[[#This Row],[Age]]&lt;25,"&lt;25",tblHR[[#This Row],[Age]]&lt;30,"25–29",tblHR[[#This Row],[Age]]&lt;40,"30–39",tblHR[[#This Row],[Age]]&lt;50,"40–49",TRUE,"50+")</f>
        <v>50+</v>
      </c>
      <c r="AH135" s="12" t="str" cm="1">
        <f t="array" ref="AH135">_xlfn.IFS(tblHR[[#This Row],[YearsAtCompany]]&lt;2,"0–1",tblHR[[#This Row],[YearsAtCompany]]&lt;5,"2–4",tblHR[[#This Row],[YearsAtCompany]]&lt;10,"5–9",tblHR[[#This Row],[YearsAtCompany]]&lt;15,"10–14",TRUE,"15+")</f>
        <v>0–1</v>
      </c>
      <c r="AI135" s="12" t="str" cm="1">
        <f t="array" ref="AI135">_xlfn.IFS(tblHR[[#This Row],[MonthlyIncome]]&lt;3000,"Low",tblHR[[#This Row],[MonthlyIncome]]&lt;7000,"Mid",tblHR[[#This Row],[MonthlyIncome]]&lt;12000,"High",TRUE,"Very High")</f>
        <v>Very High</v>
      </c>
      <c r="AJ135" s="12" cm="1">
        <f t="array" ref="AJ135">_xlfn.XLOOKUP(tblHR[[#This Row],[JobSatisfaction]],{"Low","Medium","High","Very High"},{1,2,3,4},"")</f>
        <v>1</v>
      </c>
      <c r="AK135" s="12">
        <f>AVERAGE(tblHR[[#This Row],[JobSatNum]],tblHR[[#This Row],[RelationshipSatisfaction]],tblHR[[#This Row],[EnvironmentSatisfaction]],tblHR[[#This Row],[WorkLifeBalance]])</f>
        <v>1</v>
      </c>
    </row>
    <row r="136" spans="1:37">
      <c r="A136" s="4" t="s">
        <v>251</v>
      </c>
      <c r="B136">
        <v>32</v>
      </c>
      <c r="C136" t="s">
        <v>12</v>
      </c>
      <c r="D136" t="s">
        <v>17</v>
      </c>
      <c r="E136" t="s">
        <v>29</v>
      </c>
      <c r="F136" t="s">
        <v>35</v>
      </c>
      <c r="G136" t="s">
        <v>22</v>
      </c>
      <c r="H136" t="s">
        <v>59</v>
      </c>
      <c r="I136" t="s">
        <v>66</v>
      </c>
      <c r="J136" t="s">
        <v>112</v>
      </c>
      <c r="K136" t="s">
        <v>118</v>
      </c>
      <c r="L136">
        <v>2269</v>
      </c>
      <c r="M136">
        <v>18024</v>
      </c>
      <c r="N136">
        <v>234</v>
      </c>
      <c r="O136">
        <v>68</v>
      </c>
      <c r="P136">
        <v>14</v>
      </c>
      <c r="Q136" t="s">
        <v>43</v>
      </c>
      <c r="R136" t="s">
        <v>43</v>
      </c>
      <c r="S136" t="s">
        <v>43</v>
      </c>
      <c r="T136" t="s">
        <v>79</v>
      </c>
      <c r="U136" t="s">
        <v>43</v>
      </c>
      <c r="V136">
        <v>3</v>
      </c>
      <c r="W136">
        <v>2</v>
      </c>
      <c r="X136">
        <v>2</v>
      </c>
      <c r="Y136">
        <v>2</v>
      </c>
      <c r="Z136">
        <v>0</v>
      </c>
      <c r="AA136" t="s">
        <v>48</v>
      </c>
      <c r="AB136" s="2" t="s">
        <v>64</v>
      </c>
      <c r="AC136" t="s">
        <v>48</v>
      </c>
      <c r="AD136">
        <v>1</v>
      </c>
      <c r="AE136">
        <f>IF(tblHR[[#This Row],[Attrition]]="Yes",1,0)</f>
        <v>0</v>
      </c>
      <c r="AF136">
        <f>IF(tblHR[[#This Row],[OverTime]]="Yes",1,0)</f>
        <v>0</v>
      </c>
      <c r="AG136" t="str" cm="1">
        <f t="array" ref="AG136">_xlfn.IFS(tblHR[[#This Row],[Age]]&lt;25,"&lt;25",tblHR[[#This Row],[Age]]&lt;30,"25–29",tblHR[[#This Row],[Age]]&lt;40,"30–39",tblHR[[#This Row],[Age]]&lt;50,"40–49",TRUE,"50+")</f>
        <v>30–39</v>
      </c>
      <c r="AH136" s="12" t="str" cm="1">
        <f t="array" ref="AH136">_xlfn.IFS(tblHR[[#This Row],[YearsAtCompany]]&lt;2,"0–1",tblHR[[#This Row],[YearsAtCompany]]&lt;5,"2–4",tblHR[[#This Row],[YearsAtCompany]]&lt;10,"5–9",tblHR[[#This Row],[YearsAtCompany]]&lt;15,"10–14",TRUE,"15+")</f>
        <v>2–4</v>
      </c>
      <c r="AI136" s="12" t="str" cm="1">
        <f t="array" ref="AI136">_xlfn.IFS(tblHR[[#This Row],[MonthlyIncome]]&lt;3000,"Low",tblHR[[#This Row],[MonthlyIncome]]&lt;7000,"Mid",tblHR[[#This Row],[MonthlyIncome]]&lt;12000,"High",TRUE,"Very High")</f>
        <v>Low</v>
      </c>
      <c r="AJ136" s="12" cm="1">
        <f t="array" ref="AJ136">_xlfn.XLOOKUP(tblHR[[#This Row],[JobSatisfaction]],{"Low","Medium","High","Very High"},{1,2,3,4},"")</f>
        <v>2</v>
      </c>
      <c r="AK136" s="12">
        <f>AVERAGE(tblHR[[#This Row],[JobSatNum]],tblHR[[#This Row],[RelationshipSatisfaction]],tblHR[[#This Row],[EnvironmentSatisfaction]],tblHR[[#This Row],[WorkLifeBalance]])</f>
        <v>2</v>
      </c>
    </row>
    <row r="137" spans="1:37">
      <c r="A137" s="4" t="s">
        <v>252</v>
      </c>
      <c r="B137">
        <v>33</v>
      </c>
      <c r="C137" t="s">
        <v>12</v>
      </c>
      <c r="D137" t="s">
        <v>15</v>
      </c>
      <c r="E137" t="s">
        <v>28</v>
      </c>
      <c r="F137" t="s">
        <v>33</v>
      </c>
      <c r="G137" t="s">
        <v>21</v>
      </c>
      <c r="H137" t="s">
        <v>52</v>
      </c>
      <c r="I137" t="s">
        <v>68</v>
      </c>
      <c r="J137" t="s">
        <v>128</v>
      </c>
      <c r="K137" t="s">
        <v>118</v>
      </c>
      <c r="L137">
        <v>7725</v>
      </c>
      <c r="M137">
        <v>5335</v>
      </c>
      <c r="N137">
        <v>1296</v>
      </c>
      <c r="O137">
        <v>30</v>
      </c>
      <c r="P137">
        <v>23</v>
      </c>
      <c r="Q137" t="s">
        <v>44</v>
      </c>
      <c r="R137" t="s">
        <v>41</v>
      </c>
      <c r="S137" t="s">
        <v>41</v>
      </c>
      <c r="T137" t="s">
        <v>77</v>
      </c>
      <c r="U137" t="s">
        <v>41</v>
      </c>
      <c r="V137">
        <v>15</v>
      </c>
      <c r="W137">
        <v>13</v>
      </c>
      <c r="X137">
        <v>11</v>
      </c>
      <c r="Y137">
        <v>4</v>
      </c>
      <c r="Z137">
        <v>3</v>
      </c>
      <c r="AA137" t="s">
        <v>48</v>
      </c>
      <c r="AB137" s="2" t="s">
        <v>65</v>
      </c>
      <c r="AC137" t="s">
        <v>48</v>
      </c>
      <c r="AD137">
        <v>6</v>
      </c>
      <c r="AE137">
        <f>IF(tblHR[[#This Row],[Attrition]]="Yes",1,0)</f>
        <v>0</v>
      </c>
      <c r="AF137">
        <f>IF(tblHR[[#This Row],[OverTime]]="Yes",1,0)</f>
        <v>0</v>
      </c>
      <c r="AG137" t="str" cm="1">
        <f t="array" ref="AG137">_xlfn.IFS(tblHR[[#This Row],[Age]]&lt;25,"&lt;25",tblHR[[#This Row],[Age]]&lt;30,"25–29",tblHR[[#This Row],[Age]]&lt;40,"30–39",tblHR[[#This Row],[Age]]&lt;50,"40–49",TRUE,"50+")</f>
        <v>30–39</v>
      </c>
      <c r="AH137" s="12" t="str" cm="1">
        <f t="array" ref="AH137">_xlfn.IFS(tblHR[[#This Row],[YearsAtCompany]]&lt;2,"0–1",tblHR[[#This Row],[YearsAtCompany]]&lt;5,"2–4",tblHR[[#This Row],[YearsAtCompany]]&lt;10,"5–9",tblHR[[#This Row],[YearsAtCompany]]&lt;15,"10–14",TRUE,"15+")</f>
        <v>10–14</v>
      </c>
      <c r="AI137" s="12" t="str" cm="1">
        <f t="array" ref="AI137">_xlfn.IFS(tblHR[[#This Row],[MonthlyIncome]]&lt;3000,"Low",tblHR[[#This Row],[MonthlyIncome]]&lt;7000,"Mid",tblHR[[#This Row],[MonthlyIncome]]&lt;12000,"High",TRUE,"Very High")</f>
        <v>High</v>
      </c>
      <c r="AJ137" s="12" cm="1">
        <f t="array" ref="AJ137">_xlfn.XLOOKUP(tblHR[[#This Row],[JobSatisfaction]],{"Low","Medium","High","Very High"},{1,2,3,4},"")</f>
        <v>4</v>
      </c>
      <c r="AK137" s="12">
        <f>AVERAGE(tblHR[[#This Row],[JobSatNum]],tblHR[[#This Row],[RelationshipSatisfaction]],tblHR[[#This Row],[EnvironmentSatisfaction]],tblHR[[#This Row],[WorkLifeBalance]])</f>
        <v>4</v>
      </c>
    </row>
    <row r="138" spans="1:37">
      <c r="A138" s="4" t="s">
        <v>253</v>
      </c>
      <c r="B138">
        <v>30</v>
      </c>
      <c r="C138" t="s">
        <v>11</v>
      </c>
      <c r="D138" t="s">
        <v>15</v>
      </c>
      <c r="E138" t="s">
        <v>28</v>
      </c>
      <c r="F138" t="s">
        <v>35</v>
      </c>
      <c r="G138" t="s">
        <v>21</v>
      </c>
      <c r="H138" t="s">
        <v>57</v>
      </c>
      <c r="I138" t="s">
        <v>66</v>
      </c>
      <c r="J138" t="s">
        <v>128</v>
      </c>
      <c r="K138" t="s">
        <v>118</v>
      </c>
      <c r="L138">
        <v>2083</v>
      </c>
      <c r="M138">
        <v>22653</v>
      </c>
      <c r="N138">
        <v>160</v>
      </c>
      <c r="O138">
        <v>71</v>
      </c>
      <c r="P138">
        <v>20</v>
      </c>
      <c r="Q138" t="s">
        <v>41</v>
      </c>
      <c r="R138" t="s">
        <v>41</v>
      </c>
      <c r="S138" t="s">
        <v>41</v>
      </c>
      <c r="T138" t="s">
        <v>79</v>
      </c>
      <c r="U138" t="s">
        <v>41</v>
      </c>
      <c r="V138">
        <v>1</v>
      </c>
      <c r="W138">
        <v>1</v>
      </c>
      <c r="X138">
        <v>0</v>
      </c>
      <c r="Y138">
        <v>0</v>
      </c>
      <c r="Z138">
        <v>1</v>
      </c>
      <c r="AA138" t="s">
        <v>48</v>
      </c>
      <c r="AB138" s="2" t="s">
        <v>65</v>
      </c>
      <c r="AC138" t="s">
        <v>48</v>
      </c>
      <c r="AD138">
        <v>3</v>
      </c>
      <c r="AE138">
        <f>IF(tblHR[[#This Row],[Attrition]]="Yes",1,0)</f>
        <v>0</v>
      </c>
      <c r="AF138">
        <f>IF(tblHR[[#This Row],[OverTime]]="Yes",1,0)</f>
        <v>0</v>
      </c>
      <c r="AG138" t="str" cm="1">
        <f t="array" ref="AG138">_xlfn.IFS(tblHR[[#This Row],[Age]]&lt;25,"&lt;25",tblHR[[#This Row],[Age]]&lt;30,"25–29",tblHR[[#This Row],[Age]]&lt;40,"30–39",tblHR[[#This Row],[Age]]&lt;50,"40–49",TRUE,"50+")</f>
        <v>30–39</v>
      </c>
      <c r="AH138" s="12" t="str" cm="1">
        <f t="array" ref="AH138">_xlfn.IFS(tblHR[[#This Row],[YearsAtCompany]]&lt;2,"0–1",tblHR[[#This Row],[YearsAtCompany]]&lt;5,"2–4",tblHR[[#This Row],[YearsAtCompany]]&lt;10,"5–9",tblHR[[#This Row],[YearsAtCompany]]&lt;15,"10–14",TRUE,"15+")</f>
        <v>0–1</v>
      </c>
      <c r="AI138" s="12" t="str" cm="1">
        <f t="array" ref="AI138">_xlfn.IFS(tblHR[[#This Row],[MonthlyIncome]]&lt;3000,"Low",tblHR[[#This Row],[MonthlyIncome]]&lt;7000,"Mid",tblHR[[#This Row],[MonthlyIncome]]&lt;12000,"High",TRUE,"Very High")</f>
        <v>Low</v>
      </c>
      <c r="AJ138" s="12" cm="1">
        <f t="array" ref="AJ138">_xlfn.XLOOKUP(tblHR[[#This Row],[JobSatisfaction]],{"Low","Medium","High","Very High"},{1,2,3,4},"")</f>
        <v>3</v>
      </c>
      <c r="AK138" s="12">
        <f>AVERAGE(tblHR[[#This Row],[JobSatNum]],tblHR[[#This Row],[RelationshipSatisfaction]],tblHR[[#This Row],[EnvironmentSatisfaction]],tblHR[[#This Row],[WorkLifeBalance]])</f>
        <v>3</v>
      </c>
    </row>
    <row r="139" spans="1:37">
      <c r="A139" s="4" t="s">
        <v>254</v>
      </c>
      <c r="B139">
        <v>28</v>
      </c>
      <c r="C139" t="s">
        <v>12</v>
      </c>
      <c r="D139" t="s">
        <v>16</v>
      </c>
      <c r="E139" t="s">
        <v>29</v>
      </c>
      <c r="F139" t="s">
        <v>33</v>
      </c>
      <c r="G139" t="s">
        <v>21</v>
      </c>
      <c r="H139" t="s">
        <v>53</v>
      </c>
      <c r="I139" t="s">
        <v>66</v>
      </c>
      <c r="J139" t="s">
        <v>112</v>
      </c>
      <c r="K139" t="s">
        <v>113</v>
      </c>
      <c r="L139">
        <v>3485</v>
      </c>
      <c r="M139">
        <v>14935</v>
      </c>
      <c r="N139">
        <v>529</v>
      </c>
      <c r="O139">
        <v>79</v>
      </c>
      <c r="P139">
        <v>11</v>
      </c>
      <c r="Q139" t="s">
        <v>41</v>
      </c>
      <c r="R139" t="s">
        <v>41</v>
      </c>
      <c r="S139" t="s">
        <v>42</v>
      </c>
      <c r="T139" t="s">
        <v>77</v>
      </c>
      <c r="U139" t="s">
        <v>41</v>
      </c>
      <c r="V139">
        <v>5</v>
      </c>
      <c r="W139">
        <v>0</v>
      </c>
      <c r="X139">
        <v>0</v>
      </c>
      <c r="Y139">
        <v>0</v>
      </c>
      <c r="Z139">
        <v>2</v>
      </c>
      <c r="AA139" t="s">
        <v>49</v>
      </c>
      <c r="AB139" s="2" t="s">
        <v>64</v>
      </c>
      <c r="AC139" t="s">
        <v>48</v>
      </c>
      <c r="AD139">
        <v>2</v>
      </c>
      <c r="AE139">
        <f>IF(tblHR[[#This Row],[Attrition]]="Yes",1,0)</f>
        <v>1</v>
      </c>
      <c r="AF139">
        <f>IF(tblHR[[#This Row],[OverTime]]="Yes",1,0)</f>
        <v>0</v>
      </c>
      <c r="AG139" t="str" cm="1">
        <f t="array" ref="AG139">_xlfn.IFS(tblHR[[#This Row],[Age]]&lt;25,"&lt;25",tblHR[[#This Row],[Age]]&lt;30,"25–29",tblHR[[#This Row],[Age]]&lt;40,"30–39",tblHR[[#This Row],[Age]]&lt;50,"40–49",TRUE,"50+")</f>
        <v>25–29</v>
      </c>
      <c r="AH139" s="12" t="str" cm="1">
        <f t="array" ref="AH139">_xlfn.IFS(tblHR[[#This Row],[YearsAtCompany]]&lt;2,"0–1",tblHR[[#This Row],[YearsAtCompany]]&lt;5,"2–4",tblHR[[#This Row],[YearsAtCompany]]&lt;10,"5–9",tblHR[[#This Row],[YearsAtCompany]]&lt;15,"10–14",TRUE,"15+")</f>
        <v>0–1</v>
      </c>
      <c r="AI139" s="12" t="str" cm="1">
        <f t="array" ref="AI139">_xlfn.IFS(tblHR[[#This Row],[MonthlyIncome]]&lt;3000,"Low",tblHR[[#This Row],[MonthlyIncome]]&lt;7000,"Mid",tblHR[[#This Row],[MonthlyIncome]]&lt;12000,"High",TRUE,"Very High")</f>
        <v>Mid</v>
      </c>
      <c r="AJ139" s="12" cm="1">
        <f t="array" ref="AJ139">_xlfn.XLOOKUP(tblHR[[#This Row],[JobSatisfaction]],{"Low","Medium","High","Very High"},{1,2,3,4},"")</f>
        <v>3</v>
      </c>
      <c r="AK139" s="12">
        <f>AVERAGE(tblHR[[#This Row],[JobSatNum]],tblHR[[#This Row],[RelationshipSatisfaction]],tblHR[[#This Row],[EnvironmentSatisfaction]],tblHR[[#This Row],[WorkLifeBalance]])</f>
        <v>3</v>
      </c>
    </row>
    <row r="140" spans="1:37">
      <c r="A140" s="4" t="s">
        <v>255</v>
      </c>
      <c r="B140">
        <v>37</v>
      </c>
      <c r="C140" t="s">
        <v>12</v>
      </c>
      <c r="D140" t="s">
        <v>17</v>
      </c>
      <c r="E140" t="s">
        <v>27</v>
      </c>
      <c r="F140" t="s">
        <v>33</v>
      </c>
      <c r="G140" t="s">
        <v>21</v>
      </c>
      <c r="H140" t="s">
        <v>57</v>
      </c>
      <c r="I140" t="s">
        <v>66</v>
      </c>
      <c r="J140" t="s">
        <v>112</v>
      </c>
      <c r="K140" t="s">
        <v>113</v>
      </c>
      <c r="L140">
        <v>3022</v>
      </c>
      <c r="M140">
        <v>10227</v>
      </c>
      <c r="N140">
        <v>408</v>
      </c>
      <c r="O140">
        <v>73</v>
      </c>
      <c r="P140">
        <v>21</v>
      </c>
      <c r="Q140" t="s">
        <v>43</v>
      </c>
      <c r="R140" t="s">
        <v>42</v>
      </c>
      <c r="S140" t="s">
        <v>43</v>
      </c>
      <c r="T140" t="s">
        <v>79</v>
      </c>
      <c r="U140" t="s">
        <v>41</v>
      </c>
      <c r="V140">
        <v>8</v>
      </c>
      <c r="W140">
        <v>1</v>
      </c>
      <c r="X140">
        <v>0</v>
      </c>
      <c r="Y140">
        <v>0</v>
      </c>
      <c r="Z140">
        <v>4</v>
      </c>
      <c r="AA140" t="s">
        <v>48</v>
      </c>
      <c r="AB140" s="2" t="s">
        <v>65</v>
      </c>
      <c r="AC140" t="s">
        <v>48</v>
      </c>
      <c r="AD140">
        <v>19</v>
      </c>
      <c r="AE140">
        <f>IF(tblHR[[#This Row],[Attrition]]="Yes",1,0)</f>
        <v>0</v>
      </c>
      <c r="AF140">
        <f>IF(tblHR[[#This Row],[OverTime]]="Yes",1,0)</f>
        <v>0</v>
      </c>
      <c r="AG140" t="str" cm="1">
        <f t="array" ref="AG140">_xlfn.IFS(tblHR[[#This Row],[Age]]&lt;25,"&lt;25",tblHR[[#This Row],[Age]]&lt;30,"25–29",tblHR[[#This Row],[Age]]&lt;40,"30–39",tblHR[[#This Row],[Age]]&lt;50,"40–49",TRUE,"50+")</f>
        <v>30–39</v>
      </c>
      <c r="AH140" s="12" t="str" cm="1">
        <f t="array" ref="AH140">_xlfn.IFS(tblHR[[#This Row],[YearsAtCompany]]&lt;2,"0–1",tblHR[[#This Row],[YearsAtCompany]]&lt;5,"2–4",tblHR[[#This Row],[YearsAtCompany]]&lt;10,"5–9",tblHR[[#This Row],[YearsAtCompany]]&lt;15,"10–14",TRUE,"15+")</f>
        <v>0–1</v>
      </c>
      <c r="AI140" s="12" t="str" cm="1">
        <f t="array" ref="AI140">_xlfn.IFS(tblHR[[#This Row],[MonthlyIncome]]&lt;3000,"Low",tblHR[[#This Row],[MonthlyIncome]]&lt;7000,"Mid",tblHR[[#This Row],[MonthlyIncome]]&lt;12000,"High",TRUE,"Very High")</f>
        <v>Mid</v>
      </c>
      <c r="AJ140" s="12" cm="1">
        <f t="array" ref="AJ140">_xlfn.XLOOKUP(tblHR[[#This Row],[JobSatisfaction]],{"Low","Medium","High","Very High"},{1,2,3,4},"")</f>
        <v>2</v>
      </c>
      <c r="AK140" s="12">
        <f>AVERAGE(tblHR[[#This Row],[JobSatNum]],tblHR[[#This Row],[RelationshipSatisfaction]],tblHR[[#This Row],[EnvironmentSatisfaction]],tblHR[[#This Row],[WorkLifeBalance]])</f>
        <v>2</v>
      </c>
    </row>
    <row r="141" spans="1:37">
      <c r="A141" s="4" t="s">
        <v>256</v>
      </c>
      <c r="B141">
        <v>26</v>
      </c>
      <c r="C141" t="s">
        <v>11</v>
      </c>
      <c r="D141" t="s">
        <v>17</v>
      </c>
      <c r="E141" t="s">
        <v>28</v>
      </c>
      <c r="F141" t="s">
        <v>34</v>
      </c>
      <c r="G141" t="s">
        <v>22</v>
      </c>
      <c r="H141" t="s">
        <v>58</v>
      </c>
      <c r="I141" t="s">
        <v>68</v>
      </c>
      <c r="J141" t="s">
        <v>112</v>
      </c>
      <c r="K141" t="s">
        <v>118</v>
      </c>
      <c r="L141">
        <v>4157</v>
      </c>
      <c r="M141">
        <v>21436</v>
      </c>
      <c r="N141">
        <v>1443</v>
      </c>
      <c r="O141">
        <v>47</v>
      </c>
      <c r="P141">
        <v>19</v>
      </c>
      <c r="Q141" t="s">
        <v>44</v>
      </c>
      <c r="R141" t="s">
        <v>41</v>
      </c>
      <c r="S141" t="s">
        <v>41</v>
      </c>
      <c r="T141" t="s">
        <v>80</v>
      </c>
      <c r="U141" t="s">
        <v>43</v>
      </c>
      <c r="V141">
        <v>5</v>
      </c>
      <c r="W141">
        <v>2</v>
      </c>
      <c r="X141">
        <v>2</v>
      </c>
      <c r="Y141">
        <v>0</v>
      </c>
      <c r="Z141">
        <v>7</v>
      </c>
      <c r="AA141" t="s">
        <v>48</v>
      </c>
      <c r="AB141" s="2" t="s">
        <v>64</v>
      </c>
      <c r="AC141" t="s">
        <v>49</v>
      </c>
      <c r="AD141">
        <v>23</v>
      </c>
      <c r="AE141">
        <f>IF(tblHR[[#This Row],[Attrition]]="Yes",1,0)</f>
        <v>0</v>
      </c>
      <c r="AF141">
        <f>IF(tblHR[[#This Row],[OverTime]]="Yes",1,0)</f>
        <v>1</v>
      </c>
      <c r="AG141" t="str" cm="1">
        <f t="array" ref="AG141">_xlfn.IFS(tblHR[[#This Row],[Age]]&lt;25,"&lt;25",tblHR[[#This Row],[Age]]&lt;30,"25–29",tblHR[[#This Row],[Age]]&lt;40,"30–39",tblHR[[#This Row],[Age]]&lt;50,"40–49",TRUE,"50+")</f>
        <v>25–29</v>
      </c>
      <c r="AH141" s="12" t="str" cm="1">
        <f t="array" ref="AH141">_xlfn.IFS(tblHR[[#This Row],[YearsAtCompany]]&lt;2,"0–1",tblHR[[#This Row],[YearsAtCompany]]&lt;5,"2–4",tblHR[[#This Row],[YearsAtCompany]]&lt;10,"5–9",tblHR[[#This Row],[YearsAtCompany]]&lt;15,"10–14",TRUE,"15+")</f>
        <v>2–4</v>
      </c>
      <c r="AI141" s="12" t="str" cm="1">
        <f t="array" ref="AI141">_xlfn.IFS(tblHR[[#This Row],[MonthlyIncome]]&lt;3000,"Low",tblHR[[#This Row],[MonthlyIncome]]&lt;7000,"Mid",tblHR[[#This Row],[MonthlyIncome]]&lt;12000,"High",TRUE,"Very High")</f>
        <v>Mid</v>
      </c>
      <c r="AJ141" s="12" cm="1">
        <f t="array" ref="AJ141">_xlfn.XLOOKUP(tblHR[[#This Row],[JobSatisfaction]],{"Low","Medium","High","Very High"},{1,2,3,4},"")</f>
        <v>4</v>
      </c>
      <c r="AK141" s="12">
        <f>AVERAGE(tblHR[[#This Row],[JobSatNum]],tblHR[[#This Row],[RelationshipSatisfaction]],tblHR[[#This Row],[EnvironmentSatisfaction]],tblHR[[#This Row],[WorkLifeBalance]])</f>
        <v>4</v>
      </c>
    </row>
    <row r="142" spans="1:37">
      <c r="A142" s="4" t="s">
        <v>257</v>
      </c>
      <c r="B142">
        <v>36</v>
      </c>
      <c r="C142" t="s">
        <v>12</v>
      </c>
      <c r="D142" t="s">
        <v>16</v>
      </c>
      <c r="E142" t="s">
        <v>28</v>
      </c>
      <c r="F142" t="s">
        <v>33</v>
      </c>
      <c r="G142" t="s">
        <v>21</v>
      </c>
      <c r="H142" t="s">
        <v>53</v>
      </c>
      <c r="I142" t="s">
        <v>66</v>
      </c>
      <c r="J142" t="s">
        <v>112</v>
      </c>
      <c r="K142" t="s">
        <v>113</v>
      </c>
      <c r="L142">
        <v>2013</v>
      </c>
      <c r="M142">
        <v>10950</v>
      </c>
      <c r="N142">
        <v>311</v>
      </c>
      <c r="O142">
        <v>77</v>
      </c>
      <c r="P142">
        <v>11</v>
      </c>
      <c r="Q142" t="s">
        <v>43</v>
      </c>
      <c r="R142" t="s">
        <v>41</v>
      </c>
      <c r="S142" t="s">
        <v>42</v>
      </c>
      <c r="T142" t="s">
        <v>79</v>
      </c>
      <c r="U142" t="s">
        <v>41</v>
      </c>
      <c r="V142">
        <v>15</v>
      </c>
      <c r="W142">
        <v>4</v>
      </c>
      <c r="X142">
        <v>3</v>
      </c>
      <c r="Y142">
        <v>1</v>
      </c>
      <c r="Z142">
        <v>2</v>
      </c>
      <c r="AA142" t="s">
        <v>48</v>
      </c>
      <c r="AB142" s="2" t="s">
        <v>64</v>
      </c>
      <c r="AC142" t="s">
        <v>48</v>
      </c>
      <c r="AD142">
        <v>7</v>
      </c>
      <c r="AE142">
        <f>IF(tblHR[[#This Row],[Attrition]]="Yes",1,0)</f>
        <v>0</v>
      </c>
      <c r="AF142">
        <f>IF(tblHR[[#This Row],[OverTime]]="Yes",1,0)</f>
        <v>0</v>
      </c>
      <c r="AG142" t="str" cm="1">
        <f t="array" ref="AG142">_xlfn.IFS(tblHR[[#This Row],[Age]]&lt;25,"&lt;25",tblHR[[#This Row],[Age]]&lt;30,"25–29",tblHR[[#This Row],[Age]]&lt;40,"30–39",tblHR[[#This Row],[Age]]&lt;50,"40–49",TRUE,"50+")</f>
        <v>30–39</v>
      </c>
      <c r="AH142" s="12" t="str" cm="1">
        <f t="array" ref="AH142">_xlfn.IFS(tblHR[[#This Row],[YearsAtCompany]]&lt;2,"0–1",tblHR[[#This Row],[YearsAtCompany]]&lt;5,"2–4",tblHR[[#This Row],[YearsAtCompany]]&lt;10,"5–9",tblHR[[#This Row],[YearsAtCompany]]&lt;15,"10–14",TRUE,"15+")</f>
        <v>2–4</v>
      </c>
      <c r="AI142" s="12" t="str" cm="1">
        <f t="array" ref="AI142">_xlfn.IFS(tblHR[[#This Row],[MonthlyIncome]]&lt;3000,"Low",tblHR[[#This Row],[MonthlyIncome]]&lt;7000,"Mid",tblHR[[#This Row],[MonthlyIncome]]&lt;12000,"High",TRUE,"Very High")</f>
        <v>Low</v>
      </c>
      <c r="AJ142" s="12" cm="1">
        <f t="array" ref="AJ142">_xlfn.XLOOKUP(tblHR[[#This Row],[JobSatisfaction]],{"Low","Medium","High","Very High"},{1,2,3,4},"")</f>
        <v>2</v>
      </c>
      <c r="AK142" s="12">
        <f>AVERAGE(tblHR[[#This Row],[JobSatNum]],tblHR[[#This Row],[RelationshipSatisfaction]],tblHR[[#This Row],[EnvironmentSatisfaction]],tblHR[[#This Row],[WorkLifeBalance]])</f>
        <v>2</v>
      </c>
    </row>
    <row r="143" spans="1:37">
      <c r="A143" s="4" t="s">
        <v>258</v>
      </c>
      <c r="B143">
        <v>36</v>
      </c>
      <c r="C143" t="s">
        <v>11</v>
      </c>
      <c r="D143" t="s">
        <v>17</v>
      </c>
      <c r="E143" t="s">
        <v>28</v>
      </c>
      <c r="F143" t="s">
        <v>34</v>
      </c>
      <c r="G143" t="s">
        <v>22</v>
      </c>
      <c r="H143" t="s">
        <v>58</v>
      </c>
      <c r="I143" t="s">
        <v>68</v>
      </c>
      <c r="J143" t="s">
        <v>128</v>
      </c>
      <c r="K143" t="s">
        <v>118</v>
      </c>
      <c r="L143">
        <v>4639</v>
      </c>
      <c r="M143">
        <v>2261</v>
      </c>
      <c r="N143">
        <v>607</v>
      </c>
      <c r="O143">
        <v>83</v>
      </c>
      <c r="P143">
        <v>16</v>
      </c>
      <c r="Q143" t="s">
        <v>42</v>
      </c>
      <c r="R143" t="s">
        <v>44</v>
      </c>
      <c r="S143" t="s">
        <v>42</v>
      </c>
      <c r="T143" t="s">
        <v>80</v>
      </c>
      <c r="U143" t="s">
        <v>44</v>
      </c>
      <c r="V143">
        <v>17</v>
      </c>
      <c r="W143">
        <v>15</v>
      </c>
      <c r="X143">
        <v>7</v>
      </c>
      <c r="Y143">
        <v>6</v>
      </c>
      <c r="Z143">
        <v>2</v>
      </c>
      <c r="AA143" t="s">
        <v>48</v>
      </c>
      <c r="AB143" s="2" t="s">
        <v>64</v>
      </c>
      <c r="AC143" t="s">
        <v>48</v>
      </c>
      <c r="AD143">
        <v>7</v>
      </c>
      <c r="AE143">
        <f>IF(tblHR[[#This Row],[Attrition]]="Yes",1,0)</f>
        <v>0</v>
      </c>
      <c r="AF143">
        <f>IF(tblHR[[#This Row],[OverTime]]="Yes",1,0)</f>
        <v>0</v>
      </c>
      <c r="AG143" t="str" cm="1">
        <f t="array" ref="AG143">_xlfn.IFS(tblHR[[#This Row],[Age]]&lt;25,"&lt;25",tblHR[[#This Row],[Age]]&lt;30,"25–29",tblHR[[#This Row],[Age]]&lt;40,"30–39",tblHR[[#This Row],[Age]]&lt;50,"40–49",TRUE,"50+")</f>
        <v>30–39</v>
      </c>
      <c r="AH143" s="12" t="str" cm="1">
        <f t="array" ref="AH143">_xlfn.IFS(tblHR[[#This Row],[YearsAtCompany]]&lt;2,"0–1",tblHR[[#This Row],[YearsAtCompany]]&lt;5,"2–4",tblHR[[#This Row],[YearsAtCompany]]&lt;10,"5–9",tblHR[[#This Row],[YearsAtCompany]]&lt;15,"10–14",TRUE,"15+")</f>
        <v>15+</v>
      </c>
      <c r="AI143" s="12" t="str" cm="1">
        <f t="array" ref="AI143">_xlfn.IFS(tblHR[[#This Row],[MonthlyIncome]]&lt;3000,"Low",tblHR[[#This Row],[MonthlyIncome]]&lt;7000,"Mid",tblHR[[#This Row],[MonthlyIncome]]&lt;12000,"High",TRUE,"Very High")</f>
        <v>Mid</v>
      </c>
      <c r="AJ143" s="12" cm="1">
        <f t="array" ref="AJ143">_xlfn.XLOOKUP(tblHR[[#This Row],[JobSatisfaction]],{"Low","Medium","High","Very High"},{1,2,3,4},"")</f>
        <v>1</v>
      </c>
      <c r="AK143" s="12">
        <f>AVERAGE(tblHR[[#This Row],[JobSatNum]],tblHR[[#This Row],[RelationshipSatisfaction]],tblHR[[#This Row],[EnvironmentSatisfaction]],tblHR[[#This Row],[WorkLifeBalance]])</f>
        <v>1</v>
      </c>
    </row>
    <row r="144" spans="1:37">
      <c r="A144" s="4" t="s">
        <v>259</v>
      </c>
      <c r="B144">
        <v>45</v>
      </c>
      <c r="C144" t="s">
        <v>12</v>
      </c>
      <c r="D144" t="s">
        <v>17</v>
      </c>
      <c r="E144" t="s">
        <v>29</v>
      </c>
      <c r="F144" t="s">
        <v>36</v>
      </c>
      <c r="G144" t="s">
        <v>21</v>
      </c>
      <c r="H144" t="s">
        <v>57</v>
      </c>
      <c r="I144" t="s">
        <v>68</v>
      </c>
      <c r="J144" t="s">
        <v>112</v>
      </c>
      <c r="K144" t="s">
        <v>43</v>
      </c>
      <c r="L144">
        <v>3697</v>
      </c>
      <c r="M144">
        <v>9278</v>
      </c>
      <c r="N144">
        <v>549</v>
      </c>
      <c r="O144">
        <v>75</v>
      </c>
      <c r="P144">
        <v>14</v>
      </c>
      <c r="Q144" t="s">
        <v>44</v>
      </c>
      <c r="R144" t="s">
        <v>42</v>
      </c>
      <c r="S144" t="s">
        <v>44</v>
      </c>
      <c r="T144" t="s">
        <v>79</v>
      </c>
      <c r="U144" t="s">
        <v>41</v>
      </c>
      <c r="V144">
        <v>12</v>
      </c>
      <c r="W144">
        <v>10</v>
      </c>
      <c r="X144">
        <v>9</v>
      </c>
      <c r="Y144">
        <v>9</v>
      </c>
      <c r="Z144">
        <v>9</v>
      </c>
      <c r="AA144" t="s">
        <v>48</v>
      </c>
      <c r="AB144" s="2" t="s">
        <v>64</v>
      </c>
      <c r="AC144" t="s">
        <v>48</v>
      </c>
      <c r="AD144">
        <v>8</v>
      </c>
      <c r="AE144">
        <f>IF(tblHR[[#This Row],[Attrition]]="Yes",1,0)</f>
        <v>0</v>
      </c>
      <c r="AF144">
        <f>IF(tblHR[[#This Row],[OverTime]]="Yes",1,0)</f>
        <v>0</v>
      </c>
      <c r="AG144" t="str" cm="1">
        <f t="array" ref="AG144">_xlfn.IFS(tblHR[[#This Row],[Age]]&lt;25,"&lt;25",tblHR[[#This Row],[Age]]&lt;30,"25–29",tblHR[[#This Row],[Age]]&lt;40,"30–39",tblHR[[#This Row],[Age]]&lt;50,"40–49",TRUE,"50+")</f>
        <v>40–49</v>
      </c>
      <c r="AH144" s="12" t="str" cm="1">
        <f t="array" ref="AH144">_xlfn.IFS(tblHR[[#This Row],[YearsAtCompany]]&lt;2,"0–1",tblHR[[#This Row],[YearsAtCompany]]&lt;5,"2–4",tblHR[[#This Row],[YearsAtCompany]]&lt;10,"5–9",tblHR[[#This Row],[YearsAtCompany]]&lt;15,"10–14",TRUE,"15+")</f>
        <v>10–14</v>
      </c>
      <c r="AI144" s="12" t="str" cm="1">
        <f t="array" ref="AI144">_xlfn.IFS(tblHR[[#This Row],[MonthlyIncome]]&lt;3000,"Low",tblHR[[#This Row],[MonthlyIncome]]&lt;7000,"Mid",tblHR[[#This Row],[MonthlyIncome]]&lt;12000,"High",TRUE,"Very High")</f>
        <v>Mid</v>
      </c>
      <c r="AJ144" s="12" cm="1">
        <f t="array" ref="AJ144">_xlfn.XLOOKUP(tblHR[[#This Row],[JobSatisfaction]],{"Low","Medium","High","Very High"},{1,2,3,4},"")</f>
        <v>4</v>
      </c>
      <c r="AK144" s="12">
        <f>AVERAGE(tblHR[[#This Row],[JobSatNum]],tblHR[[#This Row],[RelationshipSatisfaction]],tblHR[[#This Row],[EnvironmentSatisfaction]],tblHR[[#This Row],[WorkLifeBalance]])</f>
        <v>4</v>
      </c>
    </row>
    <row r="145" spans="1:37">
      <c r="A145" s="4" t="s">
        <v>260</v>
      </c>
      <c r="B145">
        <v>31</v>
      </c>
      <c r="C145" t="s">
        <v>12</v>
      </c>
      <c r="D145" t="s">
        <v>15</v>
      </c>
      <c r="E145" t="s">
        <v>28</v>
      </c>
      <c r="F145" t="s">
        <v>33</v>
      </c>
      <c r="G145" t="s">
        <v>21</v>
      </c>
      <c r="H145" t="s">
        <v>53</v>
      </c>
      <c r="I145" t="s">
        <v>68</v>
      </c>
      <c r="J145" t="s">
        <v>112</v>
      </c>
      <c r="K145" t="s">
        <v>118</v>
      </c>
      <c r="L145">
        <v>4197</v>
      </c>
      <c r="M145">
        <v>18624</v>
      </c>
      <c r="N145">
        <v>311</v>
      </c>
      <c r="O145">
        <v>89</v>
      </c>
      <c r="P145">
        <v>11</v>
      </c>
      <c r="Q145" t="s">
        <v>41</v>
      </c>
      <c r="R145" t="s">
        <v>42</v>
      </c>
      <c r="S145" t="s">
        <v>43</v>
      </c>
      <c r="T145" t="s">
        <v>79</v>
      </c>
      <c r="U145" t="s">
        <v>41</v>
      </c>
      <c r="V145">
        <v>10</v>
      </c>
      <c r="W145">
        <v>10</v>
      </c>
      <c r="X145">
        <v>8</v>
      </c>
      <c r="Y145">
        <v>0</v>
      </c>
      <c r="Z145">
        <v>1</v>
      </c>
      <c r="AA145" t="s">
        <v>48</v>
      </c>
      <c r="AB145" s="2" t="s">
        <v>64</v>
      </c>
      <c r="AC145" t="s">
        <v>48</v>
      </c>
      <c r="AD145">
        <v>20</v>
      </c>
      <c r="AE145">
        <f>IF(tblHR[[#This Row],[Attrition]]="Yes",1,0)</f>
        <v>0</v>
      </c>
      <c r="AF145">
        <f>IF(tblHR[[#This Row],[OverTime]]="Yes",1,0)</f>
        <v>0</v>
      </c>
      <c r="AG145" t="str" cm="1">
        <f t="array" ref="AG145">_xlfn.IFS(tblHR[[#This Row],[Age]]&lt;25,"&lt;25",tblHR[[#This Row],[Age]]&lt;30,"25–29",tblHR[[#This Row],[Age]]&lt;40,"30–39",tblHR[[#This Row],[Age]]&lt;50,"40–49",TRUE,"50+")</f>
        <v>30–39</v>
      </c>
      <c r="AH145" s="12" t="str" cm="1">
        <f t="array" ref="AH145">_xlfn.IFS(tblHR[[#This Row],[YearsAtCompany]]&lt;2,"0–1",tblHR[[#This Row],[YearsAtCompany]]&lt;5,"2–4",tblHR[[#This Row],[YearsAtCompany]]&lt;10,"5–9",tblHR[[#This Row],[YearsAtCompany]]&lt;15,"10–14",TRUE,"15+")</f>
        <v>10–14</v>
      </c>
      <c r="AI145" s="12" t="str" cm="1">
        <f t="array" ref="AI145">_xlfn.IFS(tblHR[[#This Row],[MonthlyIncome]]&lt;3000,"Low",tblHR[[#This Row],[MonthlyIncome]]&lt;7000,"Mid",tblHR[[#This Row],[MonthlyIncome]]&lt;12000,"High",TRUE,"Very High")</f>
        <v>Mid</v>
      </c>
      <c r="AJ145" s="12" cm="1">
        <f t="array" ref="AJ145">_xlfn.XLOOKUP(tblHR[[#This Row],[JobSatisfaction]],{"Low","Medium","High","Very High"},{1,2,3,4},"")</f>
        <v>3</v>
      </c>
      <c r="AK145" s="12">
        <f>AVERAGE(tblHR[[#This Row],[JobSatNum]],tblHR[[#This Row],[RelationshipSatisfaction]],tblHR[[#This Row],[EnvironmentSatisfaction]],tblHR[[#This Row],[WorkLifeBalance]])</f>
        <v>3</v>
      </c>
    </row>
    <row r="146" spans="1:37">
      <c r="A146" s="4" t="s">
        <v>261</v>
      </c>
      <c r="B146">
        <v>39</v>
      </c>
      <c r="C146" t="s">
        <v>12</v>
      </c>
      <c r="D146" t="s">
        <v>17</v>
      </c>
      <c r="E146" t="s">
        <v>28</v>
      </c>
      <c r="F146" t="s">
        <v>35</v>
      </c>
      <c r="G146" t="s">
        <v>21</v>
      </c>
      <c r="H146" t="s">
        <v>55</v>
      </c>
      <c r="I146" t="s">
        <v>68</v>
      </c>
      <c r="J146" t="s">
        <v>112</v>
      </c>
      <c r="K146" t="s">
        <v>113</v>
      </c>
      <c r="L146">
        <v>5295</v>
      </c>
      <c r="M146">
        <v>7693</v>
      </c>
      <c r="N146">
        <v>492</v>
      </c>
      <c r="O146">
        <v>66</v>
      </c>
      <c r="P146">
        <v>21</v>
      </c>
      <c r="Q146" t="s">
        <v>43</v>
      </c>
      <c r="R146" t="s">
        <v>41</v>
      </c>
      <c r="S146" t="s">
        <v>44</v>
      </c>
      <c r="T146" t="s">
        <v>79</v>
      </c>
      <c r="U146" t="s">
        <v>41</v>
      </c>
      <c r="V146">
        <v>7</v>
      </c>
      <c r="W146">
        <v>5</v>
      </c>
      <c r="X146">
        <v>4</v>
      </c>
      <c r="Y146">
        <v>1</v>
      </c>
      <c r="Z146">
        <v>4</v>
      </c>
      <c r="AA146" t="s">
        <v>48</v>
      </c>
      <c r="AB146" s="2" t="s">
        <v>65</v>
      </c>
      <c r="AC146" t="s">
        <v>48</v>
      </c>
      <c r="AD146">
        <v>12</v>
      </c>
      <c r="AE146">
        <f>IF(tblHR[[#This Row],[Attrition]]="Yes",1,0)</f>
        <v>0</v>
      </c>
      <c r="AF146">
        <f>IF(tblHR[[#This Row],[OverTime]]="Yes",1,0)</f>
        <v>0</v>
      </c>
      <c r="AG146" t="str" cm="1">
        <f t="array" ref="AG146">_xlfn.IFS(tblHR[[#This Row],[Age]]&lt;25,"&lt;25",tblHR[[#This Row],[Age]]&lt;30,"25–29",tblHR[[#This Row],[Age]]&lt;40,"30–39",tblHR[[#This Row],[Age]]&lt;50,"40–49",TRUE,"50+")</f>
        <v>30–39</v>
      </c>
      <c r="AH146" s="12" t="str" cm="1">
        <f t="array" ref="AH146">_xlfn.IFS(tblHR[[#This Row],[YearsAtCompany]]&lt;2,"0–1",tblHR[[#This Row],[YearsAtCompany]]&lt;5,"2–4",tblHR[[#This Row],[YearsAtCompany]]&lt;10,"5–9",tblHR[[#This Row],[YearsAtCompany]]&lt;15,"10–14",TRUE,"15+")</f>
        <v>5–9</v>
      </c>
      <c r="AI146" s="12" t="str" cm="1">
        <f t="array" ref="AI146">_xlfn.IFS(tblHR[[#This Row],[MonthlyIncome]]&lt;3000,"Low",tblHR[[#This Row],[MonthlyIncome]]&lt;7000,"Mid",tblHR[[#This Row],[MonthlyIncome]]&lt;12000,"High",TRUE,"Very High")</f>
        <v>Mid</v>
      </c>
      <c r="AJ146" s="12" cm="1">
        <f t="array" ref="AJ146">_xlfn.XLOOKUP(tblHR[[#This Row],[JobSatisfaction]],{"Low","Medium","High","Very High"},{1,2,3,4},"")</f>
        <v>2</v>
      </c>
      <c r="AK146" s="12">
        <f>AVERAGE(tblHR[[#This Row],[JobSatNum]],tblHR[[#This Row],[RelationshipSatisfaction]],tblHR[[#This Row],[EnvironmentSatisfaction]],tblHR[[#This Row],[WorkLifeBalance]])</f>
        <v>2</v>
      </c>
    </row>
    <row r="147" spans="1:37">
      <c r="A147" s="4" t="s">
        <v>262</v>
      </c>
      <c r="B147">
        <v>41</v>
      </c>
      <c r="C147" t="s">
        <v>12</v>
      </c>
      <c r="D147" t="s">
        <v>16</v>
      </c>
      <c r="E147" t="s">
        <v>28</v>
      </c>
      <c r="F147" t="s">
        <v>33</v>
      </c>
      <c r="G147" t="s">
        <v>21</v>
      </c>
      <c r="H147" t="s">
        <v>52</v>
      </c>
      <c r="I147" t="s">
        <v>68</v>
      </c>
      <c r="J147" t="s">
        <v>112</v>
      </c>
      <c r="K147" t="s">
        <v>113</v>
      </c>
      <c r="L147">
        <v>6870</v>
      </c>
      <c r="M147">
        <v>15530</v>
      </c>
      <c r="N147">
        <v>447</v>
      </c>
      <c r="O147">
        <v>85</v>
      </c>
      <c r="P147">
        <v>12</v>
      </c>
      <c r="Q147" t="s">
        <v>43</v>
      </c>
      <c r="R147" t="s">
        <v>42</v>
      </c>
      <c r="S147" t="s">
        <v>43</v>
      </c>
      <c r="T147" t="s">
        <v>77</v>
      </c>
      <c r="U147" t="s">
        <v>44</v>
      </c>
      <c r="V147">
        <v>11</v>
      </c>
      <c r="W147">
        <v>3</v>
      </c>
      <c r="X147">
        <v>2</v>
      </c>
      <c r="Y147">
        <v>1</v>
      </c>
      <c r="Z147">
        <v>3</v>
      </c>
      <c r="AA147" t="s">
        <v>48</v>
      </c>
      <c r="AB147" s="2" t="s">
        <v>64</v>
      </c>
      <c r="AC147" t="s">
        <v>48</v>
      </c>
      <c r="AD147">
        <v>5</v>
      </c>
      <c r="AE147">
        <f>IF(tblHR[[#This Row],[Attrition]]="Yes",1,0)</f>
        <v>0</v>
      </c>
      <c r="AF147">
        <f>IF(tblHR[[#This Row],[OverTime]]="Yes",1,0)</f>
        <v>0</v>
      </c>
      <c r="AG147" t="str" cm="1">
        <f t="array" ref="AG147">_xlfn.IFS(tblHR[[#This Row],[Age]]&lt;25,"&lt;25",tblHR[[#This Row],[Age]]&lt;30,"25–29",tblHR[[#This Row],[Age]]&lt;40,"30–39",tblHR[[#This Row],[Age]]&lt;50,"40–49",TRUE,"50+")</f>
        <v>40–49</v>
      </c>
      <c r="AH147" s="12" t="str" cm="1">
        <f t="array" ref="AH147">_xlfn.IFS(tblHR[[#This Row],[YearsAtCompany]]&lt;2,"0–1",tblHR[[#This Row],[YearsAtCompany]]&lt;5,"2–4",tblHR[[#This Row],[YearsAtCompany]]&lt;10,"5–9",tblHR[[#This Row],[YearsAtCompany]]&lt;15,"10–14",TRUE,"15+")</f>
        <v>2–4</v>
      </c>
      <c r="AI147" s="12" t="str" cm="1">
        <f t="array" ref="AI147">_xlfn.IFS(tblHR[[#This Row],[MonthlyIncome]]&lt;3000,"Low",tblHR[[#This Row],[MonthlyIncome]]&lt;7000,"Mid",tblHR[[#This Row],[MonthlyIncome]]&lt;12000,"High",TRUE,"Very High")</f>
        <v>Mid</v>
      </c>
      <c r="AJ147" s="12" cm="1">
        <f t="array" ref="AJ147">_xlfn.XLOOKUP(tblHR[[#This Row],[JobSatisfaction]],{"Low","Medium","High","Very High"},{1,2,3,4},"")</f>
        <v>2</v>
      </c>
      <c r="AK147" s="12">
        <f>AVERAGE(tblHR[[#This Row],[JobSatNum]],tblHR[[#This Row],[RelationshipSatisfaction]],tblHR[[#This Row],[EnvironmentSatisfaction]],tblHR[[#This Row],[WorkLifeBalance]])</f>
        <v>2</v>
      </c>
    </row>
    <row r="148" spans="1:37">
      <c r="A148" s="4" t="s">
        <v>263</v>
      </c>
      <c r="B148">
        <v>44</v>
      </c>
      <c r="C148" t="s">
        <v>11</v>
      </c>
      <c r="D148" t="s">
        <v>15</v>
      </c>
      <c r="E148" t="s">
        <v>28</v>
      </c>
      <c r="F148" t="s">
        <v>33</v>
      </c>
      <c r="G148" t="s">
        <v>20</v>
      </c>
      <c r="H148" t="s">
        <v>20</v>
      </c>
      <c r="I148" t="s">
        <v>66</v>
      </c>
      <c r="J148" t="s">
        <v>112</v>
      </c>
      <c r="K148" t="s">
        <v>171</v>
      </c>
      <c r="L148">
        <v>3195</v>
      </c>
      <c r="M148">
        <v>4167</v>
      </c>
      <c r="N148">
        <v>528</v>
      </c>
      <c r="O148">
        <v>44</v>
      </c>
      <c r="P148">
        <v>18</v>
      </c>
      <c r="Q148" t="s">
        <v>44</v>
      </c>
      <c r="R148" t="s">
        <v>42</v>
      </c>
      <c r="S148" t="s">
        <v>41</v>
      </c>
      <c r="T148" t="s">
        <v>79</v>
      </c>
      <c r="U148" t="s">
        <v>41</v>
      </c>
      <c r="V148">
        <v>8</v>
      </c>
      <c r="W148">
        <v>2</v>
      </c>
      <c r="X148">
        <v>2</v>
      </c>
      <c r="Y148">
        <v>2</v>
      </c>
      <c r="Z148">
        <v>4</v>
      </c>
      <c r="AA148" t="s">
        <v>48</v>
      </c>
      <c r="AB148" s="2" t="s">
        <v>64</v>
      </c>
      <c r="AC148" t="s">
        <v>49</v>
      </c>
      <c r="AD148">
        <v>1</v>
      </c>
      <c r="AE148">
        <f>IF(tblHR[[#This Row],[Attrition]]="Yes",1,0)</f>
        <v>0</v>
      </c>
      <c r="AF148">
        <f>IF(tblHR[[#This Row],[OverTime]]="Yes",1,0)</f>
        <v>1</v>
      </c>
      <c r="AG148" t="str" cm="1">
        <f t="array" ref="AG148">_xlfn.IFS(tblHR[[#This Row],[Age]]&lt;25,"&lt;25",tblHR[[#This Row],[Age]]&lt;30,"25–29",tblHR[[#This Row],[Age]]&lt;40,"30–39",tblHR[[#This Row],[Age]]&lt;50,"40–49",TRUE,"50+")</f>
        <v>40–49</v>
      </c>
      <c r="AH148" s="12" t="str" cm="1">
        <f t="array" ref="AH148">_xlfn.IFS(tblHR[[#This Row],[YearsAtCompany]]&lt;2,"0–1",tblHR[[#This Row],[YearsAtCompany]]&lt;5,"2–4",tblHR[[#This Row],[YearsAtCompany]]&lt;10,"5–9",tblHR[[#This Row],[YearsAtCompany]]&lt;15,"10–14",TRUE,"15+")</f>
        <v>2–4</v>
      </c>
      <c r="AI148" s="12" t="str" cm="1">
        <f t="array" ref="AI148">_xlfn.IFS(tblHR[[#This Row],[MonthlyIncome]]&lt;3000,"Low",tblHR[[#This Row],[MonthlyIncome]]&lt;7000,"Mid",tblHR[[#This Row],[MonthlyIncome]]&lt;12000,"High",TRUE,"Very High")</f>
        <v>Mid</v>
      </c>
      <c r="AJ148" s="12" cm="1">
        <f t="array" ref="AJ148">_xlfn.XLOOKUP(tblHR[[#This Row],[JobSatisfaction]],{"Low","Medium","High","Very High"},{1,2,3,4},"")</f>
        <v>4</v>
      </c>
      <c r="AK148" s="12">
        <f>AVERAGE(tblHR[[#This Row],[JobSatNum]],tblHR[[#This Row],[RelationshipSatisfaction]],tblHR[[#This Row],[EnvironmentSatisfaction]],tblHR[[#This Row],[WorkLifeBalance]])</f>
        <v>4</v>
      </c>
    </row>
    <row r="149" spans="1:37">
      <c r="A149" s="4" t="s">
        <v>264</v>
      </c>
      <c r="B149">
        <v>29</v>
      </c>
      <c r="C149" t="s">
        <v>12</v>
      </c>
      <c r="D149" t="s">
        <v>17</v>
      </c>
      <c r="E149" t="s">
        <v>29</v>
      </c>
      <c r="F149" t="s">
        <v>36</v>
      </c>
      <c r="G149" t="s">
        <v>21</v>
      </c>
      <c r="H149" t="s">
        <v>53</v>
      </c>
      <c r="I149" t="s">
        <v>66</v>
      </c>
      <c r="J149" t="s">
        <v>112</v>
      </c>
      <c r="K149" t="s">
        <v>113</v>
      </c>
      <c r="L149">
        <v>2119</v>
      </c>
      <c r="M149">
        <v>4759</v>
      </c>
      <c r="N149">
        <v>318</v>
      </c>
      <c r="O149">
        <v>77</v>
      </c>
      <c r="P149">
        <v>11</v>
      </c>
      <c r="Q149" t="s">
        <v>42</v>
      </c>
      <c r="R149" t="s">
        <v>44</v>
      </c>
      <c r="S149" t="s">
        <v>43</v>
      </c>
      <c r="T149" t="s">
        <v>80</v>
      </c>
      <c r="U149" t="s">
        <v>42</v>
      </c>
      <c r="V149">
        <v>7</v>
      </c>
      <c r="W149">
        <v>7</v>
      </c>
      <c r="X149">
        <v>7</v>
      </c>
      <c r="Y149">
        <v>0</v>
      </c>
      <c r="Z149">
        <v>1</v>
      </c>
      <c r="AA149" t="s">
        <v>49</v>
      </c>
      <c r="AB149" s="2" t="s">
        <v>64</v>
      </c>
      <c r="AC149" t="s">
        <v>49</v>
      </c>
      <c r="AD149">
        <v>8</v>
      </c>
      <c r="AE149">
        <f>IF(tblHR[[#This Row],[Attrition]]="Yes",1,0)</f>
        <v>1</v>
      </c>
      <c r="AF149">
        <f>IF(tblHR[[#This Row],[OverTime]]="Yes",1,0)</f>
        <v>1</v>
      </c>
      <c r="AG149" t="str" cm="1">
        <f t="array" ref="AG149">_xlfn.IFS(tblHR[[#This Row],[Age]]&lt;25,"&lt;25",tblHR[[#This Row],[Age]]&lt;30,"25–29",tblHR[[#This Row],[Age]]&lt;40,"30–39",tblHR[[#This Row],[Age]]&lt;50,"40–49",TRUE,"50+")</f>
        <v>25–29</v>
      </c>
      <c r="AH149" s="12" t="str" cm="1">
        <f t="array" ref="AH149">_xlfn.IFS(tblHR[[#This Row],[YearsAtCompany]]&lt;2,"0–1",tblHR[[#This Row],[YearsAtCompany]]&lt;5,"2–4",tblHR[[#This Row],[YearsAtCompany]]&lt;10,"5–9",tblHR[[#This Row],[YearsAtCompany]]&lt;15,"10–14",TRUE,"15+")</f>
        <v>5–9</v>
      </c>
      <c r="AI149" s="12" t="str" cm="1">
        <f t="array" ref="AI149">_xlfn.IFS(tblHR[[#This Row],[MonthlyIncome]]&lt;3000,"Low",tblHR[[#This Row],[MonthlyIncome]]&lt;7000,"Mid",tblHR[[#This Row],[MonthlyIncome]]&lt;12000,"High",TRUE,"Very High")</f>
        <v>Low</v>
      </c>
      <c r="AJ149" s="12" cm="1">
        <f t="array" ref="AJ149">_xlfn.XLOOKUP(tblHR[[#This Row],[JobSatisfaction]],{"Low","Medium","High","Very High"},{1,2,3,4},"")</f>
        <v>1</v>
      </c>
      <c r="AK149" s="12">
        <f>AVERAGE(tblHR[[#This Row],[JobSatNum]],tblHR[[#This Row],[RelationshipSatisfaction]],tblHR[[#This Row],[EnvironmentSatisfaction]],tblHR[[#This Row],[WorkLifeBalance]])</f>
        <v>1</v>
      </c>
    </row>
    <row r="150" spans="1:37">
      <c r="A150" s="4" t="s">
        <v>265</v>
      </c>
      <c r="B150">
        <v>44</v>
      </c>
      <c r="C150" t="s">
        <v>12</v>
      </c>
      <c r="D150" t="s">
        <v>17</v>
      </c>
      <c r="E150" t="s">
        <v>28</v>
      </c>
      <c r="F150" t="s">
        <v>35</v>
      </c>
      <c r="G150" t="s">
        <v>21</v>
      </c>
      <c r="H150" t="s">
        <v>53</v>
      </c>
      <c r="I150" t="s">
        <v>68</v>
      </c>
      <c r="J150" t="s">
        <v>116</v>
      </c>
      <c r="K150" t="s">
        <v>118</v>
      </c>
      <c r="L150">
        <v>2042</v>
      </c>
      <c r="M150">
        <v>25043</v>
      </c>
      <c r="N150">
        <v>489</v>
      </c>
      <c r="O150">
        <v>67</v>
      </c>
      <c r="P150">
        <v>12</v>
      </c>
      <c r="Q150" t="s">
        <v>43</v>
      </c>
      <c r="R150" t="s">
        <v>41</v>
      </c>
      <c r="S150" t="s">
        <v>43</v>
      </c>
      <c r="T150" t="s">
        <v>78</v>
      </c>
      <c r="U150" t="s">
        <v>41</v>
      </c>
      <c r="V150">
        <v>17</v>
      </c>
      <c r="W150">
        <v>3</v>
      </c>
      <c r="X150">
        <v>2</v>
      </c>
      <c r="Y150">
        <v>1</v>
      </c>
      <c r="Z150">
        <v>4</v>
      </c>
      <c r="AA150" t="s">
        <v>48</v>
      </c>
      <c r="AB150" s="2" t="s">
        <v>64</v>
      </c>
      <c r="AC150" t="s">
        <v>48</v>
      </c>
      <c r="AD150">
        <v>23</v>
      </c>
      <c r="AE150">
        <f>IF(tblHR[[#This Row],[Attrition]]="Yes",1,0)</f>
        <v>0</v>
      </c>
      <c r="AF150">
        <f>IF(tblHR[[#This Row],[OverTime]]="Yes",1,0)</f>
        <v>0</v>
      </c>
      <c r="AG150" t="str" cm="1">
        <f t="array" ref="AG150">_xlfn.IFS(tblHR[[#This Row],[Age]]&lt;25,"&lt;25",tblHR[[#This Row],[Age]]&lt;30,"25–29",tblHR[[#This Row],[Age]]&lt;40,"30–39",tblHR[[#This Row],[Age]]&lt;50,"40–49",TRUE,"50+")</f>
        <v>40–49</v>
      </c>
      <c r="AH150" s="12" t="str" cm="1">
        <f t="array" ref="AH150">_xlfn.IFS(tblHR[[#This Row],[YearsAtCompany]]&lt;2,"0–1",tblHR[[#This Row],[YearsAtCompany]]&lt;5,"2–4",tblHR[[#This Row],[YearsAtCompany]]&lt;10,"5–9",tblHR[[#This Row],[YearsAtCompany]]&lt;15,"10–14",TRUE,"15+")</f>
        <v>2–4</v>
      </c>
      <c r="AI150" s="12" t="str" cm="1">
        <f t="array" ref="AI150">_xlfn.IFS(tblHR[[#This Row],[MonthlyIncome]]&lt;3000,"Low",tblHR[[#This Row],[MonthlyIncome]]&lt;7000,"Mid",tblHR[[#This Row],[MonthlyIncome]]&lt;12000,"High",TRUE,"Very High")</f>
        <v>Low</v>
      </c>
      <c r="AJ150" s="12" cm="1">
        <f t="array" ref="AJ150">_xlfn.XLOOKUP(tblHR[[#This Row],[JobSatisfaction]],{"Low","Medium","High","Very High"},{1,2,3,4},"")</f>
        <v>2</v>
      </c>
      <c r="AK150" s="12">
        <f>AVERAGE(tblHR[[#This Row],[JobSatNum]],tblHR[[#This Row],[RelationshipSatisfaction]],tblHR[[#This Row],[EnvironmentSatisfaction]],tblHR[[#This Row],[WorkLifeBalance]])</f>
        <v>2</v>
      </c>
    </row>
    <row r="151" spans="1:37">
      <c r="A151" s="4" t="s">
        <v>266</v>
      </c>
      <c r="B151">
        <v>35</v>
      </c>
      <c r="C151" t="s">
        <v>12</v>
      </c>
      <c r="D151" t="s">
        <v>17</v>
      </c>
      <c r="E151" t="s">
        <v>27</v>
      </c>
      <c r="F151" t="s">
        <v>33</v>
      </c>
      <c r="G151" t="s">
        <v>21</v>
      </c>
      <c r="H151" t="s">
        <v>55</v>
      </c>
      <c r="I151" t="s">
        <v>68</v>
      </c>
      <c r="J151" t="s">
        <v>112</v>
      </c>
      <c r="K151" t="s">
        <v>113</v>
      </c>
      <c r="L151">
        <v>5916</v>
      </c>
      <c r="M151">
        <v>15497</v>
      </c>
      <c r="N151">
        <v>556</v>
      </c>
      <c r="O151">
        <v>50</v>
      </c>
      <c r="P151">
        <v>13</v>
      </c>
      <c r="Q151" t="s">
        <v>41</v>
      </c>
      <c r="R151" t="s">
        <v>42</v>
      </c>
      <c r="S151" t="s">
        <v>43</v>
      </c>
      <c r="T151" t="s">
        <v>79</v>
      </c>
      <c r="U151" t="s">
        <v>43</v>
      </c>
      <c r="V151">
        <v>8</v>
      </c>
      <c r="W151">
        <v>1</v>
      </c>
      <c r="X151">
        <v>0</v>
      </c>
      <c r="Y151">
        <v>0</v>
      </c>
      <c r="Z151">
        <v>3</v>
      </c>
      <c r="AA151" t="s">
        <v>49</v>
      </c>
      <c r="AB151" s="2" t="s">
        <v>64</v>
      </c>
      <c r="AC151" t="s">
        <v>49</v>
      </c>
      <c r="AD151">
        <v>23</v>
      </c>
      <c r="AE151">
        <f>IF(tblHR[[#This Row],[Attrition]]="Yes",1,0)</f>
        <v>1</v>
      </c>
      <c r="AF151">
        <f>IF(tblHR[[#This Row],[OverTime]]="Yes",1,0)</f>
        <v>1</v>
      </c>
      <c r="AG151" t="str" cm="1">
        <f t="array" ref="AG151">_xlfn.IFS(tblHR[[#This Row],[Age]]&lt;25,"&lt;25",tblHR[[#This Row],[Age]]&lt;30,"25–29",tblHR[[#This Row],[Age]]&lt;40,"30–39",tblHR[[#This Row],[Age]]&lt;50,"40–49",TRUE,"50+")</f>
        <v>30–39</v>
      </c>
      <c r="AH151" s="12" t="str" cm="1">
        <f t="array" ref="AH151">_xlfn.IFS(tblHR[[#This Row],[YearsAtCompany]]&lt;2,"0–1",tblHR[[#This Row],[YearsAtCompany]]&lt;5,"2–4",tblHR[[#This Row],[YearsAtCompany]]&lt;10,"5–9",tblHR[[#This Row],[YearsAtCompany]]&lt;15,"10–14",TRUE,"15+")</f>
        <v>0–1</v>
      </c>
      <c r="AI151" s="12" t="str" cm="1">
        <f t="array" ref="AI151">_xlfn.IFS(tblHR[[#This Row],[MonthlyIncome]]&lt;3000,"Low",tblHR[[#This Row],[MonthlyIncome]]&lt;7000,"Mid",tblHR[[#This Row],[MonthlyIncome]]&lt;12000,"High",TRUE,"Very High")</f>
        <v>Mid</v>
      </c>
      <c r="AJ151" s="12" cm="1">
        <f t="array" ref="AJ151">_xlfn.XLOOKUP(tblHR[[#This Row],[JobSatisfaction]],{"Low","Medium","High","Very High"},{1,2,3,4},"")</f>
        <v>3</v>
      </c>
      <c r="AK151" s="12">
        <f>AVERAGE(tblHR[[#This Row],[JobSatNum]],tblHR[[#This Row],[RelationshipSatisfaction]],tblHR[[#This Row],[EnvironmentSatisfaction]],tblHR[[#This Row],[WorkLifeBalance]])</f>
        <v>3</v>
      </c>
    </row>
    <row r="152" spans="1:37">
      <c r="A152" s="4" t="s">
        <v>267</v>
      </c>
      <c r="B152">
        <v>18</v>
      </c>
      <c r="C152" t="s">
        <v>12</v>
      </c>
      <c r="D152" t="s">
        <v>16</v>
      </c>
      <c r="E152" t="s">
        <v>28</v>
      </c>
      <c r="F152" t="s">
        <v>34</v>
      </c>
      <c r="G152" t="s">
        <v>22</v>
      </c>
      <c r="H152" t="s">
        <v>59</v>
      </c>
      <c r="I152" t="s">
        <v>66</v>
      </c>
      <c r="J152" t="s">
        <v>128</v>
      </c>
      <c r="K152" t="s">
        <v>113</v>
      </c>
      <c r="L152">
        <v>1878</v>
      </c>
      <c r="M152">
        <v>8059</v>
      </c>
      <c r="N152">
        <v>1306</v>
      </c>
      <c r="O152">
        <v>69</v>
      </c>
      <c r="P152">
        <v>14</v>
      </c>
      <c r="Q152" t="s">
        <v>43</v>
      </c>
      <c r="R152" t="s">
        <v>44</v>
      </c>
      <c r="S152" t="s">
        <v>43</v>
      </c>
      <c r="T152" t="s">
        <v>79</v>
      </c>
      <c r="U152" t="s">
        <v>41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49</v>
      </c>
      <c r="AB152" s="2" t="s">
        <v>64</v>
      </c>
      <c r="AC152" t="s">
        <v>49</v>
      </c>
      <c r="AD152">
        <v>5</v>
      </c>
      <c r="AE152">
        <f>IF(tblHR[[#This Row],[Attrition]]="Yes",1,0)</f>
        <v>1</v>
      </c>
      <c r="AF152">
        <f>IF(tblHR[[#This Row],[OverTime]]="Yes",1,0)</f>
        <v>1</v>
      </c>
      <c r="AG152" t="str" cm="1">
        <f t="array" ref="AG152">_xlfn.IFS(tblHR[[#This Row],[Age]]&lt;25,"&lt;25",tblHR[[#This Row],[Age]]&lt;30,"25–29",tblHR[[#This Row],[Age]]&lt;40,"30–39",tblHR[[#This Row],[Age]]&lt;50,"40–49",TRUE,"50+")</f>
        <v>&lt;25</v>
      </c>
      <c r="AH152" s="12" t="str" cm="1">
        <f t="array" ref="AH152">_xlfn.IFS(tblHR[[#This Row],[YearsAtCompany]]&lt;2,"0–1",tblHR[[#This Row],[YearsAtCompany]]&lt;5,"2–4",tblHR[[#This Row],[YearsAtCompany]]&lt;10,"5–9",tblHR[[#This Row],[YearsAtCompany]]&lt;15,"10–14",TRUE,"15+")</f>
        <v>0–1</v>
      </c>
      <c r="AI152" s="12" t="str" cm="1">
        <f t="array" ref="AI152">_xlfn.IFS(tblHR[[#This Row],[MonthlyIncome]]&lt;3000,"Low",tblHR[[#This Row],[MonthlyIncome]]&lt;7000,"Mid",tblHR[[#This Row],[MonthlyIncome]]&lt;12000,"High",TRUE,"Very High")</f>
        <v>Low</v>
      </c>
      <c r="AJ152" s="12" cm="1">
        <f t="array" ref="AJ152">_xlfn.XLOOKUP(tblHR[[#This Row],[JobSatisfaction]],{"Low","Medium","High","Very High"},{1,2,3,4},"")</f>
        <v>2</v>
      </c>
      <c r="AK152" s="12">
        <f>AVERAGE(tblHR[[#This Row],[JobSatNum]],tblHR[[#This Row],[RelationshipSatisfaction]],tblHR[[#This Row],[EnvironmentSatisfaction]],tblHR[[#This Row],[WorkLifeBalance]])</f>
        <v>2</v>
      </c>
    </row>
    <row r="153" spans="1:37">
      <c r="A153" s="4" t="s">
        <v>268</v>
      </c>
      <c r="B153">
        <v>45</v>
      </c>
      <c r="C153" t="s">
        <v>12</v>
      </c>
      <c r="D153" t="s">
        <v>17</v>
      </c>
      <c r="E153" t="s">
        <v>27</v>
      </c>
      <c r="F153" t="s">
        <v>35</v>
      </c>
      <c r="G153" t="s">
        <v>21</v>
      </c>
      <c r="H153" t="s">
        <v>54</v>
      </c>
      <c r="I153" t="s">
        <v>70</v>
      </c>
      <c r="J153" t="s">
        <v>116</v>
      </c>
      <c r="K153" t="s">
        <v>118</v>
      </c>
      <c r="L153">
        <v>16792</v>
      </c>
      <c r="M153">
        <v>20462</v>
      </c>
      <c r="N153">
        <v>1195</v>
      </c>
      <c r="O153">
        <v>65</v>
      </c>
      <c r="P153">
        <v>23</v>
      </c>
      <c r="Q153" t="s">
        <v>44</v>
      </c>
      <c r="R153" t="s">
        <v>44</v>
      </c>
      <c r="S153" t="s">
        <v>42</v>
      </c>
      <c r="T153" t="s">
        <v>79</v>
      </c>
      <c r="U153" t="s">
        <v>43</v>
      </c>
      <c r="V153">
        <v>22</v>
      </c>
      <c r="W153">
        <v>20</v>
      </c>
      <c r="X153">
        <v>8</v>
      </c>
      <c r="Y153">
        <v>11</v>
      </c>
      <c r="Z153">
        <v>9</v>
      </c>
      <c r="AA153" t="s">
        <v>48</v>
      </c>
      <c r="AB153" s="2" t="s">
        <v>65</v>
      </c>
      <c r="AC153" t="s">
        <v>48</v>
      </c>
      <c r="AD153">
        <v>2</v>
      </c>
      <c r="AE153">
        <f>IF(tblHR[[#This Row],[Attrition]]="Yes",1,0)</f>
        <v>0</v>
      </c>
      <c r="AF153">
        <f>IF(tblHR[[#This Row],[OverTime]]="Yes",1,0)</f>
        <v>0</v>
      </c>
      <c r="AG153" t="str" cm="1">
        <f t="array" ref="AG153">_xlfn.IFS(tblHR[[#This Row],[Age]]&lt;25,"&lt;25",tblHR[[#This Row],[Age]]&lt;30,"25–29",tblHR[[#This Row],[Age]]&lt;40,"30–39",tblHR[[#This Row],[Age]]&lt;50,"40–49",TRUE,"50+")</f>
        <v>40–49</v>
      </c>
      <c r="AH153" s="12" t="str" cm="1">
        <f t="array" ref="AH153">_xlfn.IFS(tblHR[[#This Row],[YearsAtCompany]]&lt;2,"0–1",tblHR[[#This Row],[YearsAtCompany]]&lt;5,"2–4",tblHR[[#This Row],[YearsAtCompany]]&lt;10,"5–9",tblHR[[#This Row],[YearsAtCompany]]&lt;15,"10–14",TRUE,"15+")</f>
        <v>15+</v>
      </c>
      <c r="AI153" s="12" t="str" cm="1">
        <f t="array" ref="AI153">_xlfn.IFS(tblHR[[#This Row],[MonthlyIncome]]&lt;3000,"Low",tblHR[[#This Row],[MonthlyIncome]]&lt;7000,"Mid",tblHR[[#This Row],[MonthlyIncome]]&lt;12000,"High",TRUE,"Very High")</f>
        <v>Very High</v>
      </c>
      <c r="AJ153" s="12" cm="1">
        <f t="array" ref="AJ153">_xlfn.XLOOKUP(tblHR[[#This Row],[JobSatisfaction]],{"Low","Medium","High","Very High"},{1,2,3,4},"")</f>
        <v>4</v>
      </c>
      <c r="AK153" s="12">
        <f>AVERAGE(tblHR[[#This Row],[JobSatNum]],tblHR[[#This Row],[RelationshipSatisfaction]],tblHR[[#This Row],[EnvironmentSatisfaction]],tblHR[[#This Row],[WorkLifeBalance]])</f>
        <v>4</v>
      </c>
    </row>
    <row r="154" spans="1:37">
      <c r="A154" s="4" t="s">
        <v>269</v>
      </c>
      <c r="B154">
        <v>42</v>
      </c>
      <c r="C154" t="s">
        <v>11</v>
      </c>
      <c r="D154" t="s">
        <v>16</v>
      </c>
      <c r="E154" t="s">
        <v>27</v>
      </c>
      <c r="F154" t="s">
        <v>35</v>
      </c>
      <c r="G154" t="s">
        <v>21</v>
      </c>
      <c r="H154" t="s">
        <v>53</v>
      </c>
      <c r="I154" t="s">
        <v>66</v>
      </c>
      <c r="J154" t="s">
        <v>128</v>
      </c>
      <c r="K154" t="s">
        <v>113</v>
      </c>
      <c r="L154">
        <v>3673</v>
      </c>
      <c r="M154">
        <v>16458</v>
      </c>
      <c r="N154">
        <v>748</v>
      </c>
      <c r="O154">
        <v>74</v>
      </c>
      <c r="P154">
        <v>13</v>
      </c>
      <c r="Q154" t="s">
        <v>44</v>
      </c>
      <c r="R154" t="s">
        <v>41</v>
      </c>
      <c r="S154" t="s">
        <v>42</v>
      </c>
      <c r="T154" t="s">
        <v>79</v>
      </c>
      <c r="U154" t="s">
        <v>41</v>
      </c>
      <c r="V154">
        <v>12</v>
      </c>
      <c r="W154">
        <v>12</v>
      </c>
      <c r="X154">
        <v>9</v>
      </c>
      <c r="Y154">
        <v>5</v>
      </c>
      <c r="Z154">
        <v>1</v>
      </c>
      <c r="AA154" t="s">
        <v>48</v>
      </c>
      <c r="AB154" s="2" t="s">
        <v>64</v>
      </c>
      <c r="AC154" t="s">
        <v>48</v>
      </c>
      <c r="AD154">
        <v>9</v>
      </c>
      <c r="AE154">
        <f>IF(tblHR[[#This Row],[Attrition]]="Yes",1,0)</f>
        <v>0</v>
      </c>
      <c r="AF154">
        <f>IF(tblHR[[#This Row],[OverTime]]="Yes",1,0)</f>
        <v>0</v>
      </c>
      <c r="AG154" t="str" cm="1">
        <f t="array" ref="AG154">_xlfn.IFS(tblHR[[#This Row],[Age]]&lt;25,"&lt;25",tblHR[[#This Row],[Age]]&lt;30,"25–29",tblHR[[#This Row],[Age]]&lt;40,"30–39",tblHR[[#This Row],[Age]]&lt;50,"40–49",TRUE,"50+")</f>
        <v>40–49</v>
      </c>
      <c r="AH154" s="12" t="str" cm="1">
        <f t="array" ref="AH154">_xlfn.IFS(tblHR[[#This Row],[YearsAtCompany]]&lt;2,"0–1",tblHR[[#This Row],[YearsAtCompany]]&lt;5,"2–4",tblHR[[#This Row],[YearsAtCompany]]&lt;10,"5–9",tblHR[[#This Row],[YearsAtCompany]]&lt;15,"10–14",TRUE,"15+")</f>
        <v>10–14</v>
      </c>
      <c r="AI154" s="12" t="str" cm="1">
        <f t="array" ref="AI154">_xlfn.IFS(tblHR[[#This Row],[MonthlyIncome]]&lt;3000,"Low",tblHR[[#This Row],[MonthlyIncome]]&lt;7000,"Mid",tblHR[[#This Row],[MonthlyIncome]]&lt;12000,"High",TRUE,"Very High")</f>
        <v>Mid</v>
      </c>
      <c r="AJ154" s="12" cm="1">
        <f t="array" ref="AJ154">_xlfn.XLOOKUP(tblHR[[#This Row],[JobSatisfaction]],{"Low","Medium","High","Very High"},{1,2,3,4},"")</f>
        <v>4</v>
      </c>
      <c r="AK154" s="12">
        <f>AVERAGE(tblHR[[#This Row],[JobSatNum]],tblHR[[#This Row],[RelationshipSatisfaction]],tblHR[[#This Row],[EnvironmentSatisfaction]],tblHR[[#This Row],[WorkLifeBalance]])</f>
        <v>4</v>
      </c>
    </row>
    <row r="155" spans="1:37">
      <c r="A155" s="4" t="s">
        <v>270</v>
      </c>
      <c r="B155">
        <v>55</v>
      </c>
      <c r="C155" t="s">
        <v>11</v>
      </c>
      <c r="D155" t="s">
        <v>15</v>
      </c>
      <c r="E155" t="s">
        <v>28</v>
      </c>
      <c r="F155" t="s">
        <v>35</v>
      </c>
      <c r="G155" t="s">
        <v>21</v>
      </c>
      <c r="H155" t="s">
        <v>54</v>
      </c>
      <c r="I155" t="s">
        <v>70</v>
      </c>
      <c r="J155" t="s">
        <v>112</v>
      </c>
      <c r="K155" t="s">
        <v>171</v>
      </c>
      <c r="L155">
        <v>14756</v>
      </c>
      <c r="M155">
        <v>19730</v>
      </c>
      <c r="N155">
        <v>836</v>
      </c>
      <c r="O155">
        <v>33</v>
      </c>
      <c r="P155">
        <v>14</v>
      </c>
      <c r="Q155" t="s">
        <v>41</v>
      </c>
      <c r="R155" t="s">
        <v>41</v>
      </c>
      <c r="S155" t="s">
        <v>44</v>
      </c>
      <c r="T155" t="s">
        <v>79</v>
      </c>
      <c r="U155" t="s">
        <v>41</v>
      </c>
      <c r="V155">
        <v>21</v>
      </c>
      <c r="W155">
        <v>5</v>
      </c>
      <c r="X155">
        <v>0</v>
      </c>
      <c r="Y155">
        <v>0</v>
      </c>
      <c r="Z155">
        <v>2</v>
      </c>
      <c r="AA155" t="s">
        <v>48</v>
      </c>
      <c r="AB155" s="2" t="s">
        <v>64</v>
      </c>
      <c r="AC155" t="s">
        <v>49</v>
      </c>
      <c r="AD155">
        <v>8</v>
      </c>
      <c r="AE155">
        <f>IF(tblHR[[#This Row],[Attrition]]="Yes",1,0)</f>
        <v>0</v>
      </c>
      <c r="AF155">
        <f>IF(tblHR[[#This Row],[OverTime]]="Yes",1,0)</f>
        <v>1</v>
      </c>
      <c r="AG155" t="str" cm="1">
        <f t="array" ref="AG155">_xlfn.IFS(tblHR[[#This Row],[Age]]&lt;25,"&lt;25",tblHR[[#This Row],[Age]]&lt;30,"25–29",tblHR[[#This Row],[Age]]&lt;40,"30–39",tblHR[[#This Row],[Age]]&lt;50,"40–49",TRUE,"50+")</f>
        <v>50+</v>
      </c>
      <c r="AH155" s="12" t="str" cm="1">
        <f t="array" ref="AH155">_xlfn.IFS(tblHR[[#This Row],[YearsAtCompany]]&lt;2,"0–1",tblHR[[#This Row],[YearsAtCompany]]&lt;5,"2–4",tblHR[[#This Row],[YearsAtCompany]]&lt;10,"5–9",tblHR[[#This Row],[YearsAtCompany]]&lt;15,"10–14",TRUE,"15+")</f>
        <v>5–9</v>
      </c>
      <c r="AI155" s="12" t="str" cm="1">
        <f t="array" ref="AI155">_xlfn.IFS(tblHR[[#This Row],[MonthlyIncome]]&lt;3000,"Low",tblHR[[#This Row],[MonthlyIncome]]&lt;7000,"Mid",tblHR[[#This Row],[MonthlyIncome]]&lt;12000,"High",TRUE,"Very High")</f>
        <v>Very High</v>
      </c>
      <c r="AJ155" s="12" cm="1">
        <f t="array" ref="AJ155">_xlfn.XLOOKUP(tblHR[[#This Row],[JobSatisfaction]],{"Low","Medium","High","Very High"},{1,2,3,4},"")</f>
        <v>3</v>
      </c>
      <c r="AK155" s="12">
        <f>AVERAGE(tblHR[[#This Row],[JobSatNum]],tblHR[[#This Row],[RelationshipSatisfaction]],tblHR[[#This Row],[EnvironmentSatisfaction]],tblHR[[#This Row],[WorkLifeBalance]])</f>
        <v>3</v>
      </c>
    </row>
    <row r="156" spans="1:37">
      <c r="A156" s="4" t="s">
        <v>271</v>
      </c>
      <c r="B156">
        <v>27</v>
      </c>
      <c r="C156" t="s">
        <v>12</v>
      </c>
      <c r="D156" t="s">
        <v>16</v>
      </c>
      <c r="E156" t="s">
        <v>28</v>
      </c>
      <c r="F156" t="s">
        <v>33</v>
      </c>
      <c r="G156" t="s">
        <v>22</v>
      </c>
      <c r="H156" t="s">
        <v>58</v>
      </c>
      <c r="I156" t="s">
        <v>69</v>
      </c>
      <c r="J156" t="s">
        <v>128</v>
      </c>
      <c r="K156" t="s">
        <v>113</v>
      </c>
      <c r="L156">
        <v>8726</v>
      </c>
      <c r="M156">
        <v>2975</v>
      </c>
      <c r="N156">
        <v>994</v>
      </c>
      <c r="O156">
        <v>37</v>
      </c>
      <c r="P156">
        <v>15</v>
      </c>
      <c r="Q156" t="s">
        <v>41</v>
      </c>
      <c r="R156" t="s">
        <v>44</v>
      </c>
      <c r="S156" t="s">
        <v>44</v>
      </c>
      <c r="T156" t="s">
        <v>79</v>
      </c>
      <c r="U156" t="s">
        <v>41</v>
      </c>
      <c r="V156">
        <v>9</v>
      </c>
      <c r="W156">
        <v>9</v>
      </c>
      <c r="X156">
        <v>8</v>
      </c>
      <c r="Y156">
        <v>1</v>
      </c>
      <c r="Z156">
        <v>1</v>
      </c>
      <c r="AA156" t="s">
        <v>48</v>
      </c>
      <c r="AB156" s="2" t="s">
        <v>64</v>
      </c>
      <c r="AC156" t="s">
        <v>48</v>
      </c>
      <c r="AD156">
        <v>8</v>
      </c>
      <c r="AE156">
        <f>IF(tblHR[[#This Row],[Attrition]]="Yes",1,0)</f>
        <v>0</v>
      </c>
      <c r="AF156">
        <f>IF(tblHR[[#This Row],[OverTime]]="Yes",1,0)</f>
        <v>0</v>
      </c>
      <c r="AG156" t="str" cm="1">
        <f t="array" ref="AG156">_xlfn.IFS(tblHR[[#This Row],[Age]]&lt;25,"&lt;25",tblHR[[#This Row],[Age]]&lt;30,"25–29",tblHR[[#This Row],[Age]]&lt;40,"30–39",tblHR[[#This Row],[Age]]&lt;50,"40–49",TRUE,"50+")</f>
        <v>25–29</v>
      </c>
      <c r="AH156" s="12" t="str" cm="1">
        <f t="array" ref="AH156">_xlfn.IFS(tblHR[[#This Row],[YearsAtCompany]]&lt;2,"0–1",tblHR[[#This Row],[YearsAtCompany]]&lt;5,"2–4",tblHR[[#This Row],[YearsAtCompany]]&lt;10,"5–9",tblHR[[#This Row],[YearsAtCompany]]&lt;15,"10–14",TRUE,"15+")</f>
        <v>5–9</v>
      </c>
      <c r="AI156" s="12" t="str" cm="1">
        <f t="array" ref="AI156">_xlfn.IFS(tblHR[[#This Row],[MonthlyIncome]]&lt;3000,"Low",tblHR[[#This Row],[MonthlyIncome]]&lt;7000,"Mid",tblHR[[#This Row],[MonthlyIncome]]&lt;12000,"High",TRUE,"Very High")</f>
        <v>High</v>
      </c>
      <c r="AJ156" s="12" cm="1">
        <f t="array" ref="AJ156">_xlfn.XLOOKUP(tblHR[[#This Row],[JobSatisfaction]],{"Low","Medium","High","Very High"},{1,2,3,4},"")</f>
        <v>3</v>
      </c>
      <c r="AK156" s="12">
        <f>AVERAGE(tblHR[[#This Row],[JobSatNum]],tblHR[[#This Row],[RelationshipSatisfaction]],tblHR[[#This Row],[EnvironmentSatisfaction]],tblHR[[#This Row],[WorkLifeBalance]])</f>
        <v>3</v>
      </c>
    </row>
    <row r="157" spans="1:37">
      <c r="A157" s="4" t="s">
        <v>272</v>
      </c>
      <c r="B157">
        <v>28</v>
      </c>
      <c r="C157" t="s">
        <v>11</v>
      </c>
      <c r="D157" t="s">
        <v>16</v>
      </c>
      <c r="E157" t="s">
        <v>28</v>
      </c>
      <c r="F157" t="s">
        <v>36</v>
      </c>
      <c r="G157" t="s">
        <v>21</v>
      </c>
      <c r="H157" t="s">
        <v>57</v>
      </c>
      <c r="I157" t="s">
        <v>68</v>
      </c>
      <c r="J157" t="s">
        <v>112</v>
      </c>
      <c r="K157" t="s">
        <v>113</v>
      </c>
      <c r="L157">
        <v>3660</v>
      </c>
      <c r="M157">
        <v>7909</v>
      </c>
      <c r="N157">
        <v>857</v>
      </c>
      <c r="O157">
        <v>59</v>
      </c>
      <c r="P157">
        <v>13</v>
      </c>
      <c r="Q157" t="s">
        <v>41</v>
      </c>
      <c r="R157" t="s">
        <v>44</v>
      </c>
      <c r="S157" t="s">
        <v>41</v>
      </c>
      <c r="T157" t="s">
        <v>78</v>
      </c>
      <c r="U157" t="s">
        <v>41</v>
      </c>
      <c r="V157">
        <v>10</v>
      </c>
      <c r="W157">
        <v>8</v>
      </c>
      <c r="X157">
        <v>7</v>
      </c>
      <c r="Y157">
        <v>1</v>
      </c>
      <c r="Z157">
        <v>3</v>
      </c>
      <c r="AA157" t="s">
        <v>48</v>
      </c>
      <c r="AB157" s="2" t="s">
        <v>64</v>
      </c>
      <c r="AC157" t="s">
        <v>48</v>
      </c>
      <c r="AD157">
        <v>10</v>
      </c>
      <c r="AE157">
        <f>IF(tblHR[[#This Row],[Attrition]]="Yes",1,0)</f>
        <v>0</v>
      </c>
      <c r="AF157">
        <f>IF(tblHR[[#This Row],[OverTime]]="Yes",1,0)</f>
        <v>0</v>
      </c>
      <c r="AG157" t="str" cm="1">
        <f t="array" ref="AG157">_xlfn.IFS(tblHR[[#This Row],[Age]]&lt;25,"&lt;25",tblHR[[#This Row],[Age]]&lt;30,"25–29",tblHR[[#This Row],[Age]]&lt;40,"30–39",tblHR[[#This Row],[Age]]&lt;50,"40–49",TRUE,"50+")</f>
        <v>25–29</v>
      </c>
      <c r="AH157" s="12" t="str" cm="1">
        <f t="array" ref="AH157">_xlfn.IFS(tblHR[[#This Row],[YearsAtCompany]]&lt;2,"0–1",tblHR[[#This Row],[YearsAtCompany]]&lt;5,"2–4",tblHR[[#This Row],[YearsAtCompany]]&lt;10,"5–9",tblHR[[#This Row],[YearsAtCompany]]&lt;15,"10–14",TRUE,"15+")</f>
        <v>5–9</v>
      </c>
      <c r="AI157" s="12" t="str" cm="1">
        <f t="array" ref="AI157">_xlfn.IFS(tblHR[[#This Row],[MonthlyIncome]]&lt;3000,"Low",tblHR[[#This Row],[MonthlyIncome]]&lt;7000,"Mid",tblHR[[#This Row],[MonthlyIncome]]&lt;12000,"High",TRUE,"Very High")</f>
        <v>Mid</v>
      </c>
      <c r="AJ157" s="12" cm="1">
        <f t="array" ref="AJ157">_xlfn.XLOOKUP(tblHR[[#This Row],[JobSatisfaction]],{"Low","Medium","High","Very High"},{1,2,3,4},"")</f>
        <v>3</v>
      </c>
      <c r="AK157" s="12">
        <f>AVERAGE(tblHR[[#This Row],[JobSatNum]],tblHR[[#This Row],[RelationshipSatisfaction]],tblHR[[#This Row],[EnvironmentSatisfaction]],tblHR[[#This Row],[WorkLifeBalance]])</f>
        <v>3</v>
      </c>
    </row>
    <row r="158" spans="1:37">
      <c r="A158" s="4" t="s">
        <v>273</v>
      </c>
      <c r="B158">
        <v>39</v>
      </c>
      <c r="C158" t="s">
        <v>11</v>
      </c>
      <c r="D158" t="s">
        <v>16</v>
      </c>
      <c r="E158" t="s">
        <v>28</v>
      </c>
      <c r="F158" t="s">
        <v>35</v>
      </c>
      <c r="G158" t="s">
        <v>21</v>
      </c>
      <c r="H158" t="s">
        <v>55</v>
      </c>
      <c r="I158" t="s">
        <v>68</v>
      </c>
      <c r="J158" t="s">
        <v>128</v>
      </c>
      <c r="K158" t="s">
        <v>113</v>
      </c>
      <c r="L158">
        <v>5042</v>
      </c>
      <c r="M158">
        <v>3140</v>
      </c>
      <c r="N158">
        <v>711</v>
      </c>
      <c r="O158">
        <v>81</v>
      </c>
      <c r="P158">
        <v>13</v>
      </c>
      <c r="Q158" t="s">
        <v>41</v>
      </c>
      <c r="R158" t="s">
        <v>44</v>
      </c>
      <c r="S158" t="s">
        <v>42</v>
      </c>
      <c r="T158" t="s">
        <v>77</v>
      </c>
      <c r="U158" t="s">
        <v>41</v>
      </c>
      <c r="V158">
        <v>10</v>
      </c>
      <c r="W158">
        <v>9</v>
      </c>
      <c r="X158">
        <v>2</v>
      </c>
      <c r="Y158">
        <v>3</v>
      </c>
      <c r="Z158">
        <v>0</v>
      </c>
      <c r="AA158" t="s">
        <v>48</v>
      </c>
      <c r="AB158" s="2" t="s">
        <v>64</v>
      </c>
      <c r="AC158" t="s">
        <v>48</v>
      </c>
      <c r="AD158">
        <v>4</v>
      </c>
      <c r="AE158">
        <f>IF(tblHR[[#This Row],[Attrition]]="Yes",1,0)</f>
        <v>0</v>
      </c>
      <c r="AF158">
        <f>IF(tblHR[[#This Row],[OverTime]]="Yes",1,0)</f>
        <v>0</v>
      </c>
      <c r="AG158" t="str" cm="1">
        <f t="array" ref="AG158">_xlfn.IFS(tblHR[[#This Row],[Age]]&lt;25,"&lt;25",tblHR[[#This Row],[Age]]&lt;30,"25–29",tblHR[[#This Row],[Age]]&lt;40,"30–39",tblHR[[#This Row],[Age]]&lt;50,"40–49",TRUE,"50+")</f>
        <v>30–39</v>
      </c>
      <c r="AH158" s="12" t="str" cm="1">
        <f t="array" ref="AH158">_xlfn.IFS(tblHR[[#This Row],[YearsAtCompany]]&lt;2,"0–1",tblHR[[#This Row],[YearsAtCompany]]&lt;5,"2–4",tblHR[[#This Row],[YearsAtCompany]]&lt;10,"5–9",tblHR[[#This Row],[YearsAtCompany]]&lt;15,"10–14",TRUE,"15+")</f>
        <v>5–9</v>
      </c>
      <c r="AI158" s="12" t="str" cm="1">
        <f t="array" ref="AI158">_xlfn.IFS(tblHR[[#This Row],[MonthlyIncome]]&lt;3000,"Low",tblHR[[#This Row],[MonthlyIncome]]&lt;7000,"Mid",tblHR[[#This Row],[MonthlyIncome]]&lt;12000,"High",TRUE,"Very High")</f>
        <v>Mid</v>
      </c>
      <c r="AJ158" s="12" cm="1">
        <f t="array" ref="AJ158">_xlfn.XLOOKUP(tblHR[[#This Row],[JobSatisfaction]],{"Low","Medium","High","Very High"},{1,2,3,4},"")</f>
        <v>3</v>
      </c>
      <c r="AK158" s="12">
        <f>AVERAGE(tblHR[[#This Row],[JobSatNum]],tblHR[[#This Row],[RelationshipSatisfaction]],tblHR[[#This Row],[EnvironmentSatisfaction]],tblHR[[#This Row],[WorkLifeBalance]])</f>
        <v>3</v>
      </c>
    </row>
    <row r="159" spans="1:37">
      <c r="A159" s="4" t="s">
        <v>274</v>
      </c>
      <c r="B159">
        <v>43</v>
      </c>
      <c r="C159" t="s">
        <v>11</v>
      </c>
      <c r="D159" t="s">
        <v>16</v>
      </c>
      <c r="E159" t="s">
        <v>29</v>
      </c>
      <c r="F159" t="s">
        <v>33</v>
      </c>
      <c r="G159" t="s">
        <v>21</v>
      </c>
      <c r="H159" t="s">
        <v>53</v>
      </c>
      <c r="I159" t="s">
        <v>66</v>
      </c>
      <c r="J159" t="s">
        <v>128</v>
      </c>
      <c r="K159" t="s">
        <v>113</v>
      </c>
      <c r="L159">
        <v>2455</v>
      </c>
      <c r="M159">
        <v>10675</v>
      </c>
      <c r="N159">
        <v>185</v>
      </c>
      <c r="O159">
        <v>33</v>
      </c>
      <c r="P159">
        <v>19</v>
      </c>
      <c r="Q159" t="s">
        <v>44</v>
      </c>
      <c r="R159" t="s">
        <v>42</v>
      </c>
      <c r="S159" t="s">
        <v>41</v>
      </c>
      <c r="T159" t="s">
        <v>79</v>
      </c>
      <c r="U159" t="s">
        <v>41</v>
      </c>
      <c r="V159">
        <v>9</v>
      </c>
      <c r="W159">
        <v>8</v>
      </c>
      <c r="X159">
        <v>7</v>
      </c>
      <c r="Y159">
        <v>1</v>
      </c>
      <c r="Z159">
        <v>0</v>
      </c>
      <c r="AA159" t="s">
        <v>48</v>
      </c>
      <c r="AB159" s="2" t="s">
        <v>64</v>
      </c>
      <c r="AC159" t="s">
        <v>48</v>
      </c>
      <c r="AD159">
        <v>10</v>
      </c>
      <c r="AE159">
        <f>IF(tblHR[[#This Row],[Attrition]]="Yes",1,0)</f>
        <v>0</v>
      </c>
      <c r="AF159">
        <f>IF(tblHR[[#This Row],[OverTime]]="Yes",1,0)</f>
        <v>0</v>
      </c>
      <c r="AG159" t="str" cm="1">
        <f t="array" ref="AG159">_xlfn.IFS(tblHR[[#This Row],[Age]]&lt;25,"&lt;25",tblHR[[#This Row],[Age]]&lt;30,"25–29",tblHR[[#This Row],[Age]]&lt;40,"30–39",tblHR[[#This Row],[Age]]&lt;50,"40–49",TRUE,"50+")</f>
        <v>40–49</v>
      </c>
      <c r="AH159" s="12" t="str" cm="1">
        <f t="array" ref="AH159">_xlfn.IFS(tblHR[[#This Row],[YearsAtCompany]]&lt;2,"0–1",tblHR[[#This Row],[YearsAtCompany]]&lt;5,"2–4",tblHR[[#This Row],[YearsAtCompany]]&lt;10,"5–9",tblHR[[#This Row],[YearsAtCompany]]&lt;15,"10–14",TRUE,"15+")</f>
        <v>5–9</v>
      </c>
      <c r="AI159" s="12" t="str" cm="1">
        <f t="array" ref="AI159">_xlfn.IFS(tblHR[[#This Row],[MonthlyIncome]]&lt;3000,"Low",tblHR[[#This Row],[MonthlyIncome]]&lt;7000,"Mid",tblHR[[#This Row],[MonthlyIncome]]&lt;12000,"High",TRUE,"Very High")</f>
        <v>Low</v>
      </c>
      <c r="AJ159" s="12" cm="1">
        <f t="array" ref="AJ159">_xlfn.XLOOKUP(tblHR[[#This Row],[JobSatisfaction]],{"Low","Medium","High","Very High"},{1,2,3,4},"")</f>
        <v>4</v>
      </c>
      <c r="AK159" s="12">
        <f>AVERAGE(tblHR[[#This Row],[JobSatNum]],tblHR[[#This Row],[RelationshipSatisfaction]],tblHR[[#This Row],[EnvironmentSatisfaction]],tblHR[[#This Row],[WorkLifeBalance]])</f>
        <v>4</v>
      </c>
    </row>
    <row r="160" spans="1:37">
      <c r="A160" s="4" t="s">
        <v>275</v>
      </c>
      <c r="B160">
        <v>46</v>
      </c>
      <c r="C160" t="s">
        <v>12</v>
      </c>
      <c r="D160" t="s">
        <v>15</v>
      </c>
      <c r="E160" t="s">
        <v>29</v>
      </c>
      <c r="F160" t="s">
        <v>35</v>
      </c>
      <c r="G160" t="s">
        <v>21</v>
      </c>
      <c r="H160" t="s">
        <v>52</v>
      </c>
      <c r="I160" t="s">
        <v>69</v>
      </c>
      <c r="J160" t="s">
        <v>112</v>
      </c>
      <c r="K160" t="s">
        <v>118</v>
      </c>
      <c r="L160">
        <v>9396</v>
      </c>
      <c r="M160">
        <v>12368</v>
      </c>
      <c r="N160">
        <v>644</v>
      </c>
      <c r="O160">
        <v>97</v>
      </c>
      <c r="P160">
        <v>16</v>
      </c>
      <c r="Q160" t="s">
        <v>42</v>
      </c>
      <c r="R160" t="s">
        <v>41</v>
      </c>
      <c r="S160" t="s">
        <v>44</v>
      </c>
      <c r="T160" t="s">
        <v>79</v>
      </c>
      <c r="U160" t="s">
        <v>41</v>
      </c>
      <c r="V160">
        <v>17</v>
      </c>
      <c r="W160">
        <v>4</v>
      </c>
      <c r="X160">
        <v>2</v>
      </c>
      <c r="Y160">
        <v>0</v>
      </c>
      <c r="Z160">
        <v>7</v>
      </c>
      <c r="AA160" t="s">
        <v>48</v>
      </c>
      <c r="AB160" s="2" t="s">
        <v>64</v>
      </c>
      <c r="AC160" t="s">
        <v>48</v>
      </c>
      <c r="AD160">
        <v>1</v>
      </c>
      <c r="AE160">
        <f>IF(tblHR[[#This Row],[Attrition]]="Yes",1,0)</f>
        <v>0</v>
      </c>
      <c r="AF160">
        <f>IF(tblHR[[#This Row],[OverTime]]="Yes",1,0)</f>
        <v>0</v>
      </c>
      <c r="AG160" t="str" cm="1">
        <f t="array" ref="AG160">_xlfn.IFS(tblHR[[#This Row],[Age]]&lt;25,"&lt;25",tblHR[[#This Row],[Age]]&lt;30,"25–29",tblHR[[#This Row],[Age]]&lt;40,"30–39",tblHR[[#This Row],[Age]]&lt;50,"40–49",TRUE,"50+")</f>
        <v>40–49</v>
      </c>
      <c r="AH160" s="12" t="str" cm="1">
        <f t="array" ref="AH160">_xlfn.IFS(tblHR[[#This Row],[YearsAtCompany]]&lt;2,"0–1",tblHR[[#This Row],[YearsAtCompany]]&lt;5,"2–4",tblHR[[#This Row],[YearsAtCompany]]&lt;10,"5–9",tblHR[[#This Row],[YearsAtCompany]]&lt;15,"10–14",TRUE,"15+")</f>
        <v>2–4</v>
      </c>
      <c r="AI160" s="12" t="str" cm="1">
        <f t="array" ref="AI160">_xlfn.IFS(tblHR[[#This Row],[MonthlyIncome]]&lt;3000,"Low",tblHR[[#This Row],[MonthlyIncome]]&lt;7000,"Mid",tblHR[[#This Row],[MonthlyIncome]]&lt;12000,"High",TRUE,"Very High")</f>
        <v>High</v>
      </c>
      <c r="AJ160" s="12" cm="1">
        <f t="array" ref="AJ160">_xlfn.XLOOKUP(tblHR[[#This Row],[JobSatisfaction]],{"Low","Medium","High","Very High"},{1,2,3,4},"")</f>
        <v>1</v>
      </c>
      <c r="AK160" s="12">
        <f>AVERAGE(tblHR[[#This Row],[JobSatNum]],tblHR[[#This Row],[RelationshipSatisfaction]],tblHR[[#This Row],[EnvironmentSatisfaction]],tblHR[[#This Row],[WorkLifeBalance]])</f>
        <v>1</v>
      </c>
    </row>
    <row r="161" spans="1:37">
      <c r="A161" s="4" t="s">
        <v>276</v>
      </c>
      <c r="B161">
        <v>47</v>
      </c>
      <c r="C161" t="s">
        <v>11</v>
      </c>
      <c r="D161" t="s">
        <v>15</v>
      </c>
      <c r="E161" t="s">
        <v>28</v>
      </c>
      <c r="F161" t="s">
        <v>33</v>
      </c>
      <c r="G161" t="s">
        <v>21</v>
      </c>
      <c r="H161" t="s">
        <v>55</v>
      </c>
      <c r="I161" t="s">
        <v>69</v>
      </c>
      <c r="J161" t="s">
        <v>112</v>
      </c>
      <c r="K161" t="s">
        <v>118</v>
      </c>
      <c r="L161">
        <v>10333</v>
      </c>
      <c r="M161">
        <v>19271</v>
      </c>
      <c r="N161">
        <v>1001</v>
      </c>
      <c r="O161">
        <v>92</v>
      </c>
      <c r="P161">
        <v>12</v>
      </c>
      <c r="Q161" t="s">
        <v>43</v>
      </c>
      <c r="R161" t="s">
        <v>41</v>
      </c>
      <c r="S161" t="s">
        <v>41</v>
      </c>
      <c r="T161" t="s">
        <v>79</v>
      </c>
      <c r="U161" t="s">
        <v>43</v>
      </c>
      <c r="V161">
        <v>28</v>
      </c>
      <c r="W161">
        <v>22</v>
      </c>
      <c r="X161">
        <v>11</v>
      </c>
      <c r="Y161">
        <v>14</v>
      </c>
      <c r="Z161">
        <v>8</v>
      </c>
      <c r="AA161" t="s">
        <v>48</v>
      </c>
      <c r="AB161" s="2" t="s">
        <v>64</v>
      </c>
      <c r="AC161" t="s">
        <v>49</v>
      </c>
      <c r="AD161">
        <v>4</v>
      </c>
      <c r="AE161">
        <f>IF(tblHR[[#This Row],[Attrition]]="Yes",1,0)</f>
        <v>0</v>
      </c>
      <c r="AF161">
        <f>IF(tblHR[[#This Row],[OverTime]]="Yes",1,0)</f>
        <v>1</v>
      </c>
      <c r="AG161" t="str" cm="1">
        <f t="array" ref="AG161">_xlfn.IFS(tblHR[[#This Row],[Age]]&lt;25,"&lt;25",tblHR[[#This Row],[Age]]&lt;30,"25–29",tblHR[[#This Row],[Age]]&lt;40,"30–39",tblHR[[#This Row],[Age]]&lt;50,"40–49",TRUE,"50+")</f>
        <v>40–49</v>
      </c>
      <c r="AH161" s="12" t="str" cm="1">
        <f t="array" ref="AH161">_xlfn.IFS(tblHR[[#This Row],[YearsAtCompany]]&lt;2,"0–1",tblHR[[#This Row],[YearsAtCompany]]&lt;5,"2–4",tblHR[[#This Row],[YearsAtCompany]]&lt;10,"5–9",tblHR[[#This Row],[YearsAtCompany]]&lt;15,"10–14",TRUE,"15+")</f>
        <v>15+</v>
      </c>
      <c r="AI161" s="12" t="str" cm="1">
        <f t="array" ref="AI161">_xlfn.IFS(tblHR[[#This Row],[MonthlyIncome]]&lt;3000,"Low",tblHR[[#This Row],[MonthlyIncome]]&lt;7000,"Mid",tblHR[[#This Row],[MonthlyIncome]]&lt;12000,"High",TRUE,"Very High")</f>
        <v>High</v>
      </c>
      <c r="AJ161" s="12" cm="1">
        <f t="array" ref="AJ161">_xlfn.XLOOKUP(tblHR[[#This Row],[JobSatisfaction]],{"Low","Medium","High","Very High"},{1,2,3,4},"")</f>
        <v>2</v>
      </c>
      <c r="AK161" s="12">
        <f>AVERAGE(tblHR[[#This Row],[JobSatNum]],tblHR[[#This Row],[RelationshipSatisfaction]],tblHR[[#This Row],[EnvironmentSatisfaction]],tblHR[[#This Row],[WorkLifeBalance]])</f>
        <v>2</v>
      </c>
    </row>
    <row r="162" spans="1:37">
      <c r="A162" s="4" t="s">
        <v>277</v>
      </c>
      <c r="B162">
        <v>42</v>
      </c>
      <c r="C162" t="s">
        <v>12</v>
      </c>
      <c r="D162" t="s">
        <v>15</v>
      </c>
      <c r="E162" t="s">
        <v>28</v>
      </c>
      <c r="F162" t="s">
        <v>35</v>
      </c>
      <c r="G162" t="s">
        <v>21</v>
      </c>
      <c r="H162" t="s">
        <v>53</v>
      </c>
      <c r="I162" t="s">
        <v>66</v>
      </c>
      <c r="J162" t="s">
        <v>112</v>
      </c>
      <c r="K162" t="s">
        <v>171</v>
      </c>
      <c r="L162">
        <v>2766</v>
      </c>
      <c r="M162">
        <v>8952</v>
      </c>
      <c r="N162">
        <v>855</v>
      </c>
      <c r="O162">
        <v>57</v>
      </c>
      <c r="P162">
        <v>22</v>
      </c>
      <c r="Q162" t="s">
        <v>43</v>
      </c>
      <c r="R162" t="s">
        <v>43</v>
      </c>
      <c r="S162" t="s">
        <v>43</v>
      </c>
      <c r="T162" t="s">
        <v>80</v>
      </c>
      <c r="U162" t="s">
        <v>41</v>
      </c>
      <c r="V162">
        <v>7</v>
      </c>
      <c r="W162">
        <v>5</v>
      </c>
      <c r="X162">
        <v>3</v>
      </c>
      <c r="Y162">
        <v>0</v>
      </c>
      <c r="Z162">
        <v>8</v>
      </c>
      <c r="AA162" t="s">
        <v>48</v>
      </c>
      <c r="AB162" s="2" t="s">
        <v>65</v>
      </c>
      <c r="AC162" t="s">
        <v>48</v>
      </c>
      <c r="AD162">
        <v>12</v>
      </c>
      <c r="AE162">
        <f>IF(tblHR[[#This Row],[Attrition]]="Yes",1,0)</f>
        <v>0</v>
      </c>
      <c r="AF162">
        <f>IF(tblHR[[#This Row],[OverTime]]="Yes",1,0)</f>
        <v>0</v>
      </c>
      <c r="AG162" t="str" cm="1">
        <f t="array" ref="AG162">_xlfn.IFS(tblHR[[#This Row],[Age]]&lt;25,"&lt;25",tblHR[[#This Row],[Age]]&lt;30,"25–29",tblHR[[#This Row],[Age]]&lt;40,"30–39",tblHR[[#This Row],[Age]]&lt;50,"40–49",TRUE,"50+")</f>
        <v>40–49</v>
      </c>
      <c r="AH162" s="12" t="str" cm="1">
        <f t="array" ref="AH162">_xlfn.IFS(tblHR[[#This Row],[YearsAtCompany]]&lt;2,"0–1",tblHR[[#This Row],[YearsAtCompany]]&lt;5,"2–4",tblHR[[#This Row],[YearsAtCompany]]&lt;10,"5–9",tblHR[[#This Row],[YearsAtCompany]]&lt;15,"10–14",TRUE,"15+")</f>
        <v>5–9</v>
      </c>
      <c r="AI162" s="12" t="str" cm="1">
        <f t="array" ref="AI162">_xlfn.IFS(tblHR[[#This Row],[MonthlyIncome]]&lt;3000,"Low",tblHR[[#This Row],[MonthlyIncome]]&lt;7000,"Mid",tblHR[[#This Row],[MonthlyIncome]]&lt;12000,"High",TRUE,"Very High")</f>
        <v>Low</v>
      </c>
      <c r="AJ162" s="12" cm="1">
        <f t="array" ref="AJ162">_xlfn.XLOOKUP(tblHR[[#This Row],[JobSatisfaction]],{"Low","Medium","High","Very High"},{1,2,3,4},"")</f>
        <v>2</v>
      </c>
      <c r="AK162" s="12">
        <f>AVERAGE(tblHR[[#This Row],[JobSatNum]],tblHR[[#This Row],[RelationshipSatisfaction]],tblHR[[#This Row],[EnvironmentSatisfaction]],tblHR[[#This Row],[WorkLifeBalance]])</f>
        <v>2</v>
      </c>
    </row>
    <row r="163" spans="1:37">
      <c r="A163" s="4" t="s">
        <v>278</v>
      </c>
      <c r="B163">
        <v>42</v>
      </c>
      <c r="C163" t="s">
        <v>12</v>
      </c>
      <c r="D163" t="s">
        <v>15</v>
      </c>
      <c r="E163" t="s">
        <v>28</v>
      </c>
      <c r="F163" t="s">
        <v>33</v>
      </c>
      <c r="G163" t="s">
        <v>21</v>
      </c>
      <c r="H163" t="s">
        <v>54</v>
      </c>
      <c r="I163" t="s">
        <v>67</v>
      </c>
      <c r="J163" t="s">
        <v>128</v>
      </c>
      <c r="K163" t="s">
        <v>118</v>
      </c>
      <c r="L163">
        <v>18430</v>
      </c>
      <c r="M163">
        <v>16225</v>
      </c>
      <c r="N163">
        <v>570</v>
      </c>
      <c r="O163">
        <v>66</v>
      </c>
      <c r="P163">
        <v>13</v>
      </c>
      <c r="Q163" t="s">
        <v>44</v>
      </c>
      <c r="R163" t="s">
        <v>43</v>
      </c>
      <c r="S163" t="s">
        <v>43</v>
      </c>
      <c r="T163" t="s">
        <v>80</v>
      </c>
      <c r="U163" t="s">
        <v>41</v>
      </c>
      <c r="V163">
        <v>24</v>
      </c>
      <c r="W163">
        <v>24</v>
      </c>
      <c r="X163">
        <v>7</v>
      </c>
      <c r="Y163">
        <v>14</v>
      </c>
      <c r="Z163">
        <v>1</v>
      </c>
      <c r="AA163" t="s">
        <v>48</v>
      </c>
      <c r="AB163" s="2" t="s">
        <v>64</v>
      </c>
      <c r="AC163" t="s">
        <v>48</v>
      </c>
      <c r="AD163">
        <v>8</v>
      </c>
      <c r="AE163">
        <f>IF(tblHR[[#This Row],[Attrition]]="Yes",1,0)</f>
        <v>0</v>
      </c>
      <c r="AF163">
        <f>IF(tblHR[[#This Row],[OverTime]]="Yes",1,0)</f>
        <v>0</v>
      </c>
      <c r="AG163" t="str" cm="1">
        <f t="array" ref="AG163">_xlfn.IFS(tblHR[[#This Row],[Age]]&lt;25,"&lt;25",tblHR[[#This Row],[Age]]&lt;30,"25–29",tblHR[[#This Row],[Age]]&lt;40,"30–39",tblHR[[#This Row],[Age]]&lt;50,"40–49",TRUE,"50+")</f>
        <v>40–49</v>
      </c>
      <c r="AH163" s="12" t="str" cm="1">
        <f t="array" ref="AH163">_xlfn.IFS(tblHR[[#This Row],[YearsAtCompany]]&lt;2,"0–1",tblHR[[#This Row],[YearsAtCompany]]&lt;5,"2–4",tblHR[[#This Row],[YearsAtCompany]]&lt;10,"5–9",tblHR[[#This Row],[YearsAtCompany]]&lt;15,"10–14",TRUE,"15+")</f>
        <v>15+</v>
      </c>
      <c r="AI163" s="12" t="str" cm="1">
        <f t="array" ref="AI163">_xlfn.IFS(tblHR[[#This Row],[MonthlyIncome]]&lt;3000,"Low",tblHR[[#This Row],[MonthlyIncome]]&lt;7000,"Mid",tblHR[[#This Row],[MonthlyIncome]]&lt;12000,"High",TRUE,"Very High")</f>
        <v>Very High</v>
      </c>
      <c r="AJ163" s="12" cm="1">
        <f t="array" ref="AJ163">_xlfn.XLOOKUP(tblHR[[#This Row],[JobSatisfaction]],{"Low","Medium","High","Very High"},{1,2,3,4},"")</f>
        <v>4</v>
      </c>
      <c r="AK163" s="12">
        <f>AVERAGE(tblHR[[#This Row],[JobSatNum]],tblHR[[#This Row],[RelationshipSatisfaction]],tblHR[[#This Row],[EnvironmentSatisfaction]],tblHR[[#This Row],[WorkLifeBalance]])</f>
        <v>4</v>
      </c>
    </row>
    <row r="164" spans="1:37">
      <c r="A164" s="4" t="s">
        <v>279</v>
      </c>
      <c r="B164">
        <v>28</v>
      </c>
      <c r="C164" t="s">
        <v>12</v>
      </c>
      <c r="D164" t="s">
        <v>17</v>
      </c>
      <c r="E164" t="s">
        <v>28</v>
      </c>
      <c r="F164" t="s">
        <v>35</v>
      </c>
      <c r="G164" t="s">
        <v>21</v>
      </c>
      <c r="H164" t="s">
        <v>57</v>
      </c>
      <c r="I164" t="s">
        <v>66</v>
      </c>
      <c r="J164" t="s">
        <v>112</v>
      </c>
      <c r="K164" t="s">
        <v>118</v>
      </c>
      <c r="L164">
        <v>2713</v>
      </c>
      <c r="M164">
        <v>6672</v>
      </c>
      <c r="N164">
        <v>440</v>
      </c>
      <c r="O164">
        <v>42</v>
      </c>
      <c r="P164">
        <v>11</v>
      </c>
      <c r="Q164" t="s">
        <v>44</v>
      </c>
      <c r="R164" t="s">
        <v>41</v>
      </c>
      <c r="S164" t="s">
        <v>41</v>
      </c>
      <c r="T164" t="s">
        <v>77</v>
      </c>
      <c r="U164" t="s">
        <v>41</v>
      </c>
      <c r="V164">
        <v>5</v>
      </c>
      <c r="W164">
        <v>5</v>
      </c>
      <c r="X164">
        <v>2</v>
      </c>
      <c r="Y164">
        <v>0</v>
      </c>
      <c r="Z164">
        <v>1</v>
      </c>
      <c r="AA164" t="s">
        <v>48</v>
      </c>
      <c r="AB164" s="2" t="s">
        <v>64</v>
      </c>
      <c r="AC164" t="s">
        <v>48</v>
      </c>
      <c r="AD164">
        <v>21</v>
      </c>
      <c r="AE164">
        <f>IF(tblHR[[#This Row],[Attrition]]="Yes",1,0)</f>
        <v>0</v>
      </c>
      <c r="AF164">
        <f>IF(tblHR[[#This Row],[OverTime]]="Yes",1,0)</f>
        <v>0</v>
      </c>
      <c r="AG164" t="str" cm="1">
        <f t="array" ref="AG164">_xlfn.IFS(tblHR[[#This Row],[Age]]&lt;25,"&lt;25",tblHR[[#This Row],[Age]]&lt;30,"25–29",tblHR[[#This Row],[Age]]&lt;40,"30–39",tblHR[[#This Row],[Age]]&lt;50,"40–49",TRUE,"50+")</f>
        <v>25–29</v>
      </c>
      <c r="AH164" s="12" t="str" cm="1">
        <f t="array" ref="AH164">_xlfn.IFS(tblHR[[#This Row],[YearsAtCompany]]&lt;2,"0–1",tblHR[[#This Row],[YearsAtCompany]]&lt;5,"2–4",tblHR[[#This Row],[YearsAtCompany]]&lt;10,"5–9",tblHR[[#This Row],[YearsAtCompany]]&lt;15,"10–14",TRUE,"15+")</f>
        <v>5–9</v>
      </c>
      <c r="AI164" s="12" t="str" cm="1">
        <f t="array" ref="AI164">_xlfn.IFS(tblHR[[#This Row],[MonthlyIncome]]&lt;3000,"Low",tblHR[[#This Row],[MonthlyIncome]]&lt;7000,"Mid",tblHR[[#This Row],[MonthlyIncome]]&lt;12000,"High",TRUE,"Very High")</f>
        <v>Low</v>
      </c>
      <c r="AJ164" s="12" cm="1">
        <f t="array" ref="AJ164">_xlfn.XLOOKUP(tblHR[[#This Row],[JobSatisfaction]],{"Low","Medium","High","Very High"},{1,2,3,4},"")</f>
        <v>4</v>
      </c>
      <c r="AK164" s="12">
        <f>AVERAGE(tblHR[[#This Row],[JobSatNum]],tblHR[[#This Row],[RelationshipSatisfaction]],tblHR[[#This Row],[EnvironmentSatisfaction]],tblHR[[#This Row],[WorkLifeBalance]])</f>
        <v>4</v>
      </c>
    </row>
    <row r="165" spans="1:37">
      <c r="A165" s="4" t="s">
        <v>280</v>
      </c>
      <c r="B165">
        <v>38</v>
      </c>
      <c r="C165" t="s">
        <v>12</v>
      </c>
      <c r="D165" t="s">
        <v>17</v>
      </c>
      <c r="E165" t="s">
        <v>27</v>
      </c>
      <c r="F165" t="s">
        <v>33</v>
      </c>
      <c r="G165" t="s">
        <v>22</v>
      </c>
      <c r="H165" t="s">
        <v>58</v>
      </c>
      <c r="I165" t="s">
        <v>68</v>
      </c>
      <c r="J165" t="s">
        <v>116</v>
      </c>
      <c r="K165" t="s">
        <v>118</v>
      </c>
      <c r="L165">
        <v>5249</v>
      </c>
      <c r="M165">
        <v>19682</v>
      </c>
      <c r="N165">
        <v>1327</v>
      </c>
      <c r="O165">
        <v>39</v>
      </c>
      <c r="P165">
        <v>18</v>
      </c>
      <c r="Q165" t="s">
        <v>44</v>
      </c>
      <c r="R165" t="s">
        <v>44</v>
      </c>
      <c r="S165" t="s">
        <v>44</v>
      </c>
      <c r="T165" t="s">
        <v>79</v>
      </c>
      <c r="U165" t="s">
        <v>43</v>
      </c>
      <c r="V165">
        <v>13</v>
      </c>
      <c r="W165">
        <v>8</v>
      </c>
      <c r="X165">
        <v>7</v>
      </c>
      <c r="Y165">
        <v>7</v>
      </c>
      <c r="Z165">
        <v>3</v>
      </c>
      <c r="AA165" t="s">
        <v>48</v>
      </c>
      <c r="AB165" s="2" t="s">
        <v>64</v>
      </c>
      <c r="AC165" t="s">
        <v>48</v>
      </c>
      <c r="AD165">
        <v>2</v>
      </c>
      <c r="AE165">
        <f>IF(tblHR[[#This Row],[Attrition]]="Yes",1,0)</f>
        <v>0</v>
      </c>
      <c r="AF165">
        <f>IF(tblHR[[#This Row],[OverTime]]="Yes",1,0)</f>
        <v>0</v>
      </c>
      <c r="AG165" t="str" cm="1">
        <f t="array" ref="AG165">_xlfn.IFS(tblHR[[#This Row],[Age]]&lt;25,"&lt;25",tblHR[[#This Row],[Age]]&lt;30,"25–29",tblHR[[#This Row],[Age]]&lt;40,"30–39",tblHR[[#This Row],[Age]]&lt;50,"40–49",TRUE,"50+")</f>
        <v>30–39</v>
      </c>
      <c r="AH165" s="12" t="str" cm="1">
        <f t="array" ref="AH165">_xlfn.IFS(tblHR[[#This Row],[YearsAtCompany]]&lt;2,"0–1",tblHR[[#This Row],[YearsAtCompany]]&lt;5,"2–4",tblHR[[#This Row],[YearsAtCompany]]&lt;10,"5–9",tblHR[[#This Row],[YearsAtCompany]]&lt;15,"10–14",TRUE,"15+")</f>
        <v>5–9</v>
      </c>
      <c r="AI165" s="12" t="str" cm="1">
        <f t="array" ref="AI165">_xlfn.IFS(tblHR[[#This Row],[MonthlyIncome]]&lt;3000,"Low",tblHR[[#This Row],[MonthlyIncome]]&lt;7000,"Mid",tblHR[[#This Row],[MonthlyIncome]]&lt;12000,"High",TRUE,"Very High")</f>
        <v>Mid</v>
      </c>
      <c r="AJ165" s="12" cm="1">
        <f t="array" ref="AJ165">_xlfn.XLOOKUP(tblHR[[#This Row],[JobSatisfaction]],{"Low","Medium","High","Very High"},{1,2,3,4},"")</f>
        <v>4</v>
      </c>
      <c r="AK165" s="12">
        <f>AVERAGE(tblHR[[#This Row],[JobSatNum]],tblHR[[#This Row],[RelationshipSatisfaction]],tblHR[[#This Row],[EnvironmentSatisfaction]],tblHR[[#This Row],[WorkLifeBalance]])</f>
        <v>4</v>
      </c>
    </row>
    <row r="166" spans="1:37">
      <c r="A166" s="4" t="s">
        <v>281</v>
      </c>
      <c r="B166">
        <v>43</v>
      </c>
      <c r="C166" t="s">
        <v>12</v>
      </c>
      <c r="D166" t="s">
        <v>17</v>
      </c>
      <c r="E166" t="s">
        <v>28</v>
      </c>
      <c r="F166" t="s">
        <v>33</v>
      </c>
      <c r="G166" t="s">
        <v>21</v>
      </c>
      <c r="H166" t="s">
        <v>56</v>
      </c>
      <c r="I166" t="s">
        <v>67</v>
      </c>
      <c r="J166" t="s">
        <v>112</v>
      </c>
      <c r="K166" t="s">
        <v>118</v>
      </c>
      <c r="L166">
        <v>19740</v>
      </c>
      <c r="M166">
        <v>18625</v>
      </c>
      <c r="N166">
        <v>920</v>
      </c>
      <c r="O166">
        <v>96</v>
      </c>
      <c r="P166">
        <v>14</v>
      </c>
      <c r="Q166" t="s">
        <v>44</v>
      </c>
      <c r="R166" t="s">
        <v>43</v>
      </c>
      <c r="S166" t="s">
        <v>41</v>
      </c>
      <c r="T166" t="s">
        <v>79</v>
      </c>
      <c r="U166" t="s">
        <v>42</v>
      </c>
      <c r="V166">
        <v>25</v>
      </c>
      <c r="W166">
        <v>8</v>
      </c>
      <c r="X166">
        <v>7</v>
      </c>
      <c r="Y166">
        <v>0</v>
      </c>
      <c r="Z166">
        <v>3</v>
      </c>
      <c r="AA166" t="s">
        <v>48</v>
      </c>
      <c r="AB166" s="2" t="s">
        <v>64</v>
      </c>
      <c r="AC166" t="s">
        <v>48</v>
      </c>
      <c r="AD166">
        <v>3</v>
      </c>
      <c r="AE166">
        <f>IF(tblHR[[#This Row],[Attrition]]="Yes",1,0)</f>
        <v>0</v>
      </c>
      <c r="AF166">
        <f>IF(tblHR[[#This Row],[OverTime]]="Yes",1,0)</f>
        <v>0</v>
      </c>
      <c r="AG166" t="str" cm="1">
        <f t="array" ref="AG166">_xlfn.IFS(tblHR[[#This Row],[Age]]&lt;25,"&lt;25",tblHR[[#This Row],[Age]]&lt;30,"25–29",tblHR[[#This Row],[Age]]&lt;40,"30–39",tblHR[[#This Row],[Age]]&lt;50,"40–49",TRUE,"50+")</f>
        <v>40–49</v>
      </c>
      <c r="AH166" s="12" t="str" cm="1">
        <f t="array" ref="AH166">_xlfn.IFS(tblHR[[#This Row],[YearsAtCompany]]&lt;2,"0–1",tblHR[[#This Row],[YearsAtCompany]]&lt;5,"2–4",tblHR[[#This Row],[YearsAtCompany]]&lt;10,"5–9",tblHR[[#This Row],[YearsAtCompany]]&lt;15,"10–14",TRUE,"15+")</f>
        <v>5–9</v>
      </c>
      <c r="AI166" s="12" t="str" cm="1">
        <f t="array" ref="AI166">_xlfn.IFS(tblHR[[#This Row],[MonthlyIncome]]&lt;3000,"Low",tblHR[[#This Row],[MonthlyIncome]]&lt;7000,"Mid",tblHR[[#This Row],[MonthlyIncome]]&lt;12000,"High",TRUE,"Very High")</f>
        <v>Very High</v>
      </c>
      <c r="AJ166" s="12" cm="1">
        <f t="array" ref="AJ166">_xlfn.XLOOKUP(tblHR[[#This Row],[JobSatisfaction]],{"Low","Medium","High","Very High"},{1,2,3,4},"")</f>
        <v>4</v>
      </c>
      <c r="AK166" s="12">
        <f>AVERAGE(tblHR[[#This Row],[JobSatNum]],tblHR[[#This Row],[RelationshipSatisfaction]],tblHR[[#This Row],[EnvironmentSatisfaction]],tblHR[[#This Row],[WorkLifeBalance]])</f>
        <v>4</v>
      </c>
    </row>
    <row r="167" spans="1:37">
      <c r="A167" s="4" t="s">
        <v>282</v>
      </c>
      <c r="B167">
        <v>25</v>
      </c>
      <c r="C167" t="s">
        <v>12</v>
      </c>
      <c r="D167" t="s">
        <v>15</v>
      </c>
      <c r="E167" t="s">
        <v>26</v>
      </c>
      <c r="F167" t="s">
        <v>33</v>
      </c>
      <c r="G167" t="s">
        <v>21</v>
      </c>
      <c r="H167" t="s">
        <v>55</v>
      </c>
      <c r="I167" t="s">
        <v>68</v>
      </c>
      <c r="J167" t="s">
        <v>128</v>
      </c>
      <c r="K167" t="s">
        <v>43</v>
      </c>
      <c r="L167">
        <v>5206</v>
      </c>
      <c r="M167">
        <v>4973</v>
      </c>
      <c r="N167">
        <v>772</v>
      </c>
      <c r="O167">
        <v>77</v>
      </c>
      <c r="P167">
        <v>17</v>
      </c>
      <c r="Q167" t="s">
        <v>41</v>
      </c>
      <c r="R167" t="s">
        <v>41</v>
      </c>
      <c r="S167" t="s">
        <v>44</v>
      </c>
      <c r="T167" t="s">
        <v>79</v>
      </c>
      <c r="U167" t="s">
        <v>44</v>
      </c>
      <c r="V167">
        <v>7</v>
      </c>
      <c r="W167">
        <v>7</v>
      </c>
      <c r="X167">
        <v>7</v>
      </c>
      <c r="Y167">
        <v>0</v>
      </c>
      <c r="Z167">
        <v>1</v>
      </c>
      <c r="AA167" t="s">
        <v>48</v>
      </c>
      <c r="AB167" s="2" t="s">
        <v>64</v>
      </c>
      <c r="AC167" t="s">
        <v>48</v>
      </c>
      <c r="AD167">
        <v>2</v>
      </c>
      <c r="AE167">
        <f>IF(tblHR[[#This Row],[Attrition]]="Yes",1,0)</f>
        <v>0</v>
      </c>
      <c r="AF167">
        <f>IF(tblHR[[#This Row],[OverTime]]="Yes",1,0)</f>
        <v>0</v>
      </c>
      <c r="AG167" t="str" cm="1">
        <f t="array" ref="AG167">_xlfn.IFS(tblHR[[#This Row],[Age]]&lt;25,"&lt;25",tblHR[[#This Row],[Age]]&lt;30,"25–29",tblHR[[#This Row],[Age]]&lt;40,"30–39",tblHR[[#This Row],[Age]]&lt;50,"40–49",TRUE,"50+")</f>
        <v>25–29</v>
      </c>
      <c r="AH167" s="12" t="str" cm="1">
        <f t="array" ref="AH167">_xlfn.IFS(tblHR[[#This Row],[YearsAtCompany]]&lt;2,"0–1",tblHR[[#This Row],[YearsAtCompany]]&lt;5,"2–4",tblHR[[#This Row],[YearsAtCompany]]&lt;10,"5–9",tblHR[[#This Row],[YearsAtCompany]]&lt;15,"10–14",TRUE,"15+")</f>
        <v>5–9</v>
      </c>
      <c r="AI167" s="12" t="str" cm="1">
        <f t="array" ref="AI167">_xlfn.IFS(tblHR[[#This Row],[MonthlyIncome]]&lt;3000,"Low",tblHR[[#This Row],[MonthlyIncome]]&lt;7000,"Mid",tblHR[[#This Row],[MonthlyIncome]]&lt;12000,"High",TRUE,"Very High")</f>
        <v>Mid</v>
      </c>
      <c r="AJ167" s="12" cm="1">
        <f t="array" ref="AJ167">_xlfn.XLOOKUP(tblHR[[#This Row],[JobSatisfaction]],{"Low","Medium","High","Very High"},{1,2,3,4},"")</f>
        <v>3</v>
      </c>
      <c r="AK167" s="12">
        <f>AVERAGE(tblHR[[#This Row],[JobSatNum]],tblHR[[#This Row],[RelationshipSatisfaction]],tblHR[[#This Row],[EnvironmentSatisfaction]],tblHR[[#This Row],[WorkLifeBalance]])</f>
        <v>3</v>
      </c>
    </row>
    <row r="168" spans="1:37">
      <c r="A168" s="4" t="s">
        <v>283</v>
      </c>
      <c r="B168">
        <v>39</v>
      </c>
      <c r="C168" t="s">
        <v>12</v>
      </c>
      <c r="D168" t="s">
        <v>17</v>
      </c>
      <c r="E168" t="s">
        <v>27</v>
      </c>
      <c r="F168" t="s">
        <v>33</v>
      </c>
      <c r="G168" t="s">
        <v>21</v>
      </c>
      <c r="H168" t="s">
        <v>52</v>
      </c>
      <c r="I168" t="s">
        <v>69</v>
      </c>
      <c r="J168" t="s">
        <v>116</v>
      </c>
      <c r="K168" t="s">
        <v>118</v>
      </c>
      <c r="L168">
        <v>10920</v>
      </c>
      <c r="M168">
        <v>3449</v>
      </c>
      <c r="N168">
        <v>1485</v>
      </c>
      <c r="O168">
        <v>71</v>
      </c>
      <c r="P168">
        <v>21</v>
      </c>
      <c r="Q168" t="s">
        <v>41</v>
      </c>
      <c r="R168" t="s">
        <v>43</v>
      </c>
      <c r="S168" t="s">
        <v>41</v>
      </c>
      <c r="T168" t="s">
        <v>79</v>
      </c>
      <c r="U168" t="s">
        <v>41</v>
      </c>
      <c r="V168">
        <v>13</v>
      </c>
      <c r="W168">
        <v>6</v>
      </c>
      <c r="X168">
        <v>4</v>
      </c>
      <c r="Y168">
        <v>0</v>
      </c>
      <c r="Z168">
        <v>3</v>
      </c>
      <c r="AA168" t="s">
        <v>48</v>
      </c>
      <c r="AB168" s="2" t="s">
        <v>65</v>
      </c>
      <c r="AC168" t="s">
        <v>48</v>
      </c>
      <c r="AD168">
        <v>25</v>
      </c>
      <c r="AE168">
        <f>IF(tblHR[[#This Row],[Attrition]]="Yes",1,0)</f>
        <v>0</v>
      </c>
      <c r="AF168">
        <f>IF(tblHR[[#This Row],[OverTime]]="Yes",1,0)</f>
        <v>0</v>
      </c>
      <c r="AG168" t="str" cm="1">
        <f t="array" ref="AG168">_xlfn.IFS(tblHR[[#This Row],[Age]]&lt;25,"&lt;25",tblHR[[#This Row],[Age]]&lt;30,"25–29",tblHR[[#This Row],[Age]]&lt;40,"30–39",tblHR[[#This Row],[Age]]&lt;50,"40–49",TRUE,"50+")</f>
        <v>30–39</v>
      </c>
      <c r="AH168" s="12" t="str" cm="1">
        <f t="array" ref="AH168">_xlfn.IFS(tblHR[[#This Row],[YearsAtCompany]]&lt;2,"0–1",tblHR[[#This Row],[YearsAtCompany]]&lt;5,"2–4",tblHR[[#This Row],[YearsAtCompany]]&lt;10,"5–9",tblHR[[#This Row],[YearsAtCompany]]&lt;15,"10–14",TRUE,"15+")</f>
        <v>5–9</v>
      </c>
      <c r="AI168" s="12" t="str" cm="1">
        <f t="array" ref="AI168">_xlfn.IFS(tblHR[[#This Row],[MonthlyIncome]]&lt;3000,"Low",tblHR[[#This Row],[MonthlyIncome]]&lt;7000,"Mid",tblHR[[#This Row],[MonthlyIncome]]&lt;12000,"High",TRUE,"Very High")</f>
        <v>High</v>
      </c>
      <c r="AJ168" s="12" cm="1">
        <f t="array" ref="AJ168">_xlfn.XLOOKUP(tblHR[[#This Row],[JobSatisfaction]],{"Low","Medium","High","Very High"},{1,2,3,4},"")</f>
        <v>3</v>
      </c>
      <c r="AK168" s="12">
        <f>AVERAGE(tblHR[[#This Row],[JobSatNum]],tblHR[[#This Row],[RelationshipSatisfaction]],tblHR[[#This Row],[EnvironmentSatisfaction]],tblHR[[#This Row],[WorkLifeBalance]])</f>
        <v>3</v>
      </c>
    </row>
    <row r="169" spans="1:37">
      <c r="A169" s="4" t="s">
        <v>284</v>
      </c>
      <c r="B169">
        <v>40</v>
      </c>
      <c r="C169" t="s">
        <v>12</v>
      </c>
      <c r="D169" t="s">
        <v>15</v>
      </c>
      <c r="E169" t="s">
        <v>28</v>
      </c>
      <c r="F169" t="s">
        <v>36</v>
      </c>
      <c r="G169" t="s">
        <v>22</v>
      </c>
      <c r="H169" t="s">
        <v>58</v>
      </c>
      <c r="I169" t="s">
        <v>69</v>
      </c>
      <c r="J169" t="s">
        <v>116</v>
      </c>
      <c r="K169" t="s">
        <v>118</v>
      </c>
      <c r="L169">
        <v>10932</v>
      </c>
      <c r="M169">
        <v>11373</v>
      </c>
      <c r="N169">
        <v>1094</v>
      </c>
      <c r="O169">
        <v>58</v>
      </c>
      <c r="P169">
        <v>15</v>
      </c>
      <c r="Q169" t="s">
        <v>42</v>
      </c>
      <c r="R169" t="s">
        <v>41</v>
      </c>
      <c r="S169" t="s">
        <v>41</v>
      </c>
      <c r="T169" t="s">
        <v>79</v>
      </c>
      <c r="U169" t="s">
        <v>42</v>
      </c>
      <c r="V169">
        <v>20</v>
      </c>
      <c r="W169">
        <v>1</v>
      </c>
      <c r="X169">
        <v>0</v>
      </c>
      <c r="Y169">
        <v>0</v>
      </c>
      <c r="Z169">
        <v>3</v>
      </c>
      <c r="AA169" t="s">
        <v>48</v>
      </c>
      <c r="AB169" s="2" t="s">
        <v>64</v>
      </c>
      <c r="AC169" t="s">
        <v>48</v>
      </c>
      <c r="AD169">
        <v>28</v>
      </c>
      <c r="AE169">
        <f>IF(tblHR[[#This Row],[Attrition]]="Yes",1,0)</f>
        <v>0</v>
      </c>
      <c r="AF169">
        <f>IF(tblHR[[#This Row],[OverTime]]="Yes",1,0)</f>
        <v>0</v>
      </c>
      <c r="AG169" t="str" cm="1">
        <f t="array" ref="AG169">_xlfn.IFS(tblHR[[#This Row],[Age]]&lt;25,"&lt;25",tblHR[[#This Row],[Age]]&lt;30,"25–29",tblHR[[#This Row],[Age]]&lt;40,"30–39",tblHR[[#This Row],[Age]]&lt;50,"40–49",TRUE,"50+")</f>
        <v>40–49</v>
      </c>
      <c r="AH169" s="12" t="str" cm="1">
        <f t="array" ref="AH169">_xlfn.IFS(tblHR[[#This Row],[YearsAtCompany]]&lt;2,"0–1",tblHR[[#This Row],[YearsAtCompany]]&lt;5,"2–4",tblHR[[#This Row],[YearsAtCompany]]&lt;10,"5–9",tblHR[[#This Row],[YearsAtCompany]]&lt;15,"10–14",TRUE,"15+")</f>
        <v>0–1</v>
      </c>
      <c r="AI169" s="12" t="str" cm="1">
        <f t="array" ref="AI169">_xlfn.IFS(tblHR[[#This Row],[MonthlyIncome]]&lt;3000,"Low",tblHR[[#This Row],[MonthlyIncome]]&lt;7000,"Mid",tblHR[[#This Row],[MonthlyIncome]]&lt;12000,"High",TRUE,"Very High")</f>
        <v>High</v>
      </c>
      <c r="AJ169" s="12" cm="1">
        <f t="array" ref="AJ169">_xlfn.XLOOKUP(tblHR[[#This Row],[JobSatisfaction]],{"Low","Medium","High","Very High"},{1,2,3,4},"")</f>
        <v>1</v>
      </c>
      <c r="AK169" s="12">
        <f>AVERAGE(tblHR[[#This Row],[JobSatNum]],tblHR[[#This Row],[RelationshipSatisfaction]],tblHR[[#This Row],[EnvironmentSatisfaction]],tblHR[[#This Row],[WorkLifeBalance]])</f>
        <v>1</v>
      </c>
    </row>
    <row r="170" spans="1:37">
      <c r="A170" s="4" t="s">
        <v>285</v>
      </c>
      <c r="B170">
        <v>22</v>
      </c>
      <c r="C170" t="s">
        <v>11</v>
      </c>
      <c r="D170" t="s">
        <v>17</v>
      </c>
      <c r="E170" t="s">
        <v>26</v>
      </c>
      <c r="F170" t="s">
        <v>35</v>
      </c>
      <c r="G170" t="s">
        <v>21</v>
      </c>
      <c r="H170" t="s">
        <v>53</v>
      </c>
      <c r="I170" t="s">
        <v>66</v>
      </c>
      <c r="J170" t="s">
        <v>112</v>
      </c>
      <c r="K170" t="s">
        <v>113</v>
      </c>
      <c r="L170">
        <v>2398</v>
      </c>
      <c r="M170">
        <v>15999</v>
      </c>
      <c r="N170">
        <v>1294</v>
      </c>
      <c r="O170">
        <v>79</v>
      </c>
      <c r="P170">
        <v>17</v>
      </c>
      <c r="Q170" t="s">
        <v>42</v>
      </c>
      <c r="R170" t="s">
        <v>41</v>
      </c>
      <c r="S170" t="s">
        <v>41</v>
      </c>
      <c r="T170" t="s">
        <v>79</v>
      </c>
      <c r="U170" t="s">
        <v>41</v>
      </c>
      <c r="V170">
        <v>1</v>
      </c>
      <c r="W170">
        <v>1</v>
      </c>
      <c r="X170">
        <v>0</v>
      </c>
      <c r="Y170">
        <v>0</v>
      </c>
      <c r="Z170">
        <v>1</v>
      </c>
      <c r="AA170" t="s">
        <v>49</v>
      </c>
      <c r="AB170" s="2" t="s">
        <v>64</v>
      </c>
      <c r="AC170" t="s">
        <v>49</v>
      </c>
      <c r="AD170">
        <v>8</v>
      </c>
      <c r="AE170">
        <f>IF(tblHR[[#This Row],[Attrition]]="Yes",1,0)</f>
        <v>1</v>
      </c>
      <c r="AF170">
        <f>IF(tblHR[[#This Row],[OverTime]]="Yes",1,0)</f>
        <v>1</v>
      </c>
      <c r="AG170" t="str" cm="1">
        <f t="array" ref="AG170">_xlfn.IFS(tblHR[[#This Row],[Age]]&lt;25,"&lt;25",tblHR[[#This Row],[Age]]&lt;30,"25–29",tblHR[[#This Row],[Age]]&lt;40,"30–39",tblHR[[#This Row],[Age]]&lt;50,"40–49",TRUE,"50+")</f>
        <v>&lt;25</v>
      </c>
      <c r="AH170" s="12" t="str" cm="1">
        <f t="array" ref="AH170">_xlfn.IFS(tblHR[[#This Row],[YearsAtCompany]]&lt;2,"0–1",tblHR[[#This Row],[YearsAtCompany]]&lt;5,"2–4",tblHR[[#This Row],[YearsAtCompany]]&lt;10,"5–9",tblHR[[#This Row],[YearsAtCompany]]&lt;15,"10–14",TRUE,"15+")</f>
        <v>0–1</v>
      </c>
      <c r="AI170" s="12" t="str" cm="1">
        <f t="array" ref="AI170">_xlfn.IFS(tblHR[[#This Row],[MonthlyIncome]]&lt;3000,"Low",tblHR[[#This Row],[MonthlyIncome]]&lt;7000,"Mid",tblHR[[#This Row],[MonthlyIncome]]&lt;12000,"High",TRUE,"Very High")</f>
        <v>Low</v>
      </c>
      <c r="AJ170" s="12" cm="1">
        <f t="array" ref="AJ170">_xlfn.XLOOKUP(tblHR[[#This Row],[JobSatisfaction]],{"Low","Medium","High","Very High"},{1,2,3,4},"")</f>
        <v>1</v>
      </c>
      <c r="AK170" s="12">
        <f>AVERAGE(tblHR[[#This Row],[JobSatNum]],tblHR[[#This Row],[RelationshipSatisfaction]],tblHR[[#This Row],[EnvironmentSatisfaction]],tblHR[[#This Row],[WorkLifeBalance]])</f>
        <v>1</v>
      </c>
    </row>
    <row r="171" spans="1:37">
      <c r="A171" s="4" t="s">
        <v>286</v>
      </c>
      <c r="B171">
        <v>33</v>
      </c>
      <c r="C171" t="s">
        <v>12</v>
      </c>
      <c r="D171" t="s">
        <v>15</v>
      </c>
      <c r="E171" t="s">
        <v>29</v>
      </c>
      <c r="F171" t="s">
        <v>35</v>
      </c>
      <c r="G171" t="s">
        <v>22</v>
      </c>
      <c r="H171" t="s">
        <v>58</v>
      </c>
      <c r="I171" t="s">
        <v>68</v>
      </c>
      <c r="J171" t="s">
        <v>112</v>
      </c>
      <c r="K171" t="s">
        <v>43</v>
      </c>
      <c r="L171">
        <v>5505</v>
      </c>
      <c r="M171">
        <v>3921</v>
      </c>
      <c r="N171">
        <v>392</v>
      </c>
      <c r="O171">
        <v>93</v>
      </c>
      <c r="P171">
        <v>14</v>
      </c>
      <c r="Q171" t="s">
        <v>44</v>
      </c>
      <c r="R171" t="s">
        <v>41</v>
      </c>
      <c r="S171" t="s">
        <v>44</v>
      </c>
      <c r="T171" t="s">
        <v>79</v>
      </c>
      <c r="U171" t="s">
        <v>41</v>
      </c>
      <c r="V171">
        <v>6</v>
      </c>
      <c r="W171">
        <v>6</v>
      </c>
      <c r="X171">
        <v>2</v>
      </c>
      <c r="Y171">
        <v>0</v>
      </c>
      <c r="Z171">
        <v>1</v>
      </c>
      <c r="AA171" t="s">
        <v>48</v>
      </c>
      <c r="AB171" s="2" t="s">
        <v>64</v>
      </c>
      <c r="AC171" t="s">
        <v>48</v>
      </c>
      <c r="AD171">
        <v>2</v>
      </c>
      <c r="AE171">
        <f>IF(tblHR[[#This Row],[Attrition]]="Yes",1,0)</f>
        <v>0</v>
      </c>
      <c r="AF171">
        <f>IF(tblHR[[#This Row],[OverTime]]="Yes",1,0)</f>
        <v>0</v>
      </c>
      <c r="AG171" t="str" cm="1">
        <f t="array" ref="AG171">_xlfn.IFS(tblHR[[#This Row],[Age]]&lt;25,"&lt;25",tblHR[[#This Row],[Age]]&lt;30,"25–29",tblHR[[#This Row],[Age]]&lt;40,"30–39",tblHR[[#This Row],[Age]]&lt;50,"40–49",TRUE,"50+")</f>
        <v>30–39</v>
      </c>
      <c r="AH171" s="12" t="str" cm="1">
        <f t="array" ref="AH171">_xlfn.IFS(tblHR[[#This Row],[YearsAtCompany]]&lt;2,"0–1",tblHR[[#This Row],[YearsAtCompany]]&lt;5,"2–4",tblHR[[#This Row],[YearsAtCompany]]&lt;10,"5–9",tblHR[[#This Row],[YearsAtCompany]]&lt;15,"10–14",TRUE,"15+")</f>
        <v>5–9</v>
      </c>
      <c r="AI171" s="12" t="str" cm="1">
        <f t="array" ref="AI171">_xlfn.IFS(tblHR[[#This Row],[MonthlyIncome]]&lt;3000,"Low",tblHR[[#This Row],[MonthlyIncome]]&lt;7000,"Mid",tblHR[[#This Row],[MonthlyIncome]]&lt;12000,"High",TRUE,"Very High")</f>
        <v>Mid</v>
      </c>
      <c r="AJ171" s="12" cm="1">
        <f t="array" ref="AJ171">_xlfn.XLOOKUP(tblHR[[#This Row],[JobSatisfaction]],{"Low","Medium","High","Very High"},{1,2,3,4},"")</f>
        <v>4</v>
      </c>
      <c r="AK171" s="12">
        <f>AVERAGE(tblHR[[#This Row],[JobSatNum]],tblHR[[#This Row],[RelationshipSatisfaction]],tblHR[[#This Row],[EnvironmentSatisfaction]],tblHR[[#This Row],[WorkLifeBalance]])</f>
        <v>4</v>
      </c>
    </row>
    <row r="172" spans="1:37">
      <c r="A172" s="4" t="s">
        <v>287</v>
      </c>
      <c r="B172">
        <v>43</v>
      </c>
      <c r="C172" t="s">
        <v>12</v>
      </c>
      <c r="D172" t="s">
        <v>15</v>
      </c>
      <c r="E172" t="s">
        <v>30</v>
      </c>
      <c r="F172" t="s">
        <v>35</v>
      </c>
      <c r="G172" t="s">
        <v>21</v>
      </c>
      <c r="H172" t="s">
        <v>53</v>
      </c>
      <c r="I172" t="s">
        <v>68</v>
      </c>
      <c r="J172" t="s">
        <v>128</v>
      </c>
      <c r="K172" t="s">
        <v>118</v>
      </c>
      <c r="L172">
        <v>5679</v>
      </c>
      <c r="M172">
        <v>19627</v>
      </c>
      <c r="N172">
        <v>1001</v>
      </c>
      <c r="O172">
        <v>72</v>
      </c>
      <c r="P172">
        <v>13</v>
      </c>
      <c r="Q172" t="s">
        <v>41</v>
      </c>
      <c r="R172" t="s">
        <v>43</v>
      </c>
      <c r="S172" t="s">
        <v>44</v>
      </c>
      <c r="T172" t="s">
        <v>79</v>
      </c>
      <c r="U172" t="s">
        <v>41</v>
      </c>
      <c r="V172">
        <v>10</v>
      </c>
      <c r="W172">
        <v>8</v>
      </c>
      <c r="X172">
        <v>7</v>
      </c>
      <c r="Y172">
        <v>4</v>
      </c>
      <c r="Z172">
        <v>3</v>
      </c>
      <c r="AA172" t="s">
        <v>48</v>
      </c>
      <c r="AB172" s="2" t="s">
        <v>64</v>
      </c>
      <c r="AC172" t="s">
        <v>49</v>
      </c>
      <c r="AD172">
        <v>9</v>
      </c>
      <c r="AE172">
        <f>IF(tblHR[[#This Row],[Attrition]]="Yes",1,0)</f>
        <v>0</v>
      </c>
      <c r="AF172">
        <f>IF(tblHR[[#This Row],[OverTime]]="Yes",1,0)</f>
        <v>1</v>
      </c>
      <c r="AG172" t="str" cm="1">
        <f t="array" ref="AG172">_xlfn.IFS(tblHR[[#This Row],[Age]]&lt;25,"&lt;25",tblHR[[#This Row],[Age]]&lt;30,"25–29",tblHR[[#This Row],[Age]]&lt;40,"30–39",tblHR[[#This Row],[Age]]&lt;50,"40–49",TRUE,"50+")</f>
        <v>40–49</v>
      </c>
      <c r="AH172" s="12" t="str" cm="1">
        <f t="array" ref="AH172">_xlfn.IFS(tblHR[[#This Row],[YearsAtCompany]]&lt;2,"0–1",tblHR[[#This Row],[YearsAtCompany]]&lt;5,"2–4",tblHR[[#This Row],[YearsAtCompany]]&lt;10,"5–9",tblHR[[#This Row],[YearsAtCompany]]&lt;15,"10–14",TRUE,"15+")</f>
        <v>5–9</v>
      </c>
      <c r="AI172" s="12" t="str" cm="1">
        <f t="array" ref="AI172">_xlfn.IFS(tblHR[[#This Row],[MonthlyIncome]]&lt;3000,"Low",tblHR[[#This Row],[MonthlyIncome]]&lt;7000,"Mid",tblHR[[#This Row],[MonthlyIncome]]&lt;12000,"High",TRUE,"Very High")</f>
        <v>Mid</v>
      </c>
      <c r="AJ172" s="12" cm="1">
        <f t="array" ref="AJ172">_xlfn.XLOOKUP(tblHR[[#This Row],[JobSatisfaction]],{"Low","Medium","High","Very High"},{1,2,3,4},"")</f>
        <v>3</v>
      </c>
      <c r="AK172" s="12">
        <f>AVERAGE(tblHR[[#This Row],[JobSatNum]],tblHR[[#This Row],[RelationshipSatisfaction]],tblHR[[#This Row],[EnvironmentSatisfaction]],tblHR[[#This Row],[WorkLifeBalance]])</f>
        <v>3</v>
      </c>
    </row>
    <row r="173" spans="1:37">
      <c r="A173" s="4" t="s">
        <v>288</v>
      </c>
      <c r="B173">
        <v>35</v>
      </c>
      <c r="C173" t="s">
        <v>11</v>
      </c>
      <c r="D173" t="s">
        <v>16</v>
      </c>
      <c r="E173" t="s">
        <v>28</v>
      </c>
      <c r="F173" t="s">
        <v>35</v>
      </c>
      <c r="G173" t="s">
        <v>22</v>
      </c>
      <c r="H173" t="s">
        <v>58</v>
      </c>
      <c r="I173" t="s">
        <v>68</v>
      </c>
      <c r="J173" t="s">
        <v>112</v>
      </c>
      <c r="K173" t="s">
        <v>113</v>
      </c>
      <c r="L173">
        <v>4859</v>
      </c>
      <c r="M173">
        <v>6698</v>
      </c>
      <c r="N173">
        <v>195</v>
      </c>
      <c r="O173">
        <v>80</v>
      </c>
      <c r="P173">
        <v>16</v>
      </c>
      <c r="Q173" t="s">
        <v>41</v>
      </c>
      <c r="R173" t="s">
        <v>44</v>
      </c>
      <c r="S173" t="s">
        <v>42</v>
      </c>
      <c r="T173" t="s">
        <v>79</v>
      </c>
      <c r="U173" t="s">
        <v>41</v>
      </c>
      <c r="V173">
        <v>5</v>
      </c>
      <c r="W173">
        <v>5</v>
      </c>
      <c r="X173">
        <v>4</v>
      </c>
      <c r="Y173">
        <v>0</v>
      </c>
      <c r="Z173">
        <v>1</v>
      </c>
      <c r="AA173" t="s">
        <v>48</v>
      </c>
      <c r="AB173" s="2" t="s">
        <v>64</v>
      </c>
      <c r="AC173" t="s">
        <v>48</v>
      </c>
      <c r="AD173">
        <v>1</v>
      </c>
      <c r="AE173">
        <f>IF(tblHR[[#This Row],[Attrition]]="Yes",1,0)</f>
        <v>0</v>
      </c>
      <c r="AF173">
        <f>IF(tblHR[[#This Row],[OverTime]]="Yes",1,0)</f>
        <v>0</v>
      </c>
      <c r="AG173" t="str" cm="1">
        <f t="array" ref="AG173">_xlfn.IFS(tblHR[[#This Row],[Age]]&lt;25,"&lt;25",tblHR[[#This Row],[Age]]&lt;30,"25–29",tblHR[[#This Row],[Age]]&lt;40,"30–39",tblHR[[#This Row],[Age]]&lt;50,"40–49",TRUE,"50+")</f>
        <v>30–39</v>
      </c>
      <c r="AH173" s="12" t="str" cm="1">
        <f t="array" ref="AH173">_xlfn.IFS(tblHR[[#This Row],[YearsAtCompany]]&lt;2,"0–1",tblHR[[#This Row],[YearsAtCompany]]&lt;5,"2–4",tblHR[[#This Row],[YearsAtCompany]]&lt;10,"5–9",tblHR[[#This Row],[YearsAtCompany]]&lt;15,"10–14",TRUE,"15+")</f>
        <v>5–9</v>
      </c>
      <c r="AI173" s="12" t="str" cm="1">
        <f t="array" ref="AI173">_xlfn.IFS(tblHR[[#This Row],[MonthlyIncome]]&lt;3000,"Low",tblHR[[#This Row],[MonthlyIncome]]&lt;7000,"Mid",tblHR[[#This Row],[MonthlyIncome]]&lt;12000,"High",TRUE,"Very High")</f>
        <v>Mid</v>
      </c>
      <c r="AJ173" s="12" cm="1">
        <f t="array" ref="AJ173">_xlfn.XLOOKUP(tblHR[[#This Row],[JobSatisfaction]],{"Low","Medium","High","Very High"},{1,2,3,4},"")</f>
        <v>3</v>
      </c>
      <c r="AK173" s="12">
        <f>AVERAGE(tblHR[[#This Row],[JobSatNum]],tblHR[[#This Row],[RelationshipSatisfaction]],tblHR[[#This Row],[EnvironmentSatisfaction]],tblHR[[#This Row],[WorkLifeBalance]])</f>
        <v>3</v>
      </c>
    </row>
    <row r="174" spans="1:37">
      <c r="A174" s="4" t="s">
        <v>289</v>
      </c>
      <c r="B174">
        <v>30</v>
      </c>
      <c r="C174" t="s">
        <v>12</v>
      </c>
      <c r="D174" t="s">
        <v>17</v>
      </c>
      <c r="E174" t="s">
        <v>28</v>
      </c>
      <c r="F174" t="s">
        <v>33</v>
      </c>
      <c r="G174" t="s">
        <v>21</v>
      </c>
      <c r="H174" t="s">
        <v>53</v>
      </c>
      <c r="I174" t="s">
        <v>66</v>
      </c>
      <c r="J174" t="s">
        <v>116</v>
      </c>
      <c r="K174" t="s">
        <v>118</v>
      </c>
      <c r="L174">
        <v>2097</v>
      </c>
      <c r="M174">
        <v>16734</v>
      </c>
      <c r="N174">
        <v>1400</v>
      </c>
      <c r="O174">
        <v>53</v>
      </c>
      <c r="P174">
        <v>15</v>
      </c>
      <c r="Q174" t="s">
        <v>44</v>
      </c>
      <c r="R174" t="s">
        <v>41</v>
      </c>
      <c r="S174" t="s">
        <v>41</v>
      </c>
      <c r="T174" t="s">
        <v>77</v>
      </c>
      <c r="U174" t="s">
        <v>41</v>
      </c>
      <c r="V174">
        <v>9</v>
      </c>
      <c r="W174">
        <v>5</v>
      </c>
      <c r="X174">
        <v>3</v>
      </c>
      <c r="Y174">
        <v>1</v>
      </c>
      <c r="Z174">
        <v>4</v>
      </c>
      <c r="AA174" t="s">
        <v>48</v>
      </c>
      <c r="AB174" s="2" t="s">
        <v>64</v>
      </c>
      <c r="AC174" t="s">
        <v>48</v>
      </c>
      <c r="AD174">
        <v>3</v>
      </c>
      <c r="AE174">
        <f>IF(tblHR[[#This Row],[Attrition]]="Yes",1,0)</f>
        <v>0</v>
      </c>
      <c r="AF174">
        <f>IF(tblHR[[#This Row],[OverTime]]="Yes",1,0)</f>
        <v>0</v>
      </c>
      <c r="AG174" t="str" cm="1">
        <f t="array" ref="AG174">_xlfn.IFS(tblHR[[#This Row],[Age]]&lt;25,"&lt;25",tblHR[[#This Row],[Age]]&lt;30,"25–29",tblHR[[#This Row],[Age]]&lt;40,"30–39",tblHR[[#This Row],[Age]]&lt;50,"40–49",TRUE,"50+")</f>
        <v>30–39</v>
      </c>
      <c r="AH174" s="12" t="str" cm="1">
        <f t="array" ref="AH174">_xlfn.IFS(tblHR[[#This Row],[YearsAtCompany]]&lt;2,"0–1",tblHR[[#This Row],[YearsAtCompany]]&lt;5,"2–4",tblHR[[#This Row],[YearsAtCompany]]&lt;10,"5–9",tblHR[[#This Row],[YearsAtCompany]]&lt;15,"10–14",TRUE,"15+")</f>
        <v>5–9</v>
      </c>
      <c r="AI174" s="12" t="str" cm="1">
        <f t="array" ref="AI174">_xlfn.IFS(tblHR[[#This Row],[MonthlyIncome]]&lt;3000,"Low",tblHR[[#This Row],[MonthlyIncome]]&lt;7000,"Mid",tblHR[[#This Row],[MonthlyIncome]]&lt;12000,"High",TRUE,"Very High")</f>
        <v>Low</v>
      </c>
      <c r="AJ174" s="12" cm="1">
        <f t="array" ref="AJ174">_xlfn.XLOOKUP(tblHR[[#This Row],[JobSatisfaction]],{"Low","Medium","High","Very High"},{1,2,3,4},"")</f>
        <v>4</v>
      </c>
      <c r="AK174" s="12">
        <f>AVERAGE(tblHR[[#This Row],[JobSatNum]],tblHR[[#This Row],[RelationshipSatisfaction]],tblHR[[#This Row],[EnvironmentSatisfaction]],tblHR[[#This Row],[WorkLifeBalance]])</f>
        <v>4</v>
      </c>
    </row>
    <row r="175" spans="1:37">
      <c r="A175" s="4" t="s">
        <v>290</v>
      </c>
      <c r="B175">
        <v>41</v>
      </c>
      <c r="C175" t="s">
        <v>11</v>
      </c>
      <c r="D175" t="s">
        <v>15</v>
      </c>
      <c r="E175" t="s">
        <v>29</v>
      </c>
      <c r="F175" t="s">
        <v>33</v>
      </c>
      <c r="G175" t="s">
        <v>21</v>
      </c>
      <c r="H175" t="s">
        <v>53</v>
      </c>
      <c r="I175" t="s">
        <v>66</v>
      </c>
      <c r="J175" t="s">
        <v>112</v>
      </c>
      <c r="K175" t="s">
        <v>118</v>
      </c>
      <c r="L175">
        <v>2778</v>
      </c>
      <c r="M175">
        <v>17725</v>
      </c>
      <c r="N175">
        <v>1085</v>
      </c>
      <c r="O175">
        <v>57</v>
      </c>
      <c r="P175">
        <v>13</v>
      </c>
      <c r="Q175" t="s">
        <v>44</v>
      </c>
      <c r="R175" t="s">
        <v>41</v>
      </c>
      <c r="S175" t="s">
        <v>43</v>
      </c>
      <c r="T175" t="s">
        <v>80</v>
      </c>
      <c r="U175" t="s">
        <v>42</v>
      </c>
      <c r="V175">
        <v>10</v>
      </c>
      <c r="W175">
        <v>7</v>
      </c>
      <c r="X175">
        <v>7</v>
      </c>
      <c r="Y175">
        <v>1</v>
      </c>
      <c r="Z175">
        <v>4</v>
      </c>
      <c r="AA175" t="s">
        <v>49</v>
      </c>
      <c r="AB175" s="2" t="s">
        <v>64</v>
      </c>
      <c r="AC175" t="s">
        <v>49</v>
      </c>
      <c r="AD175">
        <v>2</v>
      </c>
      <c r="AE175">
        <f>IF(tblHR[[#This Row],[Attrition]]="Yes",1,0)</f>
        <v>1</v>
      </c>
      <c r="AF175">
        <f>IF(tblHR[[#This Row],[OverTime]]="Yes",1,0)</f>
        <v>1</v>
      </c>
      <c r="AG175" t="str" cm="1">
        <f t="array" ref="AG175">_xlfn.IFS(tblHR[[#This Row],[Age]]&lt;25,"&lt;25",tblHR[[#This Row],[Age]]&lt;30,"25–29",tblHR[[#This Row],[Age]]&lt;40,"30–39",tblHR[[#This Row],[Age]]&lt;50,"40–49",TRUE,"50+")</f>
        <v>40–49</v>
      </c>
      <c r="AH175" s="12" t="str" cm="1">
        <f t="array" ref="AH175">_xlfn.IFS(tblHR[[#This Row],[YearsAtCompany]]&lt;2,"0–1",tblHR[[#This Row],[YearsAtCompany]]&lt;5,"2–4",tblHR[[#This Row],[YearsAtCompany]]&lt;10,"5–9",tblHR[[#This Row],[YearsAtCompany]]&lt;15,"10–14",TRUE,"15+")</f>
        <v>5–9</v>
      </c>
      <c r="AI175" s="12" t="str" cm="1">
        <f t="array" ref="AI175">_xlfn.IFS(tblHR[[#This Row],[MonthlyIncome]]&lt;3000,"Low",tblHR[[#This Row],[MonthlyIncome]]&lt;7000,"Mid",tblHR[[#This Row],[MonthlyIncome]]&lt;12000,"High",TRUE,"Very High")</f>
        <v>Low</v>
      </c>
      <c r="AJ175" s="12" cm="1">
        <f t="array" ref="AJ175">_xlfn.XLOOKUP(tblHR[[#This Row],[JobSatisfaction]],{"Low","Medium","High","Very High"},{1,2,3,4},"")</f>
        <v>4</v>
      </c>
      <c r="AK175" s="12">
        <f>AVERAGE(tblHR[[#This Row],[JobSatNum]],tblHR[[#This Row],[RelationshipSatisfaction]],tblHR[[#This Row],[EnvironmentSatisfaction]],tblHR[[#This Row],[WorkLifeBalance]])</f>
        <v>4</v>
      </c>
    </row>
    <row r="176" spans="1:37">
      <c r="A176" s="4" t="s">
        <v>291</v>
      </c>
      <c r="B176">
        <v>32</v>
      </c>
      <c r="C176" t="s">
        <v>11</v>
      </c>
      <c r="D176" t="s">
        <v>16</v>
      </c>
      <c r="E176" t="s">
        <v>29</v>
      </c>
      <c r="F176" t="s">
        <v>35</v>
      </c>
      <c r="G176" t="s">
        <v>21</v>
      </c>
      <c r="H176" t="s">
        <v>57</v>
      </c>
      <c r="I176" t="s">
        <v>68</v>
      </c>
      <c r="J176" t="s">
        <v>112</v>
      </c>
      <c r="K176" t="s">
        <v>113</v>
      </c>
      <c r="L176">
        <v>5055</v>
      </c>
      <c r="M176">
        <v>10557</v>
      </c>
      <c r="N176">
        <v>1018</v>
      </c>
      <c r="O176">
        <v>74</v>
      </c>
      <c r="P176">
        <v>16</v>
      </c>
      <c r="Q176" t="s">
        <v>44</v>
      </c>
      <c r="R176" t="s">
        <v>41</v>
      </c>
      <c r="S176" t="s">
        <v>42</v>
      </c>
      <c r="T176" t="s">
        <v>80</v>
      </c>
      <c r="U176" t="s">
        <v>44</v>
      </c>
      <c r="V176">
        <v>10</v>
      </c>
      <c r="W176">
        <v>7</v>
      </c>
      <c r="X176">
        <v>7</v>
      </c>
      <c r="Y176">
        <v>0</v>
      </c>
      <c r="Z176">
        <v>7</v>
      </c>
      <c r="AA176" t="s">
        <v>48</v>
      </c>
      <c r="AB176" s="2" t="s">
        <v>64</v>
      </c>
      <c r="AC176" t="s">
        <v>48</v>
      </c>
      <c r="AD176">
        <v>2</v>
      </c>
      <c r="AE176">
        <f>IF(tblHR[[#This Row],[Attrition]]="Yes",1,0)</f>
        <v>0</v>
      </c>
      <c r="AF176">
        <f>IF(tblHR[[#This Row],[OverTime]]="Yes",1,0)</f>
        <v>0</v>
      </c>
      <c r="AG176" t="str" cm="1">
        <f t="array" ref="AG176">_xlfn.IFS(tblHR[[#This Row],[Age]]&lt;25,"&lt;25",tblHR[[#This Row],[Age]]&lt;30,"25–29",tblHR[[#This Row],[Age]]&lt;40,"30–39",tblHR[[#This Row],[Age]]&lt;50,"40–49",TRUE,"50+")</f>
        <v>30–39</v>
      </c>
      <c r="AH176" s="12" t="str" cm="1">
        <f t="array" ref="AH176">_xlfn.IFS(tblHR[[#This Row],[YearsAtCompany]]&lt;2,"0–1",tblHR[[#This Row],[YearsAtCompany]]&lt;5,"2–4",tblHR[[#This Row],[YearsAtCompany]]&lt;10,"5–9",tblHR[[#This Row],[YearsAtCompany]]&lt;15,"10–14",TRUE,"15+")</f>
        <v>5–9</v>
      </c>
      <c r="AI176" s="12" t="str" cm="1">
        <f t="array" ref="AI176">_xlfn.IFS(tblHR[[#This Row],[MonthlyIncome]]&lt;3000,"Low",tblHR[[#This Row],[MonthlyIncome]]&lt;7000,"Mid",tblHR[[#This Row],[MonthlyIncome]]&lt;12000,"High",TRUE,"Very High")</f>
        <v>Mid</v>
      </c>
      <c r="AJ176" s="12" cm="1">
        <f t="array" ref="AJ176">_xlfn.XLOOKUP(tblHR[[#This Row],[JobSatisfaction]],{"Low","Medium","High","Very High"},{1,2,3,4},"")</f>
        <v>4</v>
      </c>
      <c r="AK176" s="12">
        <f>AVERAGE(tblHR[[#This Row],[JobSatNum]],tblHR[[#This Row],[RelationshipSatisfaction]],tblHR[[#This Row],[EnvironmentSatisfaction]],tblHR[[#This Row],[WorkLifeBalance]])</f>
        <v>4</v>
      </c>
    </row>
    <row r="177" spans="1:37">
      <c r="A177" s="4" t="s">
        <v>292</v>
      </c>
      <c r="B177">
        <v>29</v>
      </c>
      <c r="C177" t="s">
        <v>12</v>
      </c>
      <c r="D177" t="s">
        <v>17</v>
      </c>
      <c r="E177" t="s">
        <v>26</v>
      </c>
      <c r="F177" t="s">
        <v>35</v>
      </c>
      <c r="G177" t="s">
        <v>21</v>
      </c>
      <c r="H177" t="s">
        <v>53</v>
      </c>
      <c r="I177" t="s">
        <v>66</v>
      </c>
      <c r="J177" t="s">
        <v>128</v>
      </c>
      <c r="K177" t="s">
        <v>113</v>
      </c>
      <c r="L177">
        <v>3812</v>
      </c>
      <c r="M177">
        <v>7003</v>
      </c>
      <c r="N177">
        <v>574</v>
      </c>
      <c r="O177">
        <v>40</v>
      </c>
      <c r="P177">
        <v>13</v>
      </c>
      <c r="Q177" t="s">
        <v>44</v>
      </c>
      <c r="R177" t="s">
        <v>43</v>
      </c>
      <c r="S177" t="s">
        <v>44</v>
      </c>
      <c r="T177" t="s">
        <v>78</v>
      </c>
      <c r="U177" t="s">
        <v>41</v>
      </c>
      <c r="V177">
        <v>11</v>
      </c>
      <c r="W177">
        <v>11</v>
      </c>
      <c r="X177">
        <v>8</v>
      </c>
      <c r="Y177">
        <v>3</v>
      </c>
      <c r="Z177">
        <v>1</v>
      </c>
      <c r="AA177" t="s">
        <v>48</v>
      </c>
      <c r="AB177" s="2" t="s">
        <v>64</v>
      </c>
      <c r="AC177" t="s">
        <v>48</v>
      </c>
      <c r="AD177">
        <v>20</v>
      </c>
      <c r="AE177">
        <f>IF(tblHR[[#This Row],[Attrition]]="Yes",1,0)</f>
        <v>0</v>
      </c>
      <c r="AF177">
        <f>IF(tblHR[[#This Row],[OverTime]]="Yes",1,0)</f>
        <v>0</v>
      </c>
      <c r="AG177" t="str" cm="1">
        <f t="array" ref="AG177">_xlfn.IFS(tblHR[[#This Row],[Age]]&lt;25,"&lt;25",tblHR[[#This Row],[Age]]&lt;30,"25–29",tblHR[[#This Row],[Age]]&lt;40,"30–39",tblHR[[#This Row],[Age]]&lt;50,"40–49",TRUE,"50+")</f>
        <v>25–29</v>
      </c>
      <c r="AH177" s="12" t="str" cm="1">
        <f t="array" ref="AH177">_xlfn.IFS(tblHR[[#This Row],[YearsAtCompany]]&lt;2,"0–1",tblHR[[#This Row],[YearsAtCompany]]&lt;5,"2–4",tblHR[[#This Row],[YearsAtCompany]]&lt;10,"5–9",tblHR[[#This Row],[YearsAtCompany]]&lt;15,"10–14",TRUE,"15+")</f>
        <v>10–14</v>
      </c>
      <c r="AI177" s="12" t="str" cm="1">
        <f t="array" ref="AI177">_xlfn.IFS(tblHR[[#This Row],[MonthlyIncome]]&lt;3000,"Low",tblHR[[#This Row],[MonthlyIncome]]&lt;7000,"Mid",tblHR[[#This Row],[MonthlyIncome]]&lt;12000,"High",TRUE,"Very High")</f>
        <v>Mid</v>
      </c>
      <c r="AJ177" s="12" cm="1">
        <f t="array" ref="AJ177">_xlfn.XLOOKUP(tblHR[[#This Row],[JobSatisfaction]],{"Low","Medium","High","Very High"},{1,2,3,4},"")</f>
        <v>4</v>
      </c>
      <c r="AK177" s="12">
        <f>AVERAGE(tblHR[[#This Row],[JobSatNum]],tblHR[[#This Row],[RelationshipSatisfaction]],tblHR[[#This Row],[EnvironmentSatisfaction]],tblHR[[#This Row],[WorkLifeBalance]])</f>
        <v>4</v>
      </c>
    </row>
    <row r="178" spans="1:37">
      <c r="A178" s="4" t="s">
        <v>293</v>
      </c>
      <c r="B178">
        <v>36</v>
      </c>
      <c r="C178" t="s">
        <v>12</v>
      </c>
      <c r="D178" t="s">
        <v>16</v>
      </c>
      <c r="E178" t="s">
        <v>28</v>
      </c>
      <c r="F178" t="s">
        <v>37</v>
      </c>
      <c r="G178" t="s">
        <v>21</v>
      </c>
      <c r="H178" t="s">
        <v>57</v>
      </c>
      <c r="I178" t="s">
        <v>68</v>
      </c>
      <c r="J178" t="s">
        <v>112</v>
      </c>
      <c r="K178" t="s">
        <v>113</v>
      </c>
      <c r="L178">
        <v>4485</v>
      </c>
      <c r="M178">
        <v>26285</v>
      </c>
      <c r="N178">
        <v>506</v>
      </c>
      <c r="O178">
        <v>30</v>
      </c>
      <c r="P178">
        <v>12</v>
      </c>
      <c r="Q178" t="s">
        <v>43</v>
      </c>
      <c r="R178" t="s">
        <v>44</v>
      </c>
      <c r="S178" t="s">
        <v>41</v>
      </c>
      <c r="T178" t="s">
        <v>79</v>
      </c>
      <c r="U178" t="s">
        <v>41</v>
      </c>
      <c r="V178">
        <v>10</v>
      </c>
      <c r="W178">
        <v>8</v>
      </c>
      <c r="X178">
        <v>0</v>
      </c>
      <c r="Y178">
        <v>7</v>
      </c>
      <c r="Z178">
        <v>4</v>
      </c>
      <c r="AA178" t="s">
        <v>48</v>
      </c>
      <c r="AB178" s="2" t="s">
        <v>64</v>
      </c>
      <c r="AC178" t="s">
        <v>48</v>
      </c>
      <c r="AD178">
        <v>3</v>
      </c>
      <c r="AE178">
        <f>IF(tblHR[[#This Row],[Attrition]]="Yes",1,0)</f>
        <v>0</v>
      </c>
      <c r="AF178">
        <f>IF(tblHR[[#This Row],[OverTime]]="Yes",1,0)</f>
        <v>0</v>
      </c>
      <c r="AG178" t="str" cm="1">
        <f t="array" ref="AG178">_xlfn.IFS(tblHR[[#This Row],[Age]]&lt;25,"&lt;25",tblHR[[#This Row],[Age]]&lt;30,"25–29",tblHR[[#This Row],[Age]]&lt;40,"30–39",tblHR[[#This Row],[Age]]&lt;50,"40–49",TRUE,"50+")</f>
        <v>30–39</v>
      </c>
      <c r="AH178" s="12" t="str" cm="1">
        <f t="array" ref="AH178">_xlfn.IFS(tblHR[[#This Row],[YearsAtCompany]]&lt;2,"0–1",tblHR[[#This Row],[YearsAtCompany]]&lt;5,"2–4",tblHR[[#This Row],[YearsAtCompany]]&lt;10,"5–9",tblHR[[#This Row],[YearsAtCompany]]&lt;15,"10–14",TRUE,"15+")</f>
        <v>5–9</v>
      </c>
      <c r="AI178" s="12" t="str" cm="1">
        <f t="array" ref="AI178">_xlfn.IFS(tblHR[[#This Row],[MonthlyIncome]]&lt;3000,"Low",tblHR[[#This Row],[MonthlyIncome]]&lt;7000,"Mid",tblHR[[#This Row],[MonthlyIncome]]&lt;12000,"High",TRUE,"Very High")</f>
        <v>Mid</v>
      </c>
      <c r="AJ178" s="12" cm="1">
        <f t="array" ref="AJ178">_xlfn.XLOOKUP(tblHR[[#This Row],[JobSatisfaction]],{"Low","Medium","High","Very High"},{1,2,3,4},"")</f>
        <v>2</v>
      </c>
      <c r="AK178" s="12">
        <f>AVERAGE(tblHR[[#This Row],[JobSatNum]],tblHR[[#This Row],[RelationshipSatisfaction]],tblHR[[#This Row],[EnvironmentSatisfaction]],tblHR[[#This Row],[WorkLifeBalance]])</f>
        <v>2</v>
      </c>
    </row>
    <row r="179" spans="1:37">
      <c r="A179" s="4" t="s">
        <v>294</v>
      </c>
      <c r="B179">
        <v>25</v>
      </c>
      <c r="C179" t="s">
        <v>11</v>
      </c>
      <c r="D179" t="s">
        <v>16</v>
      </c>
      <c r="E179" t="s">
        <v>27</v>
      </c>
      <c r="F179" t="s">
        <v>33</v>
      </c>
      <c r="G179" t="s">
        <v>22</v>
      </c>
      <c r="H179" t="s">
        <v>58</v>
      </c>
      <c r="I179" t="s">
        <v>68</v>
      </c>
      <c r="J179" t="s">
        <v>112</v>
      </c>
      <c r="K179" t="s">
        <v>113</v>
      </c>
      <c r="L179">
        <v>4487</v>
      </c>
      <c r="M179">
        <v>12090</v>
      </c>
      <c r="N179">
        <v>891</v>
      </c>
      <c r="O179">
        <v>99</v>
      </c>
      <c r="P179">
        <v>11</v>
      </c>
      <c r="Q179" t="s">
        <v>44</v>
      </c>
      <c r="R179" t="s">
        <v>43</v>
      </c>
      <c r="S179" t="s">
        <v>43</v>
      </c>
      <c r="T179" t="s">
        <v>79</v>
      </c>
      <c r="U179" t="s">
        <v>43</v>
      </c>
      <c r="V179">
        <v>5</v>
      </c>
      <c r="W179">
        <v>5</v>
      </c>
      <c r="X179">
        <v>4</v>
      </c>
      <c r="Y179">
        <v>1</v>
      </c>
      <c r="Z179">
        <v>1</v>
      </c>
      <c r="AA179" t="s">
        <v>48</v>
      </c>
      <c r="AB179" s="2" t="s">
        <v>64</v>
      </c>
      <c r="AC179" t="s">
        <v>49</v>
      </c>
      <c r="AD179">
        <v>4</v>
      </c>
      <c r="AE179">
        <f>IF(tblHR[[#This Row],[Attrition]]="Yes",1,0)</f>
        <v>0</v>
      </c>
      <c r="AF179">
        <f>IF(tblHR[[#This Row],[OverTime]]="Yes",1,0)</f>
        <v>1</v>
      </c>
      <c r="AG179" t="str" cm="1">
        <f t="array" ref="AG179">_xlfn.IFS(tblHR[[#This Row],[Age]]&lt;25,"&lt;25",tblHR[[#This Row],[Age]]&lt;30,"25–29",tblHR[[#This Row],[Age]]&lt;40,"30–39",tblHR[[#This Row],[Age]]&lt;50,"40–49",TRUE,"50+")</f>
        <v>25–29</v>
      </c>
      <c r="AH179" s="12" t="str" cm="1">
        <f t="array" ref="AH179">_xlfn.IFS(tblHR[[#This Row],[YearsAtCompany]]&lt;2,"0–1",tblHR[[#This Row],[YearsAtCompany]]&lt;5,"2–4",tblHR[[#This Row],[YearsAtCompany]]&lt;10,"5–9",tblHR[[#This Row],[YearsAtCompany]]&lt;15,"10–14",TRUE,"15+")</f>
        <v>5–9</v>
      </c>
      <c r="AI179" s="12" t="str" cm="1">
        <f t="array" ref="AI179">_xlfn.IFS(tblHR[[#This Row],[MonthlyIncome]]&lt;3000,"Low",tblHR[[#This Row],[MonthlyIncome]]&lt;7000,"Mid",tblHR[[#This Row],[MonthlyIncome]]&lt;12000,"High",TRUE,"Very High")</f>
        <v>Mid</v>
      </c>
      <c r="AJ179" s="12" cm="1">
        <f t="array" ref="AJ179">_xlfn.XLOOKUP(tblHR[[#This Row],[JobSatisfaction]],{"Low","Medium","High","Very High"},{1,2,3,4},"")</f>
        <v>4</v>
      </c>
      <c r="AK179" s="12">
        <f>AVERAGE(tblHR[[#This Row],[JobSatNum]],tblHR[[#This Row],[RelationshipSatisfaction]],tblHR[[#This Row],[EnvironmentSatisfaction]],tblHR[[#This Row],[WorkLifeBalance]])</f>
        <v>4</v>
      </c>
    </row>
    <row r="180" spans="1:37">
      <c r="A180" s="4" t="s">
        <v>295</v>
      </c>
      <c r="B180">
        <v>31</v>
      </c>
      <c r="C180" t="s">
        <v>12</v>
      </c>
      <c r="D180" t="s">
        <v>17</v>
      </c>
      <c r="E180" t="s">
        <v>29</v>
      </c>
      <c r="F180" t="s">
        <v>33</v>
      </c>
      <c r="G180" t="s">
        <v>22</v>
      </c>
      <c r="H180" t="s">
        <v>59</v>
      </c>
      <c r="I180" t="s">
        <v>66</v>
      </c>
      <c r="J180" t="s">
        <v>112</v>
      </c>
      <c r="K180" t="s">
        <v>113</v>
      </c>
      <c r="L180">
        <v>2329</v>
      </c>
      <c r="M180">
        <v>11737</v>
      </c>
      <c r="N180">
        <v>154</v>
      </c>
      <c r="O180">
        <v>41</v>
      </c>
      <c r="P180">
        <v>15</v>
      </c>
      <c r="Q180" t="s">
        <v>41</v>
      </c>
      <c r="R180" t="s">
        <v>43</v>
      </c>
      <c r="S180" t="s">
        <v>43</v>
      </c>
      <c r="T180" t="s">
        <v>78</v>
      </c>
      <c r="U180" t="s">
        <v>43</v>
      </c>
      <c r="V180">
        <v>13</v>
      </c>
      <c r="W180">
        <v>7</v>
      </c>
      <c r="X180">
        <v>7</v>
      </c>
      <c r="Y180">
        <v>5</v>
      </c>
      <c r="Z180">
        <v>3</v>
      </c>
      <c r="AA180" t="s">
        <v>48</v>
      </c>
      <c r="AB180" s="2" t="s">
        <v>64</v>
      </c>
      <c r="AC180" t="s">
        <v>48</v>
      </c>
      <c r="AD180">
        <v>7</v>
      </c>
      <c r="AE180">
        <f>IF(tblHR[[#This Row],[Attrition]]="Yes",1,0)</f>
        <v>0</v>
      </c>
      <c r="AF180">
        <f>IF(tblHR[[#This Row],[OverTime]]="Yes",1,0)</f>
        <v>0</v>
      </c>
      <c r="AG180" t="str" cm="1">
        <f t="array" ref="AG180">_xlfn.IFS(tblHR[[#This Row],[Age]]&lt;25,"&lt;25",tblHR[[#This Row],[Age]]&lt;30,"25–29",tblHR[[#This Row],[Age]]&lt;40,"30–39",tblHR[[#This Row],[Age]]&lt;50,"40–49",TRUE,"50+")</f>
        <v>30–39</v>
      </c>
      <c r="AH180" s="12" t="str" cm="1">
        <f t="array" ref="AH180">_xlfn.IFS(tblHR[[#This Row],[YearsAtCompany]]&lt;2,"0–1",tblHR[[#This Row],[YearsAtCompany]]&lt;5,"2–4",tblHR[[#This Row],[YearsAtCompany]]&lt;10,"5–9",tblHR[[#This Row],[YearsAtCompany]]&lt;15,"10–14",TRUE,"15+")</f>
        <v>5–9</v>
      </c>
      <c r="AI180" s="12" t="str" cm="1">
        <f t="array" ref="AI180">_xlfn.IFS(tblHR[[#This Row],[MonthlyIncome]]&lt;3000,"Low",tblHR[[#This Row],[MonthlyIncome]]&lt;7000,"Mid",tblHR[[#This Row],[MonthlyIncome]]&lt;12000,"High",TRUE,"Very High")</f>
        <v>Low</v>
      </c>
      <c r="AJ180" s="12" cm="1">
        <f t="array" ref="AJ180">_xlfn.XLOOKUP(tblHR[[#This Row],[JobSatisfaction]],{"Low","Medium","High","Very High"},{1,2,3,4},"")</f>
        <v>3</v>
      </c>
      <c r="AK180" s="12">
        <f>AVERAGE(tblHR[[#This Row],[JobSatNum]],tblHR[[#This Row],[RelationshipSatisfaction]],tblHR[[#This Row],[EnvironmentSatisfaction]],tblHR[[#This Row],[WorkLifeBalance]])</f>
        <v>3</v>
      </c>
    </row>
    <row r="181" spans="1:37">
      <c r="A181" s="4" t="s">
        <v>296</v>
      </c>
      <c r="B181">
        <v>50</v>
      </c>
      <c r="C181" t="s">
        <v>11</v>
      </c>
      <c r="D181" t="s">
        <v>16</v>
      </c>
      <c r="E181" t="s">
        <v>28</v>
      </c>
      <c r="F181" t="s">
        <v>33</v>
      </c>
      <c r="G181" t="s">
        <v>21</v>
      </c>
      <c r="H181" t="s">
        <v>54</v>
      </c>
      <c r="I181" t="s">
        <v>67</v>
      </c>
      <c r="J181" t="s">
        <v>112</v>
      </c>
      <c r="K181" t="s">
        <v>113</v>
      </c>
      <c r="L181">
        <v>19926</v>
      </c>
      <c r="M181">
        <v>17053</v>
      </c>
      <c r="N181">
        <v>1452</v>
      </c>
      <c r="O181">
        <v>53</v>
      </c>
      <c r="P181">
        <v>15</v>
      </c>
      <c r="Q181" t="s">
        <v>43</v>
      </c>
      <c r="R181" t="s">
        <v>43</v>
      </c>
      <c r="S181" t="s">
        <v>41</v>
      </c>
      <c r="T181" t="s">
        <v>79</v>
      </c>
      <c r="U181" t="s">
        <v>41</v>
      </c>
      <c r="V181">
        <v>21</v>
      </c>
      <c r="W181">
        <v>5</v>
      </c>
      <c r="X181">
        <v>4</v>
      </c>
      <c r="Y181">
        <v>4</v>
      </c>
      <c r="Z181">
        <v>3</v>
      </c>
      <c r="AA181" t="s">
        <v>48</v>
      </c>
      <c r="AB181" s="2" t="s">
        <v>64</v>
      </c>
      <c r="AC181" t="s">
        <v>48</v>
      </c>
      <c r="AD181">
        <v>11</v>
      </c>
      <c r="AE181">
        <f>IF(tblHR[[#This Row],[Attrition]]="Yes",1,0)</f>
        <v>0</v>
      </c>
      <c r="AF181">
        <f>IF(tblHR[[#This Row],[OverTime]]="Yes",1,0)</f>
        <v>0</v>
      </c>
      <c r="AG181" t="str" cm="1">
        <f t="array" ref="AG181">_xlfn.IFS(tblHR[[#This Row],[Age]]&lt;25,"&lt;25",tblHR[[#This Row],[Age]]&lt;30,"25–29",tblHR[[#This Row],[Age]]&lt;40,"30–39",tblHR[[#This Row],[Age]]&lt;50,"40–49",TRUE,"50+")</f>
        <v>50+</v>
      </c>
      <c r="AH181" s="12" t="str" cm="1">
        <f t="array" ref="AH181">_xlfn.IFS(tblHR[[#This Row],[YearsAtCompany]]&lt;2,"0–1",tblHR[[#This Row],[YearsAtCompany]]&lt;5,"2–4",tblHR[[#This Row],[YearsAtCompany]]&lt;10,"5–9",tblHR[[#This Row],[YearsAtCompany]]&lt;15,"10–14",TRUE,"15+")</f>
        <v>5–9</v>
      </c>
      <c r="AI181" s="12" t="str" cm="1">
        <f t="array" ref="AI181">_xlfn.IFS(tblHR[[#This Row],[MonthlyIncome]]&lt;3000,"Low",tblHR[[#This Row],[MonthlyIncome]]&lt;7000,"Mid",tblHR[[#This Row],[MonthlyIncome]]&lt;12000,"High",TRUE,"Very High")</f>
        <v>Very High</v>
      </c>
      <c r="AJ181" s="12" cm="1">
        <f t="array" ref="AJ181">_xlfn.XLOOKUP(tblHR[[#This Row],[JobSatisfaction]],{"Low","Medium","High","Very High"},{1,2,3,4},"")</f>
        <v>2</v>
      </c>
      <c r="AK181" s="12">
        <f>AVERAGE(tblHR[[#This Row],[JobSatNum]],tblHR[[#This Row],[RelationshipSatisfaction]],tblHR[[#This Row],[EnvironmentSatisfaction]],tblHR[[#This Row],[WorkLifeBalance]])</f>
        <v>2</v>
      </c>
    </row>
    <row r="182" spans="1:37">
      <c r="A182" s="4" t="s">
        <v>297</v>
      </c>
      <c r="B182">
        <v>48</v>
      </c>
      <c r="C182" t="s">
        <v>12</v>
      </c>
      <c r="D182" t="s">
        <v>16</v>
      </c>
      <c r="E182" t="s">
        <v>28</v>
      </c>
      <c r="F182" t="s">
        <v>33</v>
      </c>
      <c r="G182" t="s">
        <v>21</v>
      </c>
      <c r="H182" t="s">
        <v>52</v>
      </c>
      <c r="I182" t="s">
        <v>68</v>
      </c>
      <c r="J182" t="s">
        <v>112</v>
      </c>
      <c r="K182" t="s">
        <v>113</v>
      </c>
      <c r="L182">
        <v>4240</v>
      </c>
      <c r="M182">
        <v>13119</v>
      </c>
      <c r="N182">
        <v>277</v>
      </c>
      <c r="O182">
        <v>97</v>
      </c>
      <c r="P182">
        <v>13</v>
      </c>
      <c r="Q182" t="s">
        <v>41</v>
      </c>
      <c r="R182" t="s">
        <v>44</v>
      </c>
      <c r="S182" t="s">
        <v>42</v>
      </c>
      <c r="T182" t="s">
        <v>79</v>
      </c>
      <c r="U182" t="s">
        <v>43</v>
      </c>
      <c r="V182">
        <v>19</v>
      </c>
      <c r="W182">
        <v>2</v>
      </c>
      <c r="X182">
        <v>2</v>
      </c>
      <c r="Y182">
        <v>2</v>
      </c>
      <c r="Z182">
        <v>2</v>
      </c>
      <c r="AA182" t="s">
        <v>48</v>
      </c>
      <c r="AB182" s="2" t="s">
        <v>64</v>
      </c>
      <c r="AC182" t="s">
        <v>48</v>
      </c>
      <c r="AD182">
        <v>6</v>
      </c>
      <c r="AE182">
        <f>IF(tblHR[[#This Row],[Attrition]]="Yes",1,0)</f>
        <v>0</v>
      </c>
      <c r="AF182">
        <f>IF(tblHR[[#This Row],[OverTime]]="Yes",1,0)</f>
        <v>0</v>
      </c>
      <c r="AG182" t="str" cm="1">
        <f t="array" ref="AG182">_xlfn.IFS(tblHR[[#This Row],[Age]]&lt;25,"&lt;25",tblHR[[#This Row],[Age]]&lt;30,"25–29",tblHR[[#This Row],[Age]]&lt;40,"30–39",tblHR[[#This Row],[Age]]&lt;50,"40–49",TRUE,"50+")</f>
        <v>40–49</v>
      </c>
      <c r="AH182" s="12" t="str" cm="1">
        <f t="array" ref="AH182">_xlfn.IFS(tblHR[[#This Row],[YearsAtCompany]]&lt;2,"0–1",tblHR[[#This Row],[YearsAtCompany]]&lt;5,"2–4",tblHR[[#This Row],[YearsAtCompany]]&lt;10,"5–9",tblHR[[#This Row],[YearsAtCompany]]&lt;15,"10–14",TRUE,"15+")</f>
        <v>2–4</v>
      </c>
      <c r="AI182" s="12" t="str" cm="1">
        <f t="array" ref="AI182">_xlfn.IFS(tblHR[[#This Row],[MonthlyIncome]]&lt;3000,"Low",tblHR[[#This Row],[MonthlyIncome]]&lt;7000,"Mid",tblHR[[#This Row],[MonthlyIncome]]&lt;12000,"High",TRUE,"Very High")</f>
        <v>Mid</v>
      </c>
      <c r="AJ182" s="12" cm="1">
        <f t="array" ref="AJ182">_xlfn.XLOOKUP(tblHR[[#This Row],[JobSatisfaction]],{"Low","Medium","High","Very High"},{1,2,3,4},"")</f>
        <v>3</v>
      </c>
      <c r="AK182" s="12">
        <f>AVERAGE(tblHR[[#This Row],[JobSatNum]],tblHR[[#This Row],[RelationshipSatisfaction]],tblHR[[#This Row],[EnvironmentSatisfaction]],tblHR[[#This Row],[WorkLifeBalance]])</f>
        <v>3</v>
      </c>
    </row>
    <row r="183" spans="1:37">
      <c r="A183" s="4" t="s">
        <v>298</v>
      </c>
      <c r="B183">
        <v>46</v>
      </c>
      <c r="C183" t="s">
        <v>12</v>
      </c>
      <c r="D183" t="s">
        <v>17</v>
      </c>
      <c r="E183" t="s">
        <v>26</v>
      </c>
      <c r="F183" t="s">
        <v>34</v>
      </c>
      <c r="G183" t="s">
        <v>22</v>
      </c>
      <c r="H183" t="s">
        <v>54</v>
      </c>
      <c r="I183" t="s">
        <v>70</v>
      </c>
      <c r="J183" t="s">
        <v>112</v>
      </c>
      <c r="K183" t="s">
        <v>118</v>
      </c>
      <c r="L183">
        <v>17465</v>
      </c>
      <c r="M183">
        <v>15596</v>
      </c>
      <c r="N183">
        <v>406</v>
      </c>
      <c r="O183">
        <v>52</v>
      </c>
      <c r="P183">
        <v>12</v>
      </c>
      <c r="Q183" t="s">
        <v>41</v>
      </c>
      <c r="R183" t="s">
        <v>44</v>
      </c>
      <c r="S183" t="s">
        <v>42</v>
      </c>
      <c r="T183" t="s">
        <v>79</v>
      </c>
      <c r="U183" t="s">
        <v>41</v>
      </c>
      <c r="V183">
        <v>23</v>
      </c>
      <c r="W183">
        <v>12</v>
      </c>
      <c r="X183">
        <v>9</v>
      </c>
      <c r="Y183">
        <v>4</v>
      </c>
      <c r="Z183">
        <v>3</v>
      </c>
      <c r="AA183" t="s">
        <v>48</v>
      </c>
      <c r="AB183" s="2" t="s">
        <v>64</v>
      </c>
      <c r="AC183" t="s">
        <v>48</v>
      </c>
      <c r="AD183">
        <v>3</v>
      </c>
      <c r="AE183">
        <f>IF(tblHR[[#This Row],[Attrition]]="Yes",1,0)</f>
        <v>0</v>
      </c>
      <c r="AF183">
        <f>IF(tblHR[[#This Row],[OverTime]]="Yes",1,0)</f>
        <v>0</v>
      </c>
      <c r="AG183" t="str" cm="1">
        <f t="array" ref="AG183">_xlfn.IFS(tblHR[[#This Row],[Age]]&lt;25,"&lt;25",tblHR[[#This Row],[Age]]&lt;30,"25–29",tblHR[[#This Row],[Age]]&lt;40,"30–39",tblHR[[#This Row],[Age]]&lt;50,"40–49",TRUE,"50+")</f>
        <v>40–49</v>
      </c>
      <c r="AH183" s="12" t="str" cm="1">
        <f t="array" ref="AH183">_xlfn.IFS(tblHR[[#This Row],[YearsAtCompany]]&lt;2,"0–1",tblHR[[#This Row],[YearsAtCompany]]&lt;5,"2–4",tblHR[[#This Row],[YearsAtCompany]]&lt;10,"5–9",tblHR[[#This Row],[YearsAtCompany]]&lt;15,"10–14",TRUE,"15+")</f>
        <v>10–14</v>
      </c>
      <c r="AI183" s="12" t="str" cm="1">
        <f t="array" ref="AI183">_xlfn.IFS(tblHR[[#This Row],[MonthlyIncome]]&lt;3000,"Low",tblHR[[#This Row],[MonthlyIncome]]&lt;7000,"Mid",tblHR[[#This Row],[MonthlyIncome]]&lt;12000,"High",TRUE,"Very High")</f>
        <v>Very High</v>
      </c>
      <c r="AJ183" s="12" cm="1">
        <f t="array" ref="AJ183">_xlfn.XLOOKUP(tblHR[[#This Row],[JobSatisfaction]],{"Low","Medium","High","Very High"},{1,2,3,4},"")</f>
        <v>3</v>
      </c>
      <c r="AK183" s="12">
        <f>AVERAGE(tblHR[[#This Row],[JobSatNum]],tblHR[[#This Row],[RelationshipSatisfaction]],tblHR[[#This Row],[EnvironmentSatisfaction]],tblHR[[#This Row],[WorkLifeBalance]])</f>
        <v>3</v>
      </c>
    </row>
    <row r="184" spans="1:37">
      <c r="A184" s="4" t="s">
        <v>299</v>
      </c>
      <c r="B184">
        <v>47</v>
      </c>
      <c r="C184" t="s">
        <v>11</v>
      </c>
      <c r="D184" t="s">
        <v>16</v>
      </c>
      <c r="E184" t="s">
        <v>27</v>
      </c>
      <c r="F184" t="s">
        <v>33</v>
      </c>
      <c r="G184" t="s">
        <v>22</v>
      </c>
      <c r="H184" t="s">
        <v>58</v>
      </c>
      <c r="I184" t="s">
        <v>68</v>
      </c>
      <c r="J184" t="s">
        <v>112</v>
      </c>
      <c r="K184" t="s">
        <v>113</v>
      </c>
      <c r="L184">
        <v>4163</v>
      </c>
      <c r="M184">
        <v>8571</v>
      </c>
      <c r="N184">
        <v>955</v>
      </c>
      <c r="O184">
        <v>83</v>
      </c>
      <c r="P184">
        <v>17</v>
      </c>
      <c r="Q184" t="s">
        <v>44</v>
      </c>
      <c r="R184" t="s">
        <v>41</v>
      </c>
      <c r="S184" t="s">
        <v>44</v>
      </c>
      <c r="T184" t="s">
        <v>79</v>
      </c>
      <c r="U184" t="s">
        <v>41</v>
      </c>
      <c r="V184">
        <v>9</v>
      </c>
      <c r="W184">
        <v>9</v>
      </c>
      <c r="X184">
        <v>0</v>
      </c>
      <c r="Y184">
        <v>0</v>
      </c>
      <c r="Z184">
        <v>1</v>
      </c>
      <c r="AA184" t="s">
        <v>48</v>
      </c>
      <c r="AB184" s="2" t="s">
        <v>64</v>
      </c>
      <c r="AC184" t="s">
        <v>49</v>
      </c>
      <c r="AD184">
        <v>4</v>
      </c>
      <c r="AE184">
        <f>IF(tblHR[[#This Row],[Attrition]]="Yes",1,0)</f>
        <v>0</v>
      </c>
      <c r="AF184">
        <f>IF(tblHR[[#This Row],[OverTime]]="Yes",1,0)</f>
        <v>1</v>
      </c>
      <c r="AG184" t="str" cm="1">
        <f t="array" ref="AG184">_xlfn.IFS(tblHR[[#This Row],[Age]]&lt;25,"&lt;25",tblHR[[#This Row],[Age]]&lt;30,"25–29",tblHR[[#This Row],[Age]]&lt;40,"30–39",tblHR[[#This Row],[Age]]&lt;50,"40–49",TRUE,"50+")</f>
        <v>40–49</v>
      </c>
      <c r="AH184" s="12" t="str" cm="1">
        <f t="array" ref="AH184">_xlfn.IFS(tblHR[[#This Row],[YearsAtCompany]]&lt;2,"0–1",tblHR[[#This Row],[YearsAtCompany]]&lt;5,"2–4",tblHR[[#This Row],[YearsAtCompany]]&lt;10,"5–9",tblHR[[#This Row],[YearsAtCompany]]&lt;15,"10–14",TRUE,"15+")</f>
        <v>5–9</v>
      </c>
      <c r="AI184" s="12" t="str" cm="1">
        <f t="array" ref="AI184">_xlfn.IFS(tblHR[[#This Row],[MonthlyIncome]]&lt;3000,"Low",tblHR[[#This Row],[MonthlyIncome]]&lt;7000,"Mid",tblHR[[#This Row],[MonthlyIncome]]&lt;12000,"High",TRUE,"Very High")</f>
        <v>Mid</v>
      </c>
      <c r="AJ184" s="12" cm="1">
        <f t="array" ref="AJ184">_xlfn.XLOOKUP(tblHR[[#This Row],[JobSatisfaction]],{"Low","Medium","High","Very High"},{1,2,3,4},"")</f>
        <v>4</v>
      </c>
      <c r="AK184" s="12">
        <f>AVERAGE(tblHR[[#This Row],[JobSatNum]],tblHR[[#This Row],[RelationshipSatisfaction]],tblHR[[#This Row],[EnvironmentSatisfaction]],tblHR[[#This Row],[WorkLifeBalance]])</f>
        <v>4</v>
      </c>
    </row>
    <row r="185" spans="1:37">
      <c r="A185" s="4" t="s">
        <v>300</v>
      </c>
      <c r="B185">
        <v>34</v>
      </c>
      <c r="C185" t="s">
        <v>12</v>
      </c>
      <c r="D185" t="s">
        <v>15</v>
      </c>
      <c r="E185" t="s">
        <v>28</v>
      </c>
      <c r="F185" t="s">
        <v>33</v>
      </c>
      <c r="G185" t="s">
        <v>21</v>
      </c>
      <c r="H185" t="s">
        <v>53</v>
      </c>
      <c r="I185" t="s">
        <v>66</v>
      </c>
      <c r="J185" t="s">
        <v>112</v>
      </c>
      <c r="K185" t="s">
        <v>43</v>
      </c>
      <c r="L185">
        <v>2008</v>
      </c>
      <c r="M185">
        <v>6896</v>
      </c>
      <c r="N185">
        <v>546</v>
      </c>
      <c r="O185">
        <v>83</v>
      </c>
      <c r="P185">
        <v>14</v>
      </c>
      <c r="Q185" t="s">
        <v>43</v>
      </c>
      <c r="R185" t="s">
        <v>43</v>
      </c>
      <c r="S185" t="s">
        <v>43</v>
      </c>
      <c r="T185" t="s">
        <v>79</v>
      </c>
      <c r="U185" t="s">
        <v>41</v>
      </c>
      <c r="V185">
        <v>1</v>
      </c>
      <c r="W185">
        <v>1</v>
      </c>
      <c r="X185">
        <v>0</v>
      </c>
      <c r="Y185">
        <v>1</v>
      </c>
      <c r="Z185">
        <v>1</v>
      </c>
      <c r="AA185" t="s">
        <v>48</v>
      </c>
      <c r="AB185" s="2" t="s">
        <v>64</v>
      </c>
      <c r="AC185" t="s">
        <v>48</v>
      </c>
      <c r="AD185">
        <v>10</v>
      </c>
      <c r="AE185">
        <f>IF(tblHR[[#This Row],[Attrition]]="Yes",1,0)</f>
        <v>0</v>
      </c>
      <c r="AF185">
        <f>IF(tblHR[[#This Row],[OverTime]]="Yes",1,0)</f>
        <v>0</v>
      </c>
      <c r="AG185" t="str" cm="1">
        <f t="array" ref="AG185">_xlfn.IFS(tblHR[[#This Row],[Age]]&lt;25,"&lt;25",tblHR[[#This Row],[Age]]&lt;30,"25–29",tblHR[[#This Row],[Age]]&lt;40,"30–39",tblHR[[#This Row],[Age]]&lt;50,"40–49",TRUE,"50+")</f>
        <v>30–39</v>
      </c>
      <c r="AH185" s="12" t="str" cm="1">
        <f t="array" ref="AH185">_xlfn.IFS(tblHR[[#This Row],[YearsAtCompany]]&lt;2,"0–1",tblHR[[#This Row],[YearsAtCompany]]&lt;5,"2–4",tblHR[[#This Row],[YearsAtCompany]]&lt;10,"5–9",tblHR[[#This Row],[YearsAtCompany]]&lt;15,"10–14",TRUE,"15+")</f>
        <v>0–1</v>
      </c>
      <c r="AI185" s="12" t="str" cm="1">
        <f t="array" ref="AI185">_xlfn.IFS(tblHR[[#This Row],[MonthlyIncome]]&lt;3000,"Low",tblHR[[#This Row],[MonthlyIncome]]&lt;7000,"Mid",tblHR[[#This Row],[MonthlyIncome]]&lt;12000,"High",TRUE,"Very High")</f>
        <v>Low</v>
      </c>
      <c r="AJ185" s="12" cm="1">
        <f t="array" ref="AJ185">_xlfn.XLOOKUP(tblHR[[#This Row],[JobSatisfaction]],{"Low","Medium","High","Very High"},{1,2,3,4},"")</f>
        <v>2</v>
      </c>
      <c r="AK185" s="12">
        <f>AVERAGE(tblHR[[#This Row],[JobSatNum]],tblHR[[#This Row],[RelationshipSatisfaction]],tblHR[[#This Row],[EnvironmentSatisfaction]],tblHR[[#This Row],[WorkLifeBalance]])</f>
        <v>2</v>
      </c>
    </row>
    <row r="186" spans="1:37">
      <c r="A186" s="4" t="s">
        <v>301</v>
      </c>
      <c r="B186">
        <v>51</v>
      </c>
      <c r="C186" t="s">
        <v>11</v>
      </c>
      <c r="D186" t="s">
        <v>16</v>
      </c>
      <c r="E186" t="s">
        <v>27</v>
      </c>
      <c r="F186" t="s">
        <v>35</v>
      </c>
      <c r="G186" t="s">
        <v>21</v>
      </c>
      <c r="H186" t="s">
        <v>53</v>
      </c>
      <c r="I186" t="s">
        <v>66</v>
      </c>
      <c r="J186" t="s">
        <v>128</v>
      </c>
      <c r="K186" t="s">
        <v>113</v>
      </c>
      <c r="L186">
        <v>2838</v>
      </c>
      <c r="M186">
        <v>4257</v>
      </c>
      <c r="N186">
        <v>968</v>
      </c>
      <c r="O186">
        <v>40</v>
      </c>
      <c r="P186">
        <v>14</v>
      </c>
      <c r="Q186" t="s">
        <v>41</v>
      </c>
      <c r="R186" t="s">
        <v>43</v>
      </c>
      <c r="S186" t="s">
        <v>43</v>
      </c>
      <c r="T186" t="s">
        <v>80</v>
      </c>
      <c r="U186" t="s">
        <v>43</v>
      </c>
      <c r="V186">
        <v>8</v>
      </c>
      <c r="W186">
        <v>7</v>
      </c>
      <c r="X186">
        <v>0</v>
      </c>
      <c r="Y186">
        <v>7</v>
      </c>
      <c r="Z186">
        <v>0</v>
      </c>
      <c r="AA186" t="s">
        <v>48</v>
      </c>
      <c r="AB186" s="2" t="s">
        <v>64</v>
      </c>
      <c r="AC186" t="s">
        <v>48</v>
      </c>
      <c r="AD186">
        <v>6</v>
      </c>
      <c r="AE186">
        <f>IF(tblHR[[#This Row],[Attrition]]="Yes",1,0)</f>
        <v>0</v>
      </c>
      <c r="AF186">
        <f>IF(tblHR[[#This Row],[OverTime]]="Yes",1,0)</f>
        <v>0</v>
      </c>
      <c r="AG186" t="str" cm="1">
        <f t="array" ref="AG186">_xlfn.IFS(tblHR[[#This Row],[Age]]&lt;25,"&lt;25",tblHR[[#This Row],[Age]]&lt;30,"25–29",tblHR[[#This Row],[Age]]&lt;40,"30–39",tblHR[[#This Row],[Age]]&lt;50,"40–49",TRUE,"50+")</f>
        <v>50+</v>
      </c>
      <c r="AH186" s="12" t="str" cm="1">
        <f t="array" ref="AH186">_xlfn.IFS(tblHR[[#This Row],[YearsAtCompany]]&lt;2,"0–1",tblHR[[#This Row],[YearsAtCompany]]&lt;5,"2–4",tblHR[[#This Row],[YearsAtCompany]]&lt;10,"5–9",tblHR[[#This Row],[YearsAtCompany]]&lt;15,"10–14",TRUE,"15+")</f>
        <v>5–9</v>
      </c>
      <c r="AI186" s="12" t="str" cm="1">
        <f t="array" ref="AI186">_xlfn.IFS(tblHR[[#This Row],[MonthlyIncome]]&lt;3000,"Low",tblHR[[#This Row],[MonthlyIncome]]&lt;7000,"Mid",tblHR[[#This Row],[MonthlyIncome]]&lt;12000,"High",TRUE,"Very High")</f>
        <v>Low</v>
      </c>
      <c r="AJ186" s="12" cm="1">
        <f t="array" ref="AJ186">_xlfn.XLOOKUP(tblHR[[#This Row],[JobSatisfaction]],{"Low","Medium","High","Very High"},{1,2,3,4},"")</f>
        <v>3</v>
      </c>
      <c r="AK186" s="12">
        <f>AVERAGE(tblHR[[#This Row],[JobSatNum]],tblHR[[#This Row],[RelationshipSatisfaction]],tblHR[[#This Row],[EnvironmentSatisfaction]],tblHR[[#This Row],[WorkLifeBalance]])</f>
        <v>3</v>
      </c>
    </row>
    <row r="187" spans="1:37">
      <c r="A187" s="4" t="s">
        <v>302</v>
      </c>
      <c r="B187">
        <v>28</v>
      </c>
      <c r="C187" t="s">
        <v>12</v>
      </c>
      <c r="D187" t="s">
        <v>17</v>
      </c>
      <c r="E187" t="s">
        <v>28</v>
      </c>
      <c r="F187" t="s">
        <v>35</v>
      </c>
      <c r="G187" t="s">
        <v>21</v>
      </c>
      <c r="H187" t="s">
        <v>53</v>
      </c>
      <c r="I187" t="s">
        <v>66</v>
      </c>
      <c r="J187" t="s">
        <v>112</v>
      </c>
      <c r="K187" t="s">
        <v>171</v>
      </c>
      <c r="L187">
        <v>2408</v>
      </c>
      <c r="M187">
        <v>7324</v>
      </c>
      <c r="N187">
        <v>329</v>
      </c>
      <c r="O187">
        <v>51</v>
      </c>
      <c r="P187">
        <v>17</v>
      </c>
      <c r="Q187" t="s">
        <v>43</v>
      </c>
      <c r="R187" t="s">
        <v>41</v>
      </c>
      <c r="S187" t="s">
        <v>41</v>
      </c>
      <c r="T187" t="s">
        <v>79</v>
      </c>
      <c r="U187" t="s">
        <v>41</v>
      </c>
      <c r="V187">
        <v>1</v>
      </c>
      <c r="W187">
        <v>1</v>
      </c>
      <c r="X187">
        <v>1</v>
      </c>
      <c r="Y187">
        <v>0</v>
      </c>
      <c r="Z187">
        <v>1</v>
      </c>
      <c r="AA187" t="s">
        <v>49</v>
      </c>
      <c r="AB187" s="2" t="s">
        <v>64</v>
      </c>
      <c r="AC187" t="s">
        <v>49</v>
      </c>
      <c r="AD187">
        <v>24</v>
      </c>
      <c r="AE187">
        <f>IF(tblHR[[#This Row],[Attrition]]="Yes",1,0)</f>
        <v>1</v>
      </c>
      <c r="AF187">
        <f>IF(tblHR[[#This Row],[OverTime]]="Yes",1,0)</f>
        <v>1</v>
      </c>
      <c r="AG187" t="str" cm="1">
        <f t="array" ref="AG187">_xlfn.IFS(tblHR[[#This Row],[Age]]&lt;25,"&lt;25",tblHR[[#This Row],[Age]]&lt;30,"25–29",tblHR[[#This Row],[Age]]&lt;40,"30–39",tblHR[[#This Row],[Age]]&lt;50,"40–49",TRUE,"50+")</f>
        <v>25–29</v>
      </c>
      <c r="AH187" s="12" t="str" cm="1">
        <f t="array" ref="AH187">_xlfn.IFS(tblHR[[#This Row],[YearsAtCompany]]&lt;2,"0–1",tblHR[[#This Row],[YearsAtCompany]]&lt;5,"2–4",tblHR[[#This Row],[YearsAtCompany]]&lt;10,"5–9",tblHR[[#This Row],[YearsAtCompany]]&lt;15,"10–14",TRUE,"15+")</f>
        <v>0–1</v>
      </c>
      <c r="AI187" s="12" t="str" cm="1">
        <f t="array" ref="AI187">_xlfn.IFS(tblHR[[#This Row],[MonthlyIncome]]&lt;3000,"Low",tblHR[[#This Row],[MonthlyIncome]]&lt;7000,"Mid",tblHR[[#This Row],[MonthlyIncome]]&lt;12000,"High",TRUE,"Very High")</f>
        <v>Low</v>
      </c>
      <c r="AJ187" s="12" cm="1">
        <f t="array" ref="AJ187">_xlfn.XLOOKUP(tblHR[[#This Row],[JobSatisfaction]],{"Low","Medium","High","Very High"},{1,2,3,4},"")</f>
        <v>2</v>
      </c>
      <c r="AK187" s="12">
        <f>AVERAGE(tblHR[[#This Row],[JobSatNum]],tblHR[[#This Row],[RelationshipSatisfaction]],tblHR[[#This Row],[EnvironmentSatisfaction]],tblHR[[#This Row],[WorkLifeBalance]])</f>
        <v>2</v>
      </c>
    </row>
    <row r="188" spans="1:37">
      <c r="A188" s="4" t="s">
        <v>303</v>
      </c>
      <c r="B188">
        <v>41</v>
      </c>
      <c r="C188" t="s">
        <v>11</v>
      </c>
      <c r="D188" t="s">
        <v>17</v>
      </c>
      <c r="E188" t="s">
        <v>28</v>
      </c>
      <c r="F188" t="s">
        <v>37</v>
      </c>
      <c r="G188" t="s">
        <v>21</v>
      </c>
      <c r="H188" t="s">
        <v>56</v>
      </c>
      <c r="I188" t="s">
        <v>67</v>
      </c>
      <c r="J188" t="s">
        <v>112</v>
      </c>
      <c r="K188" t="s">
        <v>113</v>
      </c>
      <c r="L188">
        <v>19545</v>
      </c>
      <c r="M188">
        <v>16280</v>
      </c>
      <c r="N188">
        <v>1360</v>
      </c>
      <c r="O188">
        <v>49</v>
      </c>
      <c r="P188">
        <v>12</v>
      </c>
      <c r="Q188" t="s">
        <v>41</v>
      </c>
      <c r="R188" t="s">
        <v>44</v>
      </c>
      <c r="S188" t="s">
        <v>43</v>
      </c>
      <c r="T188" t="s">
        <v>79</v>
      </c>
      <c r="U188" t="s">
        <v>41</v>
      </c>
      <c r="V188">
        <v>23</v>
      </c>
      <c r="W188">
        <v>22</v>
      </c>
      <c r="X188">
        <v>15</v>
      </c>
      <c r="Y188">
        <v>15</v>
      </c>
      <c r="Z188">
        <v>1</v>
      </c>
      <c r="AA188" t="s">
        <v>49</v>
      </c>
      <c r="AB188" s="2" t="s">
        <v>64</v>
      </c>
      <c r="AC188" t="s">
        <v>48</v>
      </c>
      <c r="AD188">
        <v>12</v>
      </c>
      <c r="AE188">
        <f>IF(tblHR[[#This Row],[Attrition]]="Yes",1,0)</f>
        <v>1</v>
      </c>
      <c r="AF188">
        <f>IF(tblHR[[#This Row],[OverTime]]="Yes",1,0)</f>
        <v>0</v>
      </c>
      <c r="AG188" t="str" cm="1">
        <f t="array" ref="AG188">_xlfn.IFS(tblHR[[#This Row],[Age]]&lt;25,"&lt;25",tblHR[[#This Row],[Age]]&lt;30,"25–29",tblHR[[#This Row],[Age]]&lt;40,"30–39",tblHR[[#This Row],[Age]]&lt;50,"40–49",TRUE,"50+")</f>
        <v>40–49</v>
      </c>
      <c r="AH188" s="12" t="str" cm="1">
        <f t="array" ref="AH188">_xlfn.IFS(tblHR[[#This Row],[YearsAtCompany]]&lt;2,"0–1",tblHR[[#This Row],[YearsAtCompany]]&lt;5,"2–4",tblHR[[#This Row],[YearsAtCompany]]&lt;10,"5–9",tblHR[[#This Row],[YearsAtCompany]]&lt;15,"10–14",TRUE,"15+")</f>
        <v>15+</v>
      </c>
      <c r="AI188" s="12" t="str" cm="1">
        <f t="array" ref="AI188">_xlfn.IFS(tblHR[[#This Row],[MonthlyIncome]]&lt;3000,"Low",tblHR[[#This Row],[MonthlyIncome]]&lt;7000,"Mid",tblHR[[#This Row],[MonthlyIncome]]&lt;12000,"High",TRUE,"Very High")</f>
        <v>Very High</v>
      </c>
      <c r="AJ188" s="12" cm="1">
        <f t="array" ref="AJ188">_xlfn.XLOOKUP(tblHR[[#This Row],[JobSatisfaction]],{"Low","Medium","High","Very High"},{1,2,3,4},"")</f>
        <v>3</v>
      </c>
      <c r="AK188" s="12">
        <f>AVERAGE(tblHR[[#This Row],[JobSatNum]],tblHR[[#This Row],[RelationshipSatisfaction]],tblHR[[#This Row],[EnvironmentSatisfaction]],tblHR[[#This Row],[WorkLifeBalance]])</f>
        <v>3</v>
      </c>
    </row>
    <row r="189" spans="1:37">
      <c r="A189" s="4" t="s">
        <v>304</v>
      </c>
      <c r="B189">
        <v>60</v>
      </c>
      <c r="C189" t="s">
        <v>12</v>
      </c>
      <c r="D189" t="s">
        <v>15</v>
      </c>
      <c r="E189" t="s">
        <v>29</v>
      </c>
      <c r="F189" t="s">
        <v>34</v>
      </c>
      <c r="G189" t="s">
        <v>22</v>
      </c>
      <c r="H189" t="s">
        <v>58</v>
      </c>
      <c r="I189" t="s">
        <v>68</v>
      </c>
      <c r="J189" t="s">
        <v>112</v>
      </c>
      <c r="K189" t="s">
        <v>118</v>
      </c>
      <c r="L189">
        <v>5220</v>
      </c>
      <c r="M189">
        <v>10893</v>
      </c>
      <c r="N189">
        <v>696</v>
      </c>
      <c r="O189">
        <v>52</v>
      </c>
      <c r="P189">
        <v>18</v>
      </c>
      <c r="Q189" t="s">
        <v>44</v>
      </c>
      <c r="R189" t="s">
        <v>43</v>
      </c>
      <c r="S189" t="s">
        <v>43</v>
      </c>
      <c r="T189" t="s">
        <v>79</v>
      </c>
      <c r="U189" t="s">
        <v>44</v>
      </c>
      <c r="V189">
        <v>12</v>
      </c>
      <c r="W189">
        <v>11</v>
      </c>
      <c r="X189">
        <v>7</v>
      </c>
      <c r="Y189">
        <v>1</v>
      </c>
      <c r="Z189">
        <v>0</v>
      </c>
      <c r="AA189" t="s">
        <v>48</v>
      </c>
      <c r="AB189" s="2" t="s">
        <v>64</v>
      </c>
      <c r="AC189" t="s">
        <v>49</v>
      </c>
      <c r="AD189">
        <v>7</v>
      </c>
      <c r="AE189">
        <f>IF(tblHR[[#This Row],[Attrition]]="Yes",1,0)</f>
        <v>0</v>
      </c>
      <c r="AF189">
        <f>IF(tblHR[[#This Row],[OverTime]]="Yes",1,0)</f>
        <v>1</v>
      </c>
      <c r="AG189" t="str" cm="1">
        <f t="array" ref="AG189">_xlfn.IFS(tblHR[[#This Row],[Age]]&lt;25,"&lt;25",tblHR[[#This Row],[Age]]&lt;30,"25–29",tblHR[[#This Row],[Age]]&lt;40,"30–39",tblHR[[#This Row],[Age]]&lt;50,"40–49",TRUE,"50+")</f>
        <v>50+</v>
      </c>
      <c r="AH189" s="12" t="str" cm="1">
        <f t="array" ref="AH189">_xlfn.IFS(tblHR[[#This Row],[YearsAtCompany]]&lt;2,"0–1",tblHR[[#This Row],[YearsAtCompany]]&lt;5,"2–4",tblHR[[#This Row],[YearsAtCompany]]&lt;10,"5–9",tblHR[[#This Row],[YearsAtCompany]]&lt;15,"10–14",TRUE,"15+")</f>
        <v>10–14</v>
      </c>
      <c r="AI189" s="12" t="str" cm="1">
        <f t="array" ref="AI189">_xlfn.IFS(tblHR[[#This Row],[MonthlyIncome]]&lt;3000,"Low",tblHR[[#This Row],[MonthlyIncome]]&lt;7000,"Mid",tblHR[[#This Row],[MonthlyIncome]]&lt;12000,"High",TRUE,"Very High")</f>
        <v>Mid</v>
      </c>
      <c r="AJ189" s="12" cm="1">
        <f t="array" ref="AJ189">_xlfn.XLOOKUP(tblHR[[#This Row],[JobSatisfaction]],{"Low","Medium","High","Very High"},{1,2,3,4},"")</f>
        <v>4</v>
      </c>
      <c r="AK189" s="12">
        <f>AVERAGE(tblHR[[#This Row],[JobSatNum]],tblHR[[#This Row],[RelationshipSatisfaction]],tblHR[[#This Row],[EnvironmentSatisfaction]],tblHR[[#This Row],[WorkLifeBalance]])</f>
        <v>4</v>
      </c>
    </row>
    <row r="190" spans="1:37">
      <c r="A190" s="4" t="s">
        <v>305</v>
      </c>
      <c r="B190">
        <v>27</v>
      </c>
      <c r="C190" t="s">
        <v>12</v>
      </c>
      <c r="D190" t="s">
        <v>17</v>
      </c>
      <c r="E190" t="s">
        <v>26</v>
      </c>
      <c r="F190" t="s">
        <v>33</v>
      </c>
      <c r="G190" t="s">
        <v>21</v>
      </c>
      <c r="H190" t="s">
        <v>53</v>
      </c>
      <c r="I190" t="s">
        <v>66</v>
      </c>
      <c r="J190" t="s">
        <v>112</v>
      </c>
      <c r="K190" t="s">
        <v>113</v>
      </c>
      <c r="L190">
        <v>2099</v>
      </c>
      <c r="M190">
        <v>7679</v>
      </c>
      <c r="N190">
        <v>1377</v>
      </c>
      <c r="O190">
        <v>91</v>
      </c>
      <c r="P190">
        <v>14</v>
      </c>
      <c r="Q190" t="s">
        <v>42</v>
      </c>
      <c r="R190" t="s">
        <v>43</v>
      </c>
      <c r="S190" t="s">
        <v>43</v>
      </c>
      <c r="T190" t="s">
        <v>78</v>
      </c>
      <c r="U190" t="s">
        <v>41</v>
      </c>
      <c r="V190">
        <v>6</v>
      </c>
      <c r="W190">
        <v>5</v>
      </c>
      <c r="X190">
        <v>0</v>
      </c>
      <c r="Y190">
        <v>1</v>
      </c>
      <c r="Z190">
        <v>0</v>
      </c>
      <c r="AA190" t="s">
        <v>48</v>
      </c>
      <c r="AB190" s="2" t="s">
        <v>64</v>
      </c>
      <c r="AC190" t="s">
        <v>48</v>
      </c>
      <c r="AD190">
        <v>11</v>
      </c>
      <c r="AE190">
        <f>IF(tblHR[[#This Row],[Attrition]]="Yes",1,0)</f>
        <v>0</v>
      </c>
      <c r="AF190">
        <f>IF(tblHR[[#This Row],[OverTime]]="Yes",1,0)</f>
        <v>0</v>
      </c>
      <c r="AG190" t="str" cm="1">
        <f t="array" ref="AG190">_xlfn.IFS(tblHR[[#This Row],[Age]]&lt;25,"&lt;25",tblHR[[#This Row],[Age]]&lt;30,"25–29",tblHR[[#This Row],[Age]]&lt;40,"30–39",tblHR[[#This Row],[Age]]&lt;50,"40–49",TRUE,"50+")</f>
        <v>25–29</v>
      </c>
      <c r="AH190" s="12" t="str" cm="1">
        <f t="array" ref="AH190">_xlfn.IFS(tblHR[[#This Row],[YearsAtCompany]]&lt;2,"0–1",tblHR[[#This Row],[YearsAtCompany]]&lt;5,"2–4",tblHR[[#This Row],[YearsAtCompany]]&lt;10,"5–9",tblHR[[#This Row],[YearsAtCompany]]&lt;15,"10–14",TRUE,"15+")</f>
        <v>5–9</v>
      </c>
      <c r="AI190" s="12" t="str" cm="1">
        <f t="array" ref="AI190">_xlfn.IFS(tblHR[[#This Row],[MonthlyIncome]]&lt;3000,"Low",tblHR[[#This Row],[MonthlyIncome]]&lt;7000,"Mid",tblHR[[#This Row],[MonthlyIncome]]&lt;12000,"High",TRUE,"Very High")</f>
        <v>Low</v>
      </c>
      <c r="AJ190" s="12" cm="1">
        <f t="array" ref="AJ190">_xlfn.XLOOKUP(tblHR[[#This Row],[JobSatisfaction]],{"Low","Medium","High","Very High"},{1,2,3,4},"")</f>
        <v>1</v>
      </c>
      <c r="AK190" s="12">
        <f>AVERAGE(tblHR[[#This Row],[JobSatNum]],tblHR[[#This Row],[RelationshipSatisfaction]],tblHR[[#This Row],[EnvironmentSatisfaction]],tblHR[[#This Row],[WorkLifeBalance]])</f>
        <v>1</v>
      </c>
    </row>
    <row r="191" spans="1:37">
      <c r="A191" s="4" t="s">
        <v>306</v>
      </c>
      <c r="B191">
        <v>28</v>
      </c>
      <c r="C191" t="s">
        <v>12</v>
      </c>
      <c r="D191" t="s">
        <v>16</v>
      </c>
      <c r="E191" t="s">
        <v>28</v>
      </c>
      <c r="F191" t="s">
        <v>37</v>
      </c>
      <c r="G191" t="s">
        <v>21</v>
      </c>
      <c r="H191" t="s">
        <v>57</v>
      </c>
      <c r="I191" t="s">
        <v>66</v>
      </c>
      <c r="J191" t="s">
        <v>112</v>
      </c>
      <c r="K191" t="s">
        <v>113</v>
      </c>
      <c r="L191">
        <v>2080</v>
      </c>
      <c r="M191">
        <v>4732</v>
      </c>
      <c r="N191">
        <v>640</v>
      </c>
      <c r="O191">
        <v>84</v>
      </c>
      <c r="P191">
        <v>11</v>
      </c>
      <c r="Q191" t="s">
        <v>42</v>
      </c>
      <c r="R191" t="s">
        <v>43</v>
      </c>
      <c r="S191" t="s">
        <v>44</v>
      </c>
      <c r="T191" t="s">
        <v>80</v>
      </c>
      <c r="U191" t="s">
        <v>41</v>
      </c>
      <c r="V191">
        <v>5</v>
      </c>
      <c r="W191">
        <v>3</v>
      </c>
      <c r="X191">
        <v>2</v>
      </c>
      <c r="Y191">
        <v>1</v>
      </c>
      <c r="Z191">
        <v>2</v>
      </c>
      <c r="AA191" t="s">
        <v>48</v>
      </c>
      <c r="AB191" s="2" t="s">
        <v>64</v>
      </c>
      <c r="AC191" t="s">
        <v>48</v>
      </c>
      <c r="AD191">
        <v>1</v>
      </c>
      <c r="AE191">
        <f>IF(tblHR[[#This Row],[Attrition]]="Yes",1,0)</f>
        <v>0</v>
      </c>
      <c r="AF191">
        <f>IF(tblHR[[#This Row],[OverTime]]="Yes",1,0)</f>
        <v>0</v>
      </c>
      <c r="AG191" t="str" cm="1">
        <f t="array" ref="AG191">_xlfn.IFS(tblHR[[#This Row],[Age]]&lt;25,"&lt;25",tblHR[[#This Row],[Age]]&lt;30,"25–29",tblHR[[#This Row],[Age]]&lt;40,"30–39",tblHR[[#This Row],[Age]]&lt;50,"40–49",TRUE,"50+")</f>
        <v>25–29</v>
      </c>
      <c r="AH191" s="12" t="str" cm="1">
        <f t="array" ref="AH191">_xlfn.IFS(tblHR[[#This Row],[YearsAtCompany]]&lt;2,"0–1",tblHR[[#This Row],[YearsAtCompany]]&lt;5,"2–4",tblHR[[#This Row],[YearsAtCompany]]&lt;10,"5–9",tblHR[[#This Row],[YearsAtCompany]]&lt;15,"10–14",TRUE,"15+")</f>
        <v>2–4</v>
      </c>
      <c r="AI191" s="12" t="str" cm="1">
        <f t="array" ref="AI191">_xlfn.IFS(tblHR[[#This Row],[MonthlyIncome]]&lt;3000,"Low",tblHR[[#This Row],[MonthlyIncome]]&lt;7000,"Mid",tblHR[[#This Row],[MonthlyIncome]]&lt;12000,"High",TRUE,"Very High")</f>
        <v>Low</v>
      </c>
      <c r="AJ191" s="12" cm="1">
        <f t="array" ref="AJ191">_xlfn.XLOOKUP(tblHR[[#This Row],[JobSatisfaction]],{"Low","Medium","High","Very High"},{1,2,3,4},"")</f>
        <v>1</v>
      </c>
      <c r="AK191" s="12">
        <f>AVERAGE(tblHR[[#This Row],[JobSatNum]],tblHR[[#This Row],[RelationshipSatisfaction]],tblHR[[#This Row],[EnvironmentSatisfaction]],tblHR[[#This Row],[WorkLifeBalance]])</f>
        <v>1</v>
      </c>
    </row>
    <row r="192" spans="1:37">
      <c r="A192" s="4" t="s">
        <v>307</v>
      </c>
      <c r="B192">
        <v>44</v>
      </c>
      <c r="C192" t="s">
        <v>12</v>
      </c>
      <c r="D192" t="s">
        <v>16</v>
      </c>
      <c r="E192" t="s">
        <v>28</v>
      </c>
      <c r="F192" t="s">
        <v>33</v>
      </c>
      <c r="G192" t="s">
        <v>21</v>
      </c>
      <c r="H192" t="s">
        <v>57</v>
      </c>
      <c r="I192" t="s">
        <v>66</v>
      </c>
      <c r="J192" t="s">
        <v>112</v>
      </c>
      <c r="K192" t="s">
        <v>113</v>
      </c>
      <c r="L192">
        <v>3420</v>
      </c>
      <c r="M192">
        <v>21158</v>
      </c>
      <c r="N192">
        <v>1467</v>
      </c>
      <c r="O192">
        <v>49</v>
      </c>
      <c r="P192">
        <v>13</v>
      </c>
      <c r="Q192" t="s">
        <v>43</v>
      </c>
      <c r="R192" t="s">
        <v>41</v>
      </c>
      <c r="S192" t="s">
        <v>44</v>
      </c>
      <c r="T192" t="s">
        <v>80</v>
      </c>
      <c r="U192" t="s">
        <v>41</v>
      </c>
      <c r="V192">
        <v>6</v>
      </c>
      <c r="W192">
        <v>5</v>
      </c>
      <c r="X192">
        <v>2</v>
      </c>
      <c r="Y192">
        <v>1</v>
      </c>
      <c r="Z192">
        <v>1</v>
      </c>
      <c r="AA192" t="s">
        <v>48</v>
      </c>
      <c r="AB192" s="2" t="s">
        <v>64</v>
      </c>
      <c r="AC192" t="s">
        <v>48</v>
      </c>
      <c r="AD192">
        <v>20</v>
      </c>
      <c r="AE192">
        <f>IF(tblHR[[#This Row],[Attrition]]="Yes",1,0)</f>
        <v>0</v>
      </c>
      <c r="AF192">
        <f>IF(tblHR[[#This Row],[OverTime]]="Yes",1,0)</f>
        <v>0</v>
      </c>
      <c r="AG192" t="str" cm="1">
        <f t="array" ref="AG192">_xlfn.IFS(tblHR[[#This Row],[Age]]&lt;25,"&lt;25",tblHR[[#This Row],[Age]]&lt;30,"25–29",tblHR[[#This Row],[Age]]&lt;40,"30–39",tblHR[[#This Row],[Age]]&lt;50,"40–49",TRUE,"50+")</f>
        <v>40–49</v>
      </c>
      <c r="AH192" s="12" t="str" cm="1">
        <f t="array" ref="AH192">_xlfn.IFS(tblHR[[#This Row],[YearsAtCompany]]&lt;2,"0–1",tblHR[[#This Row],[YearsAtCompany]]&lt;5,"2–4",tblHR[[#This Row],[YearsAtCompany]]&lt;10,"5–9",tblHR[[#This Row],[YearsAtCompany]]&lt;15,"10–14",TRUE,"15+")</f>
        <v>5–9</v>
      </c>
      <c r="AI192" s="12" t="str" cm="1">
        <f t="array" ref="AI192">_xlfn.IFS(tblHR[[#This Row],[MonthlyIncome]]&lt;3000,"Low",tblHR[[#This Row],[MonthlyIncome]]&lt;7000,"Mid",tblHR[[#This Row],[MonthlyIncome]]&lt;12000,"High",TRUE,"Very High")</f>
        <v>Mid</v>
      </c>
      <c r="AJ192" s="12" cm="1">
        <f t="array" ref="AJ192">_xlfn.XLOOKUP(tblHR[[#This Row],[JobSatisfaction]],{"Low","Medium","High","Very High"},{1,2,3,4},"")</f>
        <v>2</v>
      </c>
      <c r="AK192" s="12">
        <f>AVERAGE(tblHR[[#This Row],[JobSatNum]],tblHR[[#This Row],[RelationshipSatisfaction]],tblHR[[#This Row],[EnvironmentSatisfaction]],tblHR[[#This Row],[WorkLifeBalance]])</f>
        <v>2</v>
      </c>
    </row>
    <row r="193" spans="1:37">
      <c r="A193" s="4" t="s">
        <v>308</v>
      </c>
      <c r="B193">
        <v>24</v>
      </c>
      <c r="C193" t="s">
        <v>11</v>
      </c>
      <c r="D193" t="s">
        <v>17</v>
      </c>
      <c r="E193" t="s">
        <v>26</v>
      </c>
      <c r="F193" t="s">
        <v>35</v>
      </c>
      <c r="G193" t="s">
        <v>22</v>
      </c>
      <c r="H193" t="s">
        <v>58</v>
      </c>
      <c r="I193" t="s">
        <v>68</v>
      </c>
      <c r="J193" t="s">
        <v>112</v>
      </c>
      <c r="K193" t="s">
        <v>43</v>
      </c>
      <c r="L193">
        <v>4162</v>
      </c>
      <c r="M193">
        <v>15211</v>
      </c>
      <c r="N193">
        <v>1476</v>
      </c>
      <c r="O193">
        <v>42</v>
      </c>
      <c r="P193">
        <v>12</v>
      </c>
      <c r="Q193" t="s">
        <v>41</v>
      </c>
      <c r="R193" t="s">
        <v>41</v>
      </c>
      <c r="S193" t="s">
        <v>44</v>
      </c>
      <c r="T193" t="s">
        <v>79</v>
      </c>
      <c r="U193" t="s">
        <v>41</v>
      </c>
      <c r="V193">
        <v>5</v>
      </c>
      <c r="W193">
        <v>5</v>
      </c>
      <c r="X193">
        <v>4</v>
      </c>
      <c r="Y193">
        <v>0</v>
      </c>
      <c r="Z193">
        <v>1</v>
      </c>
      <c r="AA193" t="s">
        <v>48</v>
      </c>
      <c r="AB193" s="2" t="s">
        <v>64</v>
      </c>
      <c r="AC193" t="s">
        <v>49</v>
      </c>
      <c r="AD193">
        <v>4</v>
      </c>
      <c r="AE193">
        <f>IF(tblHR[[#This Row],[Attrition]]="Yes",1,0)</f>
        <v>0</v>
      </c>
      <c r="AF193">
        <f>IF(tblHR[[#This Row],[OverTime]]="Yes",1,0)</f>
        <v>1</v>
      </c>
      <c r="AG193" t="str" cm="1">
        <f t="array" ref="AG193">_xlfn.IFS(tblHR[[#This Row],[Age]]&lt;25,"&lt;25",tblHR[[#This Row],[Age]]&lt;30,"25–29",tblHR[[#This Row],[Age]]&lt;40,"30–39",tblHR[[#This Row],[Age]]&lt;50,"40–49",TRUE,"50+")</f>
        <v>&lt;25</v>
      </c>
      <c r="AH193" s="12" t="str" cm="1">
        <f t="array" ref="AH193">_xlfn.IFS(tblHR[[#This Row],[YearsAtCompany]]&lt;2,"0–1",tblHR[[#This Row],[YearsAtCompany]]&lt;5,"2–4",tblHR[[#This Row],[YearsAtCompany]]&lt;10,"5–9",tblHR[[#This Row],[YearsAtCompany]]&lt;15,"10–14",TRUE,"15+")</f>
        <v>5–9</v>
      </c>
      <c r="AI193" s="12" t="str" cm="1">
        <f t="array" ref="AI193">_xlfn.IFS(tblHR[[#This Row],[MonthlyIncome]]&lt;3000,"Low",tblHR[[#This Row],[MonthlyIncome]]&lt;7000,"Mid",tblHR[[#This Row],[MonthlyIncome]]&lt;12000,"High",TRUE,"Very High")</f>
        <v>Mid</v>
      </c>
      <c r="AJ193" s="12" cm="1">
        <f t="array" ref="AJ193">_xlfn.XLOOKUP(tblHR[[#This Row],[JobSatisfaction]],{"Low","Medium","High","Very High"},{1,2,3,4},"")</f>
        <v>3</v>
      </c>
      <c r="AK193" s="12">
        <f>AVERAGE(tblHR[[#This Row],[JobSatNum]],tblHR[[#This Row],[RelationshipSatisfaction]],tblHR[[#This Row],[EnvironmentSatisfaction]],tblHR[[#This Row],[WorkLifeBalance]])</f>
        <v>3</v>
      </c>
    </row>
    <row r="194" spans="1:37">
      <c r="A194" s="4" t="s">
        <v>309</v>
      </c>
      <c r="B194">
        <v>38</v>
      </c>
      <c r="C194" t="s">
        <v>12</v>
      </c>
      <c r="D194" t="s">
        <v>16</v>
      </c>
      <c r="E194" t="s">
        <v>28</v>
      </c>
      <c r="F194" t="s">
        <v>33</v>
      </c>
      <c r="G194" t="s">
        <v>21</v>
      </c>
      <c r="H194" t="s">
        <v>57</v>
      </c>
      <c r="I194" t="s">
        <v>66</v>
      </c>
      <c r="J194" t="s">
        <v>112</v>
      </c>
      <c r="K194" t="s">
        <v>113</v>
      </c>
      <c r="L194">
        <v>3944</v>
      </c>
      <c r="M194">
        <v>4306</v>
      </c>
      <c r="N194">
        <v>371</v>
      </c>
      <c r="O194">
        <v>45</v>
      </c>
      <c r="P194">
        <v>11</v>
      </c>
      <c r="Q194" t="s">
        <v>44</v>
      </c>
      <c r="R194" t="s">
        <v>41</v>
      </c>
      <c r="S194" t="s">
        <v>44</v>
      </c>
      <c r="T194" t="s">
        <v>79</v>
      </c>
      <c r="U194" t="s">
        <v>41</v>
      </c>
      <c r="V194">
        <v>6</v>
      </c>
      <c r="W194">
        <v>3</v>
      </c>
      <c r="X194">
        <v>2</v>
      </c>
      <c r="Y194">
        <v>1</v>
      </c>
      <c r="Z194">
        <v>5</v>
      </c>
      <c r="AA194" t="s">
        <v>48</v>
      </c>
      <c r="AB194" s="2" t="s">
        <v>64</v>
      </c>
      <c r="AC194" t="s">
        <v>49</v>
      </c>
      <c r="AD194">
        <v>2</v>
      </c>
      <c r="AE194">
        <f>IF(tblHR[[#This Row],[Attrition]]="Yes",1,0)</f>
        <v>0</v>
      </c>
      <c r="AF194">
        <f>IF(tblHR[[#This Row],[OverTime]]="Yes",1,0)</f>
        <v>1</v>
      </c>
      <c r="AG194" t="str" cm="1">
        <f t="array" ref="AG194">_xlfn.IFS(tblHR[[#This Row],[Age]]&lt;25,"&lt;25",tblHR[[#This Row],[Age]]&lt;30,"25–29",tblHR[[#This Row],[Age]]&lt;40,"30–39",tblHR[[#This Row],[Age]]&lt;50,"40–49",TRUE,"50+")</f>
        <v>30–39</v>
      </c>
      <c r="AH194" s="12" t="str" cm="1">
        <f t="array" ref="AH194">_xlfn.IFS(tblHR[[#This Row],[YearsAtCompany]]&lt;2,"0–1",tblHR[[#This Row],[YearsAtCompany]]&lt;5,"2–4",tblHR[[#This Row],[YearsAtCompany]]&lt;10,"5–9",tblHR[[#This Row],[YearsAtCompany]]&lt;15,"10–14",TRUE,"15+")</f>
        <v>2–4</v>
      </c>
      <c r="AI194" s="12" t="str" cm="1">
        <f t="array" ref="AI194">_xlfn.IFS(tblHR[[#This Row],[MonthlyIncome]]&lt;3000,"Low",tblHR[[#This Row],[MonthlyIncome]]&lt;7000,"Mid",tblHR[[#This Row],[MonthlyIncome]]&lt;12000,"High",TRUE,"Very High")</f>
        <v>Mid</v>
      </c>
      <c r="AJ194" s="12" cm="1">
        <f t="array" ref="AJ194">_xlfn.XLOOKUP(tblHR[[#This Row],[JobSatisfaction]],{"Low","Medium","High","Very High"},{1,2,3,4},"")</f>
        <v>4</v>
      </c>
      <c r="AK194" s="12">
        <f>AVERAGE(tblHR[[#This Row],[JobSatNum]],tblHR[[#This Row],[RelationshipSatisfaction]],tblHR[[#This Row],[EnvironmentSatisfaction]],tblHR[[#This Row],[WorkLifeBalance]])</f>
        <v>4</v>
      </c>
    </row>
    <row r="195" spans="1:37">
      <c r="A195" s="4" t="s">
        <v>310</v>
      </c>
      <c r="B195">
        <v>29</v>
      </c>
      <c r="C195" t="s">
        <v>11</v>
      </c>
      <c r="D195" t="s">
        <v>15</v>
      </c>
      <c r="E195" t="s">
        <v>29</v>
      </c>
      <c r="F195" t="s">
        <v>33</v>
      </c>
      <c r="G195" t="s">
        <v>21</v>
      </c>
      <c r="H195" t="s">
        <v>55</v>
      </c>
      <c r="I195" t="s">
        <v>69</v>
      </c>
      <c r="J195" t="s">
        <v>112</v>
      </c>
      <c r="K195" t="s">
        <v>118</v>
      </c>
      <c r="L195">
        <v>9980</v>
      </c>
      <c r="M195">
        <v>10195</v>
      </c>
      <c r="N195">
        <v>1389</v>
      </c>
      <c r="O195">
        <v>51</v>
      </c>
      <c r="P195">
        <v>11</v>
      </c>
      <c r="Q195" t="s">
        <v>42</v>
      </c>
      <c r="R195" t="s">
        <v>41</v>
      </c>
      <c r="S195" t="s">
        <v>43</v>
      </c>
      <c r="T195" t="s">
        <v>79</v>
      </c>
      <c r="U195" t="s">
        <v>44</v>
      </c>
      <c r="V195">
        <v>10</v>
      </c>
      <c r="W195">
        <v>10</v>
      </c>
      <c r="X195">
        <v>9</v>
      </c>
      <c r="Y195">
        <v>8</v>
      </c>
      <c r="Z195">
        <v>1</v>
      </c>
      <c r="AA195" t="s">
        <v>48</v>
      </c>
      <c r="AB195" s="2" t="s">
        <v>64</v>
      </c>
      <c r="AC195" t="s">
        <v>48</v>
      </c>
      <c r="AD195">
        <v>21</v>
      </c>
      <c r="AE195">
        <f>IF(tblHR[[#This Row],[Attrition]]="Yes",1,0)</f>
        <v>0</v>
      </c>
      <c r="AF195">
        <f>IF(tblHR[[#This Row],[OverTime]]="Yes",1,0)</f>
        <v>0</v>
      </c>
      <c r="AG195" t="str" cm="1">
        <f t="array" ref="AG195">_xlfn.IFS(tblHR[[#This Row],[Age]]&lt;25,"&lt;25",tblHR[[#This Row],[Age]]&lt;30,"25–29",tblHR[[#This Row],[Age]]&lt;40,"30–39",tblHR[[#This Row],[Age]]&lt;50,"40–49",TRUE,"50+")</f>
        <v>25–29</v>
      </c>
      <c r="AH195" s="12" t="str" cm="1">
        <f t="array" ref="AH195">_xlfn.IFS(tblHR[[#This Row],[YearsAtCompany]]&lt;2,"0–1",tblHR[[#This Row],[YearsAtCompany]]&lt;5,"2–4",tblHR[[#This Row],[YearsAtCompany]]&lt;10,"5–9",tblHR[[#This Row],[YearsAtCompany]]&lt;15,"10–14",TRUE,"15+")</f>
        <v>10–14</v>
      </c>
      <c r="AI195" s="12" t="str" cm="1">
        <f t="array" ref="AI195">_xlfn.IFS(tblHR[[#This Row],[MonthlyIncome]]&lt;3000,"Low",tblHR[[#This Row],[MonthlyIncome]]&lt;7000,"Mid",tblHR[[#This Row],[MonthlyIncome]]&lt;12000,"High",TRUE,"Very High")</f>
        <v>High</v>
      </c>
      <c r="AJ195" s="12" cm="1">
        <f t="array" ref="AJ195">_xlfn.XLOOKUP(tblHR[[#This Row],[JobSatisfaction]],{"Low","Medium","High","Very High"},{1,2,3,4},"")</f>
        <v>1</v>
      </c>
      <c r="AK195" s="12">
        <f>AVERAGE(tblHR[[#This Row],[JobSatNum]],tblHR[[#This Row],[RelationshipSatisfaction]],tblHR[[#This Row],[EnvironmentSatisfaction]],tblHR[[#This Row],[WorkLifeBalance]])</f>
        <v>1</v>
      </c>
    </row>
    <row r="196" spans="1:37">
      <c r="A196" s="4" t="s">
        <v>311</v>
      </c>
      <c r="B196">
        <v>27</v>
      </c>
      <c r="C196" t="s">
        <v>12</v>
      </c>
      <c r="D196" t="s">
        <v>15</v>
      </c>
      <c r="E196" t="s">
        <v>27</v>
      </c>
      <c r="F196" t="s">
        <v>33</v>
      </c>
      <c r="G196" t="s">
        <v>21</v>
      </c>
      <c r="H196" t="s">
        <v>57</v>
      </c>
      <c r="I196" t="s">
        <v>66</v>
      </c>
      <c r="J196" t="s">
        <v>112</v>
      </c>
      <c r="K196" t="s">
        <v>171</v>
      </c>
      <c r="L196">
        <v>2517</v>
      </c>
      <c r="M196">
        <v>3208</v>
      </c>
      <c r="N196">
        <v>1167</v>
      </c>
      <c r="O196">
        <v>76</v>
      </c>
      <c r="P196">
        <v>11</v>
      </c>
      <c r="Q196" t="s">
        <v>41</v>
      </c>
      <c r="R196" t="s">
        <v>43</v>
      </c>
      <c r="S196" t="s">
        <v>42</v>
      </c>
      <c r="T196" t="s">
        <v>79</v>
      </c>
      <c r="U196" t="s">
        <v>41</v>
      </c>
      <c r="V196">
        <v>5</v>
      </c>
      <c r="W196">
        <v>5</v>
      </c>
      <c r="X196">
        <v>3</v>
      </c>
      <c r="Y196">
        <v>0</v>
      </c>
      <c r="Z196">
        <v>1</v>
      </c>
      <c r="AA196" t="s">
        <v>48</v>
      </c>
      <c r="AB196" s="2" t="s">
        <v>64</v>
      </c>
      <c r="AC196" t="s">
        <v>48</v>
      </c>
      <c r="AD196">
        <v>4</v>
      </c>
      <c r="AE196">
        <f>IF(tblHR[[#This Row],[Attrition]]="Yes",1,0)</f>
        <v>0</v>
      </c>
      <c r="AF196">
        <f>IF(tblHR[[#This Row],[OverTime]]="Yes",1,0)</f>
        <v>0</v>
      </c>
      <c r="AG196" t="str" cm="1">
        <f t="array" ref="AG196">_xlfn.IFS(tblHR[[#This Row],[Age]]&lt;25,"&lt;25",tblHR[[#This Row],[Age]]&lt;30,"25–29",tblHR[[#This Row],[Age]]&lt;40,"30–39",tblHR[[#This Row],[Age]]&lt;50,"40–49",TRUE,"50+")</f>
        <v>25–29</v>
      </c>
      <c r="AH196" s="12" t="str" cm="1">
        <f t="array" ref="AH196">_xlfn.IFS(tblHR[[#This Row],[YearsAtCompany]]&lt;2,"0–1",tblHR[[#This Row],[YearsAtCompany]]&lt;5,"2–4",tblHR[[#This Row],[YearsAtCompany]]&lt;10,"5–9",tblHR[[#This Row],[YearsAtCompany]]&lt;15,"10–14",TRUE,"15+")</f>
        <v>5–9</v>
      </c>
      <c r="AI196" s="12" t="str" cm="1">
        <f t="array" ref="AI196">_xlfn.IFS(tblHR[[#This Row],[MonthlyIncome]]&lt;3000,"Low",tblHR[[#This Row],[MonthlyIncome]]&lt;7000,"Mid",tblHR[[#This Row],[MonthlyIncome]]&lt;12000,"High",TRUE,"Very High")</f>
        <v>Low</v>
      </c>
      <c r="AJ196" s="12" cm="1">
        <f t="array" ref="AJ196">_xlfn.XLOOKUP(tblHR[[#This Row],[JobSatisfaction]],{"Low","Medium","High","Very High"},{1,2,3,4},"")</f>
        <v>3</v>
      </c>
      <c r="AK196" s="12">
        <f>AVERAGE(tblHR[[#This Row],[JobSatNum]],tblHR[[#This Row],[RelationshipSatisfaction]],tblHR[[#This Row],[EnvironmentSatisfaction]],tblHR[[#This Row],[WorkLifeBalance]])</f>
        <v>3</v>
      </c>
    </row>
    <row r="197" spans="1:37">
      <c r="A197" s="4" t="s">
        <v>312</v>
      </c>
      <c r="B197">
        <v>35</v>
      </c>
      <c r="C197" t="s">
        <v>11</v>
      </c>
      <c r="D197" t="s">
        <v>15</v>
      </c>
      <c r="E197" t="s">
        <v>28</v>
      </c>
      <c r="F197" t="s">
        <v>33</v>
      </c>
      <c r="G197" t="s">
        <v>21</v>
      </c>
      <c r="H197" t="s">
        <v>54</v>
      </c>
      <c r="I197" t="s">
        <v>69</v>
      </c>
      <c r="J197" t="s">
        <v>112</v>
      </c>
      <c r="K197" t="s">
        <v>118</v>
      </c>
      <c r="L197">
        <v>11996</v>
      </c>
      <c r="M197">
        <v>19100</v>
      </c>
      <c r="N197">
        <v>1315</v>
      </c>
      <c r="O197">
        <v>71</v>
      </c>
      <c r="P197">
        <v>18</v>
      </c>
      <c r="Q197" t="s">
        <v>43</v>
      </c>
      <c r="R197" t="s">
        <v>43</v>
      </c>
      <c r="S197" t="s">
        <v>43</v>
      </c>
      <c r="T197" t="s">
        <v>80</v>
      </c>
      <c r="U197" t="s">
        <v>44</v>
      </c>
      <c r="V197">
        <v>10</v>
      </c>
      <c r="W197">
        <v>7</v>
      </c>
      <c r="X197">
        <v>7</v>
      </c>
      <c r="Y197">
        <v>6</v>
      </c>
      <c r="Z197">
        <v>7</v>
      </c>
      <c r="AA197" t="s">
        <v>48</v>
      </c>
      <c r="AB197" s="2" t="s">
        <v>64</v>
      </c>
      <c r="AC197" t="s">
        <v>48</v>
      </c>
      <c r="AD197">
        <v>22</v>
      </c>
      <c r="AE197">
        <f>IF(tblHR[[#This Row],[Attrition]]="Yes",1,0)</f>
        <v>0</v>
      </c>
      <c r="AF197">
        <f>IF(tblHR[[#This Row],[OverTime]]="Yes",1,0)</f>
        <v>0</v>
      </c>
      <c r="AG197" t="str" cm="1">
        <f t="array" ref="AG197">_xlfn.IFS(tblHR[[#This Row],[Age]]&lt;25,"&lt;25",tblHR[[#This Row],[Age]]&lt;30,"25–29",tblHR[[#This Row],[Age]]&lt;40,"30–39",tblHR[[#This Row],[Age]]&lt;50,"40–49",TRUE,"50+")</f>
        <v>30–39</v>
      </c>
      <c r="AH197" s="12" t="str" cm="1">
        <f t="array" ref="AH197">_xlfn.IFS(tblHR[[#This Row],[YearsAtCompany]]&lt;2,"0–1",tblHR[[#This Row],[YearsAtCompany]]&lt;5,"2–4",tblHR[[#This Row],[YearsAtCompany]]&lt;10,"5–9",tblHR[[#This Row],[YearsAtCompany]]&lt;15,"10–14",TRUE,"15+")</f>
        <v>5–9</v>
      </c>
      <c r="AI197" s="12" t="str" cm="1">
        <f t="array" ref="AI197">_xlfn.IFS(tblHR[[#This Row],[MonthlyIncome]]&lt;3000,"Low",tblHR[[#This Row],[MonthlyIncome]]&lt;7000,"Mid",tblHR[[#This Row],[MonthlyIncome]]&lt;12000,"High",TRUE,"Very High")</f>
        <v>High</v>
      </c>
      <c r="AJ197" s="12" cm="1">
        <f t="array" ref="AJ197">_xlfn.XLOOKUP(tblHR[[#This Row],[JobSatisfaction]],{"Low","Medium","High","Very High"},{1,2,3,4},"")</f>
        <v>2</v>
      </c>
      <c r="AK197" s="12">
        <f>AVERAGE(tblHR[[#This Row],[JobSatNum]],tblHR[[#This Row],[RelationshipSatisfaction]],tblHR[[#This Row],[EnvironmentSatisfaction]],tblHR[[#This Row],[WorkLifeBalance]])</f>
        <v>2</v>
      </c>
    </row>
    <row r="198" spans="1:37">
      <c r="A198" s="4" t="s">
        <v>313</v>
      </c>
      <c r="B198">
        <v>31</v>
      </c>
      <c r="C198" t="s">
        <v>12</v>
      </c>
      <c r="D198" t="s">
        <v>16</v>
      </c>
      <c r="E198" t="s">
        <v>29</v>
      </c>
      <c r="F198" t="s">
        <v>36</v>
      </c>
      <c r="G198" t="s">
        <v>22</v>
      </c>
      <c r="H198" t="s">
        <v>58</v>
      </c>
      <c r="I198" t="s">
        <v>68</v>
      </c>
      <c r="J198" t="s">
        <v>128</v>
      </c>
      <c r="K198" t="s">
        <v>113</v>
      </c>
      <c r="L198">
        <v>5332</v>
      </c>
      <c r="M198">
        <v>21602</v>
      </c>
      <c r="N198">
        <v>715</v>
      </c>
      <c r="O198">
        <v>54</v>
      </c>
      <c r="P198">
        <v>13</v>
      </c>
      <c r="Q198" t="s">
        <v>42</v>
      </c>
      <c r="R198" t="s">
        <v>44</v>
      </c>
      <c r="S198" t="s">
        <v>44</v>
      </c>
      <c r="T198" t="s">
        <v>79</v>
      </c>
      <c r="U198" t="s">
        <v>41</v>
      </c>
      <c r="V198">
        <v>10</v>
      </c>
      <c r="W198">
        <v>5</v>
      </c>
      <c r="X198">
        <v>2</v>
      </c>
      <c r="Y198">
        <v>0</v>
      </c>
      <c r="Z198">
        <v>7</v>
      </c>
      <c r="AA198" t="s">
        <v>48</v>
      </c>
      <c r="AB198" s="2" t="s">
        <v>64</v>
      </c>
      <c r="AC198" t="s">
        <v>48</v>
      </c>
      <c r="AD198">
        <v>2</v>
      </c>
      <c r="AE198">
        <f>IF(tblHR[[#This Row],[Attrition]]="Yes",1,0)</f>
        <v>0</v>
      </c>
      <c r="AF198">
        <f>IF(tblHR[[#This Row],[OverTime]]="Yes",1,0)</f>
        <v>0</v>
      </c>
      <c r="AG198" t="str" cm="1">
        <f t="array" ref="AG198">_xlfn.IFS(tblHR[[#This Row],[Age]]&lt;25,"&lt;25",tblHR[[#This Row],[Age]]&lt;30,"25–29",tblHR[[#This Row],[Age]]&lt;40,"30–39",tblHR[[#This Row],[Age]]&lt;50,"40–49",TRUE,"50+")</f>
        <v>30–39</v>
      </c>
      <c r="AH198" s="12" t="str" cm="1">
        <f t="array" ref="AH198">_xlfn.IFS(tblHR[[#This Row],[YearsAtCompany]]&lt;2,"0–1",tblHR[[#This Row],[YearsAtCompany]]&lt;5,"2–4",tblHR[[#This Row],[YearsAtCompany]]&lt;10,"5–9",tblHR[[#This Row],[YearsAtCompany]]&lt;15,"10–14",TRUE,"15+")</f>
        <v>5–9</v>
      </c>
      <c r="AI198" s="12" t="str" cm="1">
        <f t="array" ref="AI198">_xlfn.IFS(tblHR[[#This Row],[MonthlyIncome]]&lt;3000,"Low",tblHR[[#This Row],[MonthlyIncome]]&lt;7000,"Mid",tblHR[[#This Row],[MonthlyIncome]]&lt;12000,"High",TRUE,"Very High")</f>
        <v>Mid</v>
      </c>
      <c r="AJ198" s="12" cm="1">
        <f t="array" ref="AJ198">_xlfn.XLOOKUP(tblHR[[#This Row],[JobSatisfaction]],{"Low","Medium","High","Very High"},{1,2,3,4},"")</f>
        <v>1</v>
      </c>
      <c r="AK198" s="12">
        <f>AVERAGE(tblHR[[#This Row],[JobSatNum]],tblHR[[#This Row],[RelationshipSatisfaction]],tblHR[[#This Row],[EnvironmentSatisfaction]],tblHR[[#This Row],[WorkLifeBalance]])</f>
        <v>1</v>
      </c>
    </row>
    <row r="199" spans="1:37">
      <c r="A199" s="4" t="s">
        <v>314</v>
      </c>
      <c r="B199">
        <v>44</v>
      </c>
      <c r="C199" t="s">
        <v>12</v>
      </c>
      <c r="D199" t="s">
        <v>17</v>
      </c>
      <c r="E199" t="s">
        <v>29</v>
      </c>
      <c r="F199" t="s">
        <v>33</v>
      </c>
      <c r="G199" t="s">
        <v>21</v>
      </c>
      <c r="H199" t="s">
        <v>53</v>
      </c>
      <c r="I199" t="s">
        <v>66</v>
      </c>
      <c r="J199" t="s">
        <v>112</v>
      </c>
      <c r="K199" t="s">
        <v>118</v>
      </c>
      <c r="L199">
        <v>2818</v>
      </c>
      <c r="M199">
        <v>5044</v>
      </c>
      <c r="N199">
        <v>986</v>
      </c>
      <c r="O199">
        <v>62</v>
      </c>
      <c r="P199">
        <v>24</v>
      </c>
      <c r="Q199" t="s">
        <v>44</v>
      </c>
      <c r="R199" t="s">
        <v>41</v>
      </c>
      <c r="S199" t="s">
        <v>42</v>
      </c>
      <c r="T199" t="s">
        <v>80</v>
      </c>
      <c r="U199" t="s">
        <v>44</v>
      </c>
      <c r="V199">
        <v>10</v>
      </c>
      <c r="W199">
        <v>3</v>
      </c>
      <c r="X199">
        <v>2</v>
      </c>
      <c r="Y199">
        <v>0</v>
      </c>
      <c r="Z199">
        <v>2</v>
      </c>
      <c r="AA199" t="s">
        <v>48</v>
      </c>
      <c r="AB199" s="2" t="s">
        <v>65</v>
      </c>
      <c r="AC199" t="s">
        <v>49</v>
      </c>
      <c r="AD199">
        <v>8</v>
      </c>
      <c r="AE199">
        <f>IF(tblHR[[#This Row],[Attrition]]="Yes",1,0)</f>
        <v>0</v>
      </c>
      <c r="AF199">
        <f>IF(tblHR[[#This Row],[OverTime]]="Yes",1,0)</f>
        <v>1</v>
      </c>
      <c r="AG199" t="str" cm="1">
        <f t="array" ref="AG199">_xlfn.IFS(tblHR[[#This Row],[Age]]&lt;25,"&lt;25",tblHR[[#This Row],[Age]]&lt;30,"25–29",tblHR[[#This Row],[Age]]&lt;40,"30–39",tblHR[[#This Row],[Age]]&lt;50,"40–49",TRUE,"50+")</f>
        <v>40–49</v>
      </c>
      <c r="AH199" s="12" t="str" cm="1">
        <f t="array" ref="AH199">_xlfn.IFS(tblHR[[#This Row],[YearsAtCompany]]&lt;2,"0–1",tblHR[[#This Row],[YearsAtCompany]]&lt;5,"2–4",tblHR[[#This Row],[YearsAtCompany]]&lt;10,"5–9",tblHR[[#This Row],[YearsAtCompany]]&lt;15,"10–14",TRUE,"15+")</f>
        <v>2–4</v>
      </c>
      <c r="AI199" s="12" t="str" cm="1">
        <f t="array" ref="AI199">_xlfn.IFS(tblHR[[#This Row],[MonthlyIncome]]&lt;3000,"Low",tblHR[[#This Row],[MonthlyIncome]]&lt;7000,"Mid",tblHR[[#This Row],[MonthlyIncome]]&lt;12000,"High",TRUE,"Very High")</f>
        <v>Low</v>
      </c>
      <c r="AJ199" s="12" cm="1">
        <f t="array" ref="AJ199">_xlfn.XLOOKUP(tblHR[[#This Row],[JobSatisfaction]],{"Low","Medium","High","Very High"},{1,2,3,4},"")</f>
        <v>4</v>
      </c>
      <c r="AK199" s="12">
        <f>AVERAGE(tblHR[[#This Row],[JobSatNum]],tblHR[[#This Row],[RelationshipSatisfaction]],tblHR[[#This Row],[EnvironmentSatisfaction]],tblHR[[#This Row],[WorkLifeBalance]])</f>
        <v>4</v>
      </c>
    </row>
    <row r="200" spans="1:37">
      <c r="A200" s="4" t="s">
        <v>315</v>
      </c>
      <c r="B200">
        <v>35</v>
      </c>
      <c r="C200" t="s">
        <v>12</v>
      </c>
      <c r="D200" t="s">
        <v>16</v>
      </c>
      <c r="E200" t="s">
        <v>29</v>
      </c>
      <c r="F200" t="s">
        <v>33</v>
      </c>
      <c r="G200" t="s">
        <v>21</v>
      </c>
      <c r="H200" t="s">
        <v>57</v>
      </c>
      <c r="I200" t="s">
        <v>68</v>
      </c>
      <c r="J200" t="s">
        <v>128</v>
      </c>
      <c r="K200" t="s">
        <v>113</v>
      </c>
      <c r="L200">
        <v>4249</v>
      </c>
      <c r="M200">
        <v>2690</v>
      </c>
      <c r="N200">
        <v>482</v>
      </c>
      <c r="O200">
        <v>87</v>
      </c>
      <c r="P200">
        <v>11</v>
      </c>
      <c r="Q200" t="s">
        <v>41</v>
      </c>
      <c r="R200" t="s">
        <v>43</v>
      </c>
      <c r="S200" t="s">
        <v>41</v>
      </c>
      <c r="T200" t="s">
        <v>79</v>
      </c>
      <c r="U200" t="s">
        <v>41</v>
      </c>
      <c r="V200">
        <v>9</v>
      </c>
      <c r="W200">
        <v>9</v>
      </c>
      <c r="X200">
        <v>6</v>
      </c>
      <c r="Y200">
        <v>1</v>
      </c>
      <c r="Z200">
        <v>1</v>
      </c>
      <c r="AA200" t="s">
        <v>48</v>
      </c>
      <c r="AB200" s="2" t="s">
        <v>64</v>
      </c>
      <c r="AC200" t="s">
        <v>49</v>
      </c>
      <c r="AD200">
        <v>4</v>
      </c>
      <c r="AE200">
        <f>IF(tblHR[[#This Row],[Attrition]]="Yes",1,0)</f>
        <v>0</v>
      </c>
      <c r="AF200">
        <f>IF(tblHR[[#This Row],[OverTime]]="Yes",1,0)</f>
        <v>1</v>
      </c>
      <c r="AG200" t="str" cm="1">
        <f t="array" ref="AG200">_xlfn.IFS(tblHR[[#This Row],[Age]]&lt;25,"&lt;25",tblHR[[#This Row],[Age]]&lt;30,"25–29",tblHR[[#This Row],[Age]]&lt;40,"30–39",tblHR[[#This Row],[Age]]&lt;50,"40–49",TRUE,"50+")</f>
        <v>30–39</v>
      </c>
      <c r="AH200" s="12" t="str" cm="1">
        <f t="array" ref="AH200">_xlfn.IFS(tblHR[[#This Row],[YearsAtCompany]]&lt;2,"0–1",tblHR[[#This Row],[YearsAtCompany]]&lt;5,"2–4",tblHR[[#This Row],[YearsAtCompany]]&lt;10,"5–9",tblHR[[#This Row],[YearsAtCompany]]&lt;15,"10–14",TRUE,"15+")</f>
        <v>5–9</v>
      </c>
      <c r="AI200" s="12" t="str" cm="1">
        <f t="array" ref="AI200">_xlfn.IFS(tblHR[[#This Row],[MonthlyIncome]]&lt;3000,"Low",tblHR[[#This Row],[MonthlyIncome]]&lt;7000,"Mid",tblHR[[#This Row],[MonthlyIncome]]&lt;12000,"High",TRUE,"Very High")</f>
        <v>Mid</v>
      </c>
      <c r="AJ200" s="12" cm="1">
        <f t="array" ref="AJ200">_xlfn.XLOOKUP(tblHR[[#This Row],[JobSatisfaction]],{"Low","Medium","High","Very High"},{1,2,3,4},"")</f>
        <v>3</v>
      </c>
      <c r="AK200" s="12">
        <f>AVERAGE(tblHR[[#This Row],[JobSatNum]],tblHR[[#This Row],[RelationshipSatisfaction]],tblHR[[#This Row],[EnvironmentSatisfaction]],tblHR[[#This Row],[WorkLifeBalance]])</f>
        <v>3</v>
      </c>
    </row>
    <row r="201" spans="1:37">
      <c r="A201" s="4" t="s">
        <v>316</v>
      </c>
      <c r="B201">
        <v>42</v>
      </c>
      <c r="C201" t="s">
        <v>12</v>
      </c>
      <c r="D201" t="s">
        <v>17</v>
      </c>
      <c r="E201" t="s">
        <v>28</v>
      </c>
      <c r="F201" t="s">
        <v>33</v>
      </c>
      <c r="G201" t="s">
        <v>21</v>
      </c>
      <c r="H201" t="s">
        <v>52</v>
      </c>
      <c r="I201" t="s">
        <v>69</v>
      </c>
      <c r="J201" t="s">
        <v>128</v>
      </c>
      <c r="K201" t="s">
        <v>118</v>
      </c>
      <c r="L201">
        <v>10124</v>
      </c>
      <c r="M201">
        <v>18611</v>
      </c>
      <c r="N201">
        <v>288</v>
      </c>
      <c r="O201">
        <v>40</v>
      </c>
      <c r="P201">
        <v>14</v>
      </c>
      <c r="Q201" t="s">
        <v>44</v>
      </c>
      <c r="R201" t="s">
        <v>41</v>
      </c>
      <c r="S201" t="s">
        <v>44</v>
      </c>
      <c r="T201" t="s">
        <v>77</v>
      </c>
      <c r="U201" t="s">
        <v>41</v>
      </c>
      <c r="V201">
        <v>24</v>
      </c>
      <c r="W201">
        <v>20</v>
      </c>
      <c r="X201">
        <v>8</v>
      </c>
      <c r="Y201">
        <v>13</v>
      </c>
      <c r="Z201">
        <v>2</v>
      </c>
      <c r="AA201" t="s">
        <v>48</v>
      </c>
      <c r="AB201" s="2" t="s">
        <v>64</v>
      </c>
      <c r="AC201" t="s">
        <v>49</v>
      </c>
      <c r="AD201">
        <v>2</v>
      </c>
      <c r="AE201">
        <f>IF(tblHR[[#This Row],[Attrition]]="Yes",1,0)</f>
        <v>0</v>
      </c>
      <c r="AF201">
        <f>IF(tblHR[[#This Row],[OverTime]]="Yes",1,0)</f>
        <v>1</v>
      </c>
      <c r="AG201" t="str" cm="1">
        <f t="array" ref="AG201">_xlfn.IFS(tblHR[[#This Row],[Age]]&lt;25,"&lt;25",tblHR[[#This Row],[Age]]&lt;30,"25–29",tblHR[[#This Row],[Age]]&lt;40,"30–39",tblHR[[#This Row],[Age]]&lt;50,"40–49",TRUE,"50+")</f>
        <v>40–49</v>
      </c>
      <c r="AH201" s="12" t="str" cm="1">
        <f t="array" ref="AH201">_xlfn.IFS(tblHR[[#This Row],[YearsAtCompany]]&lt;2,"0–1",tblHR[[#This Row],[YearsAtCompany]]&lt;5,"2–4",tblHR[[#This Row],[YearsAtCompany]]&lt;10,"5–9",tblHR[[#This Row],[YearsAtCompany]]&lt;15,"10–14",TRUE,"15+")</f>
        <v>15+</v>
      </c>
      <c r="AI201" s="12" t="str" cm="1">
        <f t="array" ref="AI201">_xlfn.IFS(tblHR[[#This Row],[MonthlyIncome]]&lt;3000,"Low",tblHR[[#This Row],[MonthlyIncome]]&lt;7000,"Mid",tblHR[[#This Row],[MonthlyIncome]]&lt;12000,"High",TRUE,"Very High")</f>
        <v>High</v>
      </c>
      <c r="AJ201" s="12" cm="1">
        <f t="array" ref="AJ201">_xlfn.XLOOKUP(tblHR[[#This Row],[JobSatisfaction]],{"Low","Medium","High","Very High"},{1,2,3,4},"")</f>
        <v>4</v>
      </c>
      <c r="AK201" s="12">
        <f>AVERAGE(tblHR[[#This Row],[JobSatNum]],tblHR[[#This Row],[RelationshipSatisfaction]],tblHR[[#This Row],[EnvironmentSatisfaction]],tblHR[[#This Row],[WorkLifeBalance]])</f>
        <v>4</v>
      </c>
    </row>
    <row r="202" spans="1:37">
      <c r="A202" s="4" t="s">
        <v>317</v>
      </c>
      <c r="B202">
        <v>30</v>
      </c>
      <c r="C202" t="s">
        <v>12</v>
      </c>
      <c r="D202" t="s">
        <v>17</v>
      </c>
      <c r="E202" t="s">
        <v>28</v>
      </c>
      <c r="F202" t="s">
        <v>35</v>
      </c>
      <c r="G202" t="s">
        <v>21</v>
      </c>
      <c r="H202" t="s">
        <v>57</v>
      </c>
      <c r="I202" t="s">
        <v>66</v>
      </c>
      <c r="J202" t="s">
        <v>112</v>
      </c>
      <c r="K202" t="s">
        <v>118</v>
      </c>
      <c r="L202">
        <v>3579</v>
      </c>
      <c r="M202">
        <v>9369</v>
      </c>
      <c r="N202">
        <v>1465</v>
      </c>
      <c r="O202">
        <v>63</v>
      </c>
      <c r="P202">
        <v>21</v>
      </c>
      <c r="Q202" t="s">
        <v>43</v>
      </c>
      <c r="R202" t="s">
        <v>42</v>
      </c>
      <c r="S202" t="s">
        <v>44</v>
      </c>
      <c r="T202" t="s">
        <v>79</v>
      </c>
      <c r="U202" t="s">
        <v>41</v>
      </c>
      <c r="V202">
        <v>12</v>
      </c>
      <c r="W202">
        <v>11</v>
      </c>
      <c r="X202">
        <v>9</v>
      </c>
      <c r="Y202">
        <v>5</v>
      </c>
      <c r="Z202">
        <v>0</v>
      </c>
      <c r="AA202" t="s">
        <v>48</v>
      </c>
      <c r="AB202" s="2" t="s">
        <v>65</v>
      </c>
      <c r="AC202" t="s">
        <v>49</v>
      </c>
      <c r="AD202">
        <v>1</v>
      </c>
      <c r="AE202">
        <f>IF(tblHR[[#This Row],[Attrition]]="Yes",1,0)</f>
        <v>0</v>
      </c>
      <c r="AF202">
        <f>IF(tblHR[[#This Row],[OverTime]]="Yes",1,0)</f>
        <v>1</v>
      </c>
      <c r="AG202" t="str" cm="1">
        <f t="array" ref="AG202">_xlfn.IFS(tblHR[[#This Row],[Age]]&lt;25,"&lt;25",tblHR[[#This Row],[Age]]&lt;30,"25–29",tblHR[[#This Row],[Age]]&lt;40,"30–39",tblHR[[#This Row],[Age]]&lt;50,"40–49",TRUE,"50+")</f>
        <v>30–39</v>
      </c>
      <c r="AH202" s="12" t="str" cm="1">
        <f t="array" ref="AH202">_xlfn.IFS(tblHR[[#This Row],[YearsAtCompany]]&lt;2,"0–1",tblHR[[#This Row],[YearsAtCompany]]&lt;5,"2–4",tblHR[[#This Row],[YearsAtCompany]]&lt;10,"5–9",tblHR[[#This Row],[YearsAtCompany]]&lt;15,"10–14",TRUE,"15+")</f>
        <v>10–14</v>
      </c>
      <c r="AI202" s="12" t="str" cm="1">
        <f t="array" ref="AI202">_xlfn.IFS(tblHR[[#This Row],[MonthlyIncome]]&lt;3000,"Low",tblHR[[#This Row],[MonthlyIncome]]&lt;7000,"Mid",tblHR[[#This Row],[MonthlyIncome]]&lt;12000,"High",TRUE,"Very High")</f>
        <v>Mid</v>
      </c>
      <c r="AJ202" s="12" cm="1">
        <f t="array" ref="AJ202">_xlfn.XLOOKUP(tblHR[[#This Row],[JobSatisfaction]],{"Low","Medium","High","Very High"},{1,2,3,4},"")</f>
        <v>2</v>
      </c>
      <c r="AK202" s="12">
        <f>AVERAGE(tblHR[[#This Row],[JobSatNum]],tblHR[[#This Row],[RelationshipSatisfaction]],tblHR[[#This Row],[EnvironmentSatisfaction]],tblHR[[#This Row],[WorkLifeBalance]])</f>
        <v>2</v>
      </c>
    </row>
    <row r="203" spans="1:37">
      <c r="A203" s="4" t="s">
        <v>318</v>
      </c>
      <c r="B203">
        <v>32</v>
      </c>
      <c r="C203" t="s">
        <v>11</v>
      </c>
      <c r="D203" t="s">
        <v>16</v>
      </c>
      <c r="E203" t="s">
        <v>27</v>
      </c>
      <c r="F203" t="s">
        <v>33</v>
      </c>
      <c r="G203" t="s">
        <v>21</v>
      </c>
      <c r="H203" t="s">
        <v>57</v>
      </c>
      <c r="I203" t="s">
        <v>66</v>
      </c>
      <c r="J203" t="s">
        <v>128</v>
      </c>
      <c r="K203" t="s">
        <v>113</v>
      </c>
      <c r="L203">
        <v>2432</v>
      </c>
      <c r="M203">
        <v>15318</v>
      </c>
      <c r="N203">
        <v>238</v>
      </c>
      <c r="O203">
        <v>47</v>
      </c>
      <c r="P203">
        <v>14</v>
      </c>
      <c r="Q203" t="s">
        <v>41</v>
      </c>
      <c r="R203" t="s">
        <v>42</v>
      </c>
      <c r="S203" t="s">
        <v>42</v>
      </c>
      <c r="T203" t="s">
        <v>79</v>
      </c>
      <c r="U203" t="s">
        <v>44</v>
      </c>
      <c r="V203">
        <v>8</v>
      </c>
      <c r="W203">
        <v>4</v>
      </c>
      <c r="X203">
        <v>1</v>
      </c>
      <c r="Y203">
        <v>0</v>
      </c>
      <c r="Z203">
        <v>3</v>
      </c>
      <c r="AA203" t="s">
        <v>49</v>
      </c>
      <c r="AB203" s="2" t="s">
        <v>64</v>
      </c>
      <c r="AC203" t="s">
        <v>49</v>
      </c>
      <c r="AD203">
        <v>5</v>
      </c>
      <c r="AE203">
        <f>IF(tblHR[[#This Row],[Attrition]]="Yes",1,0)</f>
        <v>1</v>
      </c>
      <c r="AF203">
        <f>IF(tblHR[[#This Row],[OverTime]]="Yes",1,0)</f>
        <v>1</v>
      </c>
      <c r="AG203" t="str" cm="1">
        <f t="array" ref="AG203">_xlfn.IFS(tblHR[[#This Row],[Age]]&lt;25,"&lt;25",tblHR[[#This Row],[Age]]&lt;30,"25–29",tblHR[[#This Row],[Age]]&lt;40,"30–39",tblHR[[#This Row],[Age]]&lt;50,"40–49",TRUE,"50+")</f>
        <v>30–39</v>
      </c>
      <c r="AH203" s="12" t="str" cm="1">
        <f t="array" ref="AH203">_xlfn.IFS(tblHR[[#This Row],[YearsAtCompany]]&lt;2,"0–1",tblHR[[#This Row],[YearsAtCompany]]&lt;5,"2–4",tblHR[[#This Row],[YearsAtCompany]]&lt;10,"5–9",tblHR[[#This Row],[YearsAtCompany]]&lt;15,"10–14",TRUE,"15+")</f>
        <v>2–4</v>
      </c>
      <c r="AI203" s="12" t="str" cm="1">
        <f t="array" ref="AI203">_xlfn.IFS(tblHR[[#This Row],[MonthlyIncome]]&lt;3000,"Low",tblHR[[#This Row],[MonthlyIncome]]&lt;7000,"Mid",tblHR[[#This Row],[MonthlyIncome]]&lt;12000,"High",TRUE,"Very High")</f>
        <v>Low</v>
      </c>
      <c r="AJ203" s="12" cm="1">
        <f t="array" ref="AJ203">_xlfn.XLOOKUP(tblHR[[#This Row],[JobSatisfaction]],{"Low","Medium","High","Very High"},{1,2,3,4},"")</f>
        <v>3</v>
      </c>
      <c r="AK203" s="12">
        <f>AVERAGE(tblHR[[#This Row],[JobSatNum]],tblHR[[#This Row],[RelationshipSatisfaction]],tblHR[[#This Row],[EnvironmentSatisfaction]],tblHR[[#This Row],[WorkLifeBalance]])</f>
        <v>3</v>
      </c>
    </row>
    <row r="204" spans="1:37">
      <c r="A204" s="4" t="s">
        <v>319</v>
      </c>
      <c r="B204">
        <v>29</v>
      </c>
      <c r="C204" t="s">
        <v>12</v>
      </c>
      <c r="D204" t="s">
        <v>16</v>
      </c>
      <c r="E204" t="s">
        <v>28</v>
      </c>
      <c r="F204" t="s">
        <v>33</v>
      </c>
      <c r="G204" t="s">
        <v>21</v>
      </c>
      <c r="H204" t="s">
        <v>53</v>
      </c>
      <c r="I204" t="s">
        <v>66</v>
      </c>
      <c r="J204" t="s">
        <v>112</v>
      </c>
      <c r="K204" t="s">
        <v>113</v>
      </c>
      <c r="L204">
        <v>2062</v>
      </c>
      <c r="M204">
        <v>19384</v>
      </c>
      <c r="N204">
        <v>592</v>
      </c>
      <c r="O204">
        <v>59</v>
      </c>
      <c r="P204">
        <v>14</v>
      </c>
      <c r="Q204" t="s">
        <v>42</v>
      </c>
      <c r="R204" t="s">
        <v>43</v>
      </c>
      <c r="S204" t="s">
        <v>44</v>
      </c>
      <c r="T204" t="s">
        <v>79</v>
      </c>
      <c r="U204" t="s">
        <v>41</v>
      </c>
      <c r="V204">
        <v>11</v>
      </c>
      <c r="W204">
        <v>3</v>
      </c>
      <c r="X204">
        <v>2</v>
      </c>
      <c r="Y204">
        <v>1</v>
      </c>
      <c r="Z204">
        <v>3</v>
      </c>
      <c r="AA204" t="s">
        <v>48</v>
      </c>
      <c r="AB204" s="2" t="s">
        <v>64</v>
      </c>
      <c r="AC204" t="s">
        <v>48</v>
      </c>
      <c r="AD204">
        <v>7</v>
      </c>
      <c r="AE204">
        <f>IF(tblHR[[#This Row],[Attrition]]="Yes",1,0)</f>
        <v>0</v>
      </c>
      <c r="AF204">
        <f>IF(tblHR[[#This Row],[OverTime]]="Yes",1,0)</f>
        <v>0</v>
      </c>
      <c r="AG204" t="str" cm="1">
        <f t="array" ref="AG204">_xlfn.IFS(tblHR[[#This Row],[Age]]&lt;25,"&lt;25",tblHR[[#This Row],[Age]]&lt;30,"25–29",tblHR[[#This Row],[Age]]&lt;40,"30–39",tblHR[[#This Row],[Age]]&lt;50,"40–49",TRUE,"50+")</f>
        <v>25–29</v>
      </c>
      <c r="AH204" s="12" t="str" cm="1">
        <f t="array" ref="AH204">_xlfn.IFS(tblHR[[#This Row],[YearsAtCompany]]&lt;2,"0–1",tblHR[[#This Row],[YearsAtCompany]]&lt;5,"2–4",tblHR[[#This Row],[YearsAtCompany]]&lt;10,"5–9",tblHR[[#This Row],[YearsAtCompany]]&lt;15,"10–14",TRUE,"15+")</f>
        <v>2–4</v>
      </c>
      <c r="AI204" s="12" t="str" cm="1">
        <f t="array" ref="AI204">_xlfn.IFS(tblHR[[#This Row],[MonthlyIncome]]&lt;3000,"Low",tblHR[[#This Row],[MonthlyIncome]]&lt;7000,"Mid",tblHR[[#This Row],[MonthlyIncome]]&lt;12000,"High",TRUE,"Very High")</f>
        <v>Low</v>
      </c>
      <c r="AJ204" s="12" cm="1">
        <f t="array" ref="AJ204">_xlfn.XLOOKUP(tblHR[[#This Row],[JobSatisfaction]],{"Low","Medium","High","Very High"},{1,2,3,4},"")</f>
        <v>1</v>
      </c>
      <c r="AK204" s="12">
        <f>AVERAGE(tblHR[[#This Row],[JobSatNum]],tblHR[[#This Row],[RelationshipSatisfaction]],tblHR[[#This Row],[EnvironmentSatisfaction]],tblHR[[#This Row],[WorkLifeBalance]])</f>
        <v>1</v>
      </c>
    </row>
    <row r="205" spans="1:37">
      <c r="A205" s="4" t="s">
        <v>320</v>
      </c>
      <c r="B205">
        <v>47</v>
      </c>
      <c r="C205" t="s">
        <v>12</v>
      </c>
      <c r="D205" t="s">
        <v>16</v>
      </c>
      <c r="E205" t="s">
        <v>28</v>
      </c>
      <c r="F205" t="s">
        <v>35</v>
      </c>
      <c r="G205" t="s">
        <v>21</v>
      </c>
      <c r="H205" t="s">
        <v>52</v>
      </c>
      <c r="I205" t="s">
        <v>69</v>
      </c>
      <c r="J205" t="s">
        <v>112</v>
      </c>
      <c r="K205" t="s">
        <v>113</v>
      </c>
      <c r="L205">
        <v>8633</v>
      </c>
      <c r="M205">
        <v>13084</v>
      </c>
      <c r="N205">
        <v>1180</v>
      </c>
      <c r="O205">
        <v>84</v>
      </c>
      <c r="P205">
        <v>23</v>
      </c>
      <c r="Q205" t="s">
        <v>41</v>
      </c>
      <c r="R205" t="s">
        <v>43</v>
      </c>
      <c r="S205" t="s">
        <v>42</v>
      </c>
      <c r="T205" t="s">
        <v>79</v>
      </c>
      <c r="U205" t="s">
        <v>41</v>
      </c>
      <c r="V205">
        <v>25</v>
      </c>
      <c r="W205">
        <v>17</v>
      </c>
      <c r="X205">
        <v>14</v>
      </c>
      <c r="Y205">
        <v>12</v>
      </c>
      <c r="Z205">
        <v>2</v>
      </c>
      <c r="AA205" t="s">
        <v>48</v>
      </c>
      <c r="AB205" s="2" t="s">
        <v>65</v>
      </c>
      <c r="AC205" t="s">
        <v>48</v>
      </c>
      <c r="AD205">
        <v>25</v>
      </c>
      <c r="AE205">
        <f>IF(tblHR[[#This Row],[Attrition]]="Yes",1,0)</f>
        <v>0</v>
      </c>
      <c r="AF205">
        <f>IF(tblHR[[#This Row],[OverTime]]="Yes",1,0)</f>
        <v>0</v>
      </c>
      <c r="AG205" t="str" cm="1">
        <f t="array" ref="AG205">_xlfn.IFS(tblHR[[#This Row],[Age]]&lt;25,"&lt;25",tblHR[[#This Row],[Age]]&lt;30,"25–29",tblHR[[#This Row],[Age]]&lt;40,"30–39",tblHR[[#This Row],[Age]]&lt;50,"40–49",TRUE,"50+")</f>
        <v>40–49</v>
      </c>
      <c r="AH205" s="12" t="str" cm="1">
        <f t="array" ref="AH205">_xlfn.IFS(tblHR[[#This Row],[YearsAtCompany]]&lt;2,"0–1",tblHR[[#This Row],[YearsAtCompany]]&lt;5,"2–4",tblHR[[#This Row],[YearsAtCompany]]&lt;10,"5–9",tblHR[[#This Row],[YearsAtCompany]]&lt;15,"10–14",TRUE,"15+")</f>
        <v>15+</v>
      </c>
      <c r="AI205" s="12" t="str" cm="1">
        <f t="array" ref="AI205">_xlfn.IFS(tblHR[[#This Row],[MonthlyIncome]]&lt;3000,"Low",tblHR[[#This Row],[MonthlyIncome]]&lt;7000,"Mid",tblHR[[#This Row],[MonthlyIncome]]&lt;12000,"High",TRUE,"Very High")</f>
        <v>High</v>
      </c>
      <c r="AJ205" s="12" cm="1">
        <f t="array" ref="AJ205">_xlfn.XLOOKUP(tblHR[[#This Row],[JobSatisfaction]],{"Low","Medium","High","Very High"},{1,2,3,4},"")</f>
        <v>3</v>
      </c>
      <c r="AK205" s="12">
        <f>AVERAGE(tblHR[[#This Row],[JobSatNum]],tblHR[[#This Row],[RelationshipSatisfaction]],tblHR[[#This Row],[EnvironmentSatisfaction]],tblHR[[#This Row],[WorkLifeBalance]])</f>
        <v>3</v>
      </c>
    </row>
    <row r="206" spans="1:37">
      <c r="A206" s="4" t="s">
        <v>321</v>
      </c>
      <c r="B206">
        <v>28</v>
      </c>
      <c r="C206" t="s">
        <v>12</v>
      </c>
      <c r="D206" t="s">
        <v>15</v>
      </c>
      <c r="E206" t="s">
        <v>27</v>
      </c>
      <c r="F206" t="s">
        <v>33</v>
      </c>
      <c r="G206" t="s">
        <v>20</v>
      </c>
      <c r="H206" t="s">
        <v>20</v>
      </c>
      <c r="I206" t="s">
        <v>66</v>
      </c>
      <c r="J206" t="s">
        <v>116</v>
      </c>
      <c r="K206" t="s">
        <v>118</v>
      </c>
      <c r="L206">
        <v>2706</v>
      </c>
      <c r="M206">
        <v>10494</v>
      </c>
      <c r="N206">
        <v>280</v>
      </c>
      <c r="O206">
        <v>43</v>
      </c>
      <c r="P206">
        <v>15</v>
      </c>
      <c r="Q206" t="s">
        <v>44</v>
      </c>
      <c r="R206" t="s">
        <v>43</v>
      </c>
      <c r="S206" t="s">
        <v>41</v>
      </c>
      <c r="T206" t="s">
        <v>79</v>
      </c>
      <c r="U206" t="s">
        <v>41</v>
      </c>
      <c r="V206">
        <v>3</v>
      </c>
      <c r="W206">
        <v>3</v>
      </c>
      <c r="X206">
        <v>2</v>
      </c>
      <c r="Y206">
        <v>2</v>
      </c>
      <c r="Z206">
        <v>1</v>
      </c>
      <c r="AA206" t="s">
        <v>48</v>
      </c>
      <c r="AB206" s="2" t="s">
        <v>64</v>
      </c>
      <c r="AC206" t="s">
        <v>48</v>
      </c>
      <c r="AD206">
        <v>1</v>
      </c>
      <c r="AE206">
        <f>IF(tblHR[[#This Row],[Attrition]]="Yes",1,0)</f>
        <v>0</v>
      </c>
      <c r="AF206">
        <f>IF(tblHR[[#This Row],[OverTime]]="Yes",1,0)</f>
        <v>0</v>
      </c>
      <c r="AG206" t="str" cm="1">
        <f t="array" ref="AG206">_xlfn.IFS(tblHR[[#This Row],[Age]]&lt;25,"&lt;25",tblHR[[#This Row],[Age]]&lt;30,"25–29",tblHR[[#This Row],[Age]]&lt;40,"30–39",tblHR[[#This Row],[Age]]&lt;50,"40–49",TRUE,"50+")</f>
        <v>25–29</v>
      </c>
      <c r="AH206" s="12" t="str" cm="1">
        <f t="array" ref="AH206">_xlfn.IFS(tblHR[[#This Row],[YearsAtCompany]]&lt;2,"0–1",tblHR[[#This Row],[YearsAtCompany]]&lt;5,"2–4",tblHR[[#This Row],[YearsAtCompany]]&lt;10,"5–9",tblHR[[#This Row],[YearsAtCompany]]&lt;15,"10–14",TRUE,"15+")</f>
        <v>2–4</v>
      </c>
      <c r="AI206" s="12" t="str" cm="1">
        <f t="array" ref="AI206">_xlfn.IFS(tblHR[[#This Row],[MonthlyIncome]]&lt;3000,"Low",tblHR[[#This Row],[MonthlyIncome]]&lt;7000,"Mid",tblHR[[#This Row],[MonthlyIncome]]&lt;12000,"High",TRUE,"Very High")</f>
        <v>Low</v>
      </c>
      <c r="AJ206" s="12" cm="1">
        <f t="array" ref="AJ206">_xlfn.XLOOKUP(tblHR[[#This Row],[JobSatisfaction]],{"Low","Medium","High","Very High"},{1,2,3,4},"")</f>
        <v>4</v>
      </c>
      <c r="AK206" s="12">
        <f>AVERAGE(tblHR[[#This Row],[JobSatNum]],tblHR[[#This Row],[RelationshipSatisfaction]],tblHR[[#This Row],[EnvironmentSatisfaction]],tblHR[[#This Row],[WorkLifeBalance]])</f>
        <v>4</v>
      </c>
    </row>
    <row r="207" spans="1:37">
      <c r="A207" s="4" t="s">
        <v>322</v>
      </c>
      <c r="B207">
        <v>40</v>
      </c>
      <c r="C207" t="s">
        <v>12</v>
      </c>
      <c r="D207" t="s">
        <v>17</v>
      </c>
      <c r="E207" t="s">
        <v>29</v>
      </c>
      <c r="F207" t="s">
        <v>33</v>
      </c>
      <c r="G207" t="s">
        <v>22</v>
      </c>
      <c r="H207" t="s">
        <v>58</v>
      </c>
      <c r="I207" t="s">
        <v>69</v>
      </c>
      <c r="J207" t="s">
        <v>128</v>
      </c>
      <c r="K207" t="s">
        <v>118</v>
      </c>
      <c r="L207">
        <v>10475</v>
      </c>
      <c r="M207">
        <v>23772</v>
      </c>
      <c r="N207">
        <v>580</v>
      </c>
      <c r="O207">
        <v>48</v>
      </c>
      <c r="P207">
        <v>21</v>
      </c>
      <c r="Q207" t="s">
        <v>42</v>
      </c>
      <c r="R207" t="s">
        <v>41</v>
      </c>
      <c r="S207" t="s">
        <v>44</v>
      </c>
      <c r="T207" t="s">
        <v>79</v>
      </c>
      <c r="U207" t="s">
        <v>43</v>
      </c>
      <c r="V207">
        <v>20</v>
      </c>
      <c r="W207">
        <v>18</v>
      </c>
      <c r="X207">
        <v>13</v>
      </c>
      <c r="Y207">
        <v>1</v>
      </c>
      <c r="Z207">
        <v>5</v>
      </c>
      <c r="AA207" t="s">
        <v>48</v>
      </c>
      <c r="AB207" s="2" t="s">
        <v>65</v>
      </c>
      <c r="AC207" t="s">
        <v>49</v>
      </c>
      <c r="AD207">
        <v>5</v>
      </c>
      <c r="AE207">
        <f>IF(tblHR[[#This Row],[Attrition]]="Yes",1,0)</f>
        <v>0</v>
      </c>
      <c r="AF207">
        <f>IF(tblHR[[#This Row],[OverTime]]="Yes",1,0)</f>
        <v>1</v>
      </c>
      <c r="AG207" t="str" cm="1">
        <f t="array" ref="AG207">_xlfn.IFS(tblHR[[#This Row],[Age]]&lt;25,"&lt;25",tblHR[[#This Row],[Age]]&lt;30,"25–29",tblHR[[#This Row],[Age]]&lt;40,"30–39",tblHR[[#This Row],[Age]]&lt;50,"40–49",TRUE,"50+")</f>
        <v>40–49</v>
      </c>
      <c r="AH207" s="12" t="str" cm="1">
        <f t="array" ref="AH207">_xlfn.IFS(tblHR[[#This Row],[YearsAtCompany]]&lt;2,"0–1",tblHR[[#This Row],[YearsAtCompany]]&lt;5,"2–4",tblHR[[#This Row],[YearsAtCompany]]&lt;10,"5–9",tblHR[[#This Row],[YearsAtCompany]]&lt;15,"10–14",TRUE,"15+")</f>
        <v>15+</v>
      </c>
      <c r="AI207" s="12" t="str" cm="1">
        <f t="array" ref="AI207">_xlfn.IFS(tblHR[[#This Row],[MonthlyIncome]]&lt;3000,"Low",tblHR[[#This Row],[MonthlyIncome]]&lt;7000,"Mid",tblHR[[#This Row],[MonthlyIncome]]&lt;12000,"High",TRUE,"Very High")</f>
        <v>High</v>
      </c>
      <c r="AJ207" s="12" cm="1">
        <f t="array" ref="AJ207">_xlfn.XLOOKUP(tblHR[[#This Row],[JobSatisfaction]],{"Low","Medium","High","Very High"},{1,2,3,4},"")</f>
        <v>1</v>
      </c>
      <c r="AK207" s="12">
        <f>AVERAGE(tblHR[[#This Row],[JobSatNum]],tblHR[[#This Row],[RelationshipSatisfaction]],tblHR[[#This Row],[EnvironmentSatisfaction]],tblHR[[#This Row],[WorkLifeBalance]])</f>
        <v>1</v>
      </c>
    </row>
    <row r="208" spans="1:37">
      <c r="A208" s="4" t="s">
        <v>323</v>
      </c>
      <c r="B208">
        <v>53</v>
      </c>
      <c r="C208" t="s">
        <v>12</v>
      </c>
      <c r="D208" t="s">
        <v>16</v>
      </c>
      <c r="E208" t="s">
        <v>28</v>
      </c>
      <c r="F208" t="s">
        <v>35</v>
      </c>
      <c r="G208" t="s">
        <v>21</v>
      </c>
      <c r="H208" t="s">
        <v>56</v>
      </c>
      <c r="I208" t="s">
        <v>70</v>
      </c>
      <c r="J208" t="s">
        <v>112</v>
      </c>
      <c r="K208" t="s">
        <v>113</v>
      </c>
      <c r="L208">
        <v>16598</v>
      </c>
      <c r="M208">
        <v>19764</v>
      </c>
      <c r="N208">
        <v>447</v>
      </c>
      <c r="O208">
        <v>39</v>
      </c>
      <c r="P208">
        <v>12</v>
      </c>
      <c r="Q208" t="s">
        <v>43</v>
      </c>
      <c r="R208" t="s">
        <v>43</v>
      </c>
      <c r="S208" t="s">
        <v>44</v>
      </c>
      <c r="T208" t="s">
        <v>80</v>
      </c>
      <c r="U208" t="s">
        <v>44</v>
      </c>
      <c r="V208">
        <v>35</v>
      </c>
      <c r="W208">
        <v>9</v>
      </c>
      <c r="X208">
        <v>8</v>
      </c>
      <c r="Y208">
        <v>8</v>
      </c>
      <c r="Z208">
        <v>4</v>
      </c>
      <c r="AA208" t="s">
        <v>48</v>
      </c>
      <c r="AB208" s="2" t="s">
        <v>64</v>
      </c>
      <c r="AC208" t="s">
        <v>48</v>
      </c>
      <c r="AD208">
        <v>2</v>
      </c>
      <c r="AE208">
        <f>IF(tblHR[[#This Row],[Attrition]]="Yes",1,0)</f>
        <v>0</v>
      </c>
      <c r="AF208">
        <f>IF(tblHR[[#This Row],[OverTime]]="Yes",1,0)</f>
        <v>0</v>
      </c>
      <c r="AG208" t="str" cm="1">
        <f t="array" ref="AG208">_xlfn.IFS(tblHR[[#This Row],[Age]]&lt;25,"&lt;25",tblHR[[#This Row],[Age]]&lt;30,"25–29",tblHR[[#This Row],[Age]]&lt;40,"30–39",tblHR[[#This Row],[Age]]&lt;50,"40–49",TRUE,"50+")</f>
        <v>50+</v>
      </c>
      <c r="AH208" s="12" t="str" cm="1">
        <f t="array" ref="AH208">_xlfn.IFS(tblHR[[#This Row],[YearsAtCompany]]&lt;2,"0–1",tblHR[[#This Row],[YearsAtCompany]]&lt;5,"2–4",tblHR[[#This Row],[YearsAtCompany]]&lt;10,"5–9",tblHR[[#This Row],[YearsAtCompany]]&lt;15,"10–14",TRUE,"15+")</f>
        <v>5–9</v>
      </c>
      <c r="AI208" s="12" t="str" cm="1">
        <f t="array" ref="AI208">_xlfn.IFS(tblHR[[#This Row],[MonthlyIncome]]&lt;3000,"Low",tblHR[[#This Row],[MonthlyIncome]]&lt;7000,"Mid",tblHR[[#This Row],[MonthlyIncome]]&lt;12000,"High",TRUE,"Very High")</f>
        <v>Very High</v>
      </c>
      <c r="AJ208" s="12" cm="1">
        <f t="array" ref="AJ208">_xlfn.XLOOKUP(tblHR[[#This Row],[JobSatisfaction]],{"Low","Medium","High","Very High"},{1,2,3,4},"")</f>
        <v>2</v>
      </c>
      <c r="AK208" s="12">
        <f>AVERAGE(tblHR[[#This Row],[JobSatNum]],tblHR[[#This Row],[RelationshipSatisfaction]],tblHR[[#This Row],[EnvironmentSatisfaction]],tblHR[[#This Row],[WorkLifeBalance]])</f>
        <v>2</v>
      </c>
    </row>
    <row r="209" spans="1:37">
      <c r="A209" s="4" t="s">
        <v>324</v>
      </c>
      <c r="B209">
        <v>25</v>
      </c>
      <c r="C209" t="s">
        <v>12</v>
      </c>
      <c r="D209" t="s">
        <v>17</v>
      </c>
      <c r="E209" t="s">
        <v>28</v>
      </c>
      <c r="F209" t="s">
        <v>37</v>
      </c>
      <c r="G209" t="s">
        <v>21</v>
      </c>
      <c r="H209" t="s">
        <v>53</v>
      </c>
      <c r="I209" t="s">
        <v>66</v>
      </c>
      <c r="J209" t="s">
        <v>112</v>
      </c>
      <c r="K209" t="s">
        <v>118</v>
      </c>
      <c r="L209">
        <v>3229</v>
      </c>
      <c r="M209">
        <v>4910</v>
      </c>
      <c r="N209">
        <v>949</v>
      </c>
      <c r="O209">
        <v>81</v>
      </c>
      <c r="P209">
        <v>11</v>
      </c>
      <c r="Q209" t="s">
        <v>44</v>
      </c>
      <c r="R209" t="s">
        <v>43</v>
      </c>
      <c r="S209" t="s">
        <v>42</v>
      </c>
      <c r="T209" t="s">
        <v>80</v>
      </c>
      <c r="U209" t="s">
        <v>41</v>
      </c>
      <c r="V209">
        <v>7</v>
      </c>
      <c r="W209">
        <v>3</v>
      </c>
      <c r="X209">
        <v>2</v>
      </c>
      <c r="Y209">
        <v>0</v>
      </c>
      <c r="Z209">
        <v>4</v>
      </c>
      <c r="AA209" t="s">
        <v>48</v>
      </c>
      <c r="AB209" s="2" t="s">
        <v>64</v>
      </c>
      <c r="AC209" t="s">
        <v>48</v>
      </c>
      <c r="AD209">
        <v>1</v>
      </c>
      <c r="AE209">
        <f>IF(tblHR[[#This Row],[Attrition]]="Yes",1,0)</f>
        <v>0</v>
      </c>
      <c r="AF209">
        <f>IF(tblHR[[#This Row],[OverTime]]="Yes",1,0)</f>
        <v>0</v>
      </c>
      <c r="AG209" t="str" cm="1">
        <f t="array" ref="AG209">_xlfn.IFS(tblHR[[#This Row],[Age]]&lt;25,"&lt;25",tblHR[[#This Row],[Age]]&lt;30,"25–29",tblHR[[#This Row],[Age]]&lt;40,"30–39",tblHR[[#This Row],[Age]]&lt;50,"40–49",TRUE,"50+")</f>
        <v>25–29</v>
      </c>
      <c r="AH209" s="12" t="str" cm="1">
        <f t="array" ref="AH209">_xlfn.IFS(tblHR[[#This Row],[YearsAtCompany]]&lt;2,"0–1",tblHR[[#This Row],[YearsAtCompany]]&lt;5,"2–4",tblHR[[#This Row],[YearsAtCompany]]&lt;10,"5–9",tblHR[[#This Row],[YearsAtCompany]]&lt;15,"10–14",TRUE,"15+")</f>
        <v>2–4</v>
      </c>
      <c r="AI209" s="12" t="str" cm="1">
        <f t="array" ref="AI209">_xlfn.IFS(tblHR[[#This Row],[MonthlyIncome]]&lt;3000,"Low",tblHR[[#This Row],[MonthlyIncome]]&lt;7000,"Mid",tblHR[[#This Row],[MonthlyIncome]]&lt;12000,"High",TRUE,"Very High")</f>
        <v>Mid</v>
      </c>
      <c r="AJ209" s="12" cm="1">
        <f t="array" ref="AJ209">_xlfn.XLOOKUP(tblHR[[#This Row],[JobSatisfaction]],{"Low","Medium","High","Very High"},{1,2,3,4},"")</f>
        <v>4</v>
      </c>
      <c r="AK209" s="12">
        <f>AVERAGE(tblHR[[#This Row],[JobSatNum]],tblHR[[#This Row],[RelationshipSatisfaction]],tblHR[[#This Row],[EnvironmentSatisfaction]],tblHR[[#This Row],[WorkLifeBalance]])</f>
        <v>4</v>
      </c>
    </row>
    <row r="210" spans="1:37">
      <c r="A210" s="4" t="s">
        <v>325</v>
      </c>
      <c r="B210">
        <v>56</v>
      </c>
      <c r="C210" t="s">
        <v>12</v>
      </c>
      <c r="D210" t="s">
        <v>16</v>
      </c>
      <c r="E210" t="s">
        <v>27</v>
      </c>
      <c r="F210" t="s">
        <v>33</v>
      </c>
      <c r="G210" t="s">
        <v>21</v>
      </c>
      <c r="H210" t="s">
        <v>53</v>
      </c>
      <c r="I210" t="s">
        <v>66</v>
      </c>
      <c r="J210" t="s">
        <v>112</v>
      </c>
      <c r="K210" t="s">
        <v>113</v>
      </c>
      <c r="L210">
        <v>2587</v>
      </c>
      <c r="M210">
        <v>10261</v>
      </c>
      <c r="N210">
        <v>1162</v>
      </c>
      <c r="O210">
        <v>97</v>
      </c>
      <c r="P210">
        <v>16</v>
      </c>
      <c r="Q210" t="s">
        <v>44</v>
      </c>
      <c r="R210" t="s">
        <v>44</v>
      </c>
      <c r="S210" t="s">
        <v>42</v>
      </c>
      <c r="T210" t="s">
        <v>79</v>
      </c>
      <c r="U210" t="s">
        <v>41</v>
      </c>
      <c r="V210">
        <v>5</v>
      </c>
      <c r="W210">
        <v>4</v>
      </c>
      <c r="X210">
        <v>2</v>
      </c>
      <c r="Y210">
        <v>1</v>
      </c>
      <c r="Z210">
        <v>1</v>
      </c>
      <c r="AA210" t="s">
        <v>49</v>
      </c>
      <c r="AB210" s="2" t="s">
        <v>64</v>
      </c>
      <c r="AC210" t="s">
        <v>48</v>
      </c>
      <c r="AD210">
        <v>24</v>
      </c>
      <c r="AE210">
        <f>IF(tblHR[[#This Row],[Attrition]]="Yes",1,0)</f>
        <v>1</v>
      </c>
      <c r="AF210">
        <f>IF(tblHR[[#This Row],[OverTime]]="Yes",1,0)</f>
        <v>0</v>
      </c>
      <c r="AG210" t="str" cm="1">
        <f t="array" ref="AG210">_xlfn.IFS(tblHR[[#This Row],[Age]]&lt;25,"&lt;25",tblHR[[#This Row],[Age]]&lt;30,"25–29",tblHR[[#This Row],[Age]]&lt;40,"30–39",tblHR[[#This Row],[Age]]&lt;50,"40–49",TRUE,"50+")</f>
        <v>50+</v>
      </c>
      <c r="AH210" s="12" t="str" cm="1">
        <f t="array" ref="AH210">_xlfn.IFS(tblHR[[#This Row],[YearsAtCompany]]&lt;2,"0–1",tblHR[[#This Row],[YearsAtCompany]]&lt;5,"2–4",tblHR[[#This Row],[YearsAtCompany]]&lt;10,"5–9",tblHR[[#This Row],[YearsAtCompany]]&lt;15,"10–14",TRUE,"15+")</f>
        <v>2–4</v>
      </c>
      <c r="AI210" s="12" t="str" cm="1">
        <f t="array" ref="AI210">_xlfn.IFS(tblHR[[#This Row],[MonthlyIncome]]&lt;3000,"Low",tblHR[[#This Row],[MonthlyIncome]]&lt;7000,"Mid",tblHR[[#This Row],[MonthlyIncome]]&lt;12000,"High",TRUE,"Very High")</f>
        <v>Low</v>
      </c>
      <c r="AJ210" s="12" cm="1">
        <f t="array" ref="AJ210">_xlfn.XLOOKUP(tblHR[[#This Row],[JobSatisfaction]],{"Low","Medium","High","Very High"},{1,2,3,4},"")</f>
        <v>4</v>
      </c>
      <c r="AK210" s="12">
        <f>AVERAGE(tblHR[[#This Row],[JobSatNum]],tblHR[[#This Row],[RelationshipSatisfaction]],tblHR[[#This Row],[EnvironmentSatisfaction]],tblHR[[#This Row],[WorkLifeBalance]])</f>
        <v>4</v>
      </c>
    </row>
    <row r="211" spans="1:37">
      <c r="A211" s="4" t="s">
        <v>326</v>
      </c>
      <c r="B211">
        <v>35</v>
      </c>
      <c r="C211" t="s">
        <v>12</v>
      </c>
      <c r="D211" t="s">
        <v>17</v>
      </c>
      <c r="E211" t="s">
        <v>29</v>
      </c>
      <c r="F211" t="s">
        <v>35</v>
      </c>
      <c r="G211" t="s">
        <v>21</v>
      </c>
      <c r="H211" t="s">
        <v>53</v>
      </c>
      <c r="I211" t="s">
        <v>66</v>
      </c>
      <c r="J211" t="s">
        <v>112</v>
      </c>
      <c r="K211" t="s">
        <v>118</v>
      </c>
      <c r="L211">
        <v>2705</v>
      </c>
      <c r="M211">
        <v>9696</v>
      </c>
      <c r="N211">
        <v>185</v>
      </c>
      <c r="O211">
        <v>91</v>
      </c>
      <c r="P211">
        <v>16</v>
      </c>
      <c r="Q211" t="s">
        <v>41</v>
      </c>
      <c r="R211" t="s">
        <v>43</v>
      </c>
      <c r="S211" t="s">
        <v>43</v>
      </c>
      <c r="T211" t="s">
        <v>78</v>
      </c>
      <c r="U211" t="s">
        <v>42</v>
      </c>
      <c r="V211">
        <v>6</v>
      </c>
      <c r="W211">
        <v>5</v>
      </c>
      <c r="X211">
        <v>4</v>
      </c>
      <c r="Y211">
        <v>0</v>
      </c>
      <c r="Z211">
        <v>0</v>
      </c>
      <c r="AA211" t="s">
        <v>48</v>
      </c>
      <c r="AB211" s="2" t="s">
        <v>64</v>
      </c>
      <c r="AC211" t="s">
        <v>48</v>
      </c>
      <c r="AD211">
        <v>23</v>
      </c>
      <c r="AE211">
        <f>IF(tblHR[[#This Row],[Attrition]]="Yes",1,0)</f>
        <v>0</v>
      </c>
      <c r="AF211">
        <f>IF(tblHR[[#This Row],[OverTime]]="Yes",1,0)</f>
        <v>0</v>
      </c>
      <c r="AG211" t="str" cm="1">
        <f t="array" ref="AG211">_xlfn.IFS(tblHR[[#This Row],[Age]]&lt;25,"&lt;25",tblHR[[#This Row],[Age]]&lt;30,"25–29",tblHR[[#This Row],[Age]]&lt;40,"30–39",tblHR[[#This Row],[Age]]&lt;50,"40–49",TRUE,"50+")</f>
        <v>30–39</v>
      </c>
      <c r="AH211" s="12" t="str" cm="1">
        <f t="array" ref="AH211">_xlfn.IFS(tblHR[[#This Row],[YearsAtCompany]]&lt;2,"0–1",tblHR[[#This Row],[YearsAtCompany]]&lt;5,"2–4",tblHR[[#This Row],[YearsAtCompany]]&lt;10,"5–9",tblHR[[#This Row],[YearsAtCompany]]&lt;15,"10–14",TRUE,"15+")</f>
        <v>5–9</v>
      </c>
      <c r="AI211" s="12" t="str" cm="1">
        <f t="array" ref="AI211">_xlfn.IFS(tblHR[[#This Row],[MonthlyIncome]]&lt;3000,"Low",tblHR[[#This Row],[MonthlyIncome]]&lt;7000,"Mid",tblHR[[#This Row],[MonthlyIncome]]&lt;12000,"High",TRUE,"Very High")</f>
        <v>Low</v>
      </c>
      <c r="AJ211" s="12" cm="1">
        <f t="array" ref="AJ211">_xlfn.XLOOKUP(tblHR[[#This Row],[JobSatisfaction]],{"Low","Medium","High","Very High"},{1,2,3,4},"")</f>
        <v>3</v>
      </c>
      <c r="AK211" s="12">
        <f>AVERAGE(tblHR[[#This Row],[JobSatNum]],tblHR[[#This Row],[RelationshipSatisfaction]],tblHR[[#This Row],[EnvironmentSatisfaction]],tblHR[[#This Row],[WorkLifeBalance]])</f>
        <v>3</v>
      </c>
    </row>
    <row r="212" spans="1:37">
      <c r="A212" s="4" t="s">
        <v>327</v>
      </c>
      <c r="B212">
        <v>30</v>
      </c>
      <c r="C212" t="s">
        <v>11</v>
      </c>
      <c r="D212" t="s">
        <v>17</v>
      </c>
      <c r="E212" t="s">
        <v>29</v>
      </c>
      <c r="F212" t="s">
        <v>36</v>
      </c>
      <c r="G212" t="s">
        <v>22</v>
      </c>
      <c r="H212" t="s">
        <v>58</v>
      </c>
      <c r="I212" t="s">
        <v>69</v>
      </c>
      <c r="J212" t="s">
        <v>116</v>
      </c>
      <c r="K212" t="s">
        <v>113</v>
      </c>
      <c r="L212">
        <v>8412</v>
      </c>
      <c r="M212">
        <v>2890</v>
      </c>
      <c r="N212">
        <v>1398</v>
      </c>
      <c r="O212">
        <v>69</v>
      </c>
      <c r="P212">
        <v>11</v>
      </c>
      <c r="Q212" t="s">
        <v>42</v>
      </c>
      <c r="R212" t="s">
        <v>41</v>
      </c>
      <c r="S212" t="s">
        <v>41</v>
      </c>
      <c r="T212" t="s">
        <v>79</v>
      </c>
      <c r="U212" t="s">
        <v>41</v>
      </c>
      <c r="V212">
        <v>10</v>
      </c>
      <c r="W212">
        <v>9</v>
      </c>
      <c r="X212">
        <v>8</v>
      </c>
      <c r="Y212">
        <v>7</v>
      </c>
      <c r="Z212">
        <v>0</v>
      </c>
      <c r="AA212" t="s">
        <v>48</v>
      </c>
      <c r="AB212" s="2" t="s">
        <v>64</v>
      </c>
      <c r="AC212" t="s">
        <v>48</v>
      </c>
      <c r="AD212">
        <v>22</v>
      </c>
      <c r="AE212">
        <f>IF(tblHR[[#This Row],[Attrition]]="Yes",1,0)</f>
        <v>0</v>
      </c>
      <c r="AF212">
        <f>IF(tblHR[[#This Row],[OverTime]]="Yes",1,0)</f>
        <v>0</v>
      </c>
      <c r="AG212" t="str" cm="1">
        <f t="array" ref="AG212">_xlfn.IFS(tblHR[[#This Row],[Age]]&lt;25,"&lt;25",tblHR[[#This Row],[Age]]&lt;30,"25–29",tblHR[[#This Row],[Age]]&lt;40,"30–39",tblHR[[#This Row],[Age]]&lt;50,"40–49",TRUE,"50+")</f>
        <v>30–39</v>
      </c>
      <c r="AH212" s="12" t="str" cm="1">
        <f t="array" ref="AH212">_xlfn.IFS(tblHR[[#This Row],[YearsAtCompany]]&lt;2,"0–1",tblHR[[#This Row],[YearsAtCompany]]&lt;5,"2–4",tblHR[[#This Row],[YearsAtCompany]]&lt;10,"5–9",tblHR[[#This Row],[YearsAtCompany]]&lt;15,"10–14",TRUE,"15+")</f>
        <v>5–9</v>
      </c>
      <c r="AI212" s="12" t="str" cm="1">
        <f t="array" ref="AI212">_xlfn.IFS(tblHR[[#This Row],[MonthlyIncome]]&lt;3000,"Low",tblHR[[#This Row],[MonthlyIncome]]&lt;7000,"Mid",tblHR[[#This Row],[MonthlyIncome]]&lt;12000,"High",TRUE,"Very High")</f>
        <v>High</v>
      </c>
      <c r="AJ212" s="12" cm="1">
        <f t="array" ref="AJ212">_xlfn.XLOOKUP(tblHR[[#This Row],[JobSatisfaction]],{"Low","Medium","High","Very High"},{1,2,3,4},"")</f>
        <v>1</v>
      </c>
      <c r="AK212" s="12">
        <f>AVERAGE(tblHR[[#This Row],[JobSatNum]],tblHR[[#This Row],[RelationshipSatisfaction]],tblHR[[#This Row],[EnvironmentSatisfaction]],tblHR[[#This Row],[WorkLifeBalance]])</f>
        <v>1</v>
      </c>
    </row>
    <row r="213" spans="1:37">
      <c r="A213" s="4" t="s">
        <v>328</v>
      </c>
      <c r="B213">
        <v>24</v>
      </c>
      <c r="C213" t="s">
        <v>12</v>
      </c>
      <c r="D213" t="s">
        <v>16</v>
      </c>
      <c r="E213" t="s">
        <v>27</v>
      </c>
      <c r="F213" t="s">
        <v>33</v>
      </c>
      <c r="G213" t="s">
        <v>21</v>
      </c>
      <c r="H213" t="s">
        <v>52</v>
      </c>
      <c r="I213" t="s">
        <v>68</v>
      </c>
      <c r="J213" t="s">
        <v>112</v>
      </c>
      <c r="K213" t="s">
        <v>113</v>
      </c>
      <c r="L213">
        <v>4617</v>
      </c>
      <c r="M213">
        <v>14120</v>
      </c>
      <c r="N213">
        <v>771</v>
      </c>
      <c r="O213">
        <v>45</v>
      </c>
      <c r="P213">
        <v>12</v>
      </c>
      <c r="Q213" t="s">
        <v>41</v>
      </c>
      <c r="R213" t="s">
        <v>43</v>
      </c>
      <c r="S213" t="s">
        <v>43</v>
      </c>
      <c r="T213" t="s">
        <v>80</v>
      </c>
      <c r="U213" t="s">
        <v>43</v>
      </c>
      <c r="V213">
        <v>4</v>
      </c>
      <c r="W213">
        <v>4</v>
      </c>
      <c r="X213">
        <v>3</v>
      </c>
      <c r="Y213">
        <v>1</v>
      </c>
      <c r="Z213">
        <v>1</v>
      </c>
      <c r="AA213" t="s">
        <v>48</v>
      </c>
      <c r="AB213" s="2" t="s">
        <v>64</v>
      </c>
      <c r="AC213" t="s">
        <v>48</v>
      </c>
      <c r="AD213">
        <v>1</v>
      </c>
      <c r="AE213">
        <f>IF(tblHR[[#This Row],[Attrition]]="Yes",1,0)</f>
        <v>0</v>
      </c>
      <c r="AF213">
        <f>IF(tblHR[[#This Row],[OverTime]]="Yes",1,0)</f>
        <v>0</v>
      </c>
      <c r="AG213" t="str" cm="1">
        <f t="array" ref="AG213">_xlfn.IFS(tblHR[[#This Row],[Age]]&lt;25,"&lt;25",tblHR[[#This Row],[Age]]&lt;30,"25–29",tblHR[[#This Row],[Age]]&lt;40,"30–39",tblHR[[#This Row],[Age]]&lt;50,"40–49",TRUE,"50+")</f>
        <v>&lt;25</v>
      </c>
      <c r="AH213" s="12" t="str" cm="1">
        <f t="array" ref="AH213">_xlfn.IFS(tblHR[[#This Row],[YearsAtCompany]]&lt;2,"0–1",tblHR[[#This Row],[YearsAtCompany]]&lt;5,"2–4",tblHR[[#This Row],[YearsAtCompany]]&lt;10,"5–9",tblHR[[#This Row],[YearsAtCompany]]&lt;15,"10–14",TRUE,"15+")</f>
        <v>2–4</v>
      </c>
      <c r="AI213" s="12" t="str" cm="1">
        <f t="array" ref="AI213">_xlfn.IFS(tblHR[[#This Row],[MonthlyIncome]]&lt;3000,"Low",tblHR[[#This Row],[MonthlyIncome]]&lt;7000,"Mid",tblHR[[#This Row],[MonthlyIncome]]&lt;12000,"High",TRUE,"Very High")</f>
        <v>Mid</v>
      </c>
      <c r="AJ213" s="12" cm="1">
        <f t="array" ref="AJ213">_xlfn.XLOOKUP(tblHR[[#This Row],[JobSatisfaction]],{"Low","Medium","High","Very High"},{1,2,3,4},"")</f>
        <v>3</v>
      </c>
      <c r="AK213" s="12">
        <f>AVERAGE(tblHR[[#This Row],[JobSatNum]],tblHR[[#This Row],[RelationshipSatisfaction]],tblHR[[#This Row],[EnvironmentSatisfaction]],tblHR[[#This Row],[WorkLifeBalance]])</f>
        <v>3</v>
      </c>
    </row>
    <row r="214" spans="1:37">
      <c r="A214" s="4" t="s">
        <v>329</v>
      </c>
      <c r="B214">
        <v>44</v>
      </c>
      <c r="C214" t="s">
        <v>11</v>
      </c>
      <c r="D214" t="s">
        <v>15</v>
      </c>
      <c r="E214" t="s">
        <v>28</v>
      </c>
      <c r="F214" t="s">
        <v>35</v>
      </c>
      <c r="G214" t="s">
        <v>21</v>
      </c>
      <c r="H214" t="s">
        <v>56</v>
      </c>
      <c r="I214" t="s">
        <v>67</v>
      </c>
      <c r="J214" t="s">
        <v>112</v>
      </c>
      <c r="K214" t="s">
        <v>118</v>
      </c>
      <c r="L214">
        <v>19049</v>
      </c>
      <c r="M214">
        <v>3549</v>
      </c>
      <c r="N214">
        <v>1313</v>
      </c>
      <c r="O214">
        <v>31</v>
      </c>
      <c r="P214">
        <v>14</v>
      </c>
      <c r="Q214" t="s">
        <v>44</v>
      </c>
      <c r="R214" t="s">
        <v>44</v>
      </c>
      <c r="S214" t="s">
        <v>43</v>
      </c>
      <c r="T214" t="s">
        <v>80</v>
      </c>
      <c r="U214" t="s">
        <v>41</v>
      </c>
      <c r="V214">
        <v>23</v>
      </c>
      <c r="W214">
        <v>22</v>
      </c>
      <c r="X214">
        <v>7</v>
      </c>
      <c r="Y214">
        <v>1</v>
      </c>
      <c r="Z214">
        <v>0</v>
      </c>
      <c r="AA214" t="s">
        <v>48</v>
      </c>
      <c r="AB214" s="2" t="s">
        <v>64</v>
      </c>
      <c r="AC214" t="s">
        <v>49</v>
      </c>
      <c r="AD214">
        <v>7</v>
      </c>
      <c r="AE214">
        <f>IF(tblHR[[#This Row],[Attrition]]="Yes",1,0)</f>
        <v>0</v>
      </c>
      <c r="AF214">
        <f>IF(tblHR[[#This Row],[OverTime]]="Yes",1,0)</f>
        <v>1</v>
      </c>
      <c r="AG214" t="str" cm="1">
        <f t="array" ref="AG214">_xlfn.IFS(tblHR[[#This Row],[Age]]&lt;25,"&lt;25",tblHR[[#This Row],[Age]]&lt;30,"25–29",tblHR[[#This Row],[Age]]&lt;40,"30–39",tblHR[[#This Row],[Age]]&lt;50,"40–49",TRUE,"50+")</f>
        <v>40–49</v>
      </c>
      <c r="AH214" s="12" t="str" cm="1">
        <f t="array" ref="AH214">_xlfn.IFS(tblHR[[#This Row],[YearsAtCompany]]&lt;2,"0–1",tblHR[[#This Row],[YearsAtCompany]]&lt;5,"2–4",tblHR[[#This Row],[YearsAtCompany]]&lt;10,"5–9",tblHR[[#This Row],[YearsAtCompany]]&lt;15,"10–14",TRUE,"15+")</f>
        <v>15+</v>
      </c>
      <c r="AI214" s="12" t="str" cm="1">
        <f t="array" ref="AI214">_xlfn.IFS(tblHR[[#This Row],[MonthlyIncome]]&lt;3000,"Low",tblHR[[#This Row],[MonthlyIncome]]&lt;7000,"Mid",tblHR[[#This Row],[MonthlyIncome]]&lt;12000,"High",TRUE,"Very High")</f>
        <v>Very High</v>
      </c>
      <c r="AJ214" s="12" cm="1">
        <f t="array" ref="AJ214">_xlfn.XLOOKUP(tblHR[[#This Row],[JobSatisfaction]],{"Low","Medium","High","Very High"},{1,2,3,4},"")</f>
        <v>4</v>
      </c>
      <c r="AK214" s="12">
        <f>AVERAGE(tblHR[[#This Row],[JobSatNum]],tblHR[[#This Row],[RelationshipSatisfaction]],tblHR[[#This Row],[EnvironmentSatisfaction]],tblHR[[#This Row],[WorkLifeBalance]])</f>
        <v>4</v>
      </c>
    </row>
    <row r="215" spans="1:37">
      <c r="A215" s="4" t="s">
        <v>330</v>
      </c>
      <c r="B215">
        <v>38</v>
      </c>
      <c r="C215" t="s">
        <v>11</v>
      </c>
      <c r="D215" t="s">
        <v>16</v>
      </c>
      <c r="E215" t="s">
        <v>29</v>
      </c>
      <c r="F215" t="s">
        <v>33</v>
      </c>
      <c r="G215" t="s">
        <v>22</v>
      </c>
      <c r="H215" t="s">
        <v>58</v>
      </c>
      <c r="I215" t="s">
        <v>68</v>
      </c>
      <c r="J215" t="s">
        <v>112</v>
      </c>
      <c r="K215" t="s">
        <v>113</v>
      </c>
      <c r="L215">
        <v>8686</v>
      </c>
      <c r="M215">
        <v>12930</v>
      </c>
      <c r="N215">
        <v>702</v>
      </c>
      <c r="O215">
        <v>59</v>
      </c>
      <c r="P215">
        <v>22</v>
      </c>
      <c r="Q215" t="s">
        <v>44</v>
      </c>
      <c r="R215" t="s">
        <v>41</v>
      </c>
      <c r="S215" t="s">
        <v>42</v>
      </c>
      <c r="T215" t="s">
        <v>78</v>
      </c>
      <c r="U215" t="s">
        <v>43</v>
      </c>
      <c r="V215">
        <v>12</v>
      </c>
      <c r="W215">
        <v>8</v>
      </c>
      <c r="X215">
        <v>3</v>
      </c>
      <c r="Y215">
        <v>0</v>
      </c>
      <c r="Z215">
        <v>4</v>
      </c>
      <c r="AA215" t="s">
        <v>48</v>
      </c>
      <c r="AB215" s="2" t="s">
        <v>65</v>
      </c>
      <c r="AC215" t="s">
        <v>48</v>
      </c>
      <c r="AD215">
        <v>1</v>
      </c>
      <c r="AE215">
        <f>IF(tblHR[[#This Row],[Attrition]]="Yes",1,0)</f>
        <v>0</v>
      </c>
      <c r="AF215">
        <f>IF(tblHR[[#This Row],[OverTime]]="Yes",1,0)</f>
        <v>0</v>
      </c>
      <c r="AG215" t="str" cm="1">
        <f t="array" ref="AG215">_xlfn.IFS(tblHR[[#This Row],[Age]]&lt;25,"&lt;25",tblHR[[#This Row],[Age]]&lt;30,"25–29",tblHR[[#This Row],[Age]]&lt;40,"30–39",tblHR[[#This Row],[Age]]&lt;50,"40–49",TRUE,"50+")</f>
        <v>30–39</v>
      </c>
      <c r="AH215" s="12" t="str" cm="1">
        <f t="array" ref="AH215">_xlfn.IFS(tblHR[[#This Row],[YearsAtCompany]]&lt;2,"0–1",tblHR[[#This Row],[YearsAtCompany]]&lt;5,"2–4",tblHR[[#This Row],[YearsAtCompany]]&lt;10,"5–9",tblHR[[#This Row],[YearsAtCompany]]&lt;15,"10–14",TRUE,"15+")</f>
        <v>5–9</v>
      </c>
      <c r="AI215" s="12" t="str" cm="1">
        <f t="array" ref="AI215">_xlfn.IFS(tblHR[[#This Row],[MonthlyIncome]]&lt;3000,"Low",tblHR[[#This Row],[MonthlyIncome]]&lt;7000,"Mid",tblHR[[#This Row],[MonthlyIncome]]&lt;12000,"High",TRUE,"Very High")</f>
        <v>High</v>
      </c>
      <c r="AJ215" s="12" cm="1">
        <f t="array" ref="AJ215">_xlfn.XLOOKUP(tblHR[[#This Row],[JobSatisfaction]],{"Low","Medium","High","Very High"},{1,2,3,4},"")</f>
        <v>4</v>
      </c>
      <c r="AK215" s="12">
        <f>AVERAGE(tblHR[[#This Row],[JobSatNum]],tblHR[[#This Row],[RelationshipSatisfaction]],tblHR[[#This Row],[EnvironmentSatisfaction]],tblHR[[#This Row],[WorkLifeBalance]])</f>
        <v>4</v>
      </c>
    </row>
    <row r="216" spans="1:37">
      <c r="A216" s="4" t="s">
        <v>331</v>
      </c>
      <c r="B216">
        <v>58</v>
      </c>
      <c r="C216" t="s">
        <v>12</v>
      </c>
      <c r="D216" t="s">
        <v>15</v>
      </c>
      <c r="E216" t="s">
        <v>29</v>
      </c>
      <c r="F216" t="s">
        <v>33</v>
      </c>
      <c r="G216" t="s">
        <v>21</v>
      </c>
      <c r="H216" t="s">
        <v>52</v>
      </c>
      <c r="I216" t="s">
        <v>68</v>
      </c>
      <c r="J216" t="s">
        <v>116</v>
      </c>
      <c r="K216" t="s">
        <v>118</v>
      </c>
      <c r="L216">
        <v>5660</v>
      </c>
      <c r="M216">
        <v>17056</v>
      </c>
      <c r="N216">
        <v>390</v>
      </c>
      <c r="O216">
        <v>32</v>
      </c>
      <c r="P216">
        <v>13</v>
      </c>
      <c r="Q216" t="s">
        <v>41</v>
      </c>
      <c r="R216" t="s">
        <v>44</v>
      </c>
      <c r="S216" t="s">
        <v>44</v>
      </c>
      <c r="T216" t="s">
        <v>79</v>
      </c>
      <c r="U216" t="s">
        <v>42</v>
      </c>
      <c r="V216">
        <v>12</v>
      </c>
      <c r="W216">
        <v>5</v>
      </c>
      <c r="X216">
        <v>3</v>
      </c>
      <c r="Y216">
        <v>1</v>
      </c>
      <c r="Z216">
        <v>2</v>
      </c>
      <c r="AA216" t="s">
        <v>48</v>
      </c>
      <c r="AB216" s="2" t="s">
        <v>64</v>
      </c>
      <c r="AC216" t="s">
        <v>49</v>
      </c>
      <c r="AD216">
        <v>1</v>
      </c>
      <c r="AE216">
        <f>IF(tblHR[[#This Row],[Attrition]]="Yes",1,0)</f>
        <v>0</v>
      </c>
      <c r="AF216">
        <f>IF(tblHR[[#This Row],[OverTime]]="Yes",1,0)</f>
        <v>1</v>
      </c>
      <c r="AG216" t="str" cm="1">
        <f t="array" ref="AG216">_xlfn.IFS(tblHR[[#This Row],[Age]]&lt;25,"&lt;25",tblHR[[#This Row],[Age]]&lt;30,"25–29",tblHR[[#This Row],[Age]]&lt;40,"30–39",tblHR[[#This Row],[Age]]&lt;50,"40–49",TRUE,"50+")</f>
        <v>50+</v>
      </c>
      <c r="AH216" s="12" t="str" cm="1">
        <f t="array" ref="AH216">_xlfn.IFS(tblHR[[#This Row],[YearsAtCompany]]&lt;2,"0–1",tblHR[[#This Row],[YearsAtCompany]]&lt;5,"2–4",tblHR[[#This Row],[YearsAtCompany]]&lt;10,"5–9",tblHR[[#This Row],[YearsAtCompany]]&lt;15,"10–14",TRUE,"15+")</f>
        <v>5–9</v>
      </c>
      <c r="AI216" s="12" t="str" cm="1">
        <f t="array" ref="AI216">_xlfn.IFS(tblHR[[#This Row],[MonthlyIncome]]&lt;3000,"Low",tblHR[[#This Row],[MonthlyIncome]]&lt;7000,"Mid",tblHR[[#This Row],[MonthlyIncome]]&lt;12000,"High",TRUE,"Very High")</f>
        <v>Mid</v>
      </c>
      <c r="AJ216" s="12" cm="1">
        <f t="array" ref="AJ216">_xlfn.XLOOKUP(tblHR[[#This Row],[JobSatisfaction]],{"Low","Medium","High","Very High"},{1,2,3,4},"")</f>
        <v>3</v>
      </c>
      <c r="AK216" s="12">
        <f>AVERAGE(tblHR[[#This Row],[JobSatNum]],tblHR[[#This Row],[RelationshipSatisfaction]],tblHR[[#This Row],[EnvironmentSatisfaction]],tblHR[[#This Row],[WorkLifeBalance]])</f>
        <v>3</v>
      </c>
    </row>
    <row r="217" spans="1:37">
      <c r="A217" s="4" t="s">
        <v>332</v>
      </c>
      <c r="B217">
        <v>25</v>
      </c>
      <c r="C217" t="s">
        <v>12</v>
      </c>
      <c r="D217" t="s">
        <v>16</v>
      </c>
      <c r="E217" t="s">
        <v>26</v>
      </c>
      <c r="F217" t="s">
        <v>35</v>
      </c>
      <c r="G217" t="s">
        <v>21</v>
      </c>
      <c r="H217" t="s">
        <v>57</v>
      </c>
      <c r="I217" t="s">
        <v>66</v>
      </c>
      <c r="J217" t="s">
        <v>112</v>
      </c>
      <c r="K217" t="s">
        <v>113</v>
      </c>
      <c r="L217">
        <v>3424</v>
      </c>
      <c r="M217">
        <v>21632</v>
      </c>
      <c r="N217">
        <v>180</v>
      </c>
      <c r="O217">
        <v>65</v>
      </c>
      <c r="P217">
        <v>13</v>
      </c>
      <c r="Q217" t="s">
        <v>42</v>
      </c>
      <c r="R217" t="s">
        <v>41</v>
      </c>
      <c r="S217" t="s">
        <v>42</v>
      </c>
      <c r="T217" t="s">
        <v>80</v>
      </c>
      <c r="U217" t="s">
        <v>44</v>
      </c>
      <c r="V217">
        <v>6</v>
      </c>
      <c r="W217">
        <v>4</v>
      </c>
      <c r="X217">
        <v>3</v>
      </c>
      <c r="Y217">
        <v>0</v>
      </c>
      <c r="Z217">
        <v>7</v>
      </c>
      <c r="AA217" t="s">
        <v>48</v>
      </c>
      <c r="AB217" s="2" t="s">
        <v>64</v>
      </c>
      <c r="AC217" t="s">
        <v>48</v>
      </c>
      <c r="AD217">
        <v>2</v>
      </c>
      <c r="AE217">
        <f>IF(tblHR[[#This Row],[Attrition]]="Yes",1,0)</f>
        <v>0</v>
      </c>
      <c r="AF217">
        <f>IF(tblHR[[#This Row],[OverTime]]="Yes",1,0)</f>
        <v>0</v>
      </c>
      <c r="AG217" t="str" cm="1">
        <f t="array" ref="AG217">_xlfn.IFS(tblHR[[#This Row],[Age]]&lt;25,"&lt;25",tblHR[[#This Row],[Age]]&lt;30,"25–29",tblHR[[#This Row],[Age]]&lt;40,"30–39",tblHR[[#This Row],[Age]]&lt;50,"40–49",TRUE,"50+")</f>
        <v>25–29</v>
      </c>
      <c r="AH217" s="12" t="str" cm="1">
        <f t="array" ref="AH217">_xlfn.IFS(tblHR[[#This Row],[YearsAtCompany]]&lt;2,"0–1",tblHR[[#This Row],[YearsAtCompany]]&lt;5,"2–4",tblHR[[#This Row],[YearsAtCompany]]&lt;10,"5–9",tblHR[[#This Row],[YearsAtCompany]]&lt;15,"10–14",TRUE,"15+")</f>
        <v>2–4</v>
      </c>
      <c r="AI217" s="12" t="str" cm="1">
        <f t="array" ref="AI217">_xlfn.IFS(tblHR[[#This Row],[MonthlyIncome]]&lt;3000,"Low",tblHR[[#This Row],[MonthlyIncome]]&lt;7000,"Mid",tblHR[[#This Row],[MonthlyIncome]]&lt;12000,"High",TRUE,"Very High")</f>
        <v>Mid</v>
      </c>
      <c r="AJ217" s="12" cm="1">
        <f t="array" ref="AJ217">_xlfn.XLOOKUP(tblHR[[#This Row],[JobSatisfaction]],{"Low","Medium","High","Very High"},{1,2,3,4},"")</f>
        <v>1</v>
      </c>
      <c r="AK217" s="12">
        <f>AVERAGE(tblHR[[#This Row],[JobSatNum]],tblHR[[#This Row],[RelationshipSatisfaction]],tblHR[[#This Row],[EnvironmentSatisfaction]],tblHR[[#This Row],[WorkLifeBalance]])</f>
        <v>1</v>
      </c>
    </row>
    <row r="218" spans="1:37">
      <c r="A218" s="4" t="s">
        <v>333</v>
      </c>
      <c r="B218">
        <v>27</v>
      </c>
      <c r="C218" t="s">
        <v>12</v>
      </c>
      <c r="D218" t="s">
        <v>17</v>
      </c>
      <c r="E218" t="s">
        <v>26</v>
      </c>
      <c r="F218" t="s">
        <v>34</v>
      </c>
      <c r="G218" t="s">
        <v>22</v>
      </c>
      <c r="H218" t="s">
        <v>58</v>
      </c>
      <c r="I218" t="s">
        <v>68</v>
      </c>
      <c r="J218" t="s">
        <v>116</v>
      </c>
      <c r="K218" t="s">
        <v>118</v>
      </c>
      <c r="L218">
        <v>6349</v>
      </c>
      <c r="M218">
        <v>22107</v>
      </c>
      <c r="N218">
        <v>210</v>
      </c>
      <c r="O218">
        <v>73</v>
      </c>
      <c r="P218">
        <v>13</v>
      </c>
      <c r="Q218" t="s">
        <v>43</v>
      </c>
      <c r="R218" t="s">
        <v>44</v>
      </c>
      <c r="S218" t="s">
        <v>41</v>
      </c>
      <c r="T218" t="s">
        <v>79</v>
      </c>
      <c r="U218" t="s">
        <v>41</v>
      </c>
      <c r="V218">
        <v>6</v>
      </c>
      <c r="W218">
        <v>5</v>
      </c>
      <c r="X218">
        <v>4</v>
      </c>
      <c r="Y218">
        <v>1</v>
      </c>
      <c r="Z218">
        <v>0</v>
      </c>
      <c r="AA218" t="s">
        <v>48</v>
      </c>
      <c r="AB218" s="2" t="s">
        <v>64</v>
      </c>
      <c r="AC218" t="s">
        <v>49</v>
      </c>
      <c r="AD218">
        <v>1</v>
      </c>
      <c r="AE218">
        <f>IF(tblHR[[#This Row],[Attrition]]="Yes",1,0)</f>
        <v>0</v>
      </c>
      <c r="AF218">
        <f>IF(tblHR[[#This Row],[OverTime]]="Yes",1,0)</f>
        <v>1</v>
      </c>
      <c r="AG218" t="str" cm="1">
        <f t="array" ref="AG218">_xlfn.IFS(tblHR[[#This Row],[Age]]&lt;25,"&lt;25",tblHR[[#This Row],[Age]]&lt;30,"25–29",tblHR[[#This Row],[Age]]&lt;40,"30–39",tblHR[[#This Row],[Age]]&lt;50,"40–49",TRUE,"50+")</f>
        <v>25–29</v>
      </c>
      <c r="AH218" s="12" t="str" cm="1">
        <f t="array" ref="AH218">_xlfn.IFS(tblHR[[#This Row],[YearsAtCompany]]&lt;2,"0–1",tblHR[[#This Row],[YearsAtCompany]]&lt;5,"2–4",tblHR[[#This Row],[YearsAtCompany]]&lt;10,"5–9",tblHR[[#This Row],[YearsAtCompany]]&lt;15,"10–14",TRUE,"15+")</f>
        <v>5–9</v>
      </c>
      <c r="AI218" s="12" t="str" cm="1">
        <f t="array" ref="AI218">_xlfn.IFS(tblHR[[#This Row],[MonthlyIncome]]&lt;3000,"Low",tblHR[[#This Row],[MonthlyIncome]]&lt;7000,"Mid",tblHR[[#This Row],[MonthlyIncome]]&lt;12000,"High",TRUE,"Very High")</f>
        <v>Mid</v>
      </c>
      <c r="AJ218" s="12" cm="1">
        <f t="array" ref="AJ218">_xlfn.XLOOKUP(tblHR[[#This Row],[JobSatisfaction]],{"Low","Medium","High","Very High"},{1,2,3,4},"")</f>
        <v>2</v>
      </c>
      <c r="AK218" s="12">
        <f>AVERAGE(tblHR[[#This Row],[JobSatNum]],tblHR[[#This Row],[RelationshipSatisfaction]],tblHR[[#This Row],[EnvironmentSatisfaction]],tblHR[[#This Row],[WorkLifeBalance]])</f>
        <v>2</v>
      </c>
    </row>
    <row r="219" spans="1:37">
      <c r="A219" s="4" t="s">
        <v>334</v>
      </c>
      <c r="B219">
        <v>38</v>
      </c>
      <c r="C219" t="s">
        <v>12</v>
      </c>
      <c r="D219" t="s">
        <v>17</v>
      </c>
      <c r="E219" t="s">
        <v>28</v>
      </c>
      <c r="F219" t="s">
        <v>33</v>
      </c>
      <c r="G219" t="s">
        <v>21</v>
      </c>
      <c r="H219" t="s">
        <v>57</v>
      </c>
      <c r="I219" t="s">
        <v>68</v>
      </c>
      <c r="J219" t="s">
        <v>128</v>
      </c>
      <c r="K219" t="s">
        <v>43</v>
      </c>
      <c r="L219">
        <v>4735</v>
      </c>
      <c r="M219">
        <v>9867</v>
      </c>
      <c r="N219">
        <v>1189</v>
      </c>
      <c r="O219">
        <v>90</v>
      </c>
      <c r="P219">
        <v>15</v>
      </c>
      <c r="Q219" t="s">
        <v>44</v>
      </c>
      <c r="R219" t="s">
        <v>44</v>
      </c>
      <c r="S219" t="s">
        <v>44</v>
      </c>
      <c r="T219" t="s">
        <v>78</v>
      </c>
      <c r="U219" t="s">
        <v>41</v>
      </c>
      <c r="V219">
        <v>19</v>
      </c>
      <c r="W219">
        <v>13</v>
      </c>
      <c r="X219">
        <v>11</v>
      </c>
      <c r="Y219">
        <v>2</v>
      </c>
      <c r="Z219">
        <v>7</v>
      </c>
      <c r="AA219" t="s">
        <v>48</v>
      </c>
      <c r="AB219" s="2" t="s">
        <v>64</v>
      </c>
      <c r="AC219" t="s">
        <v>48</v>
      </c>
      <c r="AD219">
        <v>1</v>
      </c>
      <c r="AE219">
        <f>IF(tblHR[[#This Row],[Attrition]]="Yes",1,0)</f>
        <v>0</v>
      </c>
      <c r="AF219">
        <f>IF(tblHR[[#This Row],[OverTime]]="Yes",1,0)</f>
        <v>0</v>
      </c>
      <c r="AG219" t="str" cm="1">
        <f t="array" ref="AG219">_xlfn.IFS(tblHR[[#This Row],[Age]]&lt;25,"&lt;25",tblHR[[#This Row],[Age]]&lt;30,"25–29",tblHR[[#This Row],[Age]]&lt;40,"30–39",tblHR[[#This Row],[Age]]&lt;50,"40–49",TRUE,"50+")</f>
        <v>30–39</v>
      </c>
      <c r="AH219" s="12" t="str" cm="1">
        <f t="array" ref="AH219">_xlfn.IFS(tblHR[[#This Row],[YearsAtCompany]]&lt;2,"0–1",tblHR[[#This Row],[YearsAtCompany]]&lt;5,"2–4",tblHR[[#This Row],[YearsAtCompany]]&lt;10,"5–9",tblHR[[#This Row],[YearsAtCompany]]&lt;15,"10–14",TRUE,"15+")</f>
        <v>10–14</v>
      </c>
      <c r="AI219" s="12" t="str" cm="1">
        <f t="array" ref="AI219">_xlfn.IFS(tblHR[[#This Row],[MonthlyIncome]]&lt;3000,"Low",tblHR[[#This Row],[MonthlyIncome]]&lt;7000,"Mid",tblHR[[#This Row],[MonthlyIncome]]&lt;12000,"High",TRUE,"Very High")</f>
        <v>Mid</v>
      </c>
      <c r="AJ219" s="12" cm="1">
        <f t="array" ref="AJ219">_xlfn.XLOOKUP(tblHR[[#This Row],[JobSatisfaction]],{"Low","Medium","High","Very High"},{1,2,3,4},"")</f>
        <v>4</v>
      </c>
      <c r="AK219" s="12">
        <f>AVERAGE(tblHR[[#This Row],[JobSatNum]],tblHR[[#This Row],[RelationshipSatisfaction]],tblHR[[#This Row],[EnvironmentSatisfaction]],tblHR[[#This Row],[WorkLifeBalance]])</f>
        <v>4</v>
      </c>
    </row>
    <row r="220" spans="1:37">
      <c r="A220" s="4" t="s">
        <v>335</v>
      </c>
      <c r="B220">
        <v>50</v>
      </c>
      <c r="C220" t="s">
        <v>12</v>
      </c>
      <c r="D220" t="s">
        <v>17</v>
      </c>
      <c r="E220" t="s">
        <v>27</v>
      </c>
      <c r="F220" t="s">
        <v>37</v>
      </c>
      <c r="G220" t="s">
        <v>22</v>
      </c>
      <c r="H220" t="s">
        <v>58</v>
      </c>
      <c r="I220" t="s">
        <v>68</v>
      </c>
      <c r="J220" t="s">
        <v>128</v>
      </c>
      <c r="K220" t="s">
        <v>118</v>
      </c>
      <c r="L220">
        <v>6796</v>
      </c>
      <c r="M220">
        <v>23452</v>
      </c>
      <c r="N220">
        <v>562</v>
      </c>
      <c r="O220">
        <v>50</v>
      </c>
      <c r="P220">
        <v>14</v>
      </c>
      <c r="Q220" t="s">
        <v>41</v>
      </c>
      <c r="R220" t="s">
        <v>42</v>
      </c>
      <c r="S220" t="s">
        <v>43</v>
      </c>
      <c r="T220" t="s">
        <v>79</v>
      </c>
      <c r="U220" t="s">
        <v>41</v>
      </c>
      <c r="V220">
        <v>18</v>
      </c>
      <c r="W220">
        <v>4</v>
      </c>
      <c r="X220">
        <v>3</v>
      </c>
      <c r="Y220">
        <v>1</v>
      </c>
      <c r="Z220">
        <v>3</v>
      </c>
      <c r="AA220" t="s">
        <v>49</v>
      </c>
      <c r="AB220" s="2" t="s">
        <v>64</v>
      </c>
      <c r="AC220" t="s">
        <v>49</v>
      </c>
      <c r="AD220">
        <v>8</v>
      </c>
      <c r="AE220">
        <f>IF(tblHR[[#This Row],[Attrition]]="Yes",1,0)</f>
        <v>1</v>
      </c>
      <c r="AF220">
        <f>IF(tblHR[[#This Row],[OverTime]]="Yes",1,0)</f>
        <v>1</v>
      </c>
      <c r="AG220" t="str" cm="1">
        <f t="array" ref="AG220">_xlfn.IFS(tblHR[[#This Row],[Age]]&lt;25,"&lt;25",tblHR[[#This Row],[Age]]&lt;30,"25–29",tblHR[[#This Row],[Age]]&lt;40,"30–39",tblHR[[#This Row],[Age]]&lt;50,"40–49",TRUE,"50+")</f>
        <v>50+</v>
      </c>
      <c r="AH220" s="12" t="str" cm="1">
        <f t="array" ref="AH220">_xlfn.IFS(tblHR[[#This Row],[YearsAtCompany]]&lt;2,"0–1",tblHR[[#This Row],[YearsAtCompany]]&lt;5,"2–4",tblHR[[#This Row],[YearsAtCompany]]&lt;10,"5–9",tblHR[[#This Row],[YearsAtCompany]]&lt;15,"10–14",TRUE,"15+")</f>
        <v>2–4</v>
      </c>
      <c r="AI220" s="12" t="str" cm="1">
        <f t="array" ref="AI220">_xlfn.IFS(tblHR[[#This Row],[MonthlyIncome]]&lt;3000,"Low",tblHR[[#This Row],[MonthlyIncome]]&lt;7000,"Mid",tblHR[[#This Row],[MonthlyIncome]]&lt;12000,"High",TRUE,"Very High")</f>
        <v>Mid</v>
      </c>
      <c r="AJ220" s="12" cm="1">
        <f t="array" ref="AJ220">_xlfn.XLOOKUP(tblHR[[#This Row],[JobSatisfaction]],{"Low","Medium","High","Very High"},{1,2,3,4},"")</f>
        <v>3</v>
      </c>
      <c r="AK220" s="12">
        <f>AVERAGE(tblHR[[#This Row],[JobSatNum]],tblHR[[#This Row],[RelationshipSatisfaction]],tblHR[[#This Row],[EnvironmentSatisfaction]],tblHR[[#This Row],[WorkLifeBalance]])</f>
        <v>3</v>
      </c>
    </row>
    <row r="221" spans="1:37">
      <c r="A221" s="4" t="s">
        <v>336</v>
      </c>
      <c r="B221">
        <v>35</v>
      </c>
      <c r="C221" t="s">
        <v>12</v>
      </c>
      <c r="D221" t="s">
        <v>15</v>
      </c>
      <c r="E221" t="s">
        <v>28</v>
      </c>
      <c r="F221" t="s">
        <v>33</v>
      </c>
      <c r="G221" t="s">
        <v>21</v>
      </c>
      <c r="H221" t="s">
        <v>55</v>
      </c>
      <c r="I221" t="s">
        <v>69</v>
      </c>
      <c r="J221" t="s">
        <v>112</v>
      </c>
      <c r="K221" t="s">
        <v>118</v>
      </c>
      <c r="L221">
        <v>10274</v>
      </c>
      <c r="M221">
        <v>19588</v>
      </c>
      <c r="N221">
        <v>819</v>
      </c>
      <c r="O221">
        <v>44</v>
      </c>
      <c r="P221">
        <v>18</v>
      </c>
      <c r="Q221" t="s">
        <v>43</v>
      </c>
      <c r="R221" t="s">
        <v>43</v>
      </c>
      <c r="S221" t="s">
        <v>41</v>
      </c>
      <c r="T221" t="s">
        <v>78</v>
      </c>
      <c r="U221" t="s">
        <v>43</v>
      </c>
      <c r="V221">
        <v>15</v>
      </c>
      <c r="W221">
        <v>7</v>
      </c>
      <c r="X221">
        <v>7</v>
      </c>
      <c r="Y221">
        <v>6</v>
      </c>
      <c r="Z221">
        <v>2</v>
      </c>
      <c r="AA221" t="s">
        <v>48</v>
      </c>
      <c r="AB221" s="2" t="s">
        <v>64</v>
      </c>
      <c r="AC221" t="s">
        <v>48</v>
      </c>
      <c r="AD221">
        <v>2</v>
      </c>
      <c r="AE221">
        <f>IF(tblHR[[#This Row],[Attrition]]="Yes",1,0)</f>
        <v>0</v>
      </c>
      <c r="AF221">
        <f>IF(tblHR[[#This Row],[OverTime]]="Yes",1,0)</f>
        <v>0</v>
      </c>
      <c r="AG221" t="str" cm="1">
        <f t="array" ref="AG221">_xlfn.IFS(tblHR[[#This Row],[Age]]&lt;25,"&lt;25",tblHR[[#This Row],[Age]]&lt;30,"25–29",tblHR[[#This Row],[Age]]&lt;40,"30–39",tblHR[[#This Row],[Age]]&lt;50,"40–49",TRUE,"50+")</f>
        <v>30–39</v>
      </c>
      <c r="AH221" s="12" t="str" cm="1">
        <f t="array" ref="AH221">_xlfn.IFS(tblHR[[#This Row],[YearsAtCompany]]&lt;2,"0–1",tblHR[[#This Row],[YearsAtCompany]]&lt;5,"2–4",tblHR[[#This Row],[YearsAtCompany]]&lt;10,"5–9",tblHR[[#This Row],[YearsAtCompany]]&lt;15,"10–14",TRUE,"15+")</f>
        <v>5–9</v>
      </c>
      <c r="AI221" s="12" t="str" cm="1">
        <f t="array" ref="AI221">_xlfn.IFS(tblHR[[#This Row],[MonthlyIncome]]&lt;3000,"Low",tblHR[[#This Row],[MonthlyIncome]]&lt;7000,"Mid",tblHR[[#This Row],[MonthlyIncome]]&lt;12000,"High",TRUE,"Very High")</f>
        <v>High</v>
      </c>
      <c r="AJ221" s="12" cm="1">
        <f t="array" ref="AJ221">_xlfn.XLOOKUP(tblHR[[#This Row],[JobSatisfaction]],{"Low","Medium","High","Very High"},{1,2,3,4},"")</f>
        <v>2</v>
      </c>
      <c r="AK221" s="12">
        <f>AVERAGE(tblHR[[#This Row],[JobSatNum]],tblHR[[#This Row],[RelationshipSatisfaction]],tblHR[[#This Row],[EnvironmentSatisfaction]],tblHR[[#This Row],[WorkLifeBalance]])</f>
        <v>2</v>
      </c>
    </row>
    <row r="222" spans="1:37">
      <c r="A222" s="4" t="s">
        <v>337</v>
      </c>
      <c r="B222">
        <v>43</v>
      </c>
      <c r="C222" t="s">
        <v>12</v>
      </c>
      <c r="D222" t="s">
        <v>15</v>
      </c>
      <c r="E222" t="s">
        <v>28</v>
      </c>
      <c r="F222" t="s">
        <v>33</v>
      </c>
      <c r="G222" t="s">
        <v>21</v>
      </c>
      <c r="H222" t="s">
        <v>56</v>
      </c>
      <c r="I222" t="s">
        <v>70</v>
      </c>
      <c r="J222" t="s">
        <v>112</v>
      </c>
      <c r="K222" t="s">
        <v>118</v>
      </c>
      <c r="L222">
        <v>14336</v>
      </c>
      <c r="M222">
        <v>4345</v>
      </c>
      <c r="N222">
        <v>982</v>
      </c>
      <c r="O222">
        <v>59</v>
      </c>
      <c r="P222">
        <v>11</v>
      </c>
      <c r="Q222" t="s">
        <v>43</v>
      </c>
      <c r="R222" t="s">
        <v>41</v>
      </c>
      <c r="S222" t="s">
        <v>42</v>
      </c>
      <c r="T222" t="s">
        <v>79</v>
      </c>
      <c r="U222" t="s">
        <v>43</v>
      </c>
      <c r="V222">
        <v>25</v>
      </c>
      <c r="W222">
        <v>25</v>
      </c>
      <c r="X222">
        <v>10</v>
      </c>
      <c r="Y222">
        <v>3</v>
      </c>
      <c r="Z222">
        <v>1</v>
      </c>
      <c r="AA222" t="s">
        <v>48</v>
      </c>
      <c r="AB222" s="2" t="s">
        <v>64</v>
      </c>
      <c r="AC222" t="s">
        <v>48</v>
      </c>
      <c r="AD222">
        <v>12</v>
      </c>
      <c r="AE222">
        <f>IF(tblHR[[#This Row],[Attrition]]="Yes",1,0)</f>
        <v>0</v>
      </c>
      <c r="AF222">
        <f>IF(tblHR[[#This Row],[OverTime]]="Yes",1,0)</f>
        <v>0</v>
      </c>
      <c r="AG222" t="str" cm="1">
        <f t="array" ref="AG222">_xlfn.IFS(tblHR[[#This Row],[Age]]&lt;25,"&lt;25",tblHR[[#This Row],[Age]]&lt;30,"25–29",tblHR[[#This Row],[Age]]&lt;40,"30–39",tblHR[[#This Row],[Age]]&lt;50,"40–49",TRUE,"50+")</f>
        <v>40–49</v>
      </c>
      <c r="AH222" s="12" t="str" cm="1">
        <f t="array" ref="AH222">_xlfn.IFS(tblHR[[#This Row],[YearsAtCompany]]&lt;2,"0–1",tblHR[[#This Row],[YearsAtCompany]]&lt;5,"2–4",tblHR[[#This Row],[YearsAtCompany]]&lt;10,"5–9",tblHR[[#This Row],[YearsAtCompany]]&lt;15,"10–14",TRUE,"15+")</f>
        <v>15+</v>
      </c>
      <c r="AI222" s="12" t="str" cm="1">
        <f t="array" ref="AI222">_xlfn.IFS(tblHR[[#This Row],[MonthlyIncome]]&lt;3000,"Low",tblHR[[#This Row],[MonthlyIncome]]&lt;7000,"Mid",tblHR[[#This Row],[MonthlyIncome]]&lt;12000,"High",TRUE,"Very High")</f>
        <v>Very High</v>
      </c>
      <c r="AJ222" s="12" cm="1">
        <f t="array" ref="AJ222">_xlfn.XLOOKUP(tblHR[[#This Row],[JobSatisfaction]],{"Low","Medium","High","Very High"},{1,2,3,4},"")</f>
        <v>2</v>
      </c>
      <c r="AK222" s="12">
        <f>AVERAGE(tblHR[[#This Row],[JobSatNum]],tblHR[[#This Row],[RelationshipSatisfaction]],tblHR[[#This Row],[EnvironmentSatisfaction]],tblHR[[#This Row],[WorkLifeBalance]])</f>
        <v>2</v>
      </c>
    </row>
    <row r="223" spans="1:37">
      <c r="A223" s="4" t="s">
        <v>338</v>
      </c>
      <c r="B223">
        <v>26</v>
      </c>
      <c r="C223" t="s">
        <v>11</v>
      </c>
      <c r="D223" t="s">
        <v>17</v>
      </c>
      <c r="E223" t="s">
        <v>26</v>
      </c>
      <c r="F223" t="s">
        <v>33</v>
      </c>
      <c r="G223" t="s">
        <v>20</v>
      </c>
      <c r="H223" t="s">
        <v>20</v>
      </c>
      <c r="I223" t="s">
        <v>66</v>
      </c>
      <c r="J223" t="s">
        <v>112</v>
      </c>
      <c r="K223" t="s">
        <v>118</v>
      </c>
      <c r="L223">
        <v>2942</v>
      </c>
      <c r="M223">
        <v>8916</v>
      </c>
      <c r="N223">
        <v>1355</v>
      </c>
      <c r="O223">
        <v>61</v>
      </c>
      <c r="P223">
        <v>23</v>
      </c>
      <c r="Q223" t="s">
        <v>41</v>
      </c>
      <c r="R223" t="s">
        <v>44</v>
      </c>
      <c r="S223" t="s">
        <v>41</v>
      </c>
      <c r="T223" t="s">
        <v>79</v>
      </c>
      <c r="U223" t="s">
        <v>41</v>
      </c>
      <c r="V223">
        <v>8</v>
      </c>
      <c r="W223">
        <v>8</v>
      </c>
      <c r="X223">
        <v>7</v>
      </c>
      <c r="Y223">
        <v>5</v>
      </c>
      <c r="Z223">
        <v>1</v>
      </c>
      <c r="AA223" t="s">
        <v>48</v>
      </c>
      <c r="AB223" s="2" t="s">
        <v>65</v>
      </c>
      <c r="AC223" t="s">
        <v>48</v>
      </c>
      <c r="AD223">
        <v>25</v>
      </c>
      <c r="AE223">
        <f>IF(tblHR[[#This Row],[Attrition]]="Yes",1,0)</f>
        <v>0</v>
      </c>
      <c r="AF223">
        <f>IF(tblHR[[#This Row],[OverTime]]="Yes",1,0)</f>
        <v>0</v>
      </c>
      <c r="AG223" t="str" cm="1">
        <f t="array" ref="AG223">_xlfn.IFS(tblHR[[#This Row],[Age]]&lt;25,"&lt;25",tblHR[[#This Row],[Age]]&lt;30,"25–29",tblHR[[#This Row],[Age]]&lt;40,"30–39",tblHR[[#This Row],[Age]]&lt;50,"40–49",TRUE,"50+")</f>
        <v>25–29</v>
      </c>
      <c r="AH223" s="12" t="str" cm="1">
        <f t="array" ref="AH223">_xlfn.IFS(tblHR[[#This Row],[YearsAtCompany]]&lt;2,"0–1",tblHR[[#This Row],[YearsAtCompany]]&lt;5,"2–4",tblHR[[#This Row],[YearsAtCompany]]&lt;10,"5–9",tblHR[[#This Row],[YearsAtCompany]]&lt;15,"10–14",TRUE,"15+")</f>
        <v>5–9</v>
      </c>
      <c r="AI223" s="12" t="str" cm="1">
        <f t="array" ref="AI223">_xlfn.IFS(tblHR[[#This Row],[MonthlyIncome]]&lt;3000,"Low",tblHR[[#This Row],[MonthlyIncome]]&lt;7000,"Mid",tblHR[[#This Row],[MonthlyIncome]]&lt;12000,"High",TRUE,"Very High")</f>
        <v>Low</v>
      </c>
      <c r="AJ223" s="12" cm="1">
        <f t="array" ref="AJ223">_xlfn.XLOOKUP(tblHR[[#This Row],[JobSatisfaction]],{"Low","Medium","High","Very High"},{1,2,3,4},"")</f>
        <v>3</v>
      </c>
      <c r="AK223" s="12">
        <f>AVERAGE(tblHR[[#This Row],[JobSatNum]],tblHR[[#This Row],[RelationshipSatisfaction]],tblHR[[#This Row],[EnvironmentSatisfaction]],tblHR[[#This Row],[WorkLifeBalance]])</f>
        <v>3</v>
      </c>
    </row>
    <row r="224" spans="1:37">
      <c r="A224" s="4" t="s">
        <v>339</v>
      </c>
      <c r="B224">
        <v>34</v>
      </c>
      <c r="C224" t="s">
        <v>11</v>
      </c>
      <c r="D224" t="s">
        <v>17</v>
      </c>
      <c r="E224" t="s">
        <v>26</v>
      </c>
      <c r="F224" t="s">
        <v>35</v>
      </c>
      <c r="G224" t="s">
        <v>22</v>
      </c>
      <c r="H224" t="s">
        <v>58</v>
      </c>
      <c r="I224" t="s">
        <v>68</v>
      </c>
      <c r="J224" t="s">
        <v>112</v>
      </c>
      <c r="K224" t="s">
        <v>113</v>
      </c>
      <c r="L224">
        <v>8103</v>
      </c>
      <c r="M224">
        <v>16495</v>
      </c>
      <c r="N224">
        <v>735</v>
      </c>
      <c r="O224">
        <v>75</v>
      </c>
      <c r="P224">
        <v>12</v>
      </c>
      <c r="Q224" t="s">
        <v>44</v>
      </c>
      <c r="R224" t="s">
        <v>41</v>
      </c>
      <c r="S224" t="s">
        <v>44</v>
      </c>
      <c r="T224" t="s">
        <v>80</v>
      </c>
      <c r="U224" t="s">
        <v>43</v>
      </c>
      <c r="V224">
        <v>9</v>
      </c>
      <c r="W224">
        <v>4</v>
      </c>
      <c r="X224">
        <v>2</v>
      </c>
      <c r="Y224">
        <v>0</v>
      </c>
      <c r="Z224">
        <v>3</v>
      </c>
      <c r="AA224" t="s">
        <v>48</v>
      </c>
      <c r="AB224" s="2" t="s">
        <v>64</v>
      </c>
      <c r="AC224" t="s">
        <v>49</v>
      </c>
      <c r="AD224">
        <v>3</v>
      </c>
      <c r="AE224">
        <f>IF(tblHR[[#This Row],[Attrition]]="Yes",1,0)</f>
        <v>0</v>
      </c>
      <c r="AF224">
        <f>IF(tblHR[[#This Row],[OverTime]]="Yes",1,0)</f>
        <v>1</v>
      </c>
      <c r="AG224" t="str" cm="1">
        <f t="array" ref="AG224">_xlfn.IFS(tblHR[[#This Row],[Age]]&lt;25,"&lt;25",tblHR[[#This Row],[Age]]&lt;30,"25–29",tblHR[[#This Row],[Age]]&lt;40,"30–39",tblHR[[#This Row],[Age]]&lt;50,"40–49",TRUE,"50+")</f>
        <v>30–39</v>
      </c>
      <c r="AH224" s="12" t="str" cm="1">
        <f t="array" ref="AH224">_xlfn.IFS(tblHR[[#This Row],[YearsAtCompany]]&lt;2,"0–1",tblHR[[#This Row],[YearsAtCompany]]&lt;5,"2–4",tblHR[[#This Row],[YearsAtCompany]]&lt;10,"5–9",tblHR[[#This Row],[YearsAtCompany]]&lt;15,"10–14",TRUE,"15+")</f>
        <v>2–4</v>
      </c>
      <c r="AI224" s="12" t="str" cm="1">
        <f t="array" ref="AI224">_xlfn.IFS(tblHR[[#This Row],[MonthlyIncome]]&lt;3000,"Low",tblHR[[#This Row],[MonthlyIncome]]&lt;7000,"Mid",tblHR[[#This Row],[MonthlyIncome]]&lt;12000,"High",TRUE,"Very High")</f>
        <v>High</v>
      </c>
      <c r="AJ224" s="12" cm="1">
        <f t="array" ref="AJ224">_xlfn.XLOOKUP(tblHR[[#This Row],[JobSatisfaction]],{"Low","Medium","High","Very High"},{1,2,3,4},"")</f>
        <v>4</v>
      </c>
      <c r="AK224" s="12">
        <f>AVERAGE(tblHR[[#This Row],[JobSatNum]],tblHR[[#This Row],[RelationshipSatisfaction]],tblHR[[#This Row],[EnvironmentSatisfaction]],tblHR[[#This Row],[WorkLifeBalance]])</f>
        <v>4</v>
      </c>
    </row>
    <row r="225" spans="1:37">
      <c r="A225" s="4" t="s">
        <v>340</v>
      </c>
      <c r="B225">
        <v>28</v>
      </c>
      <c r="C225" t="s">
        <v>12</v>
      </c>
      <c r="D225" t="s">
        <v>15</v>
      </c>
      <c r="E225" t="s">
        <v>27</v>
      </c>
      <c r="F225" t="s">
        <v>35</v>
      </c>
      <c r="G225" t="s">
        <v>20</v>
      </c>
      <c r="H225" t="s">
        <v>20</v>
      </c>
      <c r="I225" t="s">
        <v>66</v>
      </c>
      <c r="J225" t="s">
        <v>112</v>
      </c>
      <c r="K225" t="s">
        <v>118</v>
      </c>
      <c r="L225">
        <v>4936</v>
      </c>
      <c r="M225">
        <v>23965</v>
      </c>
      <c r="N225">
        <v>1169</v>
      </c>
      <c r="O225">
        <v>63</v>
      </c>
      <c r="P225">
        <v>13</v>
      </c>
      <c r="Q225" t="s">
        <v>44</v>
      </c>
      <c r="R225" t="s">
        <v>44</v>
      </c>
      <c r="S225" t="s">
        <v>43</v>
      </c>
      <c r="T225" t="s">
        <v>79</v>
      </c>
      <c r="U225" t="s">
        <v>43</v>
      </c>
      <c r="V225">
        <v>6</v>
      </c>
      <c r="W225">
        <v>5</v>
      </c>
      <c r="X225">
        <v>1</v>
      </c>
      <c r="Y225">
        <v>0</v>
      </c>
      <c r="Z225">
        <v>1</v>
      </c>
      <c r="AA225" t="s">
        <v>48</v>
      </c>
      <c r="AB225" s="2" t="s">
        <v>64</v>
      </c>
      <c r="AC225" t="s">
        <v>48</v>
      </c>
      <c r="AD225">
        <v>8</v>
      </c>
      <c r="AE225">
        <f>IF(tblHR[[#This Row],[Attrition]]="Yes",1,0)</f>
        <v>0</v>
      </c>
      <c r="AF225">
        <f>IF(tblHR[[#This Row],[OverTime]]="Yes",1,0)</f>
        <v>0</v>
      </c>
      <c r="AG225" t="str" cm="1">
        <f t="array" ref="AG225">_xlfn.IFS(tblHR[[#This Row],[Age]]&lt;25,"&lt;25",tblHR[[#This Row],[Age]]&lt;30,"25–29",tblHR[[#This Row],[Age]]&lt;40,"30–39",tblHR[[#This Row],[Age]]&lt;50,"40–49",TRUE,"50+")</f>
        <v>25–29</v>
      </c>
      <c r="AH225" s="12" t="str" cm="1">
        <f t="array" ref="AH225">_xlfn.IFS(tblHR[[#This Row],[YearsAtCompany]]&lt;2,"0–1",tblHR[[#This Row],[YearsAtCompany]]&lt;5,"2–4",tblHR[[#This Row],[YearsAtCompany]]&lt;10,"5–9",tblHR[[#This Row],[YearsAtCompany]]&lt;15,"10–14",TRUE,"15+")</f>
        <v>5–9</v>
      </c>
      <c r="AI225" s="12" t="str" cm="1">
        <f t="array" ref="AI225">_xlfn.IFS(tblHR[[#This Row],[MonthlyIncome]]&lt;3000,"Low",tblHR[[#This Row],[MonthlyIncome]]&lt;7000,"Mid",tblHR[[#This Row],[MonthlyIncome]]&lt;12000,"High",TRUE,"Very High")</f>
        <v>Mid</v>
      </c>
      <c r="AJ225" s="12" cm="1">
        <f t="array" ref="AJ225">_xlfn.XLOOKUP(tblHR[[#This Row],[JobSatisfaction]],{"Low","Medium","High","Very High"},{1,2,3,4},"")</f>
        <v>4</v>
      </c>
      <c r="AK225" s="12">
        <f>AVERAGE(tblHR[[#This Row],[JobSatNum]],tblHR[[#This Row],[RelationshipSatisfaction]],tblHR[[#This Row],[EnvironmentSatisfaction]],tblHR[[#This Row],[WorkLifeBalance]])</f>
        <v>4</v>
      </c>
    </row>
    <row r="226" spans="1:37">
      <c r="A226" s="4" t="s">
        <v>341</v>
      </c>
      <c r="B226">
        <v>35</v>
      </c>
      <c r="C226" t="s">
        <v>11</v>
      </c>
      <c r="D226" t="s">
        <v>17</v>
      </c>
      <c r="E226" t="s">
        <v>28</v>
      </c>
      <c r="F226" t="s">
        <v>33</v>
      </c>
      <c r="G226" t="s">
        <v>21</v>
      </c>
      <c r="H226" t="s">
        <v>55</v>
      </c>
      <c r="I226" t="s">
        <v>69</v>
      </c>
      <c r="J226" t="s">
        <v>112</v>
      </c>
      <c r="K226" t="s">
        <v>118</v>
      </c>
      <c r="L226">
        <v>10685</v>
      </c>
      <c r="M226">
        <v>23457</v>
      </c>
      <c r="N226">
        <v>607</v>
      </c>
      <c r="O226">
        <v>66</v>
      </c>
      <c r="P226">
        <v>20</v>
      </c>
      <c r="Q226" t="s">
        <v>41</v>
      </c>
      <c r="R226" t="s">
        <v>43</v>
      </c>
      <c r="S226" t="s">
        <v>44</v>
      </c>
      <c r="T226" t="s">
        <v>79</v>
      </c>
      <c r="U226" t="s">
        <v>43</v>
      </c>
      <c r="V226">
        <v>17</v>
      </c>
      <c r="W226">
        <v>17</v>
      </c>
      <c r="X226">
        <v>14</v>
      </c>
      <c r="Y226">
        <v>5</v>
      </c>
      <c r="Z226">
        <v>1</v>
      </c>
      <c r="AA226" t="s">
        <v>48</v>
      </c>
      <c r="AB226" s="2" t="s">
        <v>65</v>
      </c>
      <c r="AC226" t="s">
        <v>49</v>
      </c>
      <c r="AD226">
        <v>9</v>
      </c>
      <c r="AE226">
        <f>IF(tblHR[[#This Row],[Attrition]]="Yes",1,0)</f>
        <v>0</v>
      </c>
      <c r="AF226">
        <f>IF(tblHR[[#This Row],[OverTime]]="Yes",1,0)</f>
        <v>1</v>
      </c>
      <c r="AG226" t="str" cm="1">
        <f t="array" ref="AG226">_xlfn.IFS(tblHR[[#This Row],[Age]]&lt;25,"&lt;25",tblHR[[#This Row],[Age]]&lt;30,"25–29",tblHR[[#This Row],[Age]]&lt;40,"30–39",tblHR[[#This Row],[Age]]&lt;50,"40–49",TRUE,"50+")</f>
        <v>30–39</v>
      </c>
      <c r="AH226" s="12" t="str" cm="1">
        <f t="array" ref="AH226">_xlfn.IFS(tblHR[[#This Row],[YearsAtCompany]]&lt;2,"0–1",tblHR[[#This Row],[YearsAtCompany]]&lt;5,"2–4",tblHR[[#This Row],[YearsAtCompany]]&lt;10,"5–9",tblHR[[#This Row],[YearsAtCompany]]&lt;15,"10–14",TRUE,"15+")</f>
        <v>15+</v>
      </c>
      <c r="AI226" s="12" t="str" cm="1">
        <f t="array" ref="AI226">_xlfn.IFS(tblHR[[#This Row],[MonthlyIncome]]&lt;3000,"Low",tblHR[[#This Row],[MonthlyIncome]]&lt;7000,"Mid",tblHR[[#This Row],[MonthlyIncome]]&lt;12000,"High",TRUE,"Very High")</f>
        <v>High</v>
      </c>
      <c r="AJ226" s="12" cm="1">
        <f t="array" ref="AJ226">_xlfn.XLOOKUP(tblHR[[#This Row],[JobSatisfaction]],{"Low","Medium","High","Very High"},{1,2,3,4},"")</f>
        <v>3</v>
      </c>
      <c r="AK226" s="12">
        <f>AVERAGE(tblHR[[#This Row],[JobSatNum]],tblHR[[#This Row],[RelationshipSatisfaction]],tblHR[[#This Row],[EnvironmentSatisfaction]],tblHR[[#This Row],[WorkLifeBalance]])</f>
        <v>3</v>
      </c>
    </row>
    <row r="227" spans="1:37">
      <c r="A227" s="4" t="s">
        <v>342</v>
      </c>
      <c r="B227">
        <v>30</v>
      </c>
      <c r="C227" t="s">
        <v>11</v>
      </c>
      <c r="D227" t="s">
        <v>16</v>
      </c>
      <c r="E227" t="s">
        <v>27</v>
      </c>
      <c r="F227" t="s">
        <v>35</v>
      </c>
      <c r="G227" t="s">
        <v>21</v>
      </c>
      <c r="H227" t="s">
        <v>53</v>
      </c>
      <c r="I227" t="s">
        <v>68</v>
      </c>
      <c r="J227" t="s">
        <v>128</v>
      </c>
      <c r="K227" t="s">
        <v>113</v>
      </c>
      <c r="L227">
        <v>4011</v>
      </c>
      <c r="M227">
        <v>10781</v>
      </c>
      <c r="N227">
        <v>721</v>
      </c>
      <c r="O227">
        <v>58</v>
      </c>
      <c r="P227">
        <v>23</v>
      </c>
      <c r="Q227" t="s">
        <v>44</v>
      </c>
      <c r="R227" t="s">
        <v>44</v>
      </c>
      <c r="S227" t="s">
        <v>41</v>
      </c>
      <c r="T227" t="s">
        <v>79</v>
      </c>
      <c r="U227" t="s">
        <v>41</v>
      </c>
      <c r="V227">
        <v>12</v>
      </c>
      <c r="W227">
        <v>12</v>
      </c>
      <c r="X227">
        <v>8</v>
      </c>
      <c r="Y227">
        <v>3</v>
      </c>
      <c r="Z227">
        <v>1</v>
      </c>
      <c r="AA227" t="s">
        <v>48</v>
      </c>
      <c r="AB227" s="2" t="s">
        <v>65</v>
      </c>
      <c r="AC227" t="s">
        <v>48</v>
      </c>
      <c r="AD227">
        <v>1</v>
      </c>
      <c r="AE227">
        <f>IF(tblHR[[#This Row],[Attrition]]="Yes",1,0)</f>
        <v>0</v>
      </c>
      <c r="AF227">
        <f>IF(tblHR[[#This Row],[OverTime]]="Yes",1,0)</f>
        <v>0</v>
      </c>
      <c r="AG227" t="str" cm="1">
        <f t="array" ref="AG227">_xlfn.IFS(tblHR[[#This Row],[Age]]&lt;25,"&lt;25",tblHR[[#This Row],[Age]]&lt;30,"25–29",tblHR[[#This Row],[Age]]&lt;40,"30–39",tblHR[[#This Row],[Age]]&lt;50,"40–49",TRUE,"50+")</f>
        <v>30–39</v>
      </c>
      <c r="AH227" s="12" t="str" cm="1">
        <f t="array" ref="AH227">_xlfn.IFS(tblHR[[#This Row],[YearsAtCompany]]&lt;2,"0–1",tblHR[[#This Row],[YearsAtCompany]]&lt;5,"2–4",tblHR[[#This Row],[YearsAtCompany]]&lt;10,"5–9",tblHR[[#This Row],[YearsAtCompany]]&lt;15,"10–14",TRUE,"15+")</f>
        <v>10–14</v>
      </c>
      <c r="AI227" s="12" t="str" cm="1">
        <f t="array" ref="AI227">_xlfn.IFS(tblHR[[#This Row],[MonthlyIncome]]&lt;3000,"Low",tblHR[[#This Row],[MonthlyIncome]]&lt;7000,"Mid",tblHR[[#This Row],[MonthlyIncome]]&lt;12000,"High",TRUE,"Very High")</f>
        <v>Mid</v>
      </c>
      <c r="AJ227" s="12" cm="1">
        <f t="array" ref="AJ227">_xlfn.XLOOKUP(tblHR[[#This Row],[JobSatisfaction]],{"Low","Medium","High","Very High"},{1,2,3,4},"")</f>
        <v>4</v>
      </c>
      <c r="AK227" s="12">
        <f>AVERAGE(tblHR[[#This Row],[JobSatNum]],tblHR[[#This Row],[RelationshipSatisfaction]],tblHR[[#This Row],[EnvironmentSatisfaction]],tblHR[[#This Row],[WorkLifeBalance]])</f>
        <v>4</v>
      </c>
    </row>
    <row r="228" spans="1:37">
      <c r="A228" s="4" t="s">
        <v>343</v>
      </c>
      <c r="B228">
        <v>36</v>
      </c>
      <c r="C228" t="s">
        <v>11</v>
      </c>
      <c r="D228" t="s">
        <v>15</v>
      </c>
      <c r="E228" t="s">
        <v>28</v>
      </c>
      <c r="F228" t="s">
        <v>37</v>
      </c>
      <c r="G228" t="s">
        <v>21</v>
      </c>
      <c r="H228" t="s">
        <v>55</v>
      </c>
      <c r="I228" t="s">
        <v>69</v>
      </c>
      <c r="J228" t="s">
        <v>112</v>
      </c>
      <c r="K228" t="s">
        <v>118</v>
      </c>
      <c r="L228">
        <v>10252</v>
      </c>
      <c r="M228">
        <v>4235</v>
      </c>
      <c r="N228">
        <v>363</v>
      </c>
      <c r="O228">
        <v>77</v>
      </c>
      <c r="P228">
        <v>21</v>
      </c>
      <c r="Q228" t="s">
        <v>42</v>
      </c>
      <c r="R228" t="s">
        <v>41</v>
      </c>
      <c r="S228" t="s">
        <v>41</v>
      </c>
      <c r="T228" t="s">
        <v>79</v>
      </c>
      <c r="U228" t="s">
        <v>42</v>
      </c>
      <c r="V228">
        <v>17</v>
      </c>
      <c r="W228">
        <v>7</v>
      </c>
      <c r="X228">
        <v>7</v>
      </c>
      <c r="Y228">
        <v>7</v>
      </c>
      <c r="Z228">
        <v>2</v>
      </c>
      <c r="AA228" t="s">
        <v>48</v>
      </c>
      <c r="AB228" s="2" t="s">
        <v>65</v>
      </c>
      <c r="AC228" t="s">
        <v>49</v>
      </c>
      <c r="AD228">
        <v>1</v>
      </c>
      <c r="AE228">
        <f>IF(tblHR[[#This Row],[Attrition]]="Yes",1,0)</f>
        <v>0</v>
      </c>
      <c r="AF228">
        <f>IF(tblHR[[#This Row],[OverTime]]="Yes",1,0)</f>
        <v>1</v>
      </c>
      <c r="AG228" t="str" cm="1">
        <f t="array" ref="AG228">_xlfn.IFS(tblHR[[#This Row],[Age]]&lt;25,"&lt;25",tblHR[[#This Row],[Age]]&lt;30,"25–29",tblHR[[#This Row],[Age]]&lt;40,"30–39",tblHR[[#This Row],[Age]]&lt;50,"40–49",TRUE,"50+")</f>
        <v>30–39</v>
      </c>
      <c r="AH228" s="12" t="str" cm="1">
        <f t="array" ref="AH228">_xlfn.IFS(tblHR[[#This Row],[YearsAtCompany]]&lt;2,"0–1",tblHR[[#This Row],[YearsAtCompany]]&lt;5,"2–4",tblHR[[#This Row],[YearsAtCompany]]&lt;10,"5–9",tblHR[[#This Row],[YearsAtCompany]]&lt;15,"10–14",TRUE,"15+")</f>
        <v>5–9</v>
      </c>
      <c r="AI228" s="12" t="str" cm="1">
        <f t="array" ref="AI228">_xlfn.IFS(tblHR[[#This Row],[MonthlyIncome]]&lt;3000,"Low",tblHR[[#This Row],[MonthlyIncome]]&lt;7000,"Mid",tblHR[[#This Row],[MonthlyIncome]]&lt;12000,"High",TRUE,"Very High")</f>
        <v>High</v>
      </c>
      <c r="AJ228" s="12" cm="1">
        <f t="array" ref="AJ228">_xlfn.XLOOKUP(tblHR[[#This Row],[JobSatisfaction]],{"Low","Medium","High","Very High"},{1,2,3,4},"")</f>
        <v>1</v>
      </c>
      <c r="AK228" s="12">
        <f>AVERAGE(tblHR[[#This Row],[JobSatNum]],tblHR[[#This Row],[RelationshipSatisfaction]],tblHR[[#This Row],[EnvironmentSatisfaction]],tblHR[[#This Row],[WorkLifeBalance]])</f>
        <v>1</v>
      </c>
    </row>
    <row r="229" spans="1:37">
      <c r="A229" s="4" t="s">
        <v>344</v>
      </c>
      <c r="B229">
        <v>39</v>
      </c>
      <c r="C229" t="s">
        <v>11</v>
      </c>
      <c r="D229" t="s">
        <v>16</v>
      </c>
      <c r="E229" t="s">
        <v>29</v>
      </c>
      <c r="F229" t="s">
        <v>37</v>
      </c>
      <c r="G229" t="s">
        <v>21</v>
      </c>
      <c r="H229" t="s">
        <v>52</v>
      </c>
      <c r="I229" t="s">
        <v>68</v>
      </c>
      <c r="J229" t="s">
        <v>112</v>
      </c>
      <c r="K229" t="s">
        <v>113</v>
      </c>
      <c r="L229">
        <v>4553</v>
      </c>
      <c r="M229">
        <v>20978</v>
      </c>
      <c r="N229">
        <v>408</v>
      </c>
      <c r="O229">
        <v>80</v>
      </c>
      <c r="P229">
        <v>11</v>
      </c>
      <c r="Q229" t="s">
        <v>41</v>
      </c>
      <c r="R229" t="s">
        <v>42</v>
      </c>
      <c r="S229" t="s">
        <v>44</v>
      </c>
      <c r="T229" t="s">
        <v>79</v>
      </c>
      <c r="U229" t="s">
        <v>43</v>
      </c>
      <c r="V229">
        <v>20</v>
      </c>
      <c r="W229">
        <v>20</v>
      </c>
      <c r="X229">
        <v>7</v>
      </c>
      <c r="Y229">
        <v>11</v>
      </c>
      <c r="Z229">
        <v>1</v>
      </c>
      <c r="AA229" t="s">
        <v>48</v>
      </c>
      <c r="AB229" s="2" t="s">
        <v>64</v>
      </c>
      <c r="AC229" t="s">
        <v>48</v>
      </c>
      <c r="AD229">
        <v>2</v>
      </c>
      <c r="AE229">
        <f>IF(tblHR[[#This Row],[Attrition]]="Yes",1,0)</f>
        <v>0</v>
      </c>
      <c r="AF229">
        <f>IF(tblHR[[#This Row],[OverTime]]="Yes",1,0)</f>
        <v>0</v>
      </c>
      <c r="AG229" t="str" cm="1">
        <f t="array" ref="AG229">_xlfn.IFS(tblHR[[#This Row],[Age]]&lt;25,"&lt;25",tblHR[[#This Row],[Age]]&lt;30,"25–29",tblHR[[#This Row],[Age]]&lt;40,"30–39",tblHR[[#This Row],[Age]]&lt;50,"40–49",TRUE,"50+")</f>
        <v>30–39</v>
      </c>
      <c r="AH229" s="12" t="str" cm="1">
        <f t="array" ref="AH229">_xlfn.IFS(tblHR[[#This Row],[YearsAtCompany]]&lt;2,"0–1",tblHR[[#This Row],[YearsAtCompany]]&lt;5,"2–4",tblHR[[#This Row],[YearsAtCompany]]&lt;10,"5–9",tblHR[[#This Row],[YearsAtCompany]]&lt;15,"10–14",TRUE,"15+")</f>
        <v>15+</v>
      </c>
      <c r="AI229" s="12" t="str" cm="1">
        <f t="array" ref="AI229">_xlfn.IFS(tblHR[[#This Row],[MonthlyIncome]]&lt;3000,"Low",tblHR[[#This Row],[MonthlyIncome]]&lt;7000,"Mid",tblHR[[#This Row],[MonthlyIncome]]&lt;12000,"High",TRUE,"Very High")</f>
        <v>Mid</v>
      </c>
      <c r="AJ229" s="12" cm="1">
        <f t="array" ref="AJ229">_xlfn.XLOOKUP(tblHR[[#This Row],[JobSatisfaction]],{"Low","Medium","High","Very High"},{1,2,3,4},"")</f>
        <v>3</v>
      </c>
      <c r="AK229" s="12">
        <f>AVERAGE(tblHR[[#This Row],[JobSatNum]],tblHR[[#This Row],[RelationshipSatisfaction]],tblHR[[#This Row],[EnvironmentSatisfaction]],tblHR[[#This Row],[WorkLifeBalance]])</f>
        <v>3</v>
      </c>
    </row>
    <row r="230" spans="1:37">
      <c r="A230" s="4" t="s">
        <v>345</v>
      </c>
      <c r="B230">
        <v>31</v>
      </c>
      <c r="C230" t="s">
        <v>12</v>
      </c>
      <c r="D230" t="s">
        <v>17</v>
      </c>
      <c r="E230" t="s">
        <v>27</v>
      </c>
      <c r="F230" t="s">
        <v>33</v>
      </c>
      <c r="G230" t="s">
        <v>21</v>
      </c>
      <c r="H230" t="s">
        <v>53</v>
      </c>
      <c r="I230" t="s">
        <v>66</v>
      </c>
      <c r="J230" t="s">
        <v>112</v>
      </c>
      <c r="K230" t="s">
        <v>118</v>
      </c>
      <c r="L230">
        <v>2218</v>
      </c>
      <c r="M230">
        <v>16193</v>
      </c>
      <c r="N230">
        <v>329</v>
      </c>
      <c r="O230">
        <v>98</v>
      </c>
      <c r="P230">
        <v>12</v>
      </c>
      <c r="Q230" t="s">
        <v>42</v>
      </c>
      <c r="R230" t="s">
        <v>41</v>
      </c>
      <c r="S230" t="s">
        <v>44</v>
      </c>
      <c r="T230" t="s">
        <v>79</v>
      </c>
      <c r="U230" t="s">
        <v>43</v>
      </c>
      <c r="V230">
        <v>4</v>
      </c>
      <c r="W230">
        <v>4</v>
      </c>
      <c r="X230">
        <v>2</v>
      </c>
      <c r="Y230">
        <v>3</v>
      </c>
      <c r="Z230">
        <v>1</v>
      </c>
      <c r="AA230" t="s">
        <v>48</v>
      </c>
      <c r="AB230" s="2" t="s">
        <v>64</v>
      </c>
      <c r="AC230" t="s">
        <v>48</v>
      </c>
      <c r="AD230">
        <v>1</v>
      </c>
      <c r="AE230">
        <f>IF(tblHR[[#This Row],[Attrition]]="Yes",1,0)</f>
        <v>0</v>
      </c>
      <c r="AF230">
        <f>IF(tblHR[[#This Row],[OverTime]]="Yes",1,0)</f>
        <v>0</v>
      </c>
      <c r="AG230" t="str" cm="1">
        <f t="array" ref="AG230">_xlfn.IFS(tblHR[[#This Row],[Age]]&lt;25,"&lt;25",tblHR[[#This Row],[Age]]&lt;30,"25–29",tblHR[[#This Row],[Age]]&lt;40,"30–39",tblHR[[#This Row],[Age]]&lt;50,"40–49",TRUE,"50+")</f>
        <v>30–39</v>
      </c>
      <c r="AH230" s="12" t="str" cm="1">
        <f t="array" ref="AH230">_xlfn.IFS(tblHR[[#This Row],[YearsAtCompany]]&lt;2,"0–1",tblHR[[#This Row],[YearsAtCompany]]&lt;5,"2–4",tblHR[[#This Row],[YearsAtCompany]]&lt;10,"5–9",tblHR[[#This Row],[YearsAtCompany]]&lt;15,"10–14",TRUE,"15+")</f>
        <v>2–4</v>
      </c>
      <c r="AI230" s="12" t="str" cm="1">
        <f t="array" ref="AI230">_xlfn.IFS(tblHR[[#This Row],[MonthlyIncome]]&lt;3000,"Low",tblHR[[#This Row],[MonthlyIncome]]&lt;7000,"Mid",tblHR[[#This Row],[MonthlyIncome]]&lt;12000,"High",TRUE,"Very High")</f>
        <v>Low</v>
      </c>
      <c r="AJ230" s="12" cm="1">
        <f t="array" ref="AJ230">_xlfn.XLOOKUP(tblHR[[#This Row],[JobSatisfaction]],{"Low","Medium","High","Very High"},{1,2,3,4},"")</f>
        <v>1</v>
      </c>
      <c r="AK230" s="12">
        <f>AVERAGE(tblHR[[#This Row],[JobSatNum]],tblHR[[#This Row],[RelationshipSatisfaction]],tblHR[[#This Row],[EnvironmentSatisfaction]],tblHR[[#This Row],[WorkLifeBalance]])</f>
        <v>1</v>
      </c>
    </row>
    <row r="231" spans="1:37">
      <c r="A231" s="4" t="s">
        <v>346</v>
      </c>
      <c r="B231">
        <v>41</v>
      </c>
      <c r="C231" t="s">
        <v>12</v>
      </c>
      <c r="D231" t="s">
        <v>15</v>
      </c>
      <c r="E231" t="s">
        <v>28</v>
      </c>
      <c r="F231" t="s">
        <v>35</v>
      </c>
      <c r="G231" t="s">
        <v>21</v>
      </c>
      <c r="H231" t="s">
        <v>56</v>
      </c>
      <c r="I231" t="s">
        <v>67</v>
      </c>
      <c r="J231" t="s">
        <v>128</v>
      </c>
      <c r="K231" t="s">
        <v>118</v>
      </c>
      <c r="L231">
        <v>19419</v>
      </c>
      <c r="M231">
        <v>3735</v>
      </c>
      <c r="N231">
        <v>840</v>
      </c>
      <c r="O231">
        <v>64</v>
      </c>
      <c r="P231">
        <v>17</v>
      </c>
      <c r="Q231" t="s">
        <v>41</v>
      </c>
      <c r="R231" t="s">
        <v>43</v>
      </c>
      <c r="S231" t="s">
        <v>42</v>
      </c>
      <c r="T231" t="s">
        <v>78</v>
      </c>
      <c r="U231" t="s">
        <v>41</v>
      </c>
      <c r="V231">
        <v>21</v>
      </c>
      <c r="W231">
        <v>18</v>
      </c>
      <c r="X231">
        <v>16</v>
      </c>
      <c r="Y231">
        <v>0</v>
      </c>
      <c r="Z231">
        <v>2</v>
      </c>
      <c r="AA231" t="s">
        <v>48</v>
      </c>
      <c r="AB231" s="2" t="s">
        <v>64</v>
      </c>
      <c r="AC231" t="s">
        <v>48</v>
      </c>
      <c r="AD231">
        <v>9</v>
      </c>
      <c r="AE231">
        <f>IF(tblHR[[#This Row],[Attrition]]="Yes",1,0)</f>
        <v>0</v>
      </c>
      <c r="AF231">
        <f>IF(tblHR[[#This Row],[OverTime]]="Yes",1,0)</f>
        <v>0</v>
      </c>
      <c r="AG231" t="str" cm="1">
        <f t="array" ref="AG231">_xlfn.IFS(tblHR[[#This Row],[Age]]&lt;25,"&lt;25",tblHR[[#This Row],[Age]]&lt;30,"25–29",tblHR[[#This Row],[Age]]&lt;40,"30–39",tblHR[[#This Row],[Age]]&lt;50,"40–49",TRUE,"50+")</f>
        <v>40–49</v>
      </c>
      <c r="AH231" s="12" t="str" cm="1">
        <f t="array" ref="AH231">_xlfn.IFS(tblHR[[#This Row],[YearsAtCompany]]&lt;2,"0–1",tblHR[[#This Row],[YearsAtCompany]]&lt;5,"2–4",tblHR[[#This Row],[YearsAtCompany]]&lt;10,"5–9",tblHR[[#This Row],[YearsAtCompany]]&lt;15,"10–14",TRUE,"15+")</f>
        <v>15+</v>
      </c>
      <c r="AI231" s="12" t="str" cm="1">
        <f t="array" ref="AI231">_xlfn.IFS(tblHR[[#This Row],[MonthlyIncome]]&lt;3000,"Low",tblHR[[#This Row],[MonthlyIncome]]&lt;7000,"Mid",tblHR[[#This Row],[MonthlyIncome]]&lt;12000,"High",TRUE,"Very High")</f>
        <v>Very High</v>
      </c>
      <c r="AJ231" s="12" cm="1">
        <f t="array" ref="AJ231">_xlfn.XLOOKUP(tblHR[[#This Row],[JobSatisfaction]],{"Low","Medium","High","Very High"},{1,2,3,4},"")</f>
        <v>3</v>
      </c>
      <c r="AK231" s="12">
        <f>AVERAGE(tblHR[[#This Row],[JobSatNum]],tblHR[[#This Row],[RelationshipSatisfaction]],tblHR[[#This Row],[EnvironmentSatisfaction]],tblHR[[#This Row],[WorkLifeBalance]])</f>
        <v>3</v>
      </c>
    </row>
    <row r="232" spans="1:37">
      <c r="A232" s="4" t="s">
        <v>347</v>
      </c>
      <c r="B232">
        <v>42</v>
      </c>
      <c r="C232" t="s">
        <v>12</v>
      </c>
      <c r="D232" t="s">
        <v>17</v>
      </c>
      <c r="E232" t="s">
        <v>30</v>
      </c>
      <c r="F232" t="s">
        <v>35</v>
      </c>
      <c r="G232" t="s">
        <v>20</v>
      </c>
      <c r="H232" t="s">
        <v>20</v>
      </c>
      <c r="I232" t="s">
        <v>68</v>
      </c>
      <c r="J232" t="s">
        <v>116</v>
      </c>
      <c r="K232" t="s">
        <v>118</v>
      </c>
      <c r="L232">
        <v>6272</v>
      </c>
      <c r="M232">
        <v>12858</v>
      </c>
      <c r="N232">
        <v>179</v>
      </c>
      <c r="O232">
        <v>79</v>
      </c>
      <c r="P232">
        <v>16</v>
      </c>
      <c r="Q232" t="s">
        <v>42</v>
      </c>
      <c r="R232" t="s">
        <v>42</v>
      </c>
      <c r="S232" t="s">
        <v>44</v>
      </c>
      <c r="T232" t="s">
        <v>78</v>
      </c>
      <c r="U232" t="s">
        <v>44</v>
      </c>
      <c r="V232">
        <v>10</v>
      </c>
      <c r="W232">
        <v>4</v>
      </c>
      <c r="X232">
        <v>3</v>
      </c>
      <c r="Y232">
        <v>0</v>
      </c>
      <c r="Z232">
        <v>7</v>
      </c>
      <c r="AA232" t="s">
        <v>48</v>
      </c>
      <c r="AB232" s="2" t="s">
        <v>64</v>
      </c>
      <c r="AC232" t="s">
        <v>48</v>
      </c>
      <c r="AD232">
        <v>2</v>
      </c>
      <c r="AE232">
        <f>IF(tblHR[[#This Row],[Attrition]]="Yes",1,0)</f>
        <v>0</v>
      </c>
      <c r="AF232">
        <f>IF(tblHR[[#This Row],[OverTime]]="Yes",1,0)</f>
        <v>0</v>
      </c>
      <c r="AG232" t="str" cm="1">
        <f t="array" ref="AG232">_xlfn.IFS(tblHR[[#This Row],[Age]]&lt;25,"&lt;25",tblHR[[#This Row],[Age]]&lt;30,"25–29",tblHR[[#This Row],[Age]]&lt;40,"30–39",tblHR[[#This Row],[Age]]&lt;50,"40–49",TRUE,"50+")</f>
        <v>40–49</v>
      </c>
      <c r="AH232" s="12" t="str" cm="1">
        <f t="array" ref="AH232">_xlfn.IFS(tblHR[[#This Row],[YearsAtCompany]]&lt;2,"0–1",tblHR[[#This Row],[YearsAtCompany]]&lt;5,"2–4",tblHR[[#This Row],[YearsAtCompany]]&lt;10,"5–9",tblHR[[#This Row],[YearsAtCompany]]&lt;15,"10–14",TRUE,"15+")</f>
        <v>2–4</v>
      </c>
      <c r="AI232" s="12" t="str" cm="1">
        <f t="array" ref="AI232">_xlfn.IFS(tblHR[[#This Row],[MonthlyIncome]]&lt;3000,"Low",tblHR[[#This Row],[MonthlyIncome]]&lt;7000,"Mid",tblHR[[#This Row],[MonthlyIncome]]&lt;12000,"High",TRUE,"Very High")</f>
        <v>Mid</v>
      </c>
      <c r="AJ232" s="12" cm="1">
        <f t="array" ref="AJ232">_xlfn.XLOOKUP(tblHR[[#This Row],[JobSatisfaction]],{"Low","Medium","High","Very High"},{1,2,3,4},"")</f>
        <v>1</v>
      </c>
      <c r="AK232" s="12">
        <f>AVERAGE(tblHR[[#This Row],[JobSatNum]],tblHR[[#This Row],[RelationshipSatisfaction]],tblHR[[#This Row],[EnvironmentSatisfaction]],tblHR[[#This Row],[WorkLifeBalance]])</f>
        <v>1</v>
      </c>
    </row>
    <row r="233" spans="1:37">
      <c r="A233" s="4" t="s">
        <v>348</v>
      </c>
      <c r="B233">
        <v>34</v>
      </c>
      <c r="C233" t="s">
        <v>11</v>
      </c>
      <c r="D233" t="s">
        <v>15</v>
      </c>
      <c r="E233" t="s">
        <v>27</v>
      </c>
      <c r="F233" t="s">
        <v>34</v>
      </c>
      <c r="G233" t="s">
        <v>22</v>
      </c>
      <c r="H233" t="s">
        <v>59</v>
      </c>
      <c r="I233" t="s">
        <v>66</v>
      </c>
      <c r="J233" t="s">
        <v>128</v>
      </c>
      <c r="K233" t="s">
        <v>118</v>
      </c>
      <c r="L233">
        <v>2351</v>
      </c>
      <c r="M233">
        <v>12253</v>
      </c>
      <c r="N233">
        <v>296</v>
      </c>
      <c r="O233">
        <v>33</v>
      </c>
      <c r="P233">
        <v>16</v>
      </c>
      <c r="Q233" t="s">
        <v>41</v>
      </c>
      <c r="R233" t="s">
        <v>44</v>
      </c>
      <c r="S233" t="s">
        <v>44</v>
      </c>
      <c r="T233" t="s">
        <v>80</v>
      </c>
      <c r="U233" t="s">
        <v>42</v>
      </c>
      <c r="V233">
        <v>3</v>
      </c>
      <c r="W233">
        <v>2</v>
      </c>
      <c r="X233">
        <v>2</v>
      </c>
      <c r="Y233">
        <v>1</v>
      </c>
      <c r="Z233">
        <v>0</v>
      </c>
      <c r="AA233" t="s">
        <v>49</v>
      </c>
      <c r="AB233" s="2" t="s">
        <v>64</v>
      </c>
      <c r="AC233" t="s">
        <v>48</v>
      </c>
      <c r="AD233">
        <v>6</v>
      </c>
      <c r="AE233">
        <f>IF(tblHR[[#This Row],[Attrition]]="Yes",1,0)</f>
        <v>1</v>
      </c>
      <c r="AF233">
        <f>IF(tblHR[[#This Row],[OverTime]]="Yes",1,0)</f>
        <v>0</v>
      </c>
      <c r="AG233" t="str" cm="1">
        <f t="array" ref="AG233">_xlfn.IFS(tblHR[[#This Row],[Age]]&lt;25,"&lt;25",tblHR[[#This Row],[Age]]&lt;30,"25–29",tblHR[[#This Row],[Age]]&lt;40,"30–39",tblHR[[#This Row],[Age]]&lt;50,"40–49",TRUE,"50+")</f>
        <v>30–39</v>
      </c>
      <c r="AH233" s="12" t="str" cm="1">
        <f t="array" ref="AH233">_xlfn.IFS(tblHR[[#This Row],[YearsAtCompany]]&lt;2,"0–1",tblHR[[#This Row],[YearsAtCompany]]&lt;5,"2–4",tblHR[[#This Row],[YearsAtCompany]]&lt;10,"5–9",tblHR[[#This Row],[YearsAtCompany]]&lt;15,"10–14",TRUE,"15+")</f>
        <v>2–4</v>
      </c>
      <c r="AI233" s="12" t="str" cm="1">
        <f t="array" ref="AI233">_xlfn.IFS(tblHR[[#This Row],[MonthlyIncome]]&lt;3000,"Low",tblHR[[#This Row],[MonthlyIncome]]&lt;7000,"Mid",tblHR[[#This Row],[MonthlyIncome]]&lt;12000,"High",TRUE,"Very High")</f>
        <v>Low</v>
      </c>
      <c r="AJ233" s="12" cm="1">
        <f t="array" ref="AJ233">_xlfn.XLOOKUP(tblHR[[#This Row],[JobSatisfaction]],{"Low","Medium","High","Very High"},{1,2,3,4},"")</f>
        <v>3</v>
      </c>
      <c r="AK233" s="12">
        <f>AVERAGE(tblHR[[#This Row],[JobSatNum]],tblHR[[#This Row],[RelationshipSatisfaction]],tblHR[[#This Row],[EnvironmentSatisfaction]],tblHR[[#This Row],[WorkLifeBalance]])</f>
        <v>3</v>
      </c>
    </row>
    <row r="234" spans="1:37">
      <c r="A234" s="4" t="s">
        <v>349</v>
      </c>
      <c r="B234">
        <v>39</v>
      </c>
      <c r="C234" t="s">
        <v>11</v>
      </c>
      <c r="D234" t="s">
        <v>15</v>
      </c>
      <c r="E234" t="s">
        <v>29</v>
      </c>
      <c r="F234" t="s">
        <v>35</v>
      </c>
      <c r="G234" t="s">
        <v>21</v>
      </c>
      <c r="H234" t="s">
        <v>53</v>
      </c>
      <c r="I234" t="s">
        <v>66</v>
      </c>
      <c r="J234" t="s">
        <v>112</v>
      </c>
      <c r="K234" t="s">
        <v>171</v>
      </c>
      <c r="L234">
        <v>2232</v>
      </c>
      <c r="M234">
        <v>15417</v>
      </c>
      <c r="N234">
        <v>1431</v>
      </c>
      <c r="O234">
        <v>96</v>
      </c>
      <c r="P234">
        <v>14</v>
      </c>
      <c r="Q234" t="s">
        <v>41</v>
      </c>
      <c r="R234" t="s">
        <v>41</v>
      </c>
      <c r="S234" t="s">
        <v>41</v>
      </c>
      <c r="T234" t="s">
        <v>79</v>
      </c>
      <c r="U234" t="s">
        <v>41</v>
      </c>
      <c r="V234">
        <v>7</v>
      </c>
      <c r="W234">
        <v>3</v>
      </c>
      <c r="X234">
        <v>2</v>
      </c>
      <c r="Y234">
        <v>1</v>
      </c>
      <c r="Z234">
        <v>7</v>
      </c>
      <c r="AA234" t="s">
        <v>48</v>
      </c>
      <c r="AB234" s="2" t="s">
        <v>64</v>
      </c>
      <c r="AC234" t="s">
        <v>48</v>
      </c>
      <c r="AD234">
        <v>1</v>
      </c>
      <c r="AE234">
        <f>IF(tblHR[[#This Row],[Attrition]]="Yes",1,0)</f>
        <v>0</v>
      </c>
      <c r="AF234">
        <f>IF(tblHR[[#This Row],[OverTime]]="Yes",1,0)</f>
        <v>0</v>
      </c>
      <c r="AG234" t="str" cm="1">
        <f t="array" ref="AG234">_xlfn.IFS(tblHR[[#This Row],[Age]]&lt;25,"&lt;25",tblHR[[#This Row],[Age]]&lt;30,"25–29",tblHR[[#This Row],[Age]]&lt;40,"30–39",tblHR[[#This Row],[Age]]&lt;50,"40–49",TRUE,"50+")</f>
        <v>30–39</v>
      </c>
      <c r="AH234" s="12" t="str" cm="1">
        <f t="array" ref="AH234">_xlfn.IFS(tblHR[[#This Row],[YearsAtCompany]]&lt;2,"0–1",tblHR[[#This Row],[YearsAtCompany]]&lt;5,"2–4",tblHR[[#This Row],[YearsAtCompany]]&lt;10,"5–9",tblHR[[#This Row],[YearsAtCompany]]&lt;15,"10–14",TRUE,"15+")</f>
        <v>2–4</v>
      </c>
      <c r="AI234" s="12" t="str" cm="1">
        <f t="array" ref="AI234">_xlfn.IFS(tblHR[[#This Row],[MonthlyIncome]]&lt;3000,"Low",tblHR[[#This Row],[MonthlyIncome]]&lt;7000,"Mid",tblHR[[#This Row],[MonthlyIncome]]&lt;12000,"High",TRUE,"Very High")</f>
        <v>Low</v>
      </c>
      <c r="AJ234" s="12" cm="1">
        <f t="array" ref="AJ234">_xlfn.XLOOKUP(tblHR[[#This Row],[JobSatisfaction]],{"Low","Medium","High","Very High"},{1,2,3,4},"")</f>
        <v>3</v>
      </c>
      <c r="AK234" s="12">
        <f>AVERAGE(tblHR[[#This Row],[JobSatNum]],tblHR[[#This Row],[RelationshipSatisfaction]],tblHR[[#This Row],[EnvironmentSatisfaction]],tblHR[[#This Row],[WorkLifeBalance]])</f>
        <v>3</v>
      </c>
    </row>
    <row r="235" spans="1:37">
      <c r="A235" s="4" t="s">
        <v>350</v>
      </c>
      <c r="B235">
        <v>34</v>
      </c>
      <c r="C235" t="s">
        <v>12</v>
      </c>
      <c r="D235" t="s">
        <v>17</v>
      </c>
      <c r="E235" t="s">
        <v>29</v>
      </c>
      <c r="F235" t="s">
        <v>33</v>
      </c>
      <c r="G235" t="s">
        <v>21</v>
      </c>
      <c r="H235" t="s">
        <v>57</v>
      </c>
      <c r="I235" t="s">
        <v>66</v>
      </c>
      <c r="J235" t="s">
        <v>116</v>
      </c>
      <c r="K235" t="s">
        <v>171</v>
      </c>
      <c r="L235">
        <v>2979</v>
      </c>
      <c r="M235">
        <v>22478</v>
      </c>
      <c r="N235">
        <v>697</v>
      </c>
      <c r="O235">
        <v>40</v>
      </c>
      <c r="P235">
        <v>17</v>
      </c>
      <c r="Q235" t="s">
        <v>44</v>
      </c>
      <c r="R235" t="s">
        <v>44</v>
      </c>
      <c r="S235" t="s">
        <v>41</v>
      </c>
      <c r="T235" t="s">
        <v>79</v>
      </c>
      <c r="U235" t="s">
        <v>43</v>
      </c>
      <c r="V235">
        <v>6</v>
      </c>
      <c r="W235">
        <v>0</v>
      </c>
      <c r="X235">
        <v>0</v>
      </c>
      <c r="Y235">
        <v>0</v>
      </c>
      <c r="Z235">
        <v>3</v>
      </c>
      <c r="AA235" t="s">
        <v>48</v>
      </c>
      <c r="AB235" s="2" t="s">
        <v>64</v>
      </c>
      <c r="AC235" t="s">
        <v>48</v>
      </c>
      <c r="AD235">
        <v>3</v>
      </c>
      <c r="AE235">
        <f>IF(tblHR[[#This Row],[Attrition]]="Yes",1,0)</f>
        <v>0</v>
      </c>
      <c r="AF235">
        <f>IF(tblHR[[#This Row],[OverTime]]="Yes",1,0)</f>
        <v>0</v>
      </c>
      <c r="AG235" t="str" cm="1">
        <f t="array" ref="AG235">_xlfn.IFS(tblHR[[#This Row],[Age]]&lt;25,"&lt;25",tblHR[[#This Row],[Age]]&lt;30,"25–29",tblHR[[#This Row],[Age]]&lt;40,"30–39",tblHR[[#This Row],[Age]]&lt;50,"40–49",TRUE,"50+")</f>
        <v>30–39</v>
      </c>
      <c r="AH235" s="12" t="str" cm="1">
        <f t="array" ref="AH235">_xlfn.IFS(tblHR[[#This Row],[YearsAtCompany]]&lt;2,"0–1",tblHR[[#This Row],[YearsAtCompany]]&lt;5,"2–4",tblHR[[#This Row],[YearsAtCompany]]&lt;10,"5–9",tblHR[[#This Row],[YearsAtCompany]]&lt;15,"10–14",TRUE,"15+")</f>
        <v>0–1</v>
      </c>
      <c r="AI235" s="12" t="str" cm="1">
        <f t="array" ref="AI235">_xlfn.IFS(tblHR[[#This Row],[MonthlyIncome]]&lt;3000,"Low",tblHR[[#This Row],[MonthlyIncome]]&lt;7000,"Mid",tblHR[[#This Row],[MonthlyIncome]]&lt;12000,"High",TRUE,"Very High")</f>
        <v>Low</v>
      </c>
      <c r="AJ235" s="12" cm="1">
        <f t="array" ref="AJ235">_xlfn.XLOOKUP(tblHR[[#This Row],[JobSatisfaction]],{"Low","Medium","High","Very High"},{1,2,3,4},"")</f>
        <v>4</v>
      </c>
      <c r="AK235" s="12">
        <f>AVERAGE(tblHR[[#This Row],[JobSatNum]],tblHR[[#This Row],[RelationshipSatisfaction]],tblHR[[#This Row],[EnvironmentSatisfaction]],tblHR[[#This Row],[WorkLifeBalance]])</f>
        <v>4</v>
      </c>
    </row>
    <row r="236" spans="1:37">
      <c r="A236" s="4" t="s">
        <v>351</v>
      </c>
      <c r="B236">
        <v>39</v>
      </c>
      <c r="C236" t="s">
        <v>12</v>
      </c>
      <c r="D236" t="s">
        <v>17</v>
      </c>
      <c r="E236" t="s">
        <v>28</v>
      </c>
      <c r="F236" t="s">
        <v>35</v>
      </c>
      <c r="G236" t="s">
        <v>22</v>
      </c>
      <c r="H236" t="s">
        <v>58</v>
      </c>
      <c r="I236" t="s">
        <v>69</v>
      </c>
      <c r="J236" t="s">
        <v>112</v>
      </c>
      <c r="K236" t="s">
        <v>118</v>
      </c>
      <c r="L236">
        <v>8237</v>
      </c>
      <c r="M236">
        <v>4658</v>
      </c>
      <c r="N236">
        <v>1462</v>
      </c>
      <c r="O236">
        <v>38</v>
      </c>
      <c r="P236">
        <v>11</v>
      </c>
      <c r="Q236" t="s">
        <v>41</v>
      </c>
      <c r="R236" t="s">
        <v>42</v>
      </c>
      <c r="S236" t="s">
        <v>44</v>
      </c>
      <c r="T236" t="s">
        <v>79</v>
      </c>
      <c r="U236" t="s">
        <v>44</v>
      </c>
      <c r="V236">
        <v>11</v>
      </c>
      <c r="W236">
        <v>7</v>
      </c>
      <c r="X236">
        <v>6</v>
      </c>
      <c r="Y236">
        <v>7</v>
      </c>
      <c r="Z236">
        <v>2</v>
      </c>
      <c r="AA236" t="s">
        <v>48</v>
      </c>
      <c r="AB236" s="2" t="s">
        <v>64</v>
      </c>
      <c r="AC236" t="s">
        <v>48</v>
      </c>
      <c r="AD236">
        <v>6</v>
      </c>
      <c r="AE236">
        <f>IF(tblHR[[#This Row],[Attrition]]="Yes",1,0)</f>
        <v>0</v>
      </c>
      <c r="AF236">
        <f>IF(tblHR[[#This Row],[OverTime]]="Yes",1,0)</f>
        <v>0</v>
      </c>
      <c r="AG236" t="str" cm="1">
        <f t="array" ref="AG236">_xlfn.IFS(tblHR[[#This Row],[Age]]&lt;25,"&lt;25",tblHR[[#This Row],[Age]]&lt;30,"25–29",tblHR[[#This Row],[Age]]&lt;40,"30–39",tblHR[[#This Row],[Age]]&lt;50,"40–49",TRUE,"50+")</f>
        <v>30–39</v>
      </c>
      <c r="AH236" s="12" t="str" cm="1">
        <f t="array" ref="AH236">_xlfn.IFS(tblHR[[#This Row],[YearsAtCompany]]&lt;2,"0–1",tblHR[[#This Row],[YearsAtCompany]]&lt;5,"2–4",tblHR[[#This Row],[YearsAtCompany]]&lt;10,"5–9",tblHR[[#This Row],[YearsAtCompany]]&lt;15,"10–14",TRUE,"15+")</f>
        <v>5–9</v>
      </c>
      <c r="AI236" s="12" t="str" cm="1">
        <f t="array" ref="AI236">_xlfn.IFS(tblHR[[#This Row],[MonthlyIncome]]&lt;3000,"Low",tblHR[[#This Row],[MonthlyIncome]]&lt;7000,"Mid",tblHR[[#This Row],[MonthlyIncome]]&lt;12000,"High",TRUE,"Very High")</f>
        <v>High</v>
      </c>
      <c r="AJ236" s="12" cm="1">
        <f t="array" ref="AJ236">_xlfn.XLOOKUP(tblHR[[#This Row],[JobSatisfaction]],{"Low","Medium","High","Very High"},{1,2,3,4},"")</f>
        <v>3</v>
      </c>
      <c r="AK236" s="12">
        <f>AVERAGE(tblHR[[#This Row],[JobSatNum]],tblHR[[#This Row],[RelationshipSatisfaction]],tblHR[[#This Row],[EnvironmentSatisfaction]],tblHR[[#This Row],[WorkLifeBalance]])</f>
        <v>3</v>
      </c>
    </row>
    <row r="237" spans="1:37">
      <c r="A237" s="4" t="s">
        <v>352</v>
      </c>
      <c r="B237">
        <v>53</v>
      </c>
      <c r="C237" t="s">
        <v>12</v>
      </c>
      <c r="D237" t="s">
        <v>16</v>
      </c>
      <c r="E237" t="s">
        <v>29</v>
      </c>
      <c r="F237" t="s">
        <v>33</v>
      </c>
      <c r="G237" t="s">
        <v>22</v>
      </c>
      <c r="H237" t="s">
        <v>58</v>
      </c>
      <c r="I237" t="s">
        <v>69</v>
      </c>
      <c r="J237" t="s">
        <v>112</v>
      </c>
      <c r="K237" t="s">
        <v>113</v>
      </c>
      <c r="L237">
        <v>10448</v>
      </c>
      <c r="M237">
        <v>5843</v>
      </c>
      <c r="N237">
        <v>1168</v>
      </c>
      <c r="O237">
        <v>66</v>
      </c>
      <c r="P237">
        <v>13</v>
      </c>
      <c r="Q237" t="s">
        <v>42</v>
      </c>
      <c r="R237" t="s">
        <v>43</v>
      </c>
      <c r="S237" t="s">
        <v>42</v>
      </c>
      <c r="T237" t="s">
        <v>80</v>
      </c>
      <c r="U237" t="s">
        <v>41</v>
      </c>
      <c r="V237">
        <v>15</v>
      </c>
      <c r="W237">
        <v>2</v>
      </c>
      <c r="X237">
        <v>2</v>
      </c>
      <c r="Y237">
        <v>2</v>
      </c>
      <c r="Z237">
        <v>6</v>
      </c>
      <c r="AA237" t="s">
        <v>49</v>
      </c>
      <c r="AB237" s="2" t="s">
        <v>64</v>
      </c>
      <c r="AC237" t="s">
        <v>49</v>
      </c>
      <c r="AD237">
        <v>24</v>
      </c>
      <c r="AE237">
        <f>IF(tblHR[[#This Row],[Attrition]]="Yes",1,0)</f>
        <v>1</v>
      </c>
      <c r="AF237">
        <f>IF(tblHR[[#This Row],[OverTime]]="Yes",1,0)</f>
        <v>1</v>
      </c>
      <c r="AG237" t="str" cm="1">
        <f t="array" ref="AG237">_xlfn.IFS(tblHR[[#This Row],[Age]]&lt;25,"&lt;25",tblHR[[#This Row],[Age]]&lt;30,"25–29",tblHR[[#This Row],[Age]]&lt;40,"30–39",tblHR[[#This Row],[Age]]&lt;50,"40–49",TRUE,"50+")</f>
        <v>50+</v>
      </c>
      <c r="AH237" s="12" t="str" cm="1">
        <f t="array" ref="AH237">_xlfn.IFS(tblHR[[#This Row],[YearsAtCompany]]&lt;2,"0–1",tblHR[[#This Row],[YearsAtCompany]]&lt;5,"2–4",tblHR[[#This Row],[YearsAtCompany]]&lt;10,"5–9",tblHR[[#This Row],[YearsAtCompany]]&lt;15,"10–14",TRUE,"15+")</f>
        <v>2–4</v>
      </c>
      <c r="AI237" s="12" t="str" cm="1">
        <f t="array" ref="AI237">_xlfn.IFS(tblHR[[#This Row],[MonthlyIncome]]&lt;3000,"Low",tblHR[[#This Row],[MonthlyIncome]]&lt;7000,"Mid",tblHR[[#This Row],[MonthlyIncome]]&lt;12000,"High",TRUE,"Very High")</f>
        <v>High</v>
      </c>
      <c r="AJ237" s="12" cm="1">
        <f t="array" ref="AJ237">_xlfn.XLOOKUP(tblHR[[#This Row],[JobSatisfaction]],{"Low","Medium","High","Very High"},{1,2,3,4},"")</f>
        <v>1</v>
      </c>
      <c r="AK237" s="12">
        <f>AVERAGE(tblHR[[#This Row],[JobSatNum]],tblHR[[#This Row],[RelationshipSatisfaction]],tblHR[[#This Row],[EnvironmentSatisfaction]],tblHR[[#This Row],[WorkLifeBalance]])</f>
        <v>1</v>
      </c>
    </row>
    <row r="238" spans="1:37">
      <c r="A238" s="4" t="s">
        <v>353</v>
      </c>
      <c r="B238">
        <v>46</v>
      </c>
      <c r="C238" t="s">
        <v>12</v>
      </c>
      <c r="D238" t="s">
        <v>16</v>
      </c>
      <c r="E238" t="s">
        <v>29</v>
      </c>
      <c r="F238" t="s">
        <v>33</v>
      </c>
      <c r="G238" t="s">
        <v>22</v>
      </c>
      <c r="H238" t="s">
        <v>54</v>
      </c>
      <c r="I238" t="s">
        <v>70</v>
      </c>
      <c r="J238" t="s">
        <v>112</v>
      </c>
      <c r="K238" t="s">
        <v>113</v>
      </c>
      <c r="L238">
        <v>17567</v>
      </c>
      <c r="M238">
        <v>3156</v>
      </c>
      <c r="N238">
        <v>563</v>
      </c>
      <c r="O238">
        <v>56</v>
      </c>
      <c r="P238">
        <v>15</v>
      </c>
      <c r="Q238" t="s">
        <v>42</v>
      </c>
      <c r="R238" t="s">
        <v>43</v>
      </c>
      <c r="S238" t="s">
        <v>44</v>
      </c>
      <c r="T238" t="s">
        <v>77</v>
      </c>
      <c r="U238" t="s">
        <v>44</v>
      </c>
      <c r="V238">
        <v>27</v>
      </c>
      <c r="W238">
        <v>26</v>
      </c>
      <c r="X238">
        <v>0</v>
      </c>
      <c r="Y238">
        <v>0</v>
      </c>
      <c r="Z238">
        <v>1</v>
      </c>
      <c r="AA238" t="s">
        <v>48</v>
      </c>
      <c r="AB238" s="2" t="s">
        <v>64</v>
      </c>
      <c r="AC238" t="s">
        <v>48</v>
      </c>
      <c r="AD238">
        <v>1</v>
      </c>
      <c r="AE238">
        <f>IF(tblHR[[#This Row],[Attrition]]="Yes",1,0)</f>
        <v>0</v>
      </c>
      <c r="AF238">
        <f>IF(tblHR[[#This Row],[OverTime]]="Yes",1,0)</f>
        <v>0</v>
      </c>
      <c r="AG238" t="str" cm="1">
        <f t="array" ref="AG238">_xlfn.IFS(tblHR[[#This Row],[Age]]&lt;25,"&lt;25",tblHR[[#This Row],[Age]]&lt;30,"25–29",tblHR[[#This Row],[Age]]&lt;40,"30–39",tblHR[[#This Row],[Age]]&lt;50,"40–49",TRUE,"50+")</f>
        <v>40–49</v>
      </c>
      <c r="AH238" s="12" t="str" cm="1">
        <f t="array" ref="AH238">_xlfn.IFS(tblHR[[#This Row],[YearsAtCompany]]&lt;2,"0–1",tblHR[[#This Row],[YearsAtCompany]]&lt;5,"2–4",tblHR[[#This Row],[YearsAtCompany]]&lt;10,"5–9",tblHR[[#This Row],[YearsAtCompany]]&lt;15,"10–14",TRUE,"15+")</f>
        <v>15+</v>
      </c>
      <c r="AI238" s="12" t="str" cm="1">
        <f t="array" ref="AI238">_xlfn.IFS(tblHR[[#This Row],[MonthlyIncome]]&lt;3000,"Low",tblHR[[#This Row],[MonthlyIncome]]&lt;7000,"Mid",tblHR[[#This Row],[MonthlyIncome]]&lt;12000,"High",TRUE,"Very High")</f>
        <v>Very High</v>
      </c>
      <c r="AJ238" s="12" cm="1">
        <f t="array" ref="AJ238">_xlfn.XLOOKUP(tblHR[[#This Row],[JobSatisfaction]],{"Low","Medium","High","Very High"},{1,2,3,4},"")</f>
        <v>1</v>
      </c>
      <c r="AK238" s="12">
        <f>AVERAGE(tblHR[[#This Row],[JobSatNum]],tblHR[[#This Row],[RelationshipSatisfaction]],tblHR[[#This Row],[EnvironmentSatisfaction]],tblHR[[#This Row],[WorkLifeBalance]])</f>
        <v>1</v>
      </c>
    </row>
    <row r="239" spans="1:37">
      <c r="A239" s="4" t="s">
        <v>354</v>
      </c>
      <c r="B239">
        <v>34</v>
      </c>
      <c r="C239" t="s">
        <v>12</v>
      </c>
      <c r="D239" t="s">
        <v>17</v>
      </c>
      <c r="E239" t="s">
        <v>30</v>
      </c>
      <c r="F239" t="s">
        <v>33</v>
      </c>
      <c r="G239" t="s">
        <v>21</v>
      </c>
      <c r="H239" t="s">
        <v>57</v>
      </c>
      <c r="I239" t="s">
        <v>66</v>
      </c>
      <c r="J239" t="s">
        <v>112</v>
      </c>
      <c r="K239" t="s">
        <v>118</v>
      </c>
      <c r="L239">
        <v>2691</v>
      </c>
      <c r="M239">
        <v>7660</v>
      </c>
      <c r="N239">
        <v>1397</v>
      </c>
      <c r="O239">
        <v>42</v>
      </c>
      <c r="P239">
        <v>12</v>
      </c>
      <c r="Q239" t="s">
        <v>44</v>
      </c>
      <c r="R239" t="s">
        <v>44</v>
      </c>
      <c r="S239" t="s">
        <v>43</v>
      </c>
      <c r="T239" t="s">
        <v>80</v>
      </c>
      <c r="U239" t="s">
        <v>41</v>
      </c>
      <c r="V239">
        <v>10</v>
      </c>
      <c r="W239">
        <v>10</v>
      </c>
      <c r="X239">
        <v>9</v>
      </c>
      <c r="Y239">
        <v>8</v>
      </c>
      <c r="Z239">
        <v>1</v>
      </c>
      <c r="AA239" t="s">
        <v>48</v>
      </c>
      <c r="AB239" s="2" t="s">
        <v>64</v>
      </c>
      <c r="AC239" t="s">
        <v>48</v>
      </c>
      <c r="AD239">
        <v>1</v>
      </c>
      <c r="AE239">
        <f>IF(tblHR[[#This Row],[Attrition]]="Yes",1,0)</f>
        <v>0</v>
      </c>
      <c r="AF239">
        <f>IF(tblHR[[#This Row],[OverTime]]="Yes",1,0)</f>
        <v>0</v>
      </c>
      <c r="AG239" t="str" cm="1">
        <f t="array" ref="AG239">_xlfn.IFS(tblHR[[#This Row],[Age]]&lt;25,"&lt;25",tblHR[[#This Row],[Age]]&lt;30,"25–29",tblHR[[#This Row],[Age]]&lt;40,"30–39",tblHR[[#This Row],[Age]]&lt;50,"40–49",TRUE,"50+")</f>
        <v>30–39</v>
      </c>
      <c r="AH239" s="12" t="str" cm="1">
        <f t="array" ref="AH239">_xlfn.IFS(tblHR[[#This Row],[YearsAtCompany]]&lt;2,"0–1",tblHR[[#This Row],[YearsAtCompany]]&lt;5,"2–4",tblHR[[#This Row],[YearsAtCompany]]&lt;10,"5–9",tblHR[[#This Row],[YearsAtCompany]]&lt;15,"10–14",TRUE,"15+")</f>
        <v>10–14</v>
      </c>
      <c r="AI239" s="12" t="str" cm="1">
        <f t="array" ref="AI239">_xlfn.IFS(tblHR[[#This Row],[MonthlyIncome]]&lt;3000,"Low",tblHR[[#This Row],[MonthlyIncome]]&lt;7000,"Mid",tblHR[[#This Row],[MonthlyIncome]]&lt;12000,"High",TRUE,"Very High")</f>
        <v>Low</v>
      </c>
      <c r="AJ239" s="12" cm="1">
        <f t="array" ref="AJ239">_xlfn.XLOOKUP(tblHR[[#This Row],[JobSatisfaction]],{"Low","Medium","High","Very High"},{1,2,3,4},"")</f>
        <v>4</v>
      </c>
      <c r="AK239" s="12">
        <f>AVERAGE(tblHR[[#This Row],[JobSatNum]],tblHR[[#This Row],[RelationshipSatisfaction]],tblHR[[#This Row],[EnvironmentSatisfaction]],tblHR[[#This Row],[WorkLifeBalance]])</f>
        <v>4</v>
      </c>
    </row>
    <row r="240" spans="1:37">
      <c r="A240" s="4" t="s">
        <v>355</v>
      </c>
      <c r="B240">
        <v>32</v>
      </c>
      <c r="C240" t="s">
        <v>12</v>
      </c>
      <c r="D240" t="s">
        <v>17</v>
      </c>
      <c r="E240" t="s">
        <v>28</v>
      </c>
      <c r="F240" t="s">
        <v>33</v>
      </c>
      <c r="G240" t="s">
        <v>21</v>
      </c>
      <c r="H240" t="s">
        <v>53</v>
      </c>
      <c r="I240" t="s">
        <v>66</v>
      </c>
      <c r="J240" t="s">
        <v>128</v>
      </c>
      <c r="K240" t="s">
        <v>113</v>
      </c>
      <c r="L240">
        <v>2794</v>
      </c>
      <c r="M240">
        <v>26062</v>
      </c>
      <c r="N240">
        <v>1311</v>
      </c>
      <c r="O240">
        <v>100</v>
      </c>
      <c r="P240">
        <v>20</v>
      </c>
      <c r="Q240" t="s">
        <v>43</v>
      </c>
      <c r="R240" t="s">
        <v>41</v>
      </c>
      <c r="S240" t="s">
        <v>43</v>
      </c>
      <c r="T240" t="s">
        <v>77</v>
      </c>
      <c r="U240" t="s">
        <v>44</v>
      </c>
      <c r="V240">
        <v>5</v>
      </c>
      <c r="W240">
        <v>5</v>
      </c>
      <c r="X240">
        <v>1</v>
      </c>
      <c r="Y240">
        <v>0</v>
      </c>
      <c r="Z240">
        <v>1</v>
      </c>
      <c r="AA240" t="s">
        <v>48</v>
      </c>
      <c r="AB240" s="2" t="s">
        <v>65</v>
      </c>
      <c r="AC240" t="s">
        <v>48</v>
      </c>
      <c r="AD240">
        <v>7</v>
      </c>
      <c r="AE240">
        <f>IF(tblHR[[#This Row],[Attrition]]="Yes",1,0)</f>
        <v>0</v>
      </c>
      <c r="AF240">
        <f>IF(tblHR[[#This Row],[OverTime]]="Yes",1,0)</f>
        <v>0</v>
      </c>
      <c r="AG240" t="str" cm="1">
        <f t="array" ref="AG240">_xlfn.IFS(tblHR[[#This Row],[Age]]&lt;25,"&lt;25",tblHR[[#This Row],[Age]]&lt;30,"25–29",tblHR[[#This Row],[Age]]&lt;40,"30–39",tblHR[[#This Row],[Age]]&lt;50,"40–49",TRUE,"50+")</f>
        <v>30–39</v>
      </c>
      <c r="AH240" s="12" t="str" cm="1">
        <f t="array" ref="AH240">_xlfn.IFS(tblHR[[#This Row],[YearsAtCompany]]&lt;2,"0–1",tblHR[[#This Row],[YearsAtCompany]]&lt;5,"2–4",tblHR[[#This Row],[YearsAtCompany]]&lt;10,"5–9",tblHR[[#This Row],[YearsAtCompany]]&lt;15,"10–14",TRUE,"15+")</f>
        <v>5–9</v>
      </c>
      <c r="AI240" s="12" t="str" cm="1">
        <f t="array" ref="AI240">_xlfn.IFS(tblHR[[#This Row],[MonthlyIncome]]&lt;3000,"Low",tblHR[[#This Row],[MonthlyIncome]]&lt;7000,"Mid",tblHR[[#This Row],[MonthlyIncome]]&lt;12000,"High",TRUE,"Very High")</f>
        <v>Low</v>
      </c>
      <c r="AJ240" s="12" cm="1">
        <f t="array" ref="AJ240">_xlfn.XLOOKUP(tblHR[[#This Row],[JobSatisfaction]],{"Low","Medium","High","Very High"},{1,2,3,4},"")</f>
        <v>2</v>
      </c>
      <c r="AK240" s="12">
        <f>AVERAGE(tblHR[[#This Row],[JobSatNum]],tblHR[[#This Row],[RelationshipSatisfaction]],tblHR[[#This Row],[EnvironmentSatisfaction]],tblHR[[#This Row],[WorkLifeBalance]])</f>
        <v>2</v>
      </c>
    </row>
    <row r="241" spans="1:37">
      <c r="A241" s="4" t="s">
        <v>356</v>
      </c>
      <c r="B241">
        <v>48</v>
      </c>
      <c r="C241" t="s">
        <v>11</v>
      </c>
      <c r="D241" t="s">
        <v>15</v>
      </c>
      <c r="E241" t="s">
        <v>29</v>
      </c>
      <c r="F241" t="s">
        <v>33</v>
      </c>
      <c r="G241" t="s">
        <v>22</v>
      </c>
      <c r="H241" t="s">
        <v>58</v>
      </c>
      <c r="I241" t="s">
        <v>68</v>
      </c>
      <c r="J241" t="s">
        <v>112</v>
      </c>
      <c r="K241" t="s">
        <v>118</v>
      </c>
      <c r="L241">
        <v>6439</v>
      </c>
      <c r="M241">
        <v>13693</v>
      </c>
      <c r="N241">
        <v>492</v>
      </c>
      <c r="O241">
        <v>96</v>
      </c>
      <c r="P241">
        <v>14</v>
      </c>
      <c r="Q241" t="s">
        <v>41</v>
      </c>
      <c r="R241" t="s">
        <v>41</v>
      </c>
      <c r="S241" t="s">
        <v>41</v>
      </c>
      <c r="T241" t="s">
        <v>79</v>
      </c>
      <c r="U241" t="s">
        <v>41</v>
      </c>
      <c r="V241">
        <v>18</v>
      </c>
      <c r="W241">
        <v>8</v>
      </c>
      <c r="X241">
        <v>7</v>
      </c>
      <c r="Y241">
        <v>7</v>
      </c>
      <c r="Z241">
        <v>8</v>
      </c>
      <c r="AA241" t="s">
        <v>48</v>
      </c>
      <c r="AB241" s="2" t="s">
        <v>64</v>
      </c>
      <c r="AC241" t="s">
        <v>48</v>
      </c>
      <c r="AD241">
        <v>16</v>
      </c>
      <c r="AE241">
        <f>IF(tblHR[[#This Row],[Attrition]]="Yes",1,0)</f>
        <v>0</v>
      </c>
      <c r="AF241">
        <f>IF(tblHR[[#This Row],[OverTime]]="Yes",1,0)</f>
        <v>0</v>
      </c>
      <c r="AG241" t="str" cm="1">
        <f t="array" ref="AG241">_xlfn.IFS(tblHR[[#This Row],[Age]]&lt;25,"&lt;25",tblHR[[#This Row],[Age]]&lt;30,"25–29",tblHR[[#This Row],[Age]]&lt;40,"30–39",tblHR[[#This Row],[Age]]&lt;50,"40–49",TRUE,"50+")</f>
        <v>40–49</v>
      </c>
      <c r="AH241" s="12" t="str" cm="1">
        <f t="array" ref="AH241">_xlfn.IFS(tblHR[[#This Row],[YearsAtCompany]]&lt;2,"0–1",tblHR[[#This Row],[YearsAtCompany]]&lt;5,"2–4",tblHR[[#This Row],[YearsAtCompany]]&lt;10,"5–9",tblHR[[#This Row],[YearsAtCompany]]&lt;15,"10–14",TRUE,"15+")</f>
        <v>5–9</v>
      </c>
      <c r="AI241" s="12" t="str" cm="1">
        <f t="array" ref="AI241">_xlfn.IFS(tblHR[[#This Row],[MonthlyIncome]]&lt;3000,"Low",tblHR[[#This Row],[MonthlyIncome]]&lt;7000,"Mid",tblHR[[#This Row],[MonthlyIncome]]&lt;12000,"High",TRUE,"Very High")</f>
        <v>Mid</v>
      </c>
      <c r="AJ241" s="12" cm="1">
        <f t="array" ref="AJ241">_xlfn.XLOOKUP(tblHR[[#This Row],[JobSatisfaction]],{"Low","Medium","High","Very High"},{1,2,3,4},"")</f>
        <v>3</v>
      </c>
      <c r="AK241" s="12">
        <f>AVERAGE(tblHR[[#This Row],[JobSatNum]],tblHR[[#This Row],[RelationshipSatisfaction]],tblHR[[#This Row],[EnvironmentSatisfaction]],tblHR[[#This Row],[WorkLifeBalance]])</f>
        <v>3</v>
      </c>
    </row>
    <row r="242" spans="1:37">
      <c r="A242" s="4" t="s">
        <v>357</v>
      </c>
      <c r="B242">
        <v>40</v>
      </c>
      <c r="C242" t="s">
        <v>12</v>
      </c>
      <c r="D242" t="s">
        <v>15</v>
      </c>
      <c r="E242" t="s">
        <v>27</v>
      </c>
      <c r="F242" t="s">
        <v>33</v>
      </c>
      <c r="G242" t="s">
        <v>21</v>
      </c>
      <c r="H242" t="s">
        <v>57</v>
      </c>
      <c r="I242" t="s">
        <v>66</v>
      </c>
      <c r="J242" t="s">
        <v>116</v>
      </c>
      <c r="K242" t="s">
        <v>118</v>
      </c>
      <c r="L242">
        <v>3544</v>
      </c>
      <c r="M242">
        <v>8532</v>
      </c>
      <c r="N242">
        <v>458</v>
      </c>
      <c r="O242">
        <v>74</v>
      </c>
      <c r="P242">
        <v>16</v>
      </c>
      <c r="Q242" t="s">
        <v>41</v>
      </c>
      <c r="R242" t="s">
        <v>43</v>
      </c>
      <c r="S242" t="s">
        <v>41</v>
      </c>
      <c r="T242" t="s">
        <v>79</v>
      </c>
      <c r="U242" t="s">
        <v>41</v>
      </c>
      <c r="V242">
        <v>6</v>
      </c>
      <c r="W242">
        <v>4</v>
      </c>
      <c r="X242">
        <v>2</v>
      </c>
      <c r="Y242">
        <v>0</v>
      </c>
      <c r="Z242">
        <v>9</v>
      </c>
      <c r="AA242" t="s">
        <v>48</v>
      </c>
      <c r="AB242" s="2" t="s">
        <v>64</v>
      </c>
      <c r="AC242" t="s">
        <v>48</v>
      </c>
      <c r="AD242">
        <v>16</v>
      </c>
      <c r="AE242">
        <f>IF(tblHR[[#This Row],[Attrition]]="Yes",1,0)</f>
        <v>0</v>
      </c>
      <c r="AF242">
        <f>IF(tblHR[[#This Row],[OverTime]]="Yes",1,0)</f>
        <v>0</v>
      </c>
      <c r="AG242" t="str" cm="1">
        <f t="array" ref="AG242">_xlfn.IFS(tblHR[[#This Row],[Age]]&lt;25,"&lt;25",tblHR[[#This Row],[Age]]&lt;30,"25–29",tblHR[[#This Row],[Age]]&lt;40,"30–39",tblHR[[#This Row],[Age]]&lt;50,"40–49",TRUE,"50+")</f>
        <v>40–49</v>
      </c>
      <c r="AH242" s="12" t="str" cm="1">
        <f t="array" ref="AH242">_xlfn.IFS(tblHR[[#This Row],[YearsAtCompany]]&lt;2,"0–1",tblHR[[#This Row],[YearsAtCompany]]&lt;5,"2–4",tblHR[[#This Row],[YearsAtCompany]]&lt;10,"5–9",tblHR[[#This Row],[YearsAtCompany]]&lt;15,"10–14",TRUE,"15+")</f>
        <v>2–4</v>
      </c>
      <c r="AI242" s="12" t="str" cm="1">
        <f t="array" ref="AI242">_xlfn.IFS(tblHR[[#This Row],[MonthlyIncome]]&lt;3000,"Low",tblHR[[#This Row],[MonthlyIncome]]&lt;7000,"Mid",tblHR[[#This Row],[MonthlyIncome]]&lt;12000,"High",TRUE,"Very High")</f>
        <v>Mid</v>
      </c>
      <c r="AJ242" s="12" cm="1">
        <f t="array" ref="AJ242">_xlfn.XLOOKUP(tblHR[[#This Row],[JobSatisfaction]],{"Low","Medium","High","Very High"},{1,2,3,4},"")</f>
        <v>3</v>
      </c>
      <c r="AK242" s="12">
        <f>AVERAGE(tblHR[[#This Row],[JobSatNum]],tblHR[[#This Row],[RelationshipSatisfaction]],tblHR[[#This Row],[EnvironmentSatisfaction]],tblHR[[#This Row],[WorkLifeBalance]])</f>
        <v>3</v>
      </c>
    </row>
    <row r="243" spans="1:37">
      <c r="A243" s="4" t="s">
        <v>358</v>
      </c>
      <c r="B243">
        <v>29</v>
      </c>
      <c r="C243" t="s">
        <v>11</v>
      </c>
      <c r="D243" t="s">
        <v>17</v>
      </c>
      <c r="E243" t="s">
        <v>29</v>
      </c>
      <c r="F243" t="s">
        <v>35</v>
      </c>
      <c r="G243" t="s">
        <v>21</v>
      </c>
      <c r="H243" t="s">
        <v>53</v>
      </c>
      <c r="I243" t="s">
        <v>66</v>
      </c>
      <c r="J243" t="s">
        <v>112</v>
      </c>
      <c r="K243" t="s">
        <v>118</v>
      </c>
      <c r="L243">
        <v>2974</v>
      </c>
      <c r="M243">
        <v>25412</v>
      </c>
      <c r="N243">
        <v>1082</v>
      </c>
      <c r="O243">
        <v>43</v>
      </c>
      <c r="P243">
        <v>17</v>
      </c>
      <c r="Q243" t="s">
        <v>41</v>
      </c>
      <c r="R243" t="s">
        <v>41</v>
      </c>
      <c r="S243" t="s">
        <v>44</v>
      </c>
      <c r="T243" t="s">
        <v>79</v>
      </c>
      <c r="U243" t="s">
        <v>41</v>
      </c>
      <c r="V243">
        <v>9</v>
      </c>
      <c r="W243">
        <v>5</v>
      </c>
      <c r="X243">
        <v>3</v>
      </c>
      <c r="Y243">
        <v>1</v>
      </c>
      <c r="Z243">
        <v>9</v>
      </c>
      <c r="AA243" t="s">
        <v>48</v>
      </c>
      <c r="AB243" s="2" t="s">
        <v>64</v>
      </c>
      <c r="AC243" t="s">
        <v>48</v>
      </c>
      <c r="AD243">
        <v>9</v>
      </c>
      <c r="AE243">
        <f>IF(tblHR[[#This Row],[Attrition]]="Yes",1,0)</f>
        <v>0</v>
      </c>
      <c r="AF243">
        <f>IF(tblHR[[#This Row],[OverTime]]="Yes",1,0)</f>
        <v>0</v>
      </c>
      <c r="AG243" t="str" cm="1">
        <f t="array" ref="AG243">_xlfn.IFS(tblHR[[#This Row],[Age]]&lt;25,"&lt;25",tblHR[[#This Row],[Age]]&lt;30,"25–29",tblHR[[#This Row],[Age]]&lt;40,"30–39",tblHR[[#This Row],[Age]]&lt;50,"40–49",TRUE,"50+")</f>
        <v>25–29</v>
      </c>
      <c r="AH243" s="12" t="str" cm="1">
        <f t="array" ref="AH243">_xlfn.IFS(tblHR[[#This Row],[YearsAtCompany]]&lt;2,"0–1",tblHR[[#This Row],[YearsAtCompany]]&lt;5,"2–4",tblHR[[#This Row],[YearsAtCompany]]&lt;10,"5–9",tblHR[[#This Row],[YearsAtCompany]]&lt;15,"10–14",TRUE,"15+")</f>
        <v>5–9</v>
      </c>
      <c r="AI243" s="12" t="str" cm="1">
        <f t="array" ref="AI243">_xlfn.IFS(tblHR[[#This Row],[MonthlyIncome]]&lt;3000,"Low",tblHR[[#This Row],[MonthlyIncome]]&lt;7000,"Mid",tblHR[[#This Row],[MonthlyIncome]]&lt;12000,"High",TRUE,"Very High")</f>
        <v>Low</v>
      </c>
      <c r="AJ243" s="12" cm="1">
        <f t="array" ref="AJ243">_xlfn.XLOOKUP(tblHR[[#This Row],[JobSatisfaction]],{"Low","Medium","High","Very High"},{1,2,3,4},"")</f>
        <v>3</v>
      </c>
      <c r="AK243" s="12">
        <f>AVERAGE(tblHR[[#This Row],[JobSatNum]],tblHR[[#This Row],[RelationshipSatisfaction]],tblHR[[#This Row],[EnvironmentSatisfaction]],tblHR[[#This Row],[WorkLifeBalance]])</f>
        <v>3</v>
      </c>
    </row>
    <row r="244" spans="1:37">
      <c r="A244" s="4" t="s">
        <v>359</v>
      </c>
      <c r="B244">
        <v>40</v>
      </c>
      <c r="C244" t="s">
        <v>11</v>
      </c>
      <c r="D244" t="s">
        <v>17</v>
      </c>
      <c r="E244" t="s">
        <v>27</v>
      </c>
      <c r="F244" t="s">
        <v>35</v>
      </c>
      <c r="G244" t="s">
        <v>21</v>
      </c>
      <c r="H244" t="s">
        <v>52</v>
      </c>
      <c r="I244" t="s">
        <v>68</v>
      </c>
      <c r="J244" t="s">
        <v>128</v>
      </c>
      <c r="K244" t="s">
        <v>118</v>
      </c>
      <c r="L244">
        <v>4244</v>
      </c>
      <c r="M244">
        <v>9931</v>
      </c>
      <c r="N244">
        <v>791</v>
      </c>
      <c r="O244">
        <v>38</v>
      </c>
      <c r="P244">
        <v>24</v>
      </c>
      <c r="Q244" t="s">
        <v>43</v>
      </c>
      <c r="R244" t="s">
        <v>44</v>
      </c>
      <c r="S244" t="s">
        <v>41</v>
      </c>
      <c r="T244" t="s">
        <v>79</v>
      </c>
      <c r="U244" t="s">
        <v>44</v>
      </c>
      <c r="V244">
        <v>8</v>
      </c>
      <c r="W244">
        <v>8</v>
      </c>
      <c r="X244">
        <v>7</v>
      </c>
      <c r="Y244">
        <v>3</v>
      </c>
      <c r="Z244">
        <v>1</v>
      </c>
      <c r="AA244" t="s">
        <v>48</v>
      </c>
      <c r="AB244" s="2" t="s">
        <v>65</v>
      </c>
      <c r="AC244" t="s">
        <v>48</v>
      </c>
      <c r="AD244">
        <v>2</v>
      </c>
      <c r="AE244">
        <f>IF(tblHR[[#This Row],[Attrition]]="Yes",1,0)</f>
        <v>0</v>
      </c>
      <c r="AF244">
        <f>IF(tblHR[[#This Row],[OverTime]]="Yes",1,0)</f>
        <v>0</v>
      </c>
      <c r="AG244" t="str" cm="1">
        <f t="array" ref="AG244">_xlfn.IFS(tblHR[[#This Row],[Age]]&lt;25,"&lt;25",tblHR[[#This Row],[Age]]&lt;30,"25–29",tblHR[[#This Row],[Age]]&lt;40,"30–39",tblHR[[#This Row],[Age]]&lt;50,"40–49",TRUE,"50+")</f>
        <v>40–49</v>
      </c>
      <c r="AH244" s="12" t="str" cm="1">
        <f t="array" ref="AH244">_xlfn.IFS(tblHR[[#This Row],[YearsAtCompany]]&lt;2,"0–1",tblHR[[#This Row],[YearsAtCompany]]&lt;5,"2–4",tblHR[[#This Row],[YearsAtCompany]]&lt;10,"5–9",tblHR[[#This Row],[YearsAtCompany]]&lt;15,"10–14",TRUE,"15+")</f>
        <v>5–9</v>
      </c>
      <c r="AI244" s="12" t="str" cm="1">
        <f t="array" ref="AI244">_xlfn.IFS(tblHR[[#This Row],[MonthlyIncome]]&lt;3000,"Low",tblHR[[#This Row],[MonthlyIncome]]&lt;7000,"Mid",tblHR[[#This Row],[MonthlyIncome]]&lt;12000,"High",TRUE,"Very High")</f>
        <v>Mid</v>
      </c>
      <c r="AJ244" s="12" cm="1">
        <f t="array" ref="AJ244">_xlfn.XLOOKUP(tblHR[[#This Row],[JobSatisfaction]],{"Low","Medium","High","Very High"},{1,2,3,4},"")</f>
        <v>2</v>
      </c>
      <c r="AK244" s="12">
        <f>AVERAGE(tblHR[[#This Row],[JobSatNum]],tblHR[[#This Row],[RelationshipSatisfaction]],tblHR[[#This Row],[EnvironmentSatisfaction]],tblHR[[#This Row],[WorkLifeBalance]])</f>
        <v>2</v>
      </c>
    </row>
    <row r="245" spans="1:37">
      <c r="A245" s="4" t="s">
        <v>360</v>
      </c>
      <c r="B245">
        <v>30</v>
      </c>
      <c r="C245" t="s">
        <v>12</v>
      </c>
      <c r="D245" t="s">
        <v>17</v>
      </c>
      <c r="E245" t="s">
        <v>27</v>
      </c>
      <c r="F245" t="s">
        <v>35</v>
      </c>
      <c r="G245" t="s">
        <v>21</v>
      </c>
      <c r="H245" t="s">
        <v>53</v>
      </c>
      <c r="I245" t="s">
        <v>66</v>
      </c>
      <c r="J245" t="s">
        <v>112</v>
      </c>
      <c r="K245" t="s">
        <v>113</v>
      </c>
      <c r="L245">
        <v>3748</v>
      </c>
      <c r="M245">
        <v>4077</v>
      </c>
      <c r="N245">
        <v>911</v>
      </c>
      <c r="O245">
        <v>76</v>
      </c>
      <c r="P245">
        <v>13</v>
      </c>
      <c r="Q245" t="s">
        <v>43</v>
      </c>
      <c r="R245" t="s">
        <v>41</v>
      </c>
      <c r="S245" t="s">
        <v>44</v>
      </c>
      <c r="T245" t="s">
        <v>80</v>
      </c>
      <c r="U245" t="s">
        <v>41</v>
      </c>
      <c r="V245">
        <v>12</v>
      </c>
      <c r="W245">
        <v>12</v>
      </c>
      <c r="X245">
        <v>8</v>
      </c>
      <c r="Y245">
        <v>1</v>
      </c>
      <c r="Z245">
        <v>1</v>
      </c>
      <c r="AA245" t="s">
        <v>48</v>
      </c>
      <c r="AB245" s="2" t="s">
        <v>64</v>
      </c>
      <c r="AC245" t="s">
        <v>48</v>
      </c>
      <c r="AD245">
        <v>1</v>
      </c>
      <c r="AE245">
        <f>IF(tblHR[[#This Row],[Attrition]]="Yes",1,0)</f>
        <v>0</v>
      </c>
      <c r="AF245">
        <f>IF(tblHR[[#This Row],[OverTime]]="Yes",1,0)</f>
        <v>0</v>
      </c>
      <c r="AG245" t="str" cm="1">
        <f t="array" ref="AG245">_xlfn.IFS(tblHR[[#This Row],[Age]]&lt;25,"&lt;25",tblHR[[#This Row],[Age]]&lt;30,"25–29",tblHR[[#This Row],[Age]]&lt;40,"30–39",tblHR[[#This Row],[Age]]&lt;50,"40–49",TRUE,"50+")</f>
        <v>30–39</v>
      </c>
      <c r="AH245" s="12" t="str" cm="1">
        <f t="array" ref="AH245">_xlfn.IFS(tblHR[[#This Row],[YearsAtCompany]]&lt;2,"0–1",tblHR[[#This Row],[YearsAtCompany]]&lt;5,"2–4",tblHR[[#This Row],[YearsAtCompany]]&lt;10,"5–9",tblHR[[#This Row],[YearsAtCompany]]&lt;15,"10–14",TRUE,"15+")</f>
        <v>10–14</v>
      </c>
      <c r="AI245" s="12" t="str" cm="1">
        <f t="array" ref="AI245">_xlfn.IFS(tblHR[[#This Row],[MonthlyIncome]]&lt;3000,"Low",tblHR[[#This Row],[MonthlyIncome]]&lt;7000,"Mid",tblHR[[#This Row],[MonthlyIncome]]&lt;12000,"High",TRUE,"Very High")</f>
        <v>Mid</v>
      </c>
      <c r="AJ245" s="12" cm="1">
        <f t="array" ref="AJ245">_xlfn.XLOOKUP(tblHR[[#This Row],[JobSatisfaction]],{"Low","Medium","High","Very High"},{1,2,3,4},"")</f>
        <v>2</v>
      </c>
      <c r="AK245" s="12">
        <f>AVERAGE(tblHR[[#This Row],[JobSatNum]],tblHR[[#This Row],[RelationshipSatisfaction]],tblHR[[#This Row],[EnvironmentSatisfaction]],tblHR[[#This Row],[WorkLifeBalance]])</f>
        <v>2</v>
      </c>
    </row>
    <row r="246" spans="1:37">
      <c r="A246" s="4" t="s">
        <v>361</v>
      </c>
      <c r="B246">
        <v>44</v>
      </c>
      <c r="C246" t="s">
        <v>12</v>
      </c>
      <c r="D246" t="s">
        <v>16</v>
      </c>
      <c r="E246" t="s">
        <v>28</v>
      </c>
      <c r="F246" t="s">
        <v>35</v>
      </c>
      <c r="G246" t="s">
        <v>21</v>
      </c>
      <c r="H246" t="s">
        <v>52</v>
      </c>
      <c r="I246" t="s">
        <v>68</v>
      </c>
      <c r="J246" t="s">
        <v>112</v>
      </c>
      <c r="K246" t="s">
        <v>113</v>
      </c>
      <c r="L246">
        <v>5933</v>
      </c>
      <c r="M246">
        <v>5197</v>
      </c>
      <c r="N246">
        <v>625</v>
      </c>
      <c r="O246">
        <v>50</v>
      </c>
      <c r="P246">
        <v>12</v>
      </c>
      <c r="Q246" t="s">
        <v>43</v>
      </c>
      <c r="R246" t="s">
        <v>44</v>
      </c>
      <c r="S246" t="s">
        <v>44</v>
      </c>
      <c r="T246" t="s">
        <v>80</v>
      </c>
      <c r="U246" t="s">
        <v>41</v>
      </c>
      <c r="V246">
        <v>10</v>
      </c>
      <c r="W246">
        <v>5</v>
      </c>
      <c r="X246">
        <v>2</v>
      </c>
      <c r="Y246">
        <v>2</v>
      </c>
      <c r="Z246">
        <v>9</v>
      </c>
      <c r="AA246" t="s">
        <v>48</v>
      </c>
      <c r="AB246" s="2" t="s">
        <v>64</v>
      </c>
      <c r="AC246" t="s">
        <v>48</v>
      </c>
      <c r="AD246">
        <v>4</v>
      </c>
      <c r="AE246">
        <f>IF(tblHR[[#This Row],[Attrition]]="Yes",1,0)</f>
        <v>0</v>
      </c>
      <c r="AF246">
        <f>IF(tblHR[[#This Row],[OverTime]]="Yes",1,0)</f>
        <v>0</v>
      </c>
      <c r="AG246" t="str" cm="1">
        <f t="array" ref="AG246">_xlfn.IFS(tblHR[[#This Row],[Age]]&lt;25,"&lt;25",tblHR[[#This Row],[Age]]&lt;30,"25–29",tblHR[[#This Row],[Age]]&lt;40,"30–39",tblHR[[#This Row],[Age]]&lt;50,"40–49",TRUE,"50+")</f>
        <v>40–49</v>
      </c>
      <c r="AH246" s="12" t="str" cm="1">
        <f t="array" ref="AH246">_xlfn.IFS(tblHR[[#This Row],[YearsAtCompany]]&lt;2,"0–1",tblHR[[#This Row],[YearsAtCompany]]&lt;5,"2–4",tblHR[[#This Row],[YearsAtCompany]]&lt;10,"5–9",tblHR[[#This Row],[YearsAtCompany]]&lt;15,"10–14",TRUE,"15+")</f>
        <v>5–9</v>
      </c>
      <c r="AI246" s="12" t="str" cm="1">
        <f t="array" ref="AI246">_xlfn.IFS(tblHR[[#This Row],[MonthlyIncome]]&lt;3000,"Low",tblHR[[#This Row],[MonthlyIncome]]&lt;7000,"Mid",tblHR[[#This Row],[MonthlyIncome]]&lt;12000,"High",TRUE,"Very High")</f>
        <v>Mid</v>
      </c>
      <c r="AJ246" s="12" cm="1">
        <f t="array" ref="AJ246">_xlfn.XLOOKUP(tblHR[[#This Row],[JobSatisfaction]],{"Low","Medium","High","Very High"},{1,2,3,4},"")</f>
        <v>2</v>
      </c>
      <c r="AK246" s="12">
        <f>AVERAGE(tblHR[[#This Row],[JobSatNum]],tblHR[[#This Row],[RelationshipSatisfaction]],tblHR[[#This Row],[EnvironmentSatisfaction]],tblHR[[#This Row],[WorkLifeBalance]])</f>
        <v>2</v>
      </c>
    </row>
    <row r="247" spans="1:37">
      <c r="A247" s="4" t="s">
        <v>362</v>
      </c>
      <c r="B247">
        <v>45</v>
      </c>
      <c r="C247" t="s">
        <v>11</v>
      </c>
      <c r="D247" t="s">
        <v>16</v>
      </c>
      <c r="E247" t="s">
        <v>28</v>
      </c>
      <c r="F247" t="s">
        <v>33</v>
      </c>
      <c r="G247" t="s">
        <v>21</v>
      </c>
      <c r="H247" t="s">
        <v>57</v>
      </c>
      <c r="I247" t="s">
        <v>66</v>
      </c>
      <c r="J247" t="s">
        <v>112</v>
      </c>
      <c r="K247" t="s">
        <v>113</v>
      </c>
      <c r="L247">
        <v>2274</v>
      </c>
      <c r="M247">
        <v>6153</v>
      </c>
      <c r="N247">
        <v>252</v>
      </c>
      <c r="O247">
        <v>95</v>
      </c>
      <c r="P247">
        <v>14</v>
      </c>
      <c r="Q247" t="s">
        <v>41</v>
      </c>
      <c r="R247" t="s">
        <v>44</v>
      </c>
      <c r="S247" t="s">
        <v>43</v>
      </c>
      <c r="T247" t="s">
        <v>79</v>
      </c>
      <c r="U247" t="s">
        <v>43</v>
      </c>
      <c r="V247">
        <v>1</v>
      </c>
      <c r="W247">
        <v>1</v>
      </c>
      <c r="X247">
        <v>0</v>
      </c>
      <c r="Y247">
        <v>0</v>
      </c>
      <c r="Z247">
        <v>1</v>
      </c>
      <c r="AA247" t="s">
        <v>48</v>
      </c>
      <c r="AB247" s="2" t="s">
        <v>64</v>
      </c>
      <c r="AC247" t="s">
        <v>48</v>
      </c>
      <c r="AD247">
        <v>2</v>
      </c>
      <c r="AE247">
        <f>IF(tblHR[[#This Row],[Attrition]]="Yes",1,0)</f>
        <v>0</v>
      </c>
      <c r="AF247">
        <f>IF(tblHR[[#This Row],[OverTime]]="Yes",1,0)</f>
        <v>0</v>
      </c>
      <c r="AG247" t="str" cm="1">
        <f t="array" ref="AG247">_xlfn.IFS(tblHR[[#This Row],[Age]]&lt;25,"&lt;25",tblHR[[#This Row],[Age]]&lt;30,"25–29",tblHR[[#This Row],[Age]]&lt;40,"30–39",tblHR[[#This Row],[Age]]&lt;50,"40–49",TRUE,"50+")</f>
        <v>40–49</v>
      </c>
      <c r="AH247" s="12" t="str" cm="1">
        <f t="array" ref="AH247">_xlfn.IFS(tblHR[[#This Row],[YearsAtCompany]]&lt;2,"0–1",tblHR[[#This Row],[YearsAtCompany]]&lt;5,"2–4",tblHR[[#This Row],[YearsAtCompany]]&lt;10,"5–9",tblHR[[#This Row],[YearsAtCompany]]&lt;15,"10–14",TRUE,"15+")</f>
        <v>0–1</v>
      </c>
      <c r="AI247" s="12" t="str" cm="1">
        <f t="array" ref="AI247">_xlfn.IFS(tblHR[[#This Row],[MonthlyIncome]]&lt;3000,"Low",tblHR[[#This Row],[MonthlyIncome]]&lt;7000,"Mid",tblHR[[#This Row],[MonthlyIncome]]&lt;12000,"High",TRUE,"Very High")</f>
        <v>Low</v>
      </c>
      <c r="AJ247" s="12" cm="1">
        <f t="array" ref="AJ247">_xlfn.XLOOKUP(tblHR[[#This Row],[JobSatisfaction]],{"Low","Medium","High","Very High"},{1,2,3,4},"")</f>
        <v>3</v>
      </c>
      <c r="AK247" s="12">
        <f>AVERAGE(tblHR[[#This Row],[JobSatNum]],tblHR[[#This Row],[RelationshipSatisfaction]],tblHR[[#This Row],[EnvironmentSatisfaction]],tblHR[[#This Row],[WorkLifeBalance]])</f>
        <v>3</v>
      </c>
    </row>
    <row r="248" spans="1:37">
      <c r="A248" s="4" t="s">
        <v>363</v>
      </c>
      <c r="B248">
        <v>36</v>
      </c>
      <c r="C248" t="s">
        <v>12</v>
      </c>
      <c r="D248" t="s">
        <v>17</v>
      </c>
      <c r="E248" t="s">
        <v>26</v>
      </c>
      <c r="F248" t="s">
        <v>33</v>
      </c>
      <c r="G248" t="s">
        <v>22</v>
      </c>
      <c r="H248" t="s">
        <v>58</v>
      </c>
      <c r="I248" t="s">
        <v>69</v>
      </c>
      <c r="J248" t="s">
        <v>112</v>
      </c>
      <c r="K248" t="s">
        <v>118</v>
      </c>
      <c r="L248">
        <v>10325</v>
      </c>
      <c r="M248">
        <v>5518</v>
      </c>
      <c r="N248">
        <v>530</v>
      </c>
      <c r="O248">
        <v>51</v>
      </c>
      <c r="P248">
        <v>11</v>
      </c>
      <c r="Q248" t="s">
        <v>44</v>
      </c>
      <c r="R248" t="s">
        <v>42</v>
      </c>
      <c r="S248" t="s">
        <v>41</v>
      </c>
      <c r="T248" t="s">
        <v>79</v>
      </c>
      <c r="U248" t="s">
        <v>43</v>
      </c>
      <c r="V248">
        <v>16</v>
      </c>
      <c r="W248">
        <v>16</v>
      </c>
      <c r="X248">
        <v>7</v>
      </c>
      <c r="Y248">
        <v>3</v>
      </c>
      <c r="Z248">
        <v>1</v>
      </c>
      <c r="AA248" t="s">
        <v>49</v>
      </c>
      <c r="AB248" s="2" t="s">
        <v>64</v>
      </c>
      <c r="AC248" t="s">
        <v>49</v>
      </c>
      <c r="AD248">
        <v>3</v>
      </c>
      <c r="AE248">
        <f>IF(tblHR[[#This Row],[Attrition]]="Yes",1,0)</f>
        <v>1</v>
      </c>
      <c r="AF248">
        <f>IF(tblHR[[#This Row],[OverTime]]="Yes",1,0)</f>
        <v>1</v>
      </c>
      <c r="AG248" t="str" cm="1">
        <f t="array" ref="AG248">_xlfn.IFS(tblHR[[#This Row],[Age]]&lt;25,"&lt;25",tblHR[[#This Row],[Age]]&lt;30,"25–29",tblHR[[#This Row],[Age]]&lt;40,"30–39",tblHR[[#This Row],[Age]]&lt;50,"40–49",TRUE,"50+")</f>
        <v>30–39</v>
      </c>
      <c r="AH248" s="12" t="str" cm="1">
        <f t="array" ref="AH248">_xlfn.IFS(tblHR[[#This Row],[YearsAtCompany]]&lt;2,"0–1",tblHR[[#This Row],[YearsAtCompany]]&lt;5,"2–4",tblHR[[#This Row],[YearsAtCompany]]&lt;10,"5–9",tblHR[[#This Row],[YearsAtCompany]]&lt;15,"10–14",TRUE,"15+")</f>
        <v>15+</v>
      </c>
      <c r="AI248" s="12" t="str" cm="1">
        <f t="array" ref="AI248">_xlfn.IFS(tblHR[[#This Row],[MonthlyIncome]]&lt;3000,"Low",tblHR[[#This Row],[MonthlyIncome]]&lt;7000,"Mid",tblHR[[#This Row],[MonthlyIncome]]&lt;12000,"High",TRUE,"Very High")</f>
        <v>High</v>
      </c>
      <c r="AJ248" s="12" cm="1">
        <f t="array" ref="AJ248">_xlfn.XLOOKUP(tblHR[[#This Row],[JobSatisfaction]],{"Low","Medium","High","Very High"},{1,2,3,4},"")</f>
        <v>4</v>
      </c>
      <c r="AK248" s="12">
        <f>AVERAGE(tblHR[[#This Row],[JobSatNum]],tblHR[[#This Row],[RelationshipSatisfaction]],tblHR[[#This Row],[EnvironmentSatisfaction]],tblHR[[#This Row],[WorkLifeBalance]])</f>
        <v>4</v>
      </c>
    </row>
    <row r="249" spans="1:37">
      <c r="A249" s="4" t="s">
        <v>364</v>
      </c>
      <c r="B249">
        <v>31</v>
      </c>
      <c r="C249" t="s">
        <v>12</v>
      </c>
      <c r="D249" t="s">
        <v>17</v>
      </c>
      <c r="E249" t="s">
        <v>28</v>
      </c>
      <c r="F249" t="s">
        <v>33</v>
      </c>
      <c r="G249" t="s">
        <v>21</v>
      </c>
      <c r="H249" t="s">
        <v>57</v>
      </c>
      <c r="I249" t="s">
        <v>68</v>
      </c>
      <c r="J249" t="s">
        <v>128</v>
      </c>
      <c r="K249" t="s">
        <v>113</v>
      </c>
      <c r="L249">
        <v>5003</v>
      </c>
      <c r="M249">
        <v>5771</v>
      </c>
      <c r="N249">
        <v>1125</v>
      </c>
      <c r="O249">
        <v>48</v>
      </c>
      <c r="P249">
        <v>21</v>
      </c>
      <c r="Q249" t="s">
        <v>42</v>
      </c>
      <c r="R249" t="s">
        <v>43</v>
      </c>
      <c r="S249" t="s">
        <v>44</v>
      </c>
      <c r="T249" t="s">
        <v>79</v>
      </c>
      <c r="U249" t="s">
        <v>42</v>
      </c>
      <c r="V249">
        <v>10</v>
      </c>
      <c r="W249">
        <v>10</v>
      </c>
      <c r="X249">
        <v>8</v>
      </c>
      <c r="Y249">
        <v>8</v>
      </c>
      <c r="Z249">
        <v>1</v>
      </c>
      <c r="AA249" t="s">
        <v>48</v>
      </c>
      <c r="AB249" s="2" t="s">
        <v>65</v>
      </c>
      <c r="AC249" t="s">
        <v>48</v>
      </c>
      <c r="AD249">
        <v>1</v>
      </c>
      <c r="AE249">
        <f>IF(tblHR[[#This Row],[Attrition]]="Yes",1,0)</f>
        <v>0</v>
      </c>
      <c r="AF249">
        <f>IF(tblHR[[#This Row],[OverTime]]="Yes",1,0)</f>
        <v>0</v>
      </c>
      <c r="AG249" t="str" cm="1">
        <f t="array" ref="AG249">_xlfn.IFS(tblHR[[#This Row],[Age]]&lt;25,"&lt;25",tblHR[[#This Row],[Age]]&lt;30,"25–29",tblHR[[#This Row],[Age]]&lt;40,"30–39",tblHR[[#This Row],[Age]]&lt;50,"40–49",TRUE,"50+")</f>
        <v>30–39</v>
      </c>
      <c r="AH249" s="12" t="str" cm="1">
        <f t="array" ref="AH249">_xlfn.IFS(tblHR[[#This Row],[YearsAtCompany]]&lt;2,"0–1",tblHR[[#This Row],[YearsAtCompany]]&lt;5,"2–4",tblHR[[#This Row],[YearsAtCompany]]&lt;10,"5–9",tblHR[[#This Row],[YearsAtCompany]]&lt;15,"10–14",TRUE,"15+")</f>
        <v>10–14</v>
      </c>
      <c r="AI249" s="12" t="str" cm="1">
        <f t="array" ref="AI249">_xlfn.IFS(tblHR[[#This Row],[MonthlyIncome]]&lt;3000,"Low",tblHR[[#This Row],[MonthlyIncome]]&lt;7000,"Mid",tblHR[[#This Row],[MonthlyIncome]]&lt;12000,"High",TRUE,"Very High")</f>
        <v>Mid</v>
      </c>
      <c r="AJ249" s="12" cm="1">
        <f t="array" ref="AJ249">_xlfn.XLOOKUP(tblHR[[#This Row],[JobSatisfaction]],{"Low","Medium","High","Very High"},{1,2,3,4},"")</f>
        <v>1</v>
      </c>
      <c r="AK249" s="12">
        <f>AVERAGE(tblHR[[#This Row],[JobSatNum]],tblHR[[#This Row],[RelationshipSatisfaction]],tblHR[[#This Row],[EnvironmentSatisfaction]],tblHR[[#This Row],[WorkLifeBalance]])</f>
        <v>1</v>
      </c>
    </row>
    <row r="250" spans="1:37">
      <c r="A250" s="4" t="s">
        <v>365</v>
      </c>
      <c r="B250">
        <v>34</v>
      </c>
      <c r="C250" t="s">
        <v>12</v>
      </c>
      <c r="D250" t="s">
        <v>17</v>
      </c>
      <c r="E250" t="s">
        <v>29</v>
      </c>
      <c r="F250" t="s">
        <v>37</v>
      </c>
      <c r="G250" t="s">
        <v>21</v>
      </c>
      <c r="H250" t="s">
        <v>57</v>
      </c>
      <c r="I250" t="s">
        <v>66</v>
      </c>
      <c r="J250" t="s">
        <v>116</v>
      </c>
      <c r="K250" t="s">
        <v>118</v>
      </c>
      <c r="L250">
        <v>2307</v>
      </c>
      <c r="M250">
        <v>14460</v>
      </c>
      <c r="N250">
        <v>967</v>
      </c>
      <c r="O250">
        <v>85</v>
      </c>
      <c r="P250">
        <v>23</v>
      </c>
      <c r="Q250" t="s">
        <v>42</v>
      </c>
      <c r="R250" t="s">
        <v>43</v>
      </c>
      <c r="S250" t="s">
        <v>44</v>
      </c>
      <c r="T250" t="s">
        <v>79</v>
      </c>
      <c r="U250" t="s">
        <v>42</v>
      </c>
      <c r="V250">
        <v>5</v>
      </c>
      <c r="W250">
        <v>5</v>
      </c>
      <c r="X250">
        <v>2</v>
      </c>
      <c r="Y250">
        <v>3</v>
      </c>
      <c r="Z250">
        <v>1</v>
      </c>
      <c r="AA250" t="s">
        <v>49</v>
      </c>
      <c r="AB250" s="2" t="s">
        <v>65</v>
      </c>
      <c r="AC250" t="s">
        <v>49</v>
      </c>
      <c r="AD250">
        <v>16</v>
      </c>
      <c r="AE250">
        <f>IF(tblHR[[#This Row],[Attrition]]="Yes",1,0)</f>
        <v>1</v>
      </c>
      <c r="AF250">
        <f>IF(tblHR[[#This Row],[OverTime]]="Yes",1,0)</f>
        <v>1</v>
      </c>
      <c r="AG250" t="str" cm="1">
        <f t="array" ref="AG250">_xlfn.IFS(tblHR[[#This Row],[Age]]&lt;25,"&lt;25",tblHR[[#This Row],[Age]]&lt;30,"25–29",tblHR[[#This Row],[Age]]&lt;40,"30–39",tblHR[[#This Row],[Age]]&lt;50,"40–49",TRUE,"50+")</f>
        <v>30–39</v>
      </c>
      <c r="AH250" s="12" t="str" cm="1">
        <f t="array" ref="AH250">_xlfn.IFS(tblHR[[#This Row],[YearsAtCompany]]&lt;2,"0–1",tblHR[[#This Row],[YearsAtCompany]]&lt;5,"2–4",tblHR[[#This Row],[YearsAtCompany]]&lt;10,"5–9",tblHR[[#This Row],[YearsAtCompany]]&lt;15,"10–14",TRUE,"15+")</f>
        <v>5–9</v>
      </c>
      <c r="AI250" s="12" t="str" cm="1">
        <f t="array" ref="AI250">_xlfn.IFS(tblHR[[#This Row],[MonthlyIncome]]&lt;3000,"Low",tblHR[[#This Row],[MonthlyIncome]]&lt;7000,"Mid",tblHR[[#This Row],[MonthlyIncome]]&lt;12000,"High",TRUE,"Very High")</f>
        <v>Low</v>
      </c>
      <c r="AJ250" s="12" cm="1">
        <f t="array" ref="AJ250">_xlfn.XLOOKUP(tblHR[[#This Row],[JobSatisfaction]],{"Low","Medium","High","Very High"},{1,2,3,4},"")</f>
        <v>1</v>
      </c>
      <c r="AK250" s="12">
        <f>AVERAGE(tblHR[[#This Row],[JobSatNum]],tblHR[[#This Row],[RelationshipSatisfaction]],tblHR[[#This Row],[EnvironmentSatisfaction]],tblHR[[#This Row],[WorkLifeBalance]])</f>
        <v>1</v>
      </c>
    </row>
    <row r="251" spans="1:37">
      <c r="A251" s="4" t="s">
        <v>366</v>
      </c>
      <c r="B251">
        <v>29</v>
      </c>
      <c r="C251" t="s">
        <v>11</v>
      </c>
      <c r="D251" t="s">
        <v>17</v>
      </c>
      <c r="E251" t="s">
        <v>26</v>
      </c>
      <c r="F251" t="s">
        <v>33</v>
      </c>
      <c r="G251" t="s">
        <v>21</v>
      </c>
      <c r="H251" t="s">
        <v>53</v>
      </c>
      <c r="I251" t="s">
        <v>66</v>
      </c>
      <c r="J251" t="s">
        <v>128</v>
      </c>
      <c r="K251" t="s">
        <v>171</v>
      </c>
      <c r="L251">
        <v>3180</v>
      </c>
      <c r="M251">
        <v>4668</v>
      </c>
      <c r="N251">
        <v>410</v>
      </c>
      <c r="O251">
        <v>97</v>
      </c>
      <c r="P251">
        <v>13</v>
      </c>
      <c r="Q251" t="s">
        <v>43</v>
      </c>
      <c r="R251" t="s">
        <v>41</v>
      </c>
      <c r="S251" t="s">
        <v>44</v>
      </c>
      <c r="T251" t="s">
        <v>79</v>
      </c>
      <c r="U251" t="s">
        <v>41</v>
      </c>
      <c r="V251">
        <v>4</v>
      </c>
      <c r="W251">
        <v>3</v>
      </c>
      <c r="X251">
        <v>2</v>
      </c>
      <c r="Y251">
        <v>0</v>
      </c>
      <c r="Z251">
        <v>0</v>
      </c>
      <c r="AA251" t="s">
        <v>48</v>
      </c>
      <c r="AB251" s="2" t="s">
        <v>64</v>
      </c>
      <c r="AC251" t="s">
        <v>48</v>
      </c>
      <c r="AD251">
        <v>2</v>
      </c>
      <c r="AE251">
        <f>IF(tblHR[[#This Row],[Attrition]]="Yes",1,0)</f>
        <v>0</v>
      </c>
      <c r="AF251">
        <f>IF(tblHR[[#This Row],[OverTime]]="Yes",1,0)</f>
        <v>0</v>
      </c>
      <c r="AG251" t="str" cm="1">
        <f t="array" ref="AG251">_xlfn.IFS(tblHR[[#This Row],[Age]]&lt;25,"&lt;25",tblHR[[#This Row],[Age]]&lt;30,"25–29",tblHR[[#This Row],[Age]]&lt;40,"30–39",tblHR[[#This Row],[Age]]&lt;50,"40–49",TRUE,"50+")</f>
        <v>25–29</v>
      </c>
      <c r="AH251" s="12" t="str" cm="1">
        <f t="array" ref="AH251">_xlfn.IFS(tblHR[[#This Row],[YearsAtCompany]]&lt;2,"0–1",tblHR[[#This Row],[YearsAtCompany]]&lt;5,"2–4",tblHR[[#This Row],[YearsAtCompany]]&lt;10,"5–9",tblHR[[#This Row],[YearsAtCompany]]&lt;15,"10–14",TRUE,"15+")</f>
        <v>2–4</v>
      </c>
      <c r="AI251" s="12" t="str" cm="1">
        <f t="array" ref="AI251">_xlfn.IFS(tblHR[[#This Row],[MonthlyIncome]]&lt;3000,"Low",tblHR[[#This Row],[MonthlyIncome]]&lt;7000,"Mid",tblHR[[#This Row],[MonthlyIncome]]&lt;12000,"High",TRUE,"Very High")</f>
        <v>Mid</v>
      </c>
      <c r="AJ251" s="12" cm="1">
        <f t="array" ref="AJ251">_xlfn.XLOOKUP(tblHR[[#This Row],[JobSatisfaction]],{"Low","Medium","High","Very High"},{1,2,3,4},"")</f>
        <v>2</v>
      </c>
      <c r="AK251" s="12">
        <f>AVERAGE(tblHR[[#This Row],[JobSatNum]],tblHR[[#This Row],[RelationshipSatisfaction]],tblHR[[#This Row],[EnvironmentSatisfaction]],tblHR[[#This Row],[WorkLifeBalance]])</f>
        <v>2</v>
      </c>
    </row>
    <row r="252" spans="1:37">
      <c r="A252" s="4" t="s">
        <v>367</v>
      </c>
      <c r="B252">
        <v>29</v>
      </c>
      <c r="C252" t="s">
        <v>12</v>
      </c>
      <c r="D252" t="s">
        <v>16</v>
      </c>
      <c r="E252" t="s">
        <v>30</v>
      </c>
      <c r="F252" t="s">
        <v>36</v>
      </c>
      <c r="G252" t="s">
        <v>21</v>
      </c>
      <c r="H252" t="s">
        <v>53</v>
      </c>
      <c r="I252" t="s">
        <v>66</v>
      </c>
      <c r="J252" t="s">
        <v>112</v>
      </c>
      <c r="K252" t="s">
        <v>113</v>
      </c>
      <c r="L252">
        <v>3983</v>
      </c>
      <c r="M252">
        <v>7621</v>
      </c>
      <c r="N252">
        <v>738</v>
      </c>
      <c r="O252">
        <v>30</v>
      </c>
      <c r="P252">
        <v>17</v>
      </c>
      <c r="Q252" t="s">
        <v>44</v>
      </c>
      <c r="R252" t="s">
        <v>41</v>
      </c>
      <c r="S252" t="s">
        <v>43</v>
      </c>
      <c r="T252" t="s">
        <v>79</v>
      </c>
      <c r="U252" t="s">
        <v>43</v>
      </c>
      <c r="V252">
        <v>4</v>
      </c>
      <c r="W252">
        <v>3</v>
      </c>
      <c r="X252">
        <v>2</v>
      </c>
      <c r="Y252">
        <v>2</v>
      </c>
      <c r="Z252">
        <v>0</v>
      </c>
      <c r="AA252" t="s">
        <v>48</v>
      </c>
      <c r="AB252" s="2" t="s">
        <v>64</v>
      </c>
      <c r="AC252" t="s">
        <v>48</v>
      </c>
      <c r="AD252">
        <v>9</v>
      </c>
      <c r="AE252">
        <f>IF(tblHR[[#This Row],[Attrition]]="Yes",1,0)</f>
        <v>0</v>
      </c>
      <c r="AF252">
        <f>IF(tblHR[[#This Row],[OverTime]]="Yes",1,0)</f>
        <v>0</v>
      </c>
      <c r="AG252" t="str" cm="1">
        <f t="array" ref="AG252">_xlfn.IFS(tblHR[[#This Row],[Age]]&lt;25,"&lt;25",tblHR[[#This Row],[Age]]&lt;30,"25–29",tblHR[[#This Row],[Age]]&lt;40,"30–39",tblHR[[#This Row],[Age]]&lt;50,"40–49",TRUE,"50+")</f>
        <v>25–29</v>
      </c>
      <c r="AH252" s="12" t="str" cm="1">
        <f t="array" ref="AH252">_xlfn.IFS(tblHR[[#This Row],[YearsAtCompany]]&lt;2,"0–1",tblHR[[#This Row],[YearsAtCompany]]&lt;5,"2–4",tblHR[[#This Row],[YearsAtCompany]]&lt;10,"5–9",tblHR[[#This Row],[YearsAtCompany]]&lt;15,"10–14",TRUE,"15+")</f>
        <v>2–4</v>
      </c>
      <c r="AI252" s="12" t="str" cm="1">
        <f t="array" ref="AI252">_xlfn.IFS(tblHR[[#This Row],[MonthlyIncome]]&lt;3000,"Low",tblHR[[#This Row],[MonthlyIncome]]&lt;7000,"Mid",tblHR[[#This Row],[MonthlyIncome]]&lt;12000,"High",TRUE,"Very High")</f>
        <v>Mid</v>
      </c>
      <c r="AJ252" s="12" cm="1">
        <f t="array" ref="AJ252">_xlfn.XLOOKUP(tblHR[[#This Row],[JobSatisfaction]],{"Low","Medium","High","Very High"},{1,2,3,4},"")</f>
        <v>4</v>
      </c>
      <c r="AK252" s="12">
        <f>AVERAGE(tblHR[[#This Row],[JobSatNum]],tblHR[[#This Row],[RelationshipSatisfaction]],tblHR[[#This Row],[EnvironmentSatisfaction]],tblHR[[#This Row],[WorkLifeBalance]])</f>
        <v>4</v>
      </c>
    </row>
    <row r="253" spans="1:37">
      <c r="A253" s="4" t="s">
        <v>368</v>
      </c>
      <c r="B253">
        <v>40</v>
      </c>
      <c r="C253" t="s">
        <v>12</v>
      </c>
      <c r="D253" t="s">
        <v>15</v>
      </c>
      <c r="E253" t="s">
        <v>27</v>
      </c>
      <c r="F253" t="s">
        <v>37</v>
      </c>
      <c r="G253" t="s">
        <v>21</v>
      </c>
      <c r="H253" t="s">
        <v>57</v>
      </c>
      <c r="I253" t="s">
        <v>68</v>
      </c>
      <c r="J253" t="s">
        <v>112</v>
      </c>
      <c r="K253" t="s">
        <v>43</v>
      </c>
      <c r="L253">
        <v>3319</v>
      </c>
      <c r="M253">
        <v>24447</v>
      </c>
      <c r="N253">
        <v>1300</v>
      </c>
      <c r="O253">
        <v>62</v>
      </c>
      <c r="P253">
        <v>17</v>
      </c>
      <c r="Q253" t="s">
        <v>44</v>
      </c>
      <c r="R253" t="s">
        <v>42</v>
      </c>
      <c r="S253" t="s">
        <v>42</v>
      </c>
      <c r="T253" t="s">
        <v>79</v>
      </c>
      <c r="U253" t="s">
        <v>41</v>
      </c>
      <c r="V253">
        <v>9</v>
      </c>
      <c r="W253">
        <v>9</v>
      </c>
      <c r="X253">
        <v>8</v>
      </c>
      <c r="Y253">
        <v>4</v>
      </c>
      <c r="Z253">
        <v>1</v>
      </c>
      <c r="AA253" t="s">
        <v>48</v>
      </c>
      <c r="AB253" s="2" t="s">
        <v>64</v>
      </c>
      <c r="AC253" t="s">
        <v>48</v>
      </c>
      <c r="AD253">
        <v>24</v>
      </c>
      <c r="AE253">
        <f>IF(tblHR[[#This Row],[Attrition]]="Yes",1,0)</f>
        <v>0</v>
      </c>
      <c r="AF253">
        <f>IF(tblHR[[#This Row],[OverTime]]="Yes",1,0)</f>
        <v>0</v>
      </c>
      <c r="AG253" t="str" cm="1">
        <f t="array" ref="AG253">_xlfn.IFS(tblHR[[#This Row],[Age]]&lt;25,"&lt;25",tblHR[[#This Row],[Age]]&lt;30,"25–29",tblHR[[#This Row],[Age]]&lt;40,"30–39",tblHR[[#This Row],[Age]]&lt;50,"40–49",TRUE,"50+")</f>
        <v>40–49</v>
      </c>
      <c r="AH253" s="12" t="str" cm="1">
        <f t="array" ref="AH253">_xlfn.IFS(tblHR[[#This Row],[YearsAtCompany]]&lt;2,"0–1",tblHR[[#This Row],[YearsAtCompany]]&lt;5,"2–4",tblHR[[#This Row],[YearsAtCompany]]&lt;10,"5–9",tblHR[[#This Row],[YearsAtCompany]]&lt;15,"10–14",TRUE,"15+")</f>
        <v>5–9</v>
      </c>
      <c r="AI253" s="12" t="str" cm="1">
        <f t="array" ref="AI253">_xlfn.IFS(tblHR[[#This Row],[MonthlyIncome]]&lt;3000,"Low",tblHR[[#This Row],[MonthlyIncome]]&lt;7000,"Mid",tblHR[[#This Row],[MonthlyIncome]]&lt;12000,"High",TRUE,"Very High")</f>
        <v>Mid</v>
      </c>
      <c r="AJ253" s="12" cm="1">
        <f t="array" ref="AJ253">_xlfn.XLOOKUP(tblHR[[#This Row],[JobSatisfaction]],{"Low","Medium","High","Very High"},{1,2,3,4},"")</f>
        <v>4</v>
      </c>
      <c r="AK253" s="12">
        <f>AVERAGE(tblHR[[#This Row],[JobSatNum]],tblHR[[#This Row],[RelationshipSatisfaction]],tblHR[[#This Row],[EnvironmentSatisfaction]],tblHR[[#This Row],[WorkLifeBalance]])</f>
        <v>4</v>
      </c>
    </row>
    <row r="254" spans="1:37">
      <c r="A254" s="4" t="s">
        <v>369</v>
      </c>
      <c r="B254">
        <v>23</v>
      </c>
      <c r="C254" t="s">
        <v>12</v>
      </c>
      <c r="D254" t="s">
        <v>17</v>
      </c>
      <c r="E254" t="s">
        <v>28</v>
      </c>
      <c r="F254" t="s">
        <v>37</v>
      </c>
      <c r="G254" t="s">
        <v>21</v>
      </c>
      <c r="H254" t="s">
        <v>57</v>
      </c>
      <c r="I254" t="s">
        <v>66</v>
      </c>
      <c r="J254" t="s">
        <v>112</v>
      </c>
      <c r="K254" t="s">
        <v>118</v>
      </c>
      <c r="L254">
        <v>2073</v>
      </c>
      <c r="M254">
        <v>12826</v>
      </c>
      <c r="N254">
        <v>977</v>
      </c>
      <c r="O254">
        <v>45</v>
      </c>
      <c r="P254">
        <v>16</v>
      </c>
      <c r="Q254" t="s">
        <v>41</v>
      </c>
      <c r="R254" t="s">
        <v>44</v>
      </c>
      <c r="S254" t="s">
        <v>44</v>
      </c>
      <c r="T254" t="s">
        <v>79</v>
      </c>
      <c r="U254" t="s">
        <v>44</v>
      </c>
      <c r="V254">
        <v>4</v>
      </c>
      <c r="W254">
        <v>2</v>
      </c>
      <c r="X254">
        <v>2</v>
      </c>
      <c r="Y254">
        <v>2</v>
      </c>
      <c r="Z254">
        <v>2</v>
      </c>
      <c r="AA254" t="s">
        <v>48</v>
      </c>
      <c r="AB254" s="2" t="s">
        <v>64</v>
      </c>
      <c r="AC254" t="s">
        <v>48</v>
      </c>
      <c r="AD254">
        <v>10</v>
      </c>
      <c r="AE254">
        <f>IF(tblHR[[#This Row],[Attrition]]="Yes",1,0)</f>
        <v>0</v>
      </c>
      <c r="AF254">
        <f>IF(tblHR[[#This Row],[OverTime]]="Yes",1,0)</f>
        <v>0</v>
      </c>
      <c r="AG254" t="str" cm="1">
        <f t="array" ref="AG254">_xlfn.IFS(tblHR[[#This Row],[Age]]&lt;25,"&lt;25",tblHR[[#This Row],[Age]]&lt;30,"25–29",tblHR[[#This Row],[Age]]&lt;40,"30–39",tblHR[[#This Row],[Age]]&lt;50,"40–49",TRUE,"50+")</f>
        <v>&lt;25</v>
      </c>
      <c r="AH254" s="12" t="str" cm="1">
        <f t="array" ref="AH254">_xlfn.IFS(tblHR[[#This Row],[YearsAtCompany]]&lt;2,"0–1",tblHR[[#This Row],[YearsAtCompany]]&lt;5,"2–4",tblHR[[#This Row],[YearsAtCompany]]&lt;10,"5–9",tblHR[[#This Row],[YearsAtCompany]]&lt;15,"10–14",TRUE,"15+")</f>
        <v>2–4</v>
      </c>
      <c r="AI254" s="12" t="str" cm="1">
        <f t="array" ref="AI254">_xlfn.IFS(tblHR[[#This Row],[MonthlyIncome]]&lt;3000,"Low",tblHR[[#This Row],[MonthlyIncome]]&lt;7000,"Mid",tblHR[[#This Row],[MonthlyIncome]]&lt;12000,"High",TRUE,"Very High")</f>
        <v>Low</v>
      </c>
      <c r="AJ254" s="12" cm="1">
        <f t="array" ref="AJ254">_xlfn.XLOOKUP(tblHR[[#This Row],[JobSatisfaction]],{"Low","Medium","High","Very High"},{1,2,3,4},"")</f>
        <v>3</v>
      </c>
      <c r="AK254" s="12">
        <f>AVERAGE(tblHR[[#This Row],[JobSatNum]],tblHR[[#This Row],[RelationshipSatisfaction]],tblHR[[#This Row],[EnvironmentSatisfaction]],tblHR[[#This Row],[WorkLifeBalance]])</f>
        <v>3</v>
      </c>
    </row>
    <row r="255" spans="1:37">
      <c r="A255" s="4" t="s">
        <v>370</v>
      </c>
      <c r="B255">
        <v>25</v>
      </c>
      <c r="C255" t="s">
        <v>12</v>
      </c>
      <c r="D255" t="s">
        <v>15</v>
      </c>
      <c r="E255" t="s">
        <v>27</v>
      </c>
      <c r="F255" t="s">
        <v>33</v>
      </c>
      <c r="G255" t="s">
        <v>21</v>
      </c>
      <c r="H255" t="s">
        <v>52</v>
      </c>
      <c r="I255" t="s">
        <v>68</v>
      </c>
      <c r="J255" t="s">
        <v>116</v>
      </c>
      <c r="K255" t="s">
        <v>43</v>
      </c>
      <c r="L255">
        <v>4000</v>
      </c>
      <c r="M255">
        <v>18384</v>
      </c>
      <c r="N255">
        <v>675</v>
      </c>
      <c r="O255">
        <v>85</v>
      </c>
      <c r="P255">
        <v>12</v>
      </c>
      <c r="Q255" t="s">
        <v>42</v>
      </c>
      <c r="R255" t="s">
        <v>44</v>
      </c>
      <c r="S255" t="s">
        <v>43</v>
      </c>
      <c r="T255" t="s">
        <v>79</v>
      </c>
      <c r="U255" t="s">
        <v>44</v>
      </c>
      <c r="V255">
        <v>6</v>
      </c>
      <c r="W255">
        <v>6</v>
      </c>
      <c r="X255">
        <v>3</v>
      </c>
      <c r="Y255">
        <v>1</v>
      </c>
      <c r="Z255">
        <v>1</v>
      </c>
      <c r="AA255" t="s">
        <v>48</v>
      </c>
      <c r="AB255" s="2" t="s">
        <v>64</v>
      </c>
      <c r="AC255" t="s">
        <v>48</v>
      </c>
      <c r="AD255">
        <v>5</v>
      </c>
      <c r="AE255">
        <f>IF(tblHR[[#This Row],[Attrition]]="Yes",1,0)</f>
        <v>0</v>
      </c>
      <c r="AF255">
        <f>IF(tblHR[[#This Row],[OverTime]]="Yes",1,0)</f>
        <v>0</v>
      </c>
      <c r="AG255" t="str" cm="1">
        <f t="array" ref="AG255">_xlfn.IFS(tblHR[[#This Row],[Age]]&lt;25,"&lt;25",tblHR[[#This Row],[Age]]&lt;30,"25–29",tblHR[[#This Row],[Age]]&lt;40,"30–39",tblHR[[#This Row],[Age]]&lt;50,"40–49",TRUE,"50+")</f>
        <v>25–29</v>
      </c>
      <c r="AH255" s="12" t="str" cm="1">
        <f t="array" ref="AH255">_xlfn.IFS(tblHR[[#This Row],[YearsAtCompany]]&lt;2,"0–1",tblHR[[#This Row],[YearsAtCompany]]&lt;5,"2–4",tblHR[[#This Row],[YearsAtCompany]]&lt;10,"5–9",tblHR[[#This Row],[YearsAtCompany]]&lt;15,"10–14",TRUE,"15+")</f>
        <v>5–9</v>
      </c>
      <c r="AI255" s="12" t="str" cm="1">
        <f t="array" ref="AI255">_xlfn.IFS(tblHR[[#This Row],[MonthlyIncome]]&lt;3000,"Low",tblHR[[#This Row],[MonthlyIncome]]&lt;7000,"Mid",tblHR[[#This Row],[MonthlyIncome]]&lt;12000,"High",TRUE,"Very High")</f>
        <v>Mid</v>
      </c>
      <c r="AJ255" s="12" cm="1">
        <f t="array" ref="AJ255">_xlfn.XLOOKUP(tblHR[[#This Row],[JobSatisfaction]],{"Low","Medium","High","Very High"},{1,2,3,4},"")</f>
        <v>1</v>
      </c>
      <c r="AK255" s="12">
        <f>AVERAGE(tblHR[[#This Row],[JobSatNum]],tblHR[[#This Row],[RelationshipSatisfaction]],tblHR[[#This Row],[EnvironmentSatisfaction]],tblHR[[#This Row],[WorkLifeBalance]])</f>
        <v>1</v>
      </c>
    </row>
    <row r="256" spans="1:37">
      <c r="A256" s="4" t="s">
        <v>371</v>
      </c>
      <c r="B256">
        <v>42</v>
      </c>
      <c r="C256" t="s">
        <v>12</v>
      </c>
      <c r="D256" t="s">
        <v>17</v>
      </c>
      <c r="E256" t="s">
        <v>29</v>
      </c>
      <c r="F256" t="s">
        <v>37</v>
      </c>
      <c r="G256" t="s">
        <v>21</v>
      </c>
      <c r="H256" t="s">
        <v>57</v>
      </c>
      <c r="I256" t="s">
        <v>66</v>
      </c>
      <c r="J256" t="s">
        <v>116</v>
      </c>
      <c r="K256" t="s">
        <v>43</v>
      </c>
      <c r="L256">
        <v>2936</v>
      </c>
      <c r="M256">
        <v>6161</v>
      </c>
      <c r="N256">
        <v>355</v>
      </c>
      <c r="O256">
        <v>38</v>
      </c>
      <c r="P256">
        <v>22</v>
      </c>
      <c r="Q256" t="s">
        <v>41</v>
      </c>
      <c r="R256" t="s">
        <v>43</v>
      </c>
      <c r="S256" t="s">
        <v>41</v>
      </c>
      <c r="T256" t="s">
        <v>80</v>
      </c>
      <c r="U256" t="s">
        <v>41</v>
      </c>
      <c r="V256">
        <v>10</v>
      </c>
      <c r="W256">
        <v>6</v>
      </c>
      <c r="X256">
        <v>3</v>
      </c>
      <c r="Y256">
        <v>3</v>
      </c>
      <c r="Z256">
        <v>3</v>
      </c>
      <c r="AA256" t="s">
        <v>48</v>
      </c>
      <c r="AB256" s="2" t="s">
        <v>65</v>
      </c>
      <c r="AC256" t="s">
        <v>48</v>
      </c>
      <c r="AD256">
        <v>10</v>
      </c>
      <c r="AE256">
        <f>IF(tblHR[[#This Row],[Attrition]]="Yes",1,0)</f>
        <v>0</v>
      </c>
      <c r="AF256">
        <f>IF(tblHR[[#This Row],[OverTime]]="Yes",1,0)</f>
        <v>0</v>
      </c>
      <c r="AG256" t="str" cm="1">
        <f t="array" ref="AG256">_xlfn.IFS(tblHR[[#This Row],[Age]]&lt;25,"&lt;25",tblHR[[#This Row],[Age]]&lt;30,"25–29",tblHR[[#This Row],[Age]]&lt;40,"30–39",tblHR[[#This Row],[Age]]&lt;50,"40–49",TRUE,"50+")</f>
        <v>40–49</v>
      </c>
      <c r="AH256" s="12" t="str" cm="1">
        <f t="array" ref="AH256">_xlfn.IFS(tblHR[[#This Row],[YearsAtCompany]]&lt;2,"0–1",tblHR[[#This Row],[YearsAtCompany]]&lt;5,"2–4",tblHR[[#This Row],[YearsAtCompany]]&lt;10,"5–9",tblHR[[#This Row],[YearsAtCompany]]&lt;15,"10–14",TRUE,"15+")</f>
        <v>5–9</v>
      </c>
      <c r="AI256" s="12" t="str" cm="1">
        <f t="array" ref="AI256">_xlfn.IFS(tblHR[[#This Row],[MonthlyIncome]]&lt;3000,"Low",tblHR[[#This Row],[MonthlyIncome]]&lt;7000,"Mid",tblHR[[#This Row],[MonthlyIncome]]&lt;12000,"High",TRUE,"Very High")</f>
        <v>Low</v>
      </c>
      <c r="AJ256" s="12" cm="1">
        <f t="array" ref="AJ256">_xlfn.XLOOKUP(tblHR[[#This Row],[JobSatisfaction]],{"Low","Medium","High","Very High"},{1,2,3,4},"")</f>
        <v>3</v>
      </c>
      <c r="AK256" s="12">
        <f>AVERAGE(tblHR[[#This Row],[JobSatNum]],tblHR[[#This Row],[RelationshipSatisfaction]],tblHR[[#This Row],[EnvironmentSatisfaction]],tblHR[[#This Row],[WorkLifeBalance]])</f>
        <v>3</v>
      </c>
    </row>
    <row r="257" spans="1:37">
      <c r="A257" s="4" t="s">
        <v>372</v>
      </c>
      <c r="B257">
        <v>31</v>
      </c>
      <c r="C257" t="s">
        <v>12</v>
      </c>
      <c r="D257" t="s">
        <v>15</v>
      </c>
      <c r="E257" t="s">
        <v>27</v>
      </c>
      <c r="F257" t="s">
        <v>35</v>
      </c>
      <c r="G257" t="s">
        <v>21</v>
      </c>
      <c r="H257" t="s">
        <v>57</v>
      </c>
      <c r="I257" t="s">
        <v>66</v>
      </c>
      <c r="J257" t="s">
        <v>116</v>
      </c>
      <c r="K257" t="s">
        <v>118</v>
      </c>
      <c r="L257">
        <v>3065</v>
      </c>
      <c r="M257">
        <v>3995</v>
      </c>
      <c r="N257">
        <v>976</v>
      </c>
      <c r="O257">
        <v>48</v>
      </c>
      <c r="P257">
        <v>13</v>
      </c>
      <c r="Q257" t="s">
        <v>42</v>
      </c>
      <c r="R257" t="s">
        <v>44</v>
      </c>
      <c r="S257" t="s">
        <v>41</v>
      </c>
      <c r="T257" t="s">
        <v>78</v>
      </c>
      <c r="U257" t="s">
        <v>41</v>
      </c>
      <c r="V257">
        <v>4</v>
      </c>
      <c r="W257">
        <v>4</v>
      </c>
      <c r="X257">
        <v>2</v>
      </c>
      <c r="Y257">
        <v>2</v>
      </c>
      <c r="Z257">
        <v>1</v>
      </c>
      <c r="AA257" t="s">
        <v>48</v>
      </c>
      <c r="AB257" s="2" t="s">
        <v>64</v>
      </c>
      <c r="AC257" t="s">
        <v>49</v>
      </c>
      <c r="AD257">
        <v>3</v>
      </c>
      <c r="AE257">
        <f>IF(tblHR[[#This Row],[Attrition]]="Yes",1,0)</f>
        <v>0</v>
      </c>
      <c r="AF257">
        <f>IF(tblHR[[#This Row],[OverTime]]="Yes",1,0)</f>
        <v>1</v>
      </c>
      <c r="AG257" t="str" cm="1">
        <f t="array" ref="AG257">_xlfn.IFS(tblHR[[#This Row],[Age]]&lt;25,"&lt;25",tblHR[[#This Row],[Age]]&lt;30,"25–29",tblHR[[#This Row],[Age]]&lt;40,"30–39",tblHR[[#This Row],[Age]]&lt;50,"40–49",TRUE,"50+")</f>
        <v>30–39</v>
      </c>
      <c r="AH257" s="12" t="str" cm="1">
        <f t="array" ref="AH257">_xlfn.IFS(tblHR[[#This Row],[YearsAtCompany]]&lt;2,"0–1",tblHR[[#This Row],[YearsAtCompany]]&lt;5,"2–4",tblHR[[#This Row],[YearsAtCompany]]&lt;10,"5–9",tblHR[[#This Row],[YearsAtCompany]]&lt;15,"10–14",TRUE,"15+")</f>
        <v>2–4</v>
      </c>
      <c r="AI257" s="12" t="str" cm="1">
        <f t="array" ref="AI257">_xlfn.IFS(tblHR[[#This Row],[MonthlyIncome]]&lt;3000,"Low",tblHR[[#This Row],[MonthlyIncome]]&lt;7000,"Mid",tblHR[[#This Row],[MonthlyIncome]]&lt;12000,"High",TRUE,"Very High")</f>
        <v>Mid</v>
      </c>
      <c r="AJ257" s="12" cm="1">
        <f t="array" ref="AJ257">_xlfn.XLOOKUP(tblHR[[#This Row],[JobSatisfaction]],{"Low","Medium","High","Very High"},{1,2,3,4},"")</f>
        <v>1</v>
      </c>
      <c r="AK257" s="12">
        <f>AVERAGE(tblHR[[#This Row],[JobSatNum]],tblHR[[#This Row],[RelationshipSatisfaction]],tblHR[[#This Row],[EnvironmentSatisfaction]],tblHR[[#This Row],[WorkLifeBalance]])</f>
        <v>1</v>
      </c>
    </row>
    <row r="258" spans="1:37">
      <c r="A258" s="4" t="s">
        <v>373</v>
      </c>
      <c r="B258">
        <v>40</v>
      </c>
      <c r="C258" t="s">
        <v>12</v>
      </c>
      <c r="D258" t="s">
        <v>15</v>
      </c>
      <c r="E258" t="s">
        <v>29</v>
      </c>
      <c r="F258" t="s">
        <v>34</v>
      </c>
      <c r="G258" t="s">
        <v>22</v>
      </c>
      <c r="H258" t="s">
        <v>58</v>
      </c>
      <c r="I258" t="s">
        <v>69</v>
      </c>
      <c r="J258" t="s">
        <v>112</v>
      </c>
      <c r="K258" t="s">
        <v>118</v>
      </c>
      <c r="L258">
        <v>9705</v>
      </c>
      <c r="M258">
        <v>20652</v>
      </c>
      <c r="N258">
        <v>658</v>
      </c>
      <c r="O258">
        <v>67</v>
      </c>
      <c r="P258">
        <v>12</v>
      </c>
      <c r="Q258" t="s">
        <v>43</v>
      </c>
      <c r="R258" t="s">
        <v>43</v>
      </c>
      <c r="S258" t="s">
        <v>42</v>
      </c>
      <c r="T258" t="s">
        <v>80</v>
      </c>
      <c r="U258" t="s">
        <v>43</v>
      </c>
      <c r="V258">
        <v>11</v>
      </c>
      <c r="W258">
        <v>1</v>
      </c>
      <c r="X258">
        <v>0</v>
      </c>
      <c r="Y258">
        <v>0</v>
      </c>
      <c r="Z258">
        <v>2</v>
      </c>
      <c r="AA258" t="s">
        <v>48</v>
      </c>
      <c r="AB258" s="2" t="s">
        <v>64</v>
      </c>
      <c r="AC258" t="s">
        <v>48</v>
      </c>
      <c r="AD258">
        <v>10</v>
      </c>
      <c r="AE258">
        <f>IF(tblHR[[#This Row],[Attrition]]="Yes",1,0)</f>
        <v>0</v>
      </c>
      <c r="AF258">
        <f>IF(tblHR[[#This Row],[OverTime]]="Yes",1,0)</f>
        <v>0</v>
      </c>
      <c r="AG258" t="str" cm="1">
        <f t="array" ref="AG258">_xlfn.IFS(tblHR[[#This Row],[Age]]&lt;25,"&lt;25",tblHR[[#This Row],[Age]]&lt;30,"25–29",tblHR[[#This Row],[Age]]&lt;40,"30–39",tblHR[[#This Row],[Age]]&lt;50,"40–49",TRUE,"50+")</f>
        <v>40–49</v>
      </c>
      <c r="AH258" s="12" t="str" cm="1">
        <f t="array" ref="AH258">_xlfn.IFS(tblHR[[#This Row],[YearsAtCompany]]&lt;2,"0–1",tblHR[[#This Row],[YearsAtCompany]]&lt;5,"2–4",tblHR[[#This Row],[YearsAtCompany]]&lt;10,"5–9",tblHR[[#This Row],[YearsAtCompany]]&lt;15,"10–14",TRUE,"15+")</f>
        <v>0–1</v>
      </c>
      <c r="AI258" s="12" t="str" cm="1">
        <f t="array" ref="AI258">_xlfn.IFS(tblHR[[#This Row],[MonthlyIncome]]&lt;3000,"Low",tblHR[[#This Row],[MonthlyIncome]]&lt;7000,"Mid",tblHR[[#This Row],[MonthlyIncome]]&lt;12000,"High",TRUE,"Very High")</f>
        <v>High</v>
      </c>
      <c r="AJ258" s="12" cm="1">
        <f t="array" ref="AJ258">_xlfn.XLOOKUP(tblHR[[#This Row],[JobSatisfaction]],{"Low","Medium","High","Very High"},{1,2,3,4},"")</f>
        <v>2</v>
      </c>
      <c r="AK258" s="12">
        <f>AVERAGE(tblHR[[#This Row],[JobSatNum]],tblHR[[#This Row],[RelationshipSatisfaction]],tblHR[[#This Row],[EnvironmentSatisfaction]],tblHR[[#This Row],[WorkLifeBalance]])</f>
        <v>2</v>
      </c>
    </row>
    <row r="259" spans="1:37">
      <c r="A259" s="4" t="s">
        <v>374</v>
      </c>
      <c r="B259">
        <v>22</v>
      </c>
      <c r="C259" t="s">
        <v>12</v>
      </c>
      <c r="D259" t="s">
        <v>17</v>
      </c>
      <c r="E259" t="s">
        <v>26</v>
      </c>
      <c r="F259" t="s">
        <v>37</v>
      </c>
      <c r="G259" t="s">
        <v>21</v>
      </c>
      <c r="H259" t="s">
        <v>53</v>
      </c>
      <c r="I259" t="s">
        <v>66</v>
      </c>
      <c r="J259" t="s">
        <v>112</v>
      </c>
      <c r="K259" t="s">
        <v>118</v>
      </c>
      <c r="L259">
        <v>2523</v>
      </c>
      <c r="M259">
        <v>19299</v>
      </c>
      <c r="N259">
        <v>594</v>
      </c>
      <c r="O259">
        <v>100</v>
      </c>
      <c r="P259">
        <v>14</v>
      </c>
      <c r="Q259" t="s">
        <v>44</v>
      </c>
      <c r="R259" t="s">
        <v>41</v>
      </c>
      <c r="S259" t="s">
        <v>41</v>
      </c>
      <c r="T259" t="s">
        <v>79</v>
      </c>
      <c r="U259" t="s">
        <v>41</v>
      </c>
      <c r="V259">
        <v>3</v>
      </c>
      <c r="W259">
        <v>2</v>
      </c>
      <c r="X259">
        <v>1</v>
      </c>
      <c r="Y259">
        <v>2</v>
      </c>
      <c r="Z259">
        <v>0</v>
      </c>
      <c r="AA259" t="s">
        <v>48</v>
      </c>
      <c r="AB259" s="2" t="s">
        <v>64</v>
      </c>
      <c r="AC259" t="s">
        <v>48</v>
      </c>
      <c r="AD259">
        <v>2</v>
      </c>
      <c r="AE259">
        <f>IF(tblHR[[#This Row],[Attrition]]="Yes",1,0)</f>
        <v>0</v>
      </c>
      <c r="AF259">
        <f>IF(tblHR[[#This Row],[OverTime]]="Yes",1,0)</f>
        <v>0</v>
      </c>
      <c r="AG259" t="str" cm="1">
        <f t="array" ref="AG259">_xlfn.IFS(tblHR[[#This Row],[Age]]&lt;25,"&lt;25",tblHR[[#This Row],[Age]]&lt;30,"25–29",tblHR[[#This Row],[Age]]&lt;40,"30–39",tblHR[[#This Row],[Age]]&lt;50,"40–49",TRUE,"50+")</f>
        <v>&lt;25</v>
      </c>
      <c r="AH259" s="12" t="str" cm="1">
        <f t="array" ref="AH259">_xlfn.IFS(tblHR[[#This Row],[YearsAtCompany]]&lt;2,"0–1",tblHR[[#This Row],[YearsAtCompany]]&lt;5,"2–4",tblHR[[#This Row],[YearsAtCompany]]&lt;10,"5–9",tblHR[[#This Row],[YearsAtCompany]]&lt;15,"10–14",TRUE,"15+")</f>
        <v>2–4</v>
      </c>
      <c r="AI259" s="12" t="str" cm="1">
        <f t="array" ref="AI259">_xlfn.IFS(tblHR[[#This Row],[MonthlyIncome]]&lt;3000,"Low",tblHR[[#This Row],[MonthlyIncome]]&lt;7000,"Mid",tblHR[[#This Row],[MonthlyIncome]]&lt;12000,"High",TRUE,"Very High")</f>
        <v>Low</v>
      </c>
      <c r="AJ259" s="12" cm="1">
        <f t="array" ref="AJ259">_xlfn.XLOOKUP(tblHR[[#This Row],[JobSatisfaction]],{"Low","Medium","High","Very High"},{1,2,3,4},"")</f>
        <v>4</v>
      </c>
      <c r="AK259" s="12">
        <f>AVERAGE(tblHR[[#This Row],[JobSatNum]],tblHR[[#This Row],[RelationshipSatisfaction]],tblHR[[#This Row],[EnvironmentSatisfaction]],tblHR[[#This Row],[WorkLifeBalance]])</f>
        <v>4</v>
      </c>
    </row>
    <row r="260" spans="1:37">
      <c r="A260" s="4" t="s">
        <v>375</v>
      </c>
      <c r="B260">
        <v>42</v>
      </c>
      <c r="C260" t="s">
        <v>11</v>
      </c>
      <c r="D260" t="s">
        <v>17</v>
      </c>
      <c r="E260" t="s">
        <v>28</v>
      </c>
      <c r="F260" t="s">
        <v>33</v>
      </c>
      <c r="G260" t="s">
        <v>21</v>
      </c>
      <c r="H260" t="s">
        <v>53</v>
      </c>
      <c r="I260" t="s">
        <v>68</v>
      </c>
      <c r="J260" t="s">
        <v>112</v>
      </c>
      <c r="K260" t="s">
        <v>118</v>
      </c>
      <c r="L260">
        <v>5231</v>
      </c>
      <c r="M260">
        <v>23726</v>
      </c>
      <c r="N260">
        <v>1265</v>
      </c>
      <c r="O260">
        <v>95</v>
      </c>
      <c r="P260">
        <v>13</v>
      </c>
      <c r="Q260" t="s">
        <v>44</v>
      </c>
      <c r="R260" t="s">
        <v>43</v>
      </c>
      <c r="S260" t="s">
        <v>41</v>
      </c>
      <c r="T260" t="s">
        <v>80</v>
      </c>
      <c r="U260" t="s">
        <v>44</v>
      </c>
      <c r="V260">
        <v>17</v>
      </c>
      <c r="W260">
        <v>5</v>
      </c>
      <c r="X260">
        <v>3</v>
      </c>
      <c r="Y260">
        <v>1</v>
      </c>
      <c r="Z260">
        <v>2</v>
      </c>
      <c r="AA260" t="s">
        <v>48</v>
      </c>
      <c r="AB260" s="2" t="s">
        <v>64</v>
      </c>
      <c r="AC260" t="s">
        <v>49</v>
      </c>
      <c r="AD260">
        <v>3</v>
      </c>
      <c r="AE260">
        <f>IF(tblHR[[#This Row],[Attrition]]="Yes",1,0)</f>
        <v>0</v>
      </c>
      <c r="AF260">
        <f>IF(tblHR[[#This Row],[OverTime]]="Yes",1,0)</f>
        <v>1</v>
      </c>
      <c r="AG260" t="str" cm="1">
        <f t="array" ref="AG260">_xlfn.IFS(tblHR[[#This Row],[Age]]&lt;25,"&lt;25",tblHR[[#This Row],[Age]]&lt;30,"25–29",tblHR[[#This Row],[Age]]&lt;40,"30–39",tblHR[[#This Row],[Age]]&lt;50,"40–49",TRUE,"50+")</f>
        <v>40–49</v>
      </c>
      <c r="AH260" s="12" t="str" cm="1">
        <f t="array" ref="AH260">_xlfn.IFS(tblHR[[#This Row],[YearsAtCompany]]&lt;2,"0–1",tblHR[[#This Row],[YearsAtCompany]]&lt;5,"2–4",tblHR[[#This Row],[YearsAtCompany]]&lt;10,"5–9",tblHR[[#This Row],[YearsAtCompany]]&lt;15,"10–14",TRUE,"15+")</f>
        <v>5–9</v>
      </c>
      <c r="AI260" s="12" t="str" cm="1">
        <f t="array" ref="AI260">_xlfn.IFS(tblHR[[#This Row],[MonthlyIncome]]&lt;3000,"Low",tblHR[[#This Row],[MonthlyIncome]]&lt;7000,"Mid",tblHR[[#This Row],[MonthlyIncome]]&lt;12000,"High",TRUE,"Very High")</f>
        <v>Mid</v>
      </c>
      <c r="AJ260" s="12" cm="1">
        <f t="array" ref="AJ260">_xlfn.XLOOKUP(tblHR[[#This Row],[JobSatisfaction]],{"Low","Medium","High","Very High"},{1,2,3,4},"")</f>
        <v>4</v>
      </c>
      <c r="AK260" s="12">
        <f>AVERAGE(tblHR[[#This Row],[JobSatNum]],tblHR[[#This Row],[RelationshipSatisfaction]],tblHR[[#This Row],[EnvironmentSatisfaction]],tblHR[[#This Row],[WorkLifeBalance]])</f>
        <v>4</v>
      </c>
    </row>
    <row r="261" spans="1:37">
      <c r="A261" s="4" t="s">
        <v>376</v>
      </c>
      <c r="B261">
        <v>42</v>
      </c>
      <c r="C261" t="s">
        <v>12</v>
      </c>
      <c r="D261" t="s">
        <v>15</v>
      </c>
      <c r="E261" t="s">
        <v>28</v>
      </c>
      <c r="F261" t="s">
        <v>35</v>
      </c>
      <c r="G261" t="s">
        <v>21</v>
      </c>
      <c r="H261" t="s">
        <v>57</v>
      </c>
      <c r="I261" t="s">
        <v>66</v>
      </c>
      <c r="J261" t="s">
        <v>128</v>
      </c>
      <c r="K261" t="s">
        <v>113</v>
      </c>
      <c r="L261">
        <v>2759</v>
      </c>
      <c r="M261">
        <v>20366</v>
      </c>
      <c r="N261">
        <v>933</v>
      </c>
      <c r="O261">
        <v>57</v>
      </c>
      <c r="P261">
        <v>12</v>
      </c>
      <c r="Q261" t="s">
        <v>41</v>
      </c>
      <c r="R261" t="s">
        <v>44</v>
      </c>
      <c r="S261" t="s">
        <v>41</v>
      </c>
      <c r="T261" t="s">
        <v>79</v>
      </c>
      <c r="U261" t="s">
        <v>44</v>
      </c>
      <c r="V261">
        <v>7</v>
      </c>
      <c r="W261">
        <v>2</v>
      </c>
      <c r="X261">
        <v>2</v>
      </c>
      <c r="Y261">
        <v>2</v>
      </c>
      <c r="Z261">
        <v>6</v>
      </c>
      <c r="AA261" t="s">
        <v>49</v>
      </c>
      <c r="AB261" s="2" t="s">
        <v>64</v>
      </c>
      <c r="AC261" t="s">
        <v>49</v>
      </c>
      <c r="AD261">
        <v>19</v>
      </c>
      <c r="AE261">
        <f>IF(tblHR[[#This Row],[Attrition]]="Yes",1,0)</f>
        <v>1</v>
      </c>
      <c r="AF261">
        <f>IF(tblHR[[#This Row],[OverTime]]="Yes",1,0)</f>
        <v>1</v>
      </c>
      <c r="AG261" t="str" cm="1">
        <f t="array" ref="AG261">_xlfn.IFS(tblHR[[#This Row],[Age]]&lt;25,"&lt;25",tblHR[[#This Row],[Age]]&lt;30,"25–29",tblHR[[#This Row],[Age]]&lt;40,"30–39",tblHR[[#This Row],[Age]]&lt;50,"40–49",TRUE,"50+")</f>
        <v>40–49</v>
      </c>
      <c r="AH261" s="12" t="str" cm="1">
        <f t="array" ref="AH261">_xlfn.IFS(tblHR[[#This Row],[YearsAtCompany]]&lt;2,"0–1",tblHR[[#This Row],[YearsAtCompany]]&lt;5,"2–4",tblHR[[#This Row],[YearsAtCompany]]&lt;10,"5–9",tblHR[[#This Row],[YearsAtCompany]]&lt;15,"10–14",TRUE,"15+")</f>
        <v>2–4</v>
      </c>
      <c r="AI261" s="12" t="str" cm="1">
        <f t="array" ref="AI261">_xlfn.IFS(tblHR[[#This Row],[MonthlyIncome]]&lt;3000,"Low",tblHR[[#This Row],[MonthlyIncome]]&lt;7000,"Mid",tblHR[[#This Row],[MonthlyIncome]]&lt;12000,"High",TRUE,"Very High")</f>
        <v>Low</v>
      </c>
      <c r="AJ261" s="12" cm="1">
        <f t="array" ref="AJ261">_xlfn.XLOOKUP(tblHR[[#This Row],[JobSatisfaction]],{"Low","Medium","High","Very High"},{1,2,3,4},"")</f>
        <v>3</v>
      </c>
      <c r="AK261" s="12">
        <f>AVERAGE(tblHR[[#This Row],[JobSatNum]],tblHR[[#This Row],[RelationshipSatisfaction]],tblHR[[#This Row],[EnvironmentSatisfaction]],tblHR[[#This Row],[WorkLifeBalance]])</f>
        <v>3</v>
      </c>
    </row>
    <row r="262" spans="1:37">
      <c r="A262" s="4" t="s">
        <v>377</v>
      </c>
      <c r="B262">
        <v>36</v>
      </c>
      <c r="C262" t="s">
        <v>12</v>
      </c>
      <c r="D262" t="s">
        <v>17</v>
      </c>
      <c r="E262" t="s">
        <v>28</v>
      </c>
      <c r="F262" t="s">
        <v>35</v>
      </c>
      <c r="G262" t="s">
        <v>21</v>
      </c>
      <c r="H262" t="s">
        <v>52</v>
      </c>
      <c r="I262" t="s">
        <v>68</v>
      </c>
      <c r="J262" t="s">
        <v>112</v>
      </c>
      <c r="K262" t="s">
        <v>43</v>
      </c>
      <c r="L262">
        <v>5237</v>
      </c>
      <c r="M262">
        <v>16577</v>
      </c>
      <c r="N262">
        <v>1299</v>
      </c>
      <c r="O262">
        <v>94</v>
      </c>
      <c r="P262">
        <v>13</v>
      </c>
      <c r="Q262" t="s">
        <v>41</v>
      </c>
      <c r="R262" t="s">
        <v>43</v>
      </c>
      <c r="S262" t="s">
        <v>41</v>
      </c>
      <c r="T262" t="s">
        <v>80</v>
      </c>
      <c r="U262" t="s">
        <v>41</v>
      </c>
      <c r="V262">
        <v>17</v>
      </c>
      <c r="W262">
        <v>7</v>
      </c>
      <c r="X262">
        <v>7</v>
      </c>
      <c r="Y262">
        <v>7</v>
      </c>
      <c r="Z262">
        <v>6</v>
      </c>
      <c r="AA262" t="s">
        <v>48</v>
      </c>
      <c r="AB262" s="2" t="s">
        <v>64</v>
      </c>
      <c r="AC262" t="s">
        <v>48</v>
      </c>
      <c r="AD262">
        <v>27</v>
      </c>
      <c r="AE262">
        <f>IF(tblHR[[#This Row],[Attrition]]="Yes",1,0)</f>
        <v>0</v>
      </c>
      <c r="AF262">
        <f>IF(tblHR[[#This Row],[OverTime]]="Yes",1,0)</f>
        <v>0</v>
      </c>
      <c r="AG262" t="str" cm="1">
        <f t="array" ref="AG262">_xlfn.IFS(tblHR[[#This Row],[Age]]&lt;25,"&lt;25",tblHR[[#This Row],[Age]]&lt;30,"25–29",tblHR[[#This Row],[Age]]&lt;40,"30–39",tblHR[[#This Row],[Age]]&lt;50,"40–49",TRUE,"50+")</f>
        <v>30–39</v>
      </c>
      <c r="AH262" s="12" t="str" cm="1">
        <f t="array" ref="AH262">_xlfn.IFS(tblHR[[#This Row],[YearsAtCompany]]&lt;2,"0–1",tblHR[[#This Row],[YearsAtCompany]]&lt;5,"2–4",tblHR[[#This Row],[YearsAtCompany]]&lt;10,"5–9",tblHR[[#This Row],[YearsAtCompany]]&lt;15,"10–14",TRUE,"15+")</f>
        <v>5–9</v>
      </c>
      <c r="AI262" s="12" t="str" cm="1">
        <f t="array" ref="AI262">_xlfn.IFS(tblHR[[#This Row],[MonthlyIncome]]&lt;3000,"Low",tblHR[[#This Row],[MonthlyIncome]]&lt;7000,"Mid",tblHR[[#This Row],[MonthlyIncome]]&lt;12000,"High",TRUE,"Very High")</f>
        <v>Mid</v>
      </c>
      <c r="AJ262" s="12" cm="1">
        <f t="array" ref="AJ262">_xlfn.XLOOKUP(tblHR[[#This Row],[JobSatisfaction]],{"Low","Medium","High","Very High"},{1,2,3,4},"")</f>
        <v>3</v>
      </c>
      <c r="AK262" s="12">
        <f>AVERAGE(tblHR[[#This Row],[JobSatNum]],tblHR[[#This Row],[RelationshipSatisfaction]],tblHR[[#This Row],[EnvironmentSatisfaction]],tblHR[[#This Row],[WorkLifeBalance]])</f>
        <v>3</v>
      </c>
    </row>
    <row r="263" spans="1:37">
      <c r="A263" s="4" t="s">
        <v>378</v>
      </c>
      <c r="B263">
        <v>26</v>
      </c>
      <c r="C263" t="s">
        <v>11</v>
      </c>
      <c r="D263" t="s">
        <v>15</v>
      </c>
      <c r="E263" t="s">
        <v>26</v>
      </c>
      <c r="F263" t="s">
        <v>35</v>
      </c>
      <c r="G263" t="s">
        <v>21</v>
      </c>
      <c r="H263" t="s">
        <v>57</v>
      </c>
      <c r="I263" t="s">
        <v>66</v>
      </c>
      <c r="J263" t="s">
        <v>128</v>
      </c>
      <c r="K263" t="s">
        <v>43</v>
      </c>
      <c r="L263">
        <v>2007</v>
      </c>
      <c r="M263">
        <v>25265</v>
      </c>
      <c r="N263">
        <v>921</v>
      </c>
      <c r="O263">
        <v>66</v>
      </c>
      <c r="P263">
        <v>13</v>
      </c>
      <c r="Q263" t="s">
        <v>41</v>
      </c>
      <c r="R263" t="s">
        <v>41</v>
      </c>
      <c r="S263" t="s">
        <v>42</v>
      </c>
      <c r="T263" t="s">
        <v>79</v>
      </c>
      <c r="U263" t="s">
        <v>43</v>
      </c>
      <c r="V263">
        <v>5</v>
      </c>
      <c r="W263">
        <v>5</v>
      </c>
      <c r="X263">
        <v>3</v>
      </c>
      <c r="Y263">
        <v>1</v>
      </c>
      <c r="Z263">
        <v>1</v>
      </c>
      <c r="AA263" t="s">
        <v>48</v>
      </c>
      <c r="AB263" s="2" t="s">
        <v>64</v>
      </c>
      <c r="AC263" t="s">
        <v>48</v>
      </c>
      <c r="AD263">
        <v>1</v>
      </c>
      <c r="AE263">
        <f>IF(tblHR[[#This Row],[Attrition]]="Yes",1,0)</f>
        <v>0</v>
      </c>
      <c r="AF263">
        <f>IF(tblHR[[#This Row],[OverTime]]="Yes",1,0)</f>
        <v>0</v>
      </c>
      <c r="AG263" t="str" cm="1">
        <f t="array" ref="AG263">_xlfn.IFS(tblHR[[#This Row],[Age]]&lt;25,"&lt;25",tblHR[[#This Row],[Age]]&lt;30,"25–29",tblHR[[#This Row],[Age]]&lt;40,"30–39",tblHR[[#This Row],[Age]]&lt;50,"40–49",TRUE,"50+")</f>
        <v>25–29</v>
      </c>
      <c r="AH263" s="12" t="str" cm="1">
        <f t="array" ref="AH263">_xlfn.IFS(tblHR[[#This Row],[YearsAtCompany]]&lt;2,"0–1",tblHR[[#This Row],[YearsAtCompany]]&lt;5,"2–4",tblHR[[#This Row],[YearsAtCompany]]&lt;10,"5–9",tblHR[[#This Row],[YearsAtCompany]]&lt;15,"10–14",TRUE,"15+")</f>
        <v>5–9</v>
      </c>
      <c r="AI263" s="12" t="str" cm="1">
        <f t="array" ref="AI263">_xlfn.IFS(tblHR[[#This Row],[MonthlyIncome]]&lt;3000,"Low",tblHR[[#This Row],[MonthlyIncome]]&lt;7000,"Mid",tblHR[[#This Row],[MonthlyIncome]]&lt;12000,"High",TRUE,"Very High")</f>
        <v>Low</v>
      </c>
      <c r="AJ263" s="12" cm="1">
        <f t="array" ref="AJ263">_xlfn.XLOOKUP(tblHR[[#This Row],[JobSatisfaction]],{"Low","Medium","High","Very High"},{1,2,3,4},"")</f>
        <v>3</v>
      </c>
      <c r="AK263" s="12">
        <f>AVERAGE(tblHR[[#This Row],[JobSatNum]],tblHR[[#This Row],[RelationshipSatisfaction]],tblHR[[#This Row],[EnvironmentSatisfaction]],tblHR[[#This Row],[WorkLifeBalance]])</f>
        <v>3</v>
      </c>
    </row>
    <row r="264" spans="1:37">
      <c r="A264" s="4" t="s">
        <v>379</v>
      </c>
      <c r="B264">
        <v>39</v>
      </c>
      <c r="C264" t="s">
        <v>12</v>
      </c>
      <c r="D264" t="s">
        <v>15</v>
      </c>
      <c r="E264" t="s">
        <v>28</v>
      </c>
      <c r="F264" t="s">
        <v>33</v>
      </c>
      <c r="G264" t="s">
        <v>21</v>
      </c>
      <c r="H264" t="s">
        <v>52</v>
      </c>
      <c r="I264" t="s">
        <v>70</v>
      </c>
      <c r="J264" t="s">
        <v>128</v>
      </c>
      <c r="K264" t="s">
        <v>171</v>
      </c>
      <c r="L264">
        <v>12169</v>
      </c>
      <c r="M264">
        <v>13547</v>
      </c>
      <c r="N264">
        <v>203</v>
      </c>
      <c r="O264">
        <v>84</v>
      </c>
      <c r="P264">
        <v>11</v>
      </c>
      <c r="Q264" t="s">
        <v>44</v>
      </c>
      <c r="R264" t="s">
        <v>44</v>
      </c>
      <c r="S264" t="s">
        <v>42</v>
      </c>
      <c r="T264" t="s">
        <v>79</v>
      </c>
      <c r="U264" t="s">
        <v>41</v>
      </c>
      <c r="V264">
        <v>21</v>
      </c>
      <c r="W264">
        <v>18</v>
      </c>
      <c r="X264">
        <v>7</v>
      </c>
      <c r="Y264">
        <v>11</v>
      </c>
      <c r="Z264">
        <v>7</v>
      </c>
      <c r="AA264" t="s">
        <v>49</v>
      </c>
      <c r="AB264" s="2" t="s">
        <v>64</v>
      </c>
      <c r="AC264" t="s">
        <v>48</v>
      </c>
      <c r="AD264">
        <v>2</v>
      </c>
      <c r="AE264">
        <f>IF(tblHR[[#This Row],[Attrition]]="Yes",1,0)</f>
        <v>1</v>
      </c>
      <c r="AF264">
        <f>IF(tblHR[[#This Row],[OverTime]]="Yes",1,0)</f>
        <v>0</v>
      </c>
      <c r="AG264" t="str" cm="1">
        <f t="array" ref="AG264">_xlfn.IFS(tblHR[[#This Row],[Age]]&lt;25,"&lt;25",tblHR[[#This Row],[Age]]&lt;30,"25–29",tblHR[[#This Row],[Age]]&lt;40,"30–39",tblHR[[#This Row],[Age]]&lt;50,"40–49",TRUE,"50+")</f>
        <v>30–39</v>
      </c>
      <c r="AH264" s="12" t="str" cm="1">
        <f t="array" ref="AH264">_xlfn.IFS(tblHR[[#This Row],[YearsAtCompany]]&lt;2,"0–1",tblHR[[#This Row],[YearsAtCompany]]&lt;5,"2–4",tblHR[[#This Row],[YearsAtCompany]]&lt;10,"5–9",tblHR[[#This Row],[YearsAtCompany]]&lt;15,"10–14",TRUE,"15+")</f>
        <v>15+</v>
      </c>
      <c r="AI264" s="12" t="str" cm="1">
        <f t="array" ref="AI264">_xlfn.IFS(tblHR[[#This Row],[MonthlyIncome]]&lt;3000,"Low",tblHR[[#This Row],[MonthlyIncome]]&lt;7000,"Mid",tblHR[[#This Row],[MonthlyIncome]]&lt;12000,"High",TRUE,"Very High")</f>
        <v>Very High</v>
      </c>
      <c r="AJ264" s="12" cm="1">
        <f t="array" ref="AJ264">_xlfn.XLOOKUP(tblHR[[#This Row],[JobSatisfaction]],{"Low","Medium","High","Very High"},{1,2,3,4},"")</f>
        <v>4</v>
      </c>
      <c r="AK264" s="12">
        <f>AVERAGE(tblHR[[#This Row],[JobSatNum]],tblHR[[#This Row],[RelationshipSatisfaction]],tblHR[[#This Row],[EnvironmentSatisfaction]],tblHR[[#This Row],[WorkLifeBalance]])</f>
        <v>4</v>
      </c>
    </row>
    <row r="265" spans="1:37">
      <c r="A265" s="4" t="s">
        <v>380</v>
      </c>
      <c r="B265">
        <v>51</v>
      </c>
      <c r="C265" t="s">
        <v>11</v>
      </c>
      <c r="D265" t="s">
        <v>17</v>
      </c>
      <c r="E265" t="s">
        <v>29</v>
      </c>
      <c r="F265" t="s">
        <v>34</v>
      </c>
      <c r="G265" t="s">
        <v>22</v>
      </c>
      <c r="H265" t="s">
        <v>54</v>
      </c>
      <c r="I265" t="s">
        <v>70</v>
      </c>
      <c r="J265" t="s">
        <v>112</v>
      </c>
      <c r="K265" t="s">
        <v>118</v>
      </c>
      <c r="L265">
        <v>16307</v>
      </c>
      <c r="M265">
        <v>5594</v>
      </c>
      <c r="N265">
        <v>1318</v>
      </c>
      <c r="O265">
        <v>66</v>
      </c>
      <c r="P265">
        <v>14</v>
      </c>
      <c r="Q265" t="s">
        <v>41</v>
      </c>
      <c r="R265" t="s">
        <v>41</v>
      </c>
      <c r="S265" t="s">
        <v>42</v>
      </c>
      <c r="T265" t="s">
        <v>80</v>
      </c>
      <c r="U265" t="s">
        <v>41</v>
      </c>
      <c r="V265">
        <v>29</v>
      </c>
      <c r="W265">
        <v>20</v>
      </c>
      <c r="X265">
        <v>6</v>
      </c>
      <c r="Y265">
        <v>4</v>
      </c>
      <c r="Z265">
        <v>2</v>
      </c>
      <c r="AA265" t="s">
        <v>48</v>
      </c>
      <c r="AB265" s="2" t="s">
        <v>64</v>
      </c>
      <c r="AC265" t="s">
        <v>48</v>
      </c>
      <c r="AD265">
        <v>26</v>
      </c>
      <c r="AE265">
        <f>IF(tblHR[[#This Row],[Attrition]]="Yes",1,0)</f>
        <v>0</v>
      </c>
      <c r="AF265">
        <f>IF(tblHR[[#This Row],[OverTime]]="Yes",1,0)</f>
        <v>0</v>
      </c>
      <c r="AG265" t="str" cm="1">
        <f t="array" ref="AG265">_xlfn.IFS(tblHR[[#This Row],[Age]]&lt;25,"&lt;25",tblHR[[#This Row],[Age]]&lt;30,"25–29",tblHR[[#This Row],[Age]]&lt;40,"30–39",tblHR[[#This Row],[Age]]&lt;50,"40–49",TRUE,"50+")</f>
        <v>50+</v>
      </c>
      <c r="AH265" s="12" t="str" cm="1">
        <f t="array" ref="AH265">_xlfn.IFS(tblHR[[#This Row],[YearsAtCompany]]&lt;2,"0–1",tblHR[[#This Row],[YearsAtCompany]]&lt;5,"2–4",tblHR[[#This Row],[YearsAtCompany]]&lt;10,"5–9",tblHR[[#This Row],[YearsAtCompany]]&lt;15,"10–14",TRUE,"15+")</f>
        <v>15+</v>
      </c>
      <c r="AI265" s="12" t="str" cm="1">
        <f t="array" ref="AI265">_xlfn.IFS(tblHR[[#This Row],[MonthlyIncome]]&lt;3000,"Low",tblHR[[#This Row],[MonthlyIncome]]&lt;7000,"Mid",tblHR[[#This Row],[MonthlyIncome]]&lt;12000,"High",TRUE,"Very High")</f>
        <v>Very High</v>
      </c>
      <c r="AJ265" s="12" cm="1">
        <f t="array" ref="AJ265">_xlfn.XLOOKUP(tblHR[[#This Row],[JobSatisfaction]],{"Low","Medium","High","Very High"},{1,2,3,4},"")</f>
        <v>3</v>
      </c>
      <c r="AK265" s="12">
        <f>AVERAGE(tblHR[[#This Row],[JobSatNum]],tblHR[[#This Row],[RelationshipSatisfaction]],tblHR[[#This Row],[EnvironmentSatisfaction]],tblHR[[#This Row],[WorkLifeBalance]])</f>
        <v>3</v>
      </c>
    </row>
    <row r="266" spans="1:37">
      <c r="A266" s="4" t="s">
        <v>381</v>
      </c>
      <c r="B266">
        <v>31</v>
      </c>
      <c r="C266" t="s">
        <v>11</v>
      </c>
      <c r="D266" t="s">
        <v>15</v>
      </c>
      <c r="E266" t="s">
        <v>28</v>
      </c>
      <c r="F266" t="s">
        <v>34</v>
      </c>
      <c r="G266" t="s">
        <v>22</v>
      </c>
      <c r="H266" t="s">
        <v>59</v>
      </c>
      <c r="I266" t="s">
        <v>66</v>
      </c>
      <c r="J266" t="s">
        <v>128</v>
      </c>
      <c r="K266" t="s">
        <v>118</v>
      </c>
      <c r="L266">
        <v>2789</v>
      </c>
      <c r="M266">
        <v>3909</v>
      </c>
      <c r="N266">
        <v>444</v>
      </c>
      <c r="O266">
        <v>84</v>
      </c>
      <c r="P266">
        <v>11</v>
      </c>
      <c r="Q266" t="s">
        <v>43</v>
      </c>
      <c r="R266" t="s">
        <v>41</v>
      </c>
      <c r="S266" t="s">
        <v>44</v>
      </c>
      <c r="T266" t="s">
        <v>80</v>
      </c>
      <c r="U266" t="s">
        <v>41</v>
      </c>
      <c r="V266">
        <v>2</v>
      </c>
      <c r="W266">
        <v>2</v>
      </c>
      <c r="X266">
        <v>2</v>
      </c>
      <c r="Y266">
        <v>2</v>
      </c>
      <c r="Z266">
        <v>1</v>
      </c>
      <c r="AA266" t="s">
        <v>48</v>
      </c>
      <c r="AB266" s="2" t="s">
        <v>64</v>
      </c>
      <c r="AC266" t="s">
        <v>48</v>
      </c>
      <c r="AD266">
        <v>5</v>
      </c>
      <c r="AE266">
        <f>IF(tblHR[[#This Row],[Attrition]]="Yes",1,0)</f>
        <v>0</v>
      </c>
      <c r="AF266">
        <f>IF(tblHR[[#This Row],[OverTime]]="Yes",1,0)</f>
        <v>0</v>
      </c>
      <c r="AG266" t="str" cm="1">
        <f t="array" ref="AG266">_xlfn.IFS(tblHR[[#This Row],[Age]]&lt;25,"&lt;25",tblHR[[#This Row],[Age]]&lt;30,"25–29",tblHR[[#This Row],[Age]]&lt;40,"30–39",tblHR[[#This Row],[Age]]&lt;50,"40–49",TRUE,"50+")</f>
        <v>30–39</v>
      </c>
      <c r="AH266" s="12" t="str" cm="1">
        <f t="array" ref="AH266">_xlfn.IFS(tblHR[[#This Row],[YearsAtCompany]]&lt;2,"0–1",tblHR[[#This Row],[YearsAtCompany]]&lt;5,"2–4",tblHR[[#This Row],[YearsAtCompany]]&lt;10,"5–9",tblHR[[#This Row],[YearsAtCompany]]&lt;15,"10–14",TRUE,"15+")</f>
        <v>2–4</v>
      </c>
      <c r="AI266" s="12" t="str" cm="1">
        <f t="array" ref="AI266">_xlfn.IFS(tblHR[[#This Row],[MonthlyIncome]]&lt;3000,"Low",tblHR[[#This Row],[MonthlyIncome]]&lt;7000,"Mid",tblHR[[#This Row],[MonthlyIncome]]&lt;12000,"High",TRUE,"Very High")</f>
        <v>Low</v>
      </c>
      <c r="AJ266" s="12" cm="1">
        <f t="array" ref="AJ266">_xlfn.XLOOKUP(tblHR[[#This Row],[JobSatisfaction]],{"Low","Medium","High","Very High"},{1,2,3,4},"")</f>
        <v>2</v>
      </c>
      <c r="AK266" s="12">
        <f>AVERAGE(tblHR[[#This Row],[JobSatNum]],tblHR[[#This Row],[RelationshipSatisfaction]],tblHR[[#This Row],[EnvironmentSatisfaction]],tblHR[[#This Row],[WorkLifeBalance]])</f>
        <v>2</v>
      </c>
    </row>
    <row r="267" spans="1:37">
      <c r="A267" s="4" t="s">
        <v>382</v>
      </c>
      <c r="B267">
        <v>48</v>
      </c>
      <c r="C267" t="s">
        <v>12</v>
      </c>
      <c r="D267" t="s">
        <v>17</v>
      </c>
      <c r="E267" t="s">
        <v>28</v>
      </c>
      <c r="F267" t="s">
        <v>33</v>
      </c>
      <c r="G267" t="s">
        <v>21</v>
      </c>
      <c r="H267" t="s">
        <v>56</v>
      </c>
      <c r="I267" t="s">
        <v>67</v>
      </c>
      <c r="J267" t="s">
        <v>112</v>
      </c>
      <c r="K267" t="s">
        <v>113</v>
      </c>
      <c r="L267">
        <v>19665</v>
      </c>
      <c r="M267">
        <v>13583</v>
      </c>
      <c r="N267">
        <v>1224</v>
      </c>
      <c r="O267">
        <v>91</v>
      </c>
      <c r="P267">
        <v>12</v>
      </c>
      <c r="Q267" t="s">
        <v>43</v>
      </c>
      <c r="R267" t="s">
        <v>44</v>
      </c>
      <c r="S267" t="s">
        <v>44</v>
      </c>
      <c r="T267" t="s">
        <v>79</v>
      </c>
      <c r="U267" t="s">
        <v>43</v>
      </c>
      <c r="V267">
        <v>29</v>
      </c>
      <c r="W267">
        <v>22</v>
      </c>
      <c r="X267">
        <v>10</v>
      </c>
      <c r="Y267">
        <v>12</v>
      </c>
      <c r="Z267">
        <v>4</v>
      </c>
      <c r="AA267" t="s">
        <v>48</v>
      </c>
      <c r="AB267" s="2" t="s">
        <v>64</v>
      </c>
      <c r="AC267" t="s">
        <v>48</v>
      </c>
      <c r="AD267">
        <v>10</v>
      </c>
      <c r="AE267">
        <f>IF(tblHR[[#This Row],[Attrition]]="Yes",1,0)</f>
        <v>0</v>
      </c>
      <c r="AF267">
        <f>IF(tblHR[[#This Row],[OverTime]]="Yes",1,0)</f>
        <v>0</v>
      </c>
      <c r="AG267" t="str" cm="1">
        <f t="array" ref="AG267">_xlfn.IFS(tblHR[[#This Row],[Age]]&lt;25,"&lt;25",tblHR[[#This Row],[Age]]&lt;30,"25–29",tblHR[[#This Row],[Age]]&lt;40,"30–39",tblHR[[#This Row],[Age]]&lt;50,"40–49",TRUE,"50+")</f>
        <v>40–49</v>
      </c>
      <c r="AH267" s="12" t="str" cm="1">
        <f t="array" ref="AH267">_xlfn.IFS(tblHR[[#This Row],[YearsAtCompany]]&lt;2,"0–1",tblHR[[#This Row],[YearsAtCompany]]&lt;5,"2–4",tblHR[[#This Row],[YearsAtCompany]]&lt;10,"5–9",tblHR[[#This Row],[YearsAtCompany]]&lt;15,"10–14",TRUE,"15+")</f>
        <v>15+</v>
      </c>
      <c r="AI267" s="12" t="str" cm="1">
        <f t="array" ref="AI267">_xlfn.IFS(tblHR[[#This Row],[MonthlyIncome]]&lt;3000,"Low",tblHR[[#This Row],[MonthlyIncome]]&lt;7000,"Mid",tblHR[[#This Row],[MonthlyIncome]]&lt;12000,"High",TRUE,"Very High")</f>
        <v>Very High</v>
      </c>
      <c r="AJ267" s="12" cm="1">
        <f t="array" ref="AJ267">_xlfn.XLOOKUP(tblHR[[#This Row],[JobSatisfaction]],{"Low","Medium","High","Very High"},{1,2,3,4},"")</f>
        <v>2</v>
      </c>
      <c r="AK267" s="12">
        <f>AVERAGE(tblHR[[#This Row],[JobSatNum]],tblHR[[#This Row],[RelationshipSatisfaction]],tblHR[[#This Row],[EnvironmentSatisfaction]],tblHR[[#This Row],[WorkLifeBalance]])</f>
        <v>2</v>
      </c>
    </row>
    <row r="268" spans="1:37">
      <c r="A268" s="4" t="s">
        <v>383</v>
      </c>
      <c r="B268">
        <v>30</v>
      </c>
      <c r="C268" t="s">
        <v>12</v>
      </c>
      <c r="D268" t="s">
        <v>16</v>
      </c>
      <c r="E268" t="s">
        <v>27</v>
      </c>
      <c r="F268" t="s">
        <v>35</v>
      </c>
      <c r="G268" t="s">
        <v>21</v>
      </c>
      <c r="H268" t="s">
        <v>53</v>
      </c>
      <c r="I268" t="s">
        <v>66</v>
      </c>
      <c r="J268" t="s">
        <v>112</v>
      </c>
      <c r="K268" t="s">
        <v>113</v>
      </c>
      <c r="L268">
        <v>2206</v>
      </c>
      <c r="M268">
        <v>16117</v>
      </c>
      <c r="N268">
        <v>125</v>
      </c>
      <c r="O268">
        <v>83</v>
      </c>
      <c r="P268">
        <v>13</v>
      </c>
      <c r="Q268" t="s">
        <v>41</v>
      </c>
      <c r="R268" t="s">
        <v>42</v>
      </c>
      <c r="S268" t="s">
        <v>44</v>
      </c>
      <c r="T268" t="s">
        <v>79</v>
      </c>
      <c r="U268" t="s">
        <v>43</v>
      </c>
      <c r="V268">
        <v>10</v>
      </c>
      <c r="W268">
        <v>10</v>
      </c>
      <c r="X268">
        <v>0</v>
      </c>
      <c r="Y268">
        <v>1</v>
      </c>
      <c r="Z268">
        <v>1</v>
      </c>
      <c r="AA268" t="s">
        <v>48</v>
      </c>
      <c r="AB268" s="2" t="s">
        <v>64</v>
      </c>
      <c r="AC268" t="s">
        <v>48</v>
      </c>
      <c r="AD268">
        <v>9</v>
      </c>
      <c r="AE268">
        <f>IF(tblHR[[#This Row],[Attrition]]="Yes",1,0)</f>
        <v>0</v>
      </c>
      <c r="AF268">
        <f>IF(tblHR[[#This Row],[OverTime]]="Yes",1,0)</f>
        <v>0</v>
      </c>
      <c r="AG268" t="str" cm="1">
        <f t="array" ref="AG268">_xlfn.IFS(tblHR[[#This Row],[Age]]&lt;25,"&lt;25",tblHR[[#This Row],[Age]]&lt;30,"25–29",tblHR[[#This Row],[Age]]&lt;40,"30–39",tblHR[[#This Row],[Age]]&lt;50,"40–49",TRUE,"50+")</f>
        <v>30–39</v>
      </c>
      <c r="AH268" s="12" t="str" cm="1">
        <f t="array" ref="AH268">_xlfn.IFS(tblHR[[#This Row],[YearsAtCompany]]&lt;2,"0–1",tblHR[[#This Row],[YearsAtCompany]]&lt;5,"2–4",tblHR[[#This Row],[YearsAtCompany]]&lt;10,"5–9",tblHR[[#This Row],[YearsAtCompany]]&lt;15,"10–14",TRUE,"15+")</f>
        <v>10–14</v>
      </c>
      <c r="AI268" s="12" t="str" cm="1">
        <f t="array" ref="AI268">_xlfn.IFS(tblHR[[#This Row],[MonthlyIncome]]&lt;3000,"Low",tblHR[[#This Row],[MonthlyIncome]]&lt;7000,"Mid",tblHR[[#This Row],[MonthlyIncome]]&lt;12000,"High",TRUE,"Very High")</f>
        <v>Low</v>
      </c>
      <c r="AJ268" s="12" cm="1">
        <f t="array" ref="AJ268">_xlfn.XLOOKUP(tblHR[[#This Row],[JobSatisfaction]],{"Low","Medium","High","Very High"},{1,2,3,4},"")</f>
        <v>3</v>
      </c>
      <c r="AK268" s="12">
        <f>AVERAGE(tblHR[[#This Row],[JobSatNum]],tblHR[[#This Row],[RelationshipSatisfaction]],tblHR[[#This Row],[EnvironmentSatisfaction]],tblHR[[#This Row],[WorkLifeBalance]])</f>
        <v>3</v>
      </c>
    </row>
    <row r="269" spans="1:37">
      <c r="A269" s="4" t="s">
        <v>384</v>
      </c>
      <c r="B269">
        <v>36</v>
      </c>
      <c r="C269" t="s">
        <v>11</v>
      </c>
      <c r="D269" t="s">
        <v>15</v>
      </c>
      <c r="E269" t="s">
        <v>27</v>
      </c>
      <c r="F269" t="s">
        <v>33</v>
      </c>
      <c r="G269" t="s">
        <v>21</v>
      </c>
      <c r="H269" t="s">
        <v>55</v>
      </c>
      <c r="I269" t="s">
        <v>68</v>
      </c>
      <c r="J269" t="s">
        <v>128</v>
      </c>
      <c r="K269" t="s">
        <v>171</v>
      </c>
      <c r="L269">
        <v>5131</v>
      </c>
      <c r="M269">
        <v>9192</v>
      </c>
      <c r="N269">
        <v>688</v>
      </c>
      <c r="O269">
        <v>97</v>
      </c>
      <c r="P269">
        <v>13</v>
      </c>
      <c r="Q269" t="s">
        <v>43</v>
      </c>
      <c r="R269" t="s">
        <v>43</v>
      </c>
      <c r="S269" t="s">
        <v>44</v>
      </c>
      <c r="T269" t="s">
        <v>79</v>
      </c>
      <c r="U269" t="s">
        <v>41</v>
      </c>
      <c r="V269">
        <v>18</v>
      </c>
      <c r="W269">
        <v>4</v>
      </c>
      <c r="X269">
        <v>2</v>
      </c>
      <c r="Y269">
        <v>0</v>
      </c>
      <c r="Z269">
        <v>7</v>
      </c>
      <c r="AA269" t="s">
        <v>48</v>
      </c>
      <c r="AB269" s="2" t="s">
        <v>64</v>
      </c>
      <c r="AC269" t="s">
        <v>48</v>
      </c>
      <c r="AD269">
        <v>4</v>
      </c>
      <c r="AE269">
        <f>IF(tblHR[[#This Row],[Attrition]]="Yes",1,0)</f>
        <v>0</v>
      </c>
      <c r="AF269">
        <f>IF(tblHR[[#This Row],[OverTime]]="Yes",1,0)</f>
        <v>0</v>
      </c>
      <c r="AG269" t="str" cm="1">
        <f t="array" ref="AG269">_xlfn.IFS(tblHR[[#This Row],[Age]]&lt;25,"&lt;25",tblHR[[#This Row],[Age]]&lt;30,"25–29",tblHR[[#This Row],[Age]]&lt;40,"30–39",tblHR[[#This Row],[Age]]&lt;50,"40–49",TRUE,"50+")</f>
        <v>30–39</v>
      </c>
      <c r="AH269" s="12" t="str" cm="1">
        <f t="array" ref="AH269">_xlfn.IFS(tblHR[[#This Row],[YearsAtCompany]]&lt;2,"0–1",tblHR[[#This Row],[YearsAtCompany]]&lt;5,"2–4",tblHR[[#This Row],[YearsAtCompany]]&lt;10,"5–9",tblHR[[#This Row],[YearsAtCompany]]&lt;15,"10–14",TRUE,"15+")</f>
        <v>2–4</v>
      </c>
      <c r="AI269" s="12" t="str" cm="1">
        <f t="array" ref="AI269">_xlfn.IFS(tblHR[[#This Row],[MonthlyIncome]]&lt;3000,"Low",tblHR[[#This Row],[MonthlyIncome]]&lt;7000,"Mid",tblHR[[#This Row],[MonthlyIncome]]&lt;12000,"High",TRUE,"Very High")</f>
        <v>Mid</v>
      </c>
      <c r="AJ269" s="12" cm="1">
        <f t="array" ref="AJ269">_xlfn.XLOOKUP(tblHR[[#This Row],[JobSatisfaction]],{"Low","Medium","High","Very High"},{1,2,3,4},"")</f>
        <v>2</v>
      </c>
      <c r="AK269" s="12">
        <f>AVERAGE(tblHR[[#This Row],[JobSatNum]],tblHR[[#This Row],[RelationshipSatisfaction]],tblHR[[#This Row],[EnvironmentSatisfaction]],tblHR[[#This Row],[WorkLifeBalance]])</f>
        <v>2</v>
      </c>
    </row>
    <row r="270" spans="1:37">
      <c r="A270" s="4" t="s">
        <v>385</v>
      </c>
      <c r="B270">
        <v>46</v>
      </c>
      <c r="C270" t="s">
        <v>11</v>
      </c>
      <c r="D270" t="s">
        <v>16</v>
      </c>
      <c r="E270" t="s">
        <v>29</v>
      </c>
      <c r="F270" t="s">
        <v>34</v>
      </c>
      <c r="G270" t="s">
        <v>22</v>
      </c>
      <c r="H270" t="s">
        <v>54</v>
      </c>
      <c r="I270" t="s">
        <v>67</v>
      </c>
      <c r="J270" t="s">
        <v>112</v>
      </c>
      <c r="K270" t="s">
        <v>113</v>
      </c>
      <c r="L270">
        <v>18947</v>
      </c>
      <c r="M270">
        <v>22822</v>
      </c>
      <c r="N270">
        <v>705</v>
      </c>
      <c r="O270">
        <v>83</v>
      </c>
      <c r="P270">
        <v>12</v>
      </c>
      <c r="Q270" t="s">
        <v>42</v>
      </c>
      <c r="R270" t="s">
        <v>44</v>
      </c>
      <c r="S270" t="s">
        <v>43</v>
      </c>
      <c r="T270" t="s">
        <v>80</v>
      </c>
      <c r="U270" t="s">
        <v>41</v>
      </c>
      <c r="V270">
        <v>22</v>
      </c>
      <c r="W270">
        <v>2</v>
      </c>
      <c r="X270">
        <v>2</v>
      </c>
      <c r="Y270">
        <v>2</v>
      </c>
      <c r="Z270">
        <v>3</v>
      </c>
      <c r="AA270" t="s">
        <v>48</v>
      </c>
      <c r="AB270" s="2" t="s">
        <v>64</v>
      </c>
      <c r="AC270" t="s">
        <v>48</v>
      </c>
      <c r="AD270">
        <v>2</v>
      </c>
      <c r="AE270">
        <f>IF(tblHR[[#This Row],[Attrition]]="Yes",1,0)</f>
        <v>0</v>
      </c>
      <c r="AF270">
        <f>IF(tblHR[[#This Row],[OverTime]]="Yes",1,0)</f>
        <v>0</v>
      </c>
      <c r="AG270" t="str" cm="1">
        <f t="array" ref="AG270">_xlfn.IFS(tblHR[[#This Row],[Age]]&lt;25,"&lt;25",tblHR[[#This Row],[Age]]&lt;30,"25–29",tblHR[[#This Row],[Age]]&lt;40,"30–39",tblHR[[#This Row],[Age]]&lt;50,"40–49",TRUE,"50+")</f>
        <v>40–49</v>
      </c>
      <c r="AH270" s="12" t="str" cm="1">
        <f t="array" ref="AH270">_xlfn.IFS(tblHR[[#This Row],[YearsAtCompany]]&lt;2,"0–1",tblHR[[#This Row],[YearsAtCompany]]&lt;5,"2–4",tblHR[[#This Row],[YearsAtCompany]]&lt;10,"5–9",tblHR[[#This Row],[YearsAtCompany]]&lt;15,"10–14",TRUE,"15+")</f>
        <v>2–4</v>
      </c>
      <c r="AI270" s="12" t="str" cm="1">
        <f t="array" ref="AI270">_xlfn.IFS(tblHR[[#This Row],[MonthlyIncome]]&lt;3000,"Low",tblHR[[#This Row],[MonthlyIncome]]&lt;7000,"Mid",tblHR[[#This Row],[MonthlyIncome]]&lt;12000,"High",TRUE,"Very High")</f>
        <v>Very High</v>
      </c>
      <c r="AJ270" s="12" cm="1">
        <f t="array" ref="AJ270">_xlfn.XLOOKUP(tblHR[[#This Row],[JobSatisfaction]],{"Low","Medium","High","Very High"},{1,2,3,4},"")</f>
        <v>1</v>
      </c>
      <c r="AK270" s="12">
        <f>AVERAGE(tblHR[[#This Row],[JobSatNum]],tblHR[[#This Row],[RelationshipSatisfaction]],tblHR[[#This Row],[EnvironmentSatisfaction]],tblHR[[#This Row],[WorkLifeBalance]])</f>
        <v>1</v>
      </c>
    </row>
    <row r="271" spans="1:37">
      <c r="A271" s="4" t="s">
        <v>386</v>
      </c>
      <c r="B271">
        <v>46</v>
      </c>
      <c r="C271" t="s">
        <v>11</v>
      </c>
      <c r="D271" t="s">
        <v>17</v>
      </c>
      <c r="E271" t="s">
        <v>28</v>
      </c>
      <c r="F271" t="s">
        <v>34</v>
      </c>
      <c r="G271" t="s">
        <v>22</v>
      </c>
      <c r="H271" t="s">
        <v>54</v>
      </c>
      <c r="I271" t="s">
        <v>70</v>
      </c>
      <c r="J271" t="s">
        <v>112</v>
      </c>
      <c r="K271" t="s">
        <v>113</v>
      </c>
      <c r="L271">
        <v>17048</v>
      </c>
      <c r="M271">
        <v>24097</v>
      </c>
      <c r="N271">
        <v>1402</v>
      </c>
      <c r="O271">
        <v>69</v>
      </c>
      <c r="P271">
        <v>23</v>
      </c>
      <c r="Q271" t="s">
        <v>42</v>
      </c>
      <c r="R271" t="s">
        <v>42</v>
      </c>
      <c r="S271" t="s">
        <v>41</v>
      </c>
      <c r="T271" t="s">
        <v>79</v>
      </c>
      <c r="U271" t="s">
        <v>41</v>
      </c>
      <c r="V271">
        <v>28</v>
      </c>
      <c r="W271">
        <v>26</v>
      </c>
      <c r="X271">
        <v>15</v>
      </c>
      <c r="Y271">
        <v>15</v>
      </c>
      <c r="Z271">
        <v>8</v>
      </c>
      <c r="AA271" t="s">
        <v>48</v>
      </c>
      <c r="AB271" s="2" t="s">
        <v>65</v>
      </c>
      <c r="AC271" t="s">
        <v>48</v>
      </c>
      <c r="AD271">
        <v>2</v>
      </c>
      <c r="AE271">
        <f>IF(tblHR[[#This Row],[Attrition]]="Yes",1,0)</f>
        <v>0</v>
      </c>
      <c r="AF271">
        <f>IF(tblHR[[#This Row],[OverTime]]="Yes",1,0)</f>
        <v>0</v>
      </c>
      <c r="AG271" t="str" cm="1">
        <f t="array" ref="AG271">_xlfn.IFS(tblHR[[#This Row],[Age]]&lt;25,"&lt;25",tblHR[[#This Row],[Age]]&lt;30,"25–29",tblHR[[#This Row],[Age]]&lt;40,"30–39",tblHR[[#This Row],[Age]]&lt;50,"40–49",TRUE,"50+")</f>
        <v>40–49</v>
      </c>
      <c r="AH271" s="12" t="str" cm="1">
        <f t="array" ref="AH271">_xlfn.IFS(tblHR[[#This Row],[YearsAtCompany]]&lt;2,"0–1",tblHR[[#This Row],[YearsAtCompany]]&lt;5,"2–4",tblHR[[#This Row],[YearsAtCompany]]&lt;10,"5–9",tblHR[[#This Row],[YearsAtCompany]]&lt;15,"10–14",TRUE,"15+")</f>
        <v>15+</v>
      </c>
      <c r="AI271" s="12" t="str" cm="1">
        <f t="array" ref="AI271">_xlfn.IFS(tblHR[[#This Row],[MonthlyIncome]]&lt;3000,"Low",tblHR[[#This Row],[MonthlyIncome]]&lt;7000,"Mid",tblHR[[#This Row],[MonthlyIncome]]&lt;12000,"High",TRUE,"Very High")</f>
        <v>Very High</v>
      </c>
      <c r="AJ271" s="12" cm="1">
        <f t="array" ref="AJ271">_xlfn.XLOOKUP(tblHR[[#This Row],[JobSatisfaction]],{"Low","Medium","High","Very High"},{1,2,3,4},"")</f>
        <v>1</v>
      </c>
      <c r="AK271" s="12">
        <f>AVERAGE(tblHR[[#This Row],[JobSatNum]],tblHR[[#This Row],[RelationshipSatisfaction]],tblHR[[#This Row],[EnvironmentSatisfaction]],tblHR[[#This Row],[WorkLifeBalance]])</f>
        <v>1</v>
      </c>
    </row>
    <row r="272" spans="1:37">
      <c r="A272" s="4" t="s">
        <v>387</v>
      </c>
      <c r="B272">
        <v>40</v>
      </c>
      <c r="C272" t="s">
        <v>11</v>
      </c>
      <c r="D272" t="s">
        <v>16</v>
      </c>
      <c r="E272" t="s">
        <v>28</v>
      </c>
      <c r="F272" t="s">
        <v>33</v>
      </c>
      <c r="G272" t="s">
        <v>21</v>
      </c>
      <c r="H272" t="s">
        <v>55</v>
      </c>
      <c r="I272" t="s">
        <v>70</v>
      </c>
      <c r="J272" t="s">
        <v>112</v>
      </c>
      <c r="K272" t="s">
        <v>113</v>
      </c>
      <c r="L272">
        <v>13237</v>
      </c>
      <c r="M272">
        <v>20364</v>
      </c>
      <c r="N272">
        <v>302</v>
      </c>
      <c r="O272">
        <v>75</v>
      </c>
      <c r="P272">
        <v>15</v>
      </c>
      <c r="Q272" t="s">
        <v>41</v>
      </c>
      <c r="R272" t="s">
        <v>41</v>
      </c>
      <c r="S272" t="s">
        <v>43</v>
      </c>
      <c r="T272" t="s">
        <v>79</v>
      </c>
      <c r="U272" t="s">
        <v>41</v>
      </c>
      <c r="V272">
        <v>22</v>
      </c>
      <c r="W272">
        <v>20</v>
      </c>
      <c r="X272">
        <v>6</v>
      </c>
      <c r="Y272">
        <v>5</v>
      </c>
      <c r="Z272">
        <v>7</v>
      </c>
      <c r="AA272" t="s">
        <v>48</v>
      </c>
      <c r="AB272" s="2" t="s">
        <v>64</v>
      </c>
      <c r="AC272" t="s">
        <v>48</v>
      </c>
      <c r="AD272">
        <v>6</v>
      </c>
      <c r="AE272">
        <f>IF(tblHR[[#This Row],[Attrition]]="Yes",1,0)</f>
        <v>0</v>
      </c>
      <c r="AF272">
        <f>IF(tblHR[[#This Row],[OverTime]]="Yes",1,0)</f>
        <v>0</v>
      </c>
      <c r="AG272" t="str" cm="1">
        <f t="array" ref="AG272">_xlfn.IFS(tblHR[[#This Row],[Age]]&lt;25,"&lt;25",tblHR[[#This Row],[Age]]&lt;30,"25–29",tblHR[[#This Row],[Age]]&lt;40,"30–39",tblHR[[#This Row],[Age]]&lt;50,"40–49",TRUE,"50+")</f>
        <v>40–49</v>
      </c>
      <c r="AH272" s="12" t="str" cm="1">
        <f t="array" ref="AH272">_xlfn.IFS(tblHR[[#This Row],[YearsAtCompany]]&lt;2,"0–1",tblHR[[#This Row],[YearsAtCompany]]&lt;5,"2–4",tblHR[[#This Row],[YearsAtCompany]]&lt;10,"5–9",tblHR[[#This Row],[YearsAtCompany]]&lt;15,"10–14",TRUE,"15+")</f>
        <v>15+</v>
      </c>
      <c r="AI272" s="12" t="str" cm="1">
        <f t="array" ref="AI272">_xlfn.IFS(tblHR[[#This Row],[MonthlyIncome]]&lt;3000,"Low",tblHR[[#This Row],[MonthlyIncome]]&lt;7000,"Mid",tblHR[[#This Row],[MonthlyIncome]]&lt;12000,"High",TRUE,"Very High")</f>
        <v>Very High</v>
      </c>
      <c r="AJ272" s="12" cm="1">
        <f t="array" ref="AJ272">_xlfn.XLOOKUP(tblHR[[#This Row],[JobSatisfaction]],{"Low","Medium","High","Very High"},{1,2,3,4},"")</f>
        <v>3</v>
      </c>
      <c r="AK272" s="12">
        <f>AVERAGE(tblHR[[#This Row],[JobSatNum]],tblHR[[#This Row],[RelationshipSatisfaction]],tblHR[[#This Row],[EnvironmentSatisfaction]],tblHR[[#This Row],[WorkLifeBalance]])</f>
        <v>3</v>
      </c>
    </row>
    <row r="273" spans="1:37">
      <c r="A273" s="4" t="s">
        <v>388</v>
      </c>
      <c r="B273">
        <v>54</v>
      </c>
      <c r="C273" t="s">
        <v>11</v>
      </c>
      <c r="D273" t="s">
        <v>15</v>
      </c>
      <c r="E273" t="s">
        <v>29</v>
      </c>
      <c r="F273" t="s">
        <v>33</v>
      </c>
      <c r="G273" t="s">
        <v>21</v>
      </c>
      <c r="H273" t="s">
        <v>55</v>
      </c>
      <c r="I273" t="s">
        <v>69</v>
      </c>
      <c r="J273" t="s">
        <v>128</v>
      </c>
      <c r="K273" t="s">
        <v>118</v>
      </c>
      <c r="L273">
        <v>10502</v>
      </c>
      <c r="M273">
        <v>9659</v>
      </c>
      <c r="N273">
        <v>966</v>
      </c>
      <c r="O273">
        <v>53</v>
      </c>
      <c r="P273">
        <v>17</v>
      </c>
      <c r="Q273" t="s">
        <v>41</v>
      </c>
      <c r="R273" t="s">
        <v>42</v>
      </c>
      <c r="S273" t="s">
        <v>44</v>
      </c>
      <c r="T273" t="s">
        <v>77</v>
      </c>
      <c r="U273" t="s">
        <v>41</v>
      </c>
      <c r="V273">
        <v>33</v>
      </c>
      <c r="W273">
        <v>5</v>
      </c>
      <c r="X273">
        <v>4</v>
      </c>
      <c r="Y273">
        <v>1</v>
      </c>
      <c r="Z273">
        <v>7</v>
      </c>
      <c r="AA273" t="s">
        <v>48</v>
      </c>
      <c r="AB273" s="2" t="s">
        <v>64</v>
      </c>
      <c r="AC273" t="s">
        <v>48</v>
      </c>
      <c r="AD273">
        <v>1</v>
      </c>
      <c r="AE273">
        <f>IF(tblHR[[#This Row],[Attrition]]="Yes",1,0)</f>
        <v>0</v>
      </c>
      <c r="AF273">
        <f>IF(tblHR[[#This Row],[OverTime]]="Yes",1,0)</f>
        <v>0</v>
      </c>
      <c r="AG273" t="str" cm="1">
        <f t="array" ref="AG273">_xlfn.IFS(tblHR[[#This Row],[Age]]&lt;25,"&lt;25",tblHR[[#This Row],[Age]]&lt;30,"25–29",tblHR[[#This Row],[Age]]&lt;40,"30–39",tblHR[[#This Row],[Age]]&lt;50,"40–49",TRUE,"50+")</f>
        <v>50+</v>
      </c>
      <c r="AH273" s="12" t="str" cm="1">
        <f t="array" ref="AH273">_xlfn.IFS(tblHR[[#This Row],[YearsAtCompany]]&lt;2,"0–1",tblHR[[#This Row],[YearsAtCompany]]&lt;5,"2–4",tblHR[[#This Row],[YearsAtCompany]]&lt;10,"5–9",tblHR[[#This Row],[YearsAtCompany]]&lt;15,"10–14",TRUE,"15+")</f>
        <v>5–9</v>
      </c>
      <c r="AI273" s="12" t="str" cm="1">
        <f t="array" ref="AI273">_xlfn.IFS(tblHR[[#This Row],[MonthlyIncome]]&lt;3000,"Low",tblHR[[#This Row],[MonthlyIncome]]&lt;7000,"Mid",tblHR[[#This Row],[MonthlyIncome]]&lt;12000,"High",TRUE,"Very High")</f>
        <v>High</v>
      </c>
      <c r="AJ273" s="12" cm="1">
        <f t="array" ref="AJ273">_xlfn.XLOOKUP(tblHR[[#This Row],[JobSatisfaction]],{"Low","Medium","High","Very High"},{1,2,3,4},"")</f>
        <v>3</v>
      </c>
      <c r="AK273" s="12">
        <f>AVERAGE(tblHR[[#This Row],[JobSatNum]],tblHR[[#This Row],[RelationshipSatisfaction]],tblHR[[#This Row],[EnvironmentSatisfaction]],tblHR[[#This Row],[WorkLifeBalance]])</f>
        <v>3</v>
      </c>
    </row>
    <row r="274" spans="1:37">
      <c r="A274" s="4" t="s">
        <v>389</v>
      </c>
      <c r="B274">
        <v>44</v>
      </c>
      <c r="C274" t="s">
        <v>12</v>
      </c>
      <c r="D274" t="s">
        <v>15</v>
      </c>
      <c r="E274" t="s">
        <v>27</v>
      </c>
      <c r="F274" t="s">
        <v>33</v>
      </c>
      <c r="G274" t="s">
        <v>21</v>
      </c>
      <c r="H274" t="s">
        <v>54</v>
      </c>
      <c r="I274" t="s">
        <v>67</v>
      </c>
      <c r="J274" t="s">
        <v>112</v>
      </c>
      <c r="K274" t="s">
        <v>43</v>
      </c>
      <c r="L274">
        <v>19190</v>
      </c>
      <c r="M274">
        <v>17477</v>
      </c>
      <c r="N274">
        <v>1199</v>
      </c>
      <c r="O274">
        <v>92</v>
      </c>
      <c r="P274">
        <v>14</v>
      </c>
      <c r="Q274" t="s">
        <v>42</v>
      </c>
      <c r="R274" t="s">
        <v>44</v>
      </c>
      <c r="S274" t="s">
        <v>41</v>
      </c>
      <c r="T274" t="s">
        <v>80</v>
      </c>
      <c r="U274" t="s">
        <v>44</v>
      </c>
      <c r="V274">
        <v>26</v>
      </c>
      <c r="W274">
        <v>25</v>
      </c>
      <c r="X274">
        <v>9</v>
      </c>
      <c r="Y274">
        <v>14</v>
      </c>
      <c r="Z274">
        <v>1</v>
      </c>
      <c r="AA274" t="s">
        <v>48</v>
      </c>
      <c r="AB274" s="2" t="s">
        <v>64</v>
      </c>
      <c r="AC274" t="s">
        <v>48</v>
      </c>
      <c r="AD274">
        <v>4</v>
      </c>
      <c r="AE274">
        <f>IF(tblHR[[#This Row],[Attrition]]="Yes",1,0)</f>
        <v>0</v>
      </c>
      <c r="AF274">
        <f>IF(tblHR[[#This Row],[OverTime]]="Yes",1,0)</f>
        <v>0</v>
      </c>
      <c r="AG274" t="str" cm="1">
        <f t="array" ref="AG274">_xlfn.IFS(tblHR[[#This Row],[Age]]&lt;25,"&lt;25",tblHR[[#This Row],[Age]]&lt;30,"25–29",tblHR[[#This Row],[Age]]&lt;40,"30–39",tblHR[[#This Row],[Age]]&lt;50,"40–49",TRUE,"50+")</f>
        <v>40–49</v>
      </c>
      <c r="AH274" s="12" t="str" cm="1">
        <f t="array" ref="AH274">_xlfn.IFS(tblHR[[#This Row],[YearsAtCompany]]&lt;2,"0–1",tblHR[[#This Row],[YearsAtCompany]]&lt;5,"2–4",tblHR[[#This Row],[YearsAtCompany]]&lt;10,"5–9",tblHR[[#This Row],[YearsAtCompany]]&lt;15,"10–14",TRUE,"15+")</f>
        <v>15+</v>
      </c>
      <c r="AI274" s="12" t="str" cm="1">
        <f t="array" ref="AI274">_xlfn.IFS(tblHR[[#This Row],[MonthlyIncome]]&lt;3000,"Low",tblHR[[#This Row],[MonthlyIncome]]&lt;7000,"Mid",tblHR[[#This Row],[MonthlyIncome]]&lt;12000,"High",TRUE,"Very High")</f>
        <v>Very High</v>
      </c>
      <c r="AJ274" s="12" cm="1">
        <f t="array" ref="AJ274">_xlfn.XLOOKUP(tblHR[[#This Row],[JobSatisfaction]],{"Low","Medium","High","Very High"},{1,2,3,4},"")</f>
        <v>1</v>
      </c>
      <c r="AK274" s="12">
        <f>AVERAGE(tblHR[[#This Row],[JobSatNum]],tblHR[[#This Row],[RelationshipSatisfaction]],tblHR[[#This Row],[EnvironmentSatisfaction]],tblHR[[#This Row],[WorkLifeBalance]])</f>
        <v>1</v>
      </c>
    </row>
    <row r="275" spans="1:37">
      <c r="A275" s="4" t="s">
        <v>390</v>
      </c>
      <c r="B275">
        <v>25</v>
      </c>
      <c r="C275" t="s">
        <v>12</v>
      </c>
      <c r="D275" t="s">
        <v>16</v>
      </c>
      <c r="E275" t="s">
        <v>28</v>
      </c>
      <c r="F275" t="s">
        <v>34</v>
      </c>
      <c r="G275" t="s">
        <v>22</v>
      </c>
      <c r="H275" t="s">
        <v>58</v>
      </c>
      <c r="I275" t="s">
        <v>68</v>
      </c>
      <c r="J275" t="s">
        <v>112</v>
      </c>
      <c r="K275" t="s">
        <v>113</v>
      </c>
      <c r="L275">
        <v>5744</v>
      </c>
      <c r="M275">
        <v>26959</v>
      </c>
      <c r="N275">
        <v>240</v>
      </c>
      <c r="O275">
        <v>46</v>
      </c>
      <c r="P275">
        <v>11</v>
      </c>
      <c r="Q275" t="s">
        <v>41</v>
      </c>
      <c r="R275" t="s">
        <v>44</v>
      </c>
      <c r="S275" t="s">
        <v>41</v>
      </c>
      <c r="T275" t="s">
        <v>79</v>
      </c>
      <c r="U275" t="s">
        <v>43</v>
      </c>
      <c r="V275">
        <v>6</v>
      </c>
      <c r="W275">
        <v>6</v>
      </c>
      <c r="X275">
        <v>4</v>
      </c>
      <c r="Y275">
        <v>0</v>
      </c>
      <c r="Z275">
        <v>1</v>
      </c>
      <c r="AA275" t="s">
        <v>49</v>
      </c>
      <c r="AB275" s="2" t="s">
        <v>64</v>
      </c>
      <c r="AC275" t="s">
        <v>49</v>
      </c>
      <c r="AD275">
        <v>5</v>
      </c>
      <c r="AE275">
        <f>IF(tblHR[[#This Row],[Attrition]]="Yes",1,0)</f>
        <v>1</v>
      </c>
      <c r="AF275">
        <f>IF(tblHR[[#This Row],[OverTime]]="Yes",1,0)</f>
        <v>1</v>
      </c>
      <c r="AG275" t="str" cm="1">
        <f t="array" ref="AG275">_xlfn.IFS(tblHR[[#This Row],[Age]]&lt;25,"&lt;25",tblHR[[#This Row],[Age]]&lt;30,"25–29",tblHR[[#This Row],[Age]]&lt;40,"30–39",tblHR[[#This Row],[Age]]&lt;50,"40–49",TRUE,"50+")</f>
        <v>25–29</v>
      </c>
      <c r="AH275" s="12" t="str" cm="1">
        <f t="array" ref="AH275">_xlfn.IFS(tblHR[[#This Row],[YearsAtCompany]]&lt;2,"0–1",tblHR[[#This Row],[YearsAtCompany]]&lt;5,"2–4",tblHR[[#This Row],[YearsAtCompany]]&lt;10,"5–9",tblHR[[#This Row],[YearsAtCompany]]&lt;15,"10–14",TRUE,"15+")</f>
        <v>5–9</v>
      </c>
      <c r="AI275" s="12" t="str" cm="1">
        <f t="array" ref="AI275">_xlfn.IFS(tblHR[[#This Row],[MonthlyIncome]]&lt;3000,"Low",tblHR[[#This Row],[MonthlyIncome]]&lt;7000,"Mid",tblHR[[#This Row],[MonthlyIncome]]&lt;12000,"High",TRUE,"Very High")</f>
        <v>Mid</v>
      </c>
      <c r="AJ275" s="12" cm="1">
        <f t="array" ref="AJ275">_xlfn.XLOOKUP(tblHR[[#This Row],[JobSatisfaction]],{"Low","Medium","High","Very High"},{1,2,3,4},"")</f>
        <v>3</v>
      </c>
      <c r="AK275" s="12">
        <f>AVERAGE(tblHR[[#This Row],[JobSatNum]],tblHR[[#This Row],[RelationshipSatisfaction]],tblHR[[#This Row],[EnvironmentSatisfaction]],tblHR[[#This Row],[WorkLifeBalance]])</f>
        <v>3</v>
      </c>
    </row>
    <row r="276" spans="1:37">
      <c r="A276" s="4" t="s">
        <v>391</v>
      </c>
      <c r="B276">
        <v>40</v>
      </c>
      <c r="C276" t="s">
        <v>12</v>
      </c>
      <c r="D276" t="s">
        <v>17</v>
      </c>
      <c r="E276" t="s">
        <v>27</v>
      </c>
      <c r="F276" t="s">
        <v>35</v>
      </c>
      <c r="G276" t="s">
        <v>22</v>
      </c>
      <c r="H276" t="s">
        <v>58</v>
      </c>
      <c r="I276" t="s">
        <v>68</v>
      </c>
      <c r="J276" t="s">
        <v>112</v>
      </c>
      <c r="K276" t="s">
        <v>171</v>
      </c>
      <c r="L276">
        <v>7457</v>
      </c>
      <c r="M276">
        <v>13273</v>
      </c>
      <c r="N276">
        <v>1124</v>
      </c>
      <c r="O276">
        <v>57</v>
      </c>
      <c r="P276">
        <v>22</v>
      </c>
      <c r="Q276" t="s">
        <v>44</v>
      </c>
      <c r="R276" t="s">
        <v>41</v>
      </c>
      <c r="S276" t="s">
        <v>43</v>
      </c>
      <c r="T276" t="s">
        <v>80</v>
      </c>
      <c r="U276" t="s">
        <v>42</v>
      </c>
      <c r="V276">
        <v>6</v>
      </c>
      <c r="W276">
        <v>4</v>
      </c>
      <c r="X276">
        <v>3</v>
      </c>
      <c r="Y276">
        <v>0</v>
      </c>
      <c r="Z276">
        <v>2</v>
      </c>
      <c r="AA276" t="s">
        <v>48</v>
      </c>
      <c r="AB276" s="2" t="s">
        <v>65</v>
      </c>
      <c r="AC276" t="s">
        <v>49</v>
      </c>
      <c r="AD276">
        <v>1</v>
      </c>
      <c r="AE276">
        <f>IF(tblHR[[#This Row],[Attrition]]="Yes",1,0)</f>
        <v>0</v>
      </c>
      <c r="AF276">
        <f>IF(tblHR[[#This Row],[OverTime]]="Yes",1,0)</f>
        <v>1</v>
      </c>
      <c r="AG276" t="str" cm="1">
        <f t="array" ref="AG276">_xlfn.IFS(tblHR[[#This Row],[Age]]&lt;25,"&lt;25",tblHR[[#This Row],[Age]]&lt;30,"25–29",tblHR[[#This Row],[Age]]&lt;40,"30–39",tblHR[[#This Row],[Age]]&lt;50,"40–49",TRUE,"50+")</f>
        <v>40–49</v>
      </c>
      <c r="AH276" s="12" t="str" cm="1">
        <f t="array" ref="AH276">_xlfn.IFS(tblHR[[#This Row],[YearsAtCompany]]&lt;2,"0–1",tblHR[[#This Row],[YearsAtCompany]]&lt;5,"2–4",tblHR[[#This Row],[YearsAtCompany]]&lt;10,"5–9",tblHR[[#This Row],[YearsAtCompany]]&lt;15,"10–14",TRUE,"15+")</f>
        <v>2–4</v>
      </c>
      <c r="AI276" s="12" t="str" cm="1">
        <f t="array" ref="AI276">_xlfn.IFS(tblHR[[#This Row],[MonthlyIncome]]&lt;3000,"Low",tblHR[[#This Row],[MonthlyIncome]]&lt;7000,"Mid",tblHR[[#This Row],[MonthlyIncome]]&lt;12000,"High",TRUE,"Very High")</f>
        <v>High</v>
      </c>
      <c r="AJ276" s="12" cm="1">
        <f t="array" ref="AJ276">_xlfn.XLOOKUP(tblHR[[#This Row],[JobSatisfaction]],{"Low","Medium","High","Very High"},{1,2,3,4},"")</f>
        <v>4</v>
      </c>
      <c r="AK276" s="12">
        <f>AVERAGE(tblHR[[#This Row],[JobSatNum]],tblHR[[#This Row],[RelationshipSatisfaction]],tblHR[[#This Row],[EnvironmentSatisfaction]],tblHR[[#This Row],[WorkLifeBalance]])</f>
        <v>4</v>
      </c>
    </row>
    <row r="277" spans="1:37">
      <c r="A277" s="4" t="s">
        <v>392</v>
      </c>
      <c r="B277">
        <v>43</v>
      </c>
      <c r="C277" t="s">
        <v>12</v>
      </c>
      <c r="D277" t="s">
        <v>17</v>
      </c>
      <c r="E277" t="s">
        <v>28</v>
      </c>
      <c r="F277" t="s">
        <v>35</v>
      </c>
      <c r="G277" t="s">
        <v>22</v>
      </c>
      <c r="H277" t="s">
        <v>58</v>
      </c>
      <c r="I277" t="s">
        <v>68</v>
      </c>
      <c r="J277" t="s">
        <v>112</v>
      </c>
      <c r="K277" t="s">
        <v>118</v>
      </c>
      <c r="L277">
        <v>7847</v>
      </c>
      <c r="M277">
        <v>6069</v>
      </c>
      <c r="N277">
        <v>1179</v>
      </c>
      <c r="O277">
        <v>73</v>
      </c>
      <c r="P277">
        <v>17</v>
      </c>
      <c r="Q277" t="s">
        <v>44</v>
      </c>
      <c r="R277" t="s">
        <v>42</v>
      </c>
      <c r="S277" t="s">
        <v>44</v>
      </c>
      <c r="T277" t="s">
        <v>79</v>
      </c>
      <c r="U277" t="s">
        <v>41</v>
      </c>
      <c r="V277">
        <v>10</v>
      </c>
      <c r="W277">
        <v>10</v>
      </c>
      <c r="X277">
        <v>9</v>
      </c>
      <c r="Y277">
        <v>8</v>
      </c>
      <c r="Z277">
        <v>1</v>
      </c>
      <c r="AA277" t="s">
        <v>48</v>
      </c>
      <c r="AB277" s="2" t="s">
        <v>64</v>
      </c>
      <c r="AC277" t="s">
        <v>49</v>
      </c>
      <c r="AD277">
        <v>2</v>
      </c>
      <c r="AE277">
        <f>IF(tblHR[[#This Row],[Attrition]]="Yes",1,0)</f>
        <v>0</v>
      </c>
      <c r="AF277">
        <f>IF(tblHR[[#This Row],[OverTime]]="Yes",1,0)</f>
        <v>1</v>
      </c>
      <c r="AG277" t="str" cm="1">
        <f t="array" ref="AG277">_xlfn.IFS(tblHR[[#This Row],[Age]]&lt;25,"&lt;25",tblHR[[#This Row],[Age]]&lt;30,"25–29",tblHR[[#This Row],[Age]]&lt;40,"30–39",tblHR[[#This Row],[Age]]&lt;50,"40–49",TRUE,"50+")</f>
        <v>40–49</v>
      </c>
      <c r="AH277" s="12" t="str" cm="1">
        <f t="array" ref="AH277">_xlfn.IFS(tblHR[[#This Row],[YearsAtCompany]]&lt;2,"0–1",tblHR[[#This Row],[YearsAtCompany]]&lt;5,"2–4",tblHR[[#This Row],[YearsAtCompany]]&lt;10,"5–9",tblHR[[#This Row],[YearsAtCompany]]&lt;15,"10–14",TRUE,"15+")</f>
        <v>10–14</v>
      </c>
      <c r="AI277" s="12" t="str" cm="1">
        <f t="array" ref="AI277">_xlfn.IFS(tblHR[[#This Row],[MonthlyIncome]]&lt;3000,"Low",tblHR[[#This Row],[MonthlyIncome]]&lt;7000,"Mid",tblHR[[#This Row],[MonthlyIncome]]&lt;12000,"High",TRUE,"Very High")</f>
        <v>High</v>
      </c>
      <c r="AJ277" s="12" cm="1">
        <f t="array" ref="AJ277">_xlfn.XLOOKUP(tblHR[[#This Row],[JobSatisfaction]],{"Low","Medium","High","Very High"},{1,2,3,4},"")</f>
        <v>4</v>
      </c>
      <c r="AK277" s="12">
        <f>AVERAGE(tblHR[[#This Row],[JobSatNum]],tblHR[[#This Row],[RelationshipSatisfaction]],tblHR[[#This Row],[EnvironmentSatisfaction]],tblHR[[#This Row],[WorkLifeBalance]])</f>
        <v>4</v>
      </c>
    </row>
    <row r="278" spans="1:37">
      <c r="A278" s="4" t="s">
        <v>393</v>
      </c>
      <c r="B278">
        <v>30</v>
      </c>
      <c r="C278" t="s">
        <v>12</v>
      </c>
      <c r="D278" t="s">
        <v>17</v>
      </c>
      <c r="E278" t="s">
        <v>28</v>
      </c>
      <c r="F278" t="s">
        <v>20</v>
      </c>
      <c r="G278" t="s">
        <v>20</v>
      </c>
      <c r="H278" t="s">
        <v>20</v>
      </c>
      <c r="I278" t="s">
        <v>68</v>
      </c>
      <c r="J278" t="s">
        <v>112</v>
      </c>
      <c r="K278" t="s">
        <v>113</v>
      </c>
      <c r="L278">
        <v>6347</v>
      </c>
      <c r="M278">
        <v>13982</v>
      </c>
      <c r="N278">
        <v>1240</v>
      </c>
      <c r="O278">
        <v>48</v>
      </c>
      <c r="P278">
        <v>19</v>
      </c>
      <c r="Q278" t="s">
        <v>44</v>
      </c>
      <c r="R278" t="s">
        <v>44</v>
      </c>
      <c r="S278" t="s">
        <v>41</v>
      </c>
      <c r="T278" t="s">
        <v>77</v>
      </c>
      <c r="U278" t="s">
        <v>41</v>
      </c>
      <c r="V278">
        <v>12</v>
      </c>
      <c r="W278">
        <v>11</v>
      </c>
      <c r="X278">
        <v>9</v>
      </c>
      <c r="Y278">
        <v>4</v>
      </c>
      <c r="Z278">
        <v>0</v>
      </c>
      <c r="AA278" t="s">
        <v>48</v>
      </c>
      <c r="AB278" s="2" t="s">
        <v>64</v>
      </c>
      <c r="AC278" t="s">
        <v>49</v>
      </c>
      <c r="AD278">
        <v>9</v>
      </c>
      <c r="AE278">
        <f>IF(tblHR[[#This Row],[Attrition]]="Yes",1,0)</f>
        <v>0</v>
      </c>
      <c r="AF278">
        <f>IF(tblHR[[#This Row],[OverTime]]="Yes",1,0)</f>
        <v>1</v>
      </c>
      <c r="AG278" t="str" cm="1">
        <f t="array" ref="AG278">_xlfn.IFS(tblHR[[#This Row],[Age]]&lt;25,"&lt;25",tblHR[[#This Row],[Age]]&lt;30,"25–29",tblHR[[#This Row],[Age]]&lt;40,"30–39",tblHR[[#This Row],[Age]]&lt;50,"40–49",TRUE,"50+")</f>
        <v>30–39</v>
      </c>
      <c r="AH278" s="12" t="str" cm="1">
        <f t="array" ref="AH278">_xlfn.IFS(tblHR[[#This Row],[YearsAtCompany]]&lt;2,"0–1",tblHR[[#This Row],[YearsAtCompany]]&lt;5,"2–4",tblHR[[#This Row],[YearsAtCompany]]&lt;10,"5–9",tblHR[[#This Row],[YearsAtCompany]]&lt;15,"10–14",TRUE,"15+")</f>
        <v>10–14</v>
      </c>
      <c r="AI278" s="12" t="str" cm="1">
        <f t="array" ref="AI278">_xlfn.IFS(tblHR[[#This Row],[MonthlyIncome]]&lt;3000,"Low",tblHR[[#This Row],[MonthlyIncome]]&lt;7000,"Mid",tblHR[[#This Row],[MonthlyIncome]]&lt;12000,"High",TRUE,"Very High")</f>
        <v>Mid</v>
      </c>
      <c r="AJ278" s="12" cm="1">
        <f t="array" ref="AJ278">_xlfn.XLOOKUP(tblHR[[#This Row],[JobSatisfaction]],{"Low","Medium","High","Very High"},{1,2,3,4},"")</f>
        <v>4</v>
      </c>
      <c r="AK278" s="12">
        <f>AVERAGE(tblHR[[#This Row],[JobSatNum]],tblHR[[#This Row],[RelationshipSatisfaction]],tblHR[[#This Row],[EnvironmentSatisfaction]],tblHR[[#This Row],[WorkLifeBalance]])</f>
        <v>4</v>
      </c>
    </row>
    <row r="279" spans="1:37">
      <c r="A279" s="4" t="s">
        <v>394</v>
      </c>
      <c r="B279">
        <v>36</v>
      </c>
      <c r="C279" t="s">
        <v>12</v>
      </c>
      <c r="D279" t="s">
        <v>17</v>
      </c>
      <c r="E279" t="s">
        <v>28</v>
      </c>
      <c r="F279" t="s">
        <v>37</v>
      </c>
      <c r="G279" t="s">
        <v>21</v>
      </c>
      <c r="H279" t="s">
        <v>57</v>
      </c>
      <c r="I279" t="s">
        <v>66</v>
      </c>
      <c r="J279" t="s">
        <v>128</v>
      </c>
      <c r="K279" t="s">
        <v>113</v>
      </c>
      <c r="L279">
        <v>3692</v>
      </c>
      <c r="M279">
        <v>9256</v>
      </c>
      <c r="N279">
        <v>469</v>
      </c>
      <c r="O279">
        <v>46</v>
      </c>
      <c r="P279">
        <v>12</v>
      </c>
      <c r="Q279" t="s">
        <v>43</v>
      </c>
      <c r="R279" t="s">
        <v>41</v>
      </c>
      <c r="S279" t="s">
        <v>41</v>
      </c>
      <c r="T279" t="s">
        <v>80</v>
      </c>
      <c r="U279" t="s">
        <v>41</v>
      </c>
      <c r="V279">
        <v>12</v>
      </c>
      <c r="W279">
        <v>11</v>
      </c>
      <c r="X279">
        <v>10</v>
      </c>
      <c r="Y279">
        <v>0</v>
      </c>
      <c r="Z279">
        <v>1</v>
      </c>
      <c r="AA279" t="s">
        <v>48</v>
      </c>
      <c r="AB279" s="2" t="s">
        <v>64</v>
      </c>
      <c r="AC279" t="s">
        <v>48</v>
      </c>
      <c r="AD279">
        <v>3</v>
      </c>
      <c r="AE279">
        <f>IF(tblHR[[#This Row],[Attrition]]="Yes",1,0)</f>
        <v>0</v>
      </c>
      <c r="AF279">
        <f>IF(tblHR[[#This Row],[OverTime]]="Yes",1,0)</f>
        <v>0</v>
      </c>
      <c r="AG279" t="str" cm="1">
        <f t="array" ref="AG279">_xlfn.IFS(tblHR[[#This Row],[Age]]&lt;25,"&lt;25",tblHR[[#This Row],[Age]]&lt;30,"25–29",tblHR[[#This Row],[Age]]&lt;40,"30–39",tblHR[[#This Row],[Age]]&lt;50,"40–49",TRUE,"50+")</f>
        <v>30–39</v>
      </c>
      <c r="AH279" s="12" t="str" cm="1">
        <f t="array" ref="AH279">_xlfn.IFS(tblHR[[#This Row],[YearsAtCompany]]&lt;2,"0–1",tblHR[[#This Row],[YearsAtCompany]]&lt;5,"2–4",tblHR[[#This Row],[YearsAtCompany]]&lt;10,"5–9",tblHR[[#This Row],[YearsAtCompany]]&lt;15,"10–14",TRUE,"15+")</f>
        <v>10–14</v>
      </c>
      <c r="AI279" s="12" t="str" cm="1">
        <f t="array" ref="AI279">_xlfn.IFS(tblHR[[#This Row],[MonthlyIncome]]&lt;3000,"Low",tblHR[[#This Row],[MonthlyIncome]]&lt;7000,"Mid",tblHR[[#This Row],[MonthlyIncome]]&lt;12000,"High",TRUE,"Very High")</f>
        <v>Mid</v>
      </c>
      <c r="AJ279" s="12" cm="1">
        <f t="array" ref="AJ279">_xlfn.XLOOKUP(tblHR[[#This Row],[JobSatisfaction]],{"Low","Medium","High","Very High"},{1,2,3,4},"")</f>
        <v>2</v>
      </c>
      <c r="AK279" s="12">
        <f>AVERAGE(tblHR[[#This Row],[JobSatNum]],tblHR[[#This Row],[RelationshipSatisfaction]],tblHR[[#This Row],[EnvironmentSatisfaction]],tblHR[[#This Row],[WorkLifeBalance]])</f>
        <v>2</v>
      </c>
    </row>
    <row r="280" spans="1:37">
      <c r="A280" s="4" t="s">
        <v>395</v>
      </c>
      <c r="B280">
        <v>31</v>
      </c>
      <c r="C280" t="s">
        <v>11</v>
      </c>
      <c r="D280" t="s">
        <v>16</v>
      </c>
      <c r="E280" t="s">
        <v>28</v>
      </c>
      <c r="F280" t="s">
        <v>33</v>
      </c>
      <c r="G280" t="s">
        <v>21</v>
      </c>
      <c r="H280" t="s">
        <v>57</v>
      </c>
      <c r="I280" t="s">
        <v>66</v>
      </c>
      <c r="J280" t="s">
        <v>128</v>
      </c>
      <c r="K280" t="s">
        <v>113</v>
      </c>
      <c r="L280">
        <v>4084</v>
      </c>
      <c r="M280">
        <v>4156</v>
      </c>
      <c r="N280">
        <v>561</v>
      </c>
      <c r="O280">
        <v>33</v>
      </c>
      <c r="P280">
        <v>12</v>
      </c>
      <c r="Q280" t="s">
        <v>41</v>
      </c>
      <c r="R280" t="s">
        <v>42</v>
      </c>
      <c r="S280" t="s">
        <v>44</v>
      </c>
      <c r="T280" t="s">
        <v>77</v>
      </c>
      <c r="U280" t="s">
        <v>41</v>
      </c>
      <c r="V280">
        <v>7</v>
      </c>
      <c r="W280">
        <v>7</v>
      </c>
      <c r="X280">
        <v>2</v>
      </c>
      <c r="Y280">
        <v>7</v>
      </c>
      <c r="Z280">
        <v>1</v>
      </c>
      <c r="AA280" t="s">
        <v>49</v>
      </c>
      <c r="AB280" s="2" t="s">
        <v>64</v>
      </c>
      <c r="AC280" t="s">
        <v>48</v>
      </c>
      <c r="AD280">
        <v>3</v>
      </c>
      <c r="AE280">
        <f>IF(tblHR[[#This Row],[Attrition]]="Yes",1,0)</f>
        <v>1</v>
      </c>
      <c r="AF280">
        <f>IF(tblHR[[#This Row],[OverTime]]="Yes",1,0)</f>
        <v>0</v>
      </c>
      <c r="AG280" t="str" cm="1">
        <f t="array" ref="AG280">_xlfn.IFS(tblHR[[#This Row],[Age]]&lt;25,"&lt;25",tblHR[[#This Row],[Age]]&lt;30,"25–29",tblHR[[#This Row],[Age]]&lt;40,"30–39",tblHR[[#This Row],[Age]]&lt;50,"40–49",TRUE,"50+")</f>
        <v>30–39</v>
      </c>
      <c r="AH280" s="12" t="str" cm="1">
        <f t="array" ref="AH280">_xlfn.IFS(tblHR[[#This Row],[YearsAtCompany]]&lt;2,"0–1",tblHR[[#This Row],[YearsAtCompany]]&lt;5,"2–4",tblHR[[#This Row],[YearsAtCompany]]&lt;10,"5–9",tblHR[[#This Row],[YearsAtCompany]]&lt;15,"10–14",TRUE,"15+")</f>
        <v>5–9</v>
      </c>
      <c r="AI280" s="12" t="str" cm="1">
        <f t="array" ref="AI280">_xlfn.IFS(tblHR[[#This Row],[MonthlyIncome]]&lt;3000,"Low",tblHR[[#This Row],[MonthlyIncome]]&lt;7000,"Mid",tblHR[[#This Row],[MonthlyIncome]]&lt;12000,"High",TRUE,"Very High")</f>
        <v>Mid</v>
      </c>
      <c r="AJ280" s="12" cm="1">
        <f t="array" ref="AJ280">_xlfn.XLOOKUP(tblHR[[#This Row],[JobSatisfaction]],{"Low","Medium","High","Very High"},{1,2,3,4},"")</f>
        <v>3</v>
      </c>
      <c r="AK280" s="12">
        <f>AVERAGE(tblHR[[#This Row],[JobSatNum]],tblHR[[#This Row],[RelationshipSatisfaction]],tblHR[[#This Row],[EnvironmentSatisfaction]],tblHR[[#This Row],[WorkLifeBalance]])</f>
        <v>3</v>
      </c>
    </row>
    <row r="281" spans="1:37">
      <c r="A281" s="4" t="s">
        <v>396</v>
      </c>
      <c r="B281">
        <v>35</v>
      </c>
      <c r="C281" t="s">
        <v>11</v>
      </c>
      <c r="D281" t="s">
        <v>17</v>
      </c>
      <c r="E281" t="s">
        <v>29</v>
      </c>
      <c r="F281" t="s">
        <v>35</v>
      </c>
      <c r="G281" t="s">
        <v>21</v>
      </c>
      <c r="H281" t="s">
        <v>53</v>
      </c>
      <c r="I281" t="s">
        <v>66</v>
      </c>
      <c r="J281" t="s">
        <v>112</v>
      </c>
      <c r="K281" t="s">
        <v>118</v>
      </c>
      <c r="L281">
        <v>4014</v>
      </c>
      <c r="M281">
        <v>16002</v>
      </c>
      <c r="N281">
        <v>1142</v>
      </c>
      <c r="O281">
        <v>30</v>
      </c>
      <c r="P281">
        <v>15</v>
      </c>
      <c r="Q281" t="s">
        <v>42</v>
      </c>
      <c r="R281" t="s">
        <v>41</v>
      </c>
      <c r="S281" t="s">
        <v>41</v>
      </c>
      <c r="T281" t="s">
        <v>79</v>
      </c>
      <c r="U281" t="s">
        <v>41</v>
      </c>
      <c r="V281">
        <v>4</v>
      </c>
      <c r="W281">
        <v>2</v>
      </c>
      <c r="X281">
        <v>2</v>
      </c>
      <c r="Y281">
        <v>2</v>
      </c>
      <c r="Z281">
        <v>3</v>
      </c>
      <c r="AA281" t="s">
        <v>48</v>
      </c>
      <c r="AB281" s="2" t="s">
        <v>64</v>
      </c>
      <c r="AC281" t="s">
        <v>49</v>
      </c>
      <c r="AD281">
        <v>23</v>
      </c>
      <c r="AE281">
        <f>IF(tblHR[[#This Row],[Attrition]]="Yes",1,0)</f>
        <v>0</v>
      </c>
      <c r="AF281">
        <f>IF(tblHR[[#This Row],[OverTime]]="Yes",1,0)</f>
        <v>1</v>
      </c>
      <c r="AG281" t="str" cm="1">
        <f t="array" ref="AG281">_xlfn.IFS(tblHR[[#This Row],[Age]]&lt;25,"&lt;25",tblHR[[#This Row],[Age]]&lt;30,"25–29",tblHR[[#This Row],[Age]]&lt;40,"30–39",tblHR[[#This Row],[Age]]&lt;50,"40–49",TRUE,"50+")</f>
        <v>30–39</v>
      </c>
      <c r="AH281" s="12" t="str" cm="1">
        <f t="array" ref="AH281">_xlfn.IFS(tblHR[[#This Row],[YearsAtCompany]]&lt;2,"0–1",tblHR[[#This Row],[YearsAtCompany]]&lt;5,"2–4",tblHR[[#This Row],[YearsAtCompany]]&lt;10,"5–9",tblHR[[#This Row],[YearsAtCompany]]&lt;15,"10–14",TRUE,"15+")</f>
        <v>2–4</v>
      </c>
      <c r="AI281" s="12" t="str" cm="1">
        <f t="array" ref="AI281">_xlfn.IFS(tblHR[[#This Row],[MonthlyIncome]]&lt;3000,"Low",tblHR[[#This Row],[MonthlyIncome]]&lt;7000,"Mid",tblHR[[#This Row],[MonthlyIncome]]&lt;12000,"High",TRUE,"Very High")</f>
        <v>Mid</v>
      </c>
      <c r="AJ281" s="12" cm="1">
        <f t="array" ref="AJ281">_xlfn.XLOOKUP(tblHR[[#This Row],[JobSatisfaction]],{"Low","Medium","High","Very High"},{1,2,3,4},"")</f>
        <v>1</v>
      </c>
      <c r="AK281" s="12">
        <f>AVERAGE(tblHR[[#This Row],[JobSatNum]],tblHR[[#This Row],[RelationshipSatisfaction]],tblHR[[#This Row],[EnvironmentSatisfaction]],tblHR[[#This Row],[WorkLifeBalance]])</f>
        <v>1</v>
      </c>
    </row>
    <row r="282" spans="1:37">
      <c r="A282" s="4" t="s">
        <v>397</v>
      </c>
      <c r="B282">
        <v>35</v>
      </c>
      <c r="C282" t="s">
        <v>12</v>
      </c>
      <c r="D282" t="s">
        <v>16</v>
      </c>
      <c r="E282" t="s">
        <v>28</v>
      </c>
      <c r="F282" t="s">
        <v>35</v>
      </c>
      <c r="G282" t="s">
        <v>21</v>
      </c>
      <c r="H282" t="s">
        <v>53</v>
      </c>
      <c r="I282" t="s">
        <v>66</v>
      </c>
      <c r="J282" t="s">
        <v>112</v>
      </c>
      <c r="K282" t="s">
        <v>113</v>
      </c>
      <c r="L282">
        <v>2450</v>
      </c>
      <c r="M282">
        <v>21731</v>
      </c>
      <c r="N282">
        <v>992</v>
      </c>
      <c r="O282">
        <v>68</v>
      </c>
      <c r="P282">
        <v>19</v>
      </c>
      <c r="Q282" t="s">
        <v>42</v>
      </c>
      <c r="R282" t="s">
        <v>43</v>
      </c>
      <c r="S282" t="s">
        <v>44</v>
      </c>
      <c r="T282" t="s">
        <v>79</v>
      </c>
      <c r="U282" t="s">
        <v>43</v>
      </c>
      <c r="V282">
        <v>3</v>
      </c>
      <c r="W282">
        <v>3</v>
      </c>
      <c r="X282">
        <v>0</v>
      </c>
      <c r="Y282">
        <v>1</v>
      </c>
      <c r="Z282">
        <v>1</v>
      </c>
      <c r="AA282" t="s">
        <v>48</v>
      </c>
      <c r="AB282" s="2" t="s">
        <v>64</v>
      </c>
      <c r="AC282" t="s">
        <v>48</v>
      </c>
      <c r="AD282">
        <v>1</v>
      </c>
      <c r="AE282">
        <f>IF(tblHR[[#This Row],[Attrition]]="Yes",1,0)</f>
        <v>0</v>
      </c>
      <c r="AF282">
        <f>IF(tblHR[[#This Row],[OverTime]]="Yes",1,0)</f>
        <v>0</v>
      </c>
      <c r="AG282" t="str" cm="1">
        <f t="array" ref="AG282">_xlfn.IFS(tblHR[[#This Row],[Age]]&lt;25,"&lt;25",tblHR[[#This Row],[Age]]&lt;30,"25–29",tblHR[[#This Row],[Age]]&lt;40,"30–39",tblHR[[#This Row],[Age]]&lt;50,"40–49",TRUE,"50+")</f>
        <v>30–39</v>
      </c>
      <c r="AH282" s="12" t="str" cm="1">
        <f t="array" ref="AH282">_xlfn.IFS(tblHR[[#This Row],[YearsAtCompany]]&lt;2,"0–1",tblHR[[#This Row],[YearsAtCompany]]&lt;5,"2–4",tblHR[[#This Row],[YearsAtCompany]]&lt;10,"5–9",tblHR[[#This Row],[YearsAtCompany]]&lt;15,"10–14",TRUE,"15+")</f>
        <v>2–4</v>
      </c>
      <c r="AI282" s="12" t="str" cm="1">
        <f t="array" ref="AI282">_xlfn.IFS(tblHR[[#This Row],[MonthlyIncome]]&lt;3000,"Low",tblHR[[#This Row],[MonthlyIncome]]&lt;7000,"Mid",tblHR[[#This Row],[MonthlyIncome]]&lt;12000,"High",TRUE,"Very High")</f>
        <v>Low</v>
      </c>
      <c r="AJ282" s="12" cm="1">
        <f t="array" ref="AJ282">_xlfn.XLOOKUP(tblHR[[#This Row],[JobSatisfaction]],{"Low","Medium","High","Very High"},{1,2,3,4},"")</f>
        <v>1</v>
      </c>
      <c r="AK282" s="12">
        <f>AVERAGE(tblHR[[#This Row],[JobSatNum]],tblHR[[#This Row],[RelationshipSatisfaction]],tblHR[[#This Row],[EnvironmentSatisfaction]],tblHR[[#This Row],[WorkLifeBalance]])</f>
        <v>1</v>
      </c>
    </row>
    <row r="283" spans="1:37">
      <c r="A283" s="4" t="s">
        <v>398</v>
      </c>
      <c r="B283">
        <v>58</v>
      </c>
      <c r="C283" t="s">
        <v>12</v>
      </c>
      <c r="D283" t="s">
        <v>17</v>
      </c>
      <c r="E283" t="s">
        <v>29</v>
      </c>
      <c r="F283" t="s">
        <v>33</v>
      </c>
      <c r="G283" t="s">
        <v>21</v>
      </c>
      <c r="H283" t="s">
        <v>56</v>
      </c>
      <c r="I283" t="s">
        <v>70</v>
      </c>
      <c r="J283" t="s">
        <v>128</v>
      </c>
      <c r="K283" t="s">
        <v>113</v>
      </c>
      <c r="L283">
        <v>15787</v>
      </c>
      <c r="M283">
        <v>21624</v>
      </c>
      <c r="N283">
        <v>1216</v>
      </c>
      <c r="O283">
        <v>87</v>
      </c>
      <c r="P283">
        <v>14</v>
      </c>
      <c r="Q283" t="s">
        <v>41</v>
      </c>
      <c r="R283" t="s">
        <v>43</v>
      </c>
      <c r="S283" t="s">
        <v>42</v>
      </c>
      <c r="T283" t="s">
        <v>79</v>
      </c>
      <c r="U283" t="s">
        <v>41</v>
      </c>
      <c r="V283">
        <v>23</v>
      </c>
      <c r="W283">
        <v>2</v>
      </c>
      <c r="X283">
        <v>2</v>
      </c>
      <c r="Y283">
        <v>2</v>
      </c>
      <c r="Z283">
        <v>2</v>
      </c>
      <c r="AA283" t="s">
        <v>48</v>
      </c>
      <c r="AB283" s="2" t="s">
        <v>64</v>
      </c>
      <c r="AC283" t="s">
        <v>49</v>
      </c>
      <c r="AD283">
        <v>15</v>
      </c>
      <c r="AE283">
        <f>IF(tblHR[[#This Row],[Attrition]]="Yes",1,0)</f>
        <v>0</v>
      </c>
      <c r="AF283">
        <f>IF(tblHR[[#This Row],[OverTime]]="Yes",1,0)</f>
        <v>1</v>
      </c>
      <c r="AG283" t="str" cm="1">
        <f t="array" ref="AG283">_xlfn.IFS(tblHR[[#This Row],[Age]]&lt;25,"&lt;25",tblHR[[#This Row],[Age]]&lt;30,"25–29",tblHR[[#This Row],[Age]]&lt;40,"30–39",tblHR[[#This Row],[Age]]&lt;50,"40–49",TRUE,"50+")</f>
        <v>50+</v>
      </c>
      <c r="AH283" s="12" t="str" cm="1">
        <f t="array" ref="AH283">_xlfn.IFS(tblHR[[#This Row],[YearsAtCompany]]&lt;2,"0–1",tblHR[[#This Row],[YearsAtCompany]]&lt;5,"2–4",tblHR[[#This Row],[YearsAtCompany]]&lt;10,"5–9",tblHR[[#This Row],[YearsAtCompany]]&lt;15,"10–14",TRUE,"15+")</f>
        <v>2–4</v>
      </c>
      <c r="AI283" s="12" t="str" cm="1">
        <f t="array" ref="AI283">_xlfn.IFS(tblHR[[#This Row],[MonthlyIncome]]&lt;3000,"Low",tblHR[[#This Row],[MonthlyIncome]]&lt;7000,"Mid",tblHR[[#This Row],[MonthlyIncome]]&lt;12000,"High",TRUE,"Very High")</f>
        <v>Very High</v>
      </c>
      <c r="AJ283" s="12" cm="1">
        <f t="array" ref="AJ283">_xlfn.XLOOKUP(tblHR[[#This Row],[JobSatisfaction]],{"Low","Medium","High","Very High"},{1,2,3,4},"")</f>
        <v>3</v>
      </c>
      <c r="AK283" s="12">
        <f>AVERAGE(tblHR[[#This Row],[JobSatNum]],tblHR[[#This Row],[RelationshipSatisfaction]],tblHR[[#This Row],[EnvironmentSatisfaction]],tblHR[[#This Row],[WorkLifeBalance]])</f>
        <v>3</v>
      </c>
    </row>
    <row r="284" spans="1:37">
      <c r="A284" s="4" t="s">
        <v>399</v>
      </c>
      <c r="B284">
        <v>38</v>
      </c>
      <c r="C284" t="s">
        <v>12</v>
      </c>
      <c r="D284" t="s">
        <v>17</v>
      </c>
      <c r="E284" t="s">
        <v>28</v>
      </c>
      <c r="F284" t="s">
        <v>34</v>
      </c>
      <c r="G284" t="s">
        <v>22</v>
      </c>
      <c r="H284" t="s">
        <v>59</v>
      </c>
      <c r="I284" t="s">
        <v>66</v>
      </c>
      <c r="J284" t="s">
        <v>112</v>
      </c>
      <c r="K284" t="s">
        <v>118</v>
      </c>
      <c r="L284">
        <v>2899</v>
      </c>
      <c r="M284">
        <v>12102</v>
      </c>
      <c r="N284">
        <v>395</v>
      </c>
      <c r="O284">
        <v>98</v>
      </c>
      <c r="P284">
        <v>19</v>
      </c>
      <c r="Q284" t="s">
        <v>43</v>
      </c>
      <c r="R284" t="s">
        <v>44</v>
      </c>
      <c r="S284" t="s">
        <v>43</v>
      </c>
      <c r="T284" t="s">
        <v>79</v>
      </c>
      <c r="U284" t="s">
        <v>43</v>
      </c>
      <c r="V284">
        <v>3</v>
      </c>
      <c r="W284">
        <v>2</v>
      </c>
      <c r="X284">
        <v>2</v>
      </c>
      <c r="Y284">
        <v>1</v>
      </c>
      <c r="Z284">
        <v>0</v>
      </c>
      <c r="AA284" t="s">
        <v>48</v>
      </c>
      <c r="AB284" s="2" t="s">
        <v>64</v>
      </c>
      <c r="AC284" t="s">
        <v>48</v>
      </c>
      <c r="AD284">
        <v>9</v>
      </c>
      <c r="AE284">
        <f>IF(tblHR[[#This Row],[Attrition]]="Yes",1,0)</f>
        <v>0</v>
      </c>
      <c r="AF284">
        <f>IF(tblHR[[#This Row],[OverTime]]="Yes",1,0)</f>
        <v>0</v>
      </c>
      <c r="AG284" t="str" cm="1">
        <f t="array" ref="AG284">_xlfn.IFS(tblHR[[#This Row],[Age]]&lt;25,"&lt;25",tblHR[[#This Row],[Age]]&lt;30,"25–29",tblHR[[#This Row],[Age]]&lt;40,"30–39",tblHR[[#This Row],[Age]]&lt;50,"40–49",TRUE,"50+")</f>
        <v>30–39</v>
      </c>
      <c r="AH284" s="12" t="str" cm="1">
        <f t="array" ref="AH284">_xlfn.IFS(tblHR[[#This Row],[YearsAtCompany]]&lt;2,"0–1",tblHR[[#This Row],[YearsAtCompany]]&lt;5,"2–4",tblHR[[#This Row],[YearsAtCompany]]&lt;10,"5–9",tblHR[[#This Row],[YearsAtCompany]]&lt;15,"10–14",TRUE,"15+")</f>
        <v>2–4</v>
      </c>
      <c r="AI284" s="12" t="str" cm="1">
        <f t="array" ref="AI284">_xlfn.IFS(tblHR[[#This Row],[MonthlyIncome]]&lt;3000,"Low",tblHR[[#This Row],[MonthlyIncome]]&lt;7000,"Mid",tblHR[[#This Row],[MonthlyIncome]]&lt;12000,"High",TRUE,"Very High")</f>
        <v>Low</v>
      </c>
      <c r="AJ284" s="12" cm="1">
        <f t="array" ref="AJ284">_xlfn.XLOOKUP(tblHR[[#This Row],[JobSatisfaction]],{"Low","Medium","High","Very High"},{1,2,3,4},"")</f>
        <v>2</v>
      </c>
      <c r="AK284" s="12">
        <f>AVERAGE(tblHR[[#This Row],[JobSatNum]],tblHR[[#This Row],[RelationshipSatisfaction]],tblHR[[#This Row],[EnvironmentSatisfaction]],tblHR[[#This Row],[WorkLifeBalance]])</f>
        <v>2</v>
      </c>
    </row>
    <row r="285" spans="1:37">
      <c r="A285" s="4" t="s">
        <v>400</v>
      </c>
      <c r="B285">
        <v>41</v>
      </c>
      <c r="C285" t="s">
        <v>11</v>
      </c>
      <c r="D285" t="s">
        <v>16</v>
      </c>
      <c r="E285" t="s">
        <v>29</v>
      </c>
      <c r="F285" t="s">
        <v>36</v>
      </c>
      <c r="G285" t="s">
        <v>21</v>
      </c>
      <c r="H285" t="s">
        <v>52</v>
      </c>
      <c r="I285" t="s">
        <v>68</v>
      </c>
      <c r="J285" t="s">
        <v>116</v>
      </c>
      <c r="K285" t="s">
        <v>113</v>
      </c>
      <c r="L285">
        <v>6811</v>
      </c>
      <c r="M285">
        <v>2112</v>
      </c>
      <c r="N285">
        <v>509</v>
      </c>
      <c r="O285">
        <v>62</v>
      </c>
      <c r="P285">
        <v>17</v>
      </c>
      <c r="Q285" t="s">
        <v>41</v>
      </c>
      <c r="R285" t="s">
        <v>42</v>
      </c>
      <c r="S285" t="s">
        <v>42</v>
      </c>
      <c r="T285" t="s">
        <v>79</v>
      </c>
      <c r="U285" t="s">
        <v>43</v>
      </c>
      <c r="V285">
        <v>10</v>
      </c>
      <c r="W285">
        <v>8</v>
      </c>
      <c r="X285">
        <v>7</v>
      </c>
      <c r="Y285">
        <v>0</v>
      </c>
      <c r="Z285">
        <v>2</v>
      </c>
      <c r="AA285" t="s">
        <v>48</v>
      </c>
      <c r="AB285" s="2" t="s">
        <v>64</v>
      </c>
      <c r="AC285" t="s">
        <v>49</v>
      </c>
      <c r="AD285">
        <v>2</v>
      </c>
      <c r="AE285">
        <f>IF(tblHR[[#This Row],[Attrition]]="Yes",1,0)</f>
        <v>0</v>
      </c>
      <c r="AF285">
        <f>IF(tblHR[[#This Row],[OverTime]]="Yes",1,0)</f>
        <v>1</v>
      </c>
      <c r="AG285" t="str" cm="1">
        <f t="array" ref="AG285">_xlfn.IFS(tblHR[[#This Row],[Age]]&lt;25,"&lt;25",tblHR[[#This Row],[Age]]&lt;30,"25–29",tblHR[[#This Row],[Age]]&lt;40,"30–39",tblHR[[#This Row],[Age]]&lt;50,"40–49",TRUE,"50+")</f>
        <v>40–49</v>
      </c>
      <c r="AH285" s="12" t="str" cm="1">
        <f t="array" ref="AH285">_xlfn.IFS(tblHR[[#This Row],[YearsAtCompany]]&lt;2,"0–1",tblHR[[#This Row],[YearsAtCompany]]&lt;5,"2–4",tblHR[[#This Row],[YearsAtCompany]]&lt;10,"5–9",tblHR[[#This Row],[YearsAtCompany]]&lt;15,"10–14",TRUE,"15+")</f>
        <v>5–9</v>
      </c>
      <c r="AI285" s="12" t="str" cm="1">
        <f t="array" ref="AI285">_xlfn.IFS(tblHR[[#This Row],[MonthlyIncome]]&lt;3000,"Low",tblHR[[#This Row],[MonthlyIncome]]&lt;7000,"Mid",tblHR[[#This Row],[MonthlyIncome]]&lt;12000,"High",TRUE,"Very High")</f>
        <v>Mid</v>
      </c>
      <c r="AJ285" s="12" cm="1">
        <f t="array" ref="AJ285">_xlfn.XLOOKUP(tblHR[[#This Row],[JobSatisfaction]],{"Low","Medium","High","Very High"},{1,2,3,4},"")</f>
        <v>3</v>
      </c>
      <c r="AK285" s="12">
        <f>AVERAGE(tblHR[[#This Row],[JobSatNum]],tblHR[[#This Row],[RelationshipSatisfaction]],tblHR[[#This Row],[EnvironmentSatisfaction]],tblHR[[#This Row],[WorkLifeBalance]])</f>
        <v>3</v>
      </c>
    </row>
    <row r="286" spans="1:37">
      <c r="A286" s="4" t="s">
        <v>401</v>
      </c>
      <c r="B286">
        <v>37</v>
      </c>
      <c r="C286" t="s">
        <v>11</v>
      </c>
      <c r="D286" t="s">
        <v>17</v>
      </c>
      <c r="E286" t="s">
        <v>30</v>
      </c>
      <c r="F286" t="s">
        <v>35</v>
      </c>
      <c r="G286" t="s">
        <v>21</v>
      </c>
      <c r="H286" t="s">
        <v>57</v>
      </c>
      <c r="I286" t="s">
        <v>68</v>
      </c>
      <c r="J286" t="s">
        <v>116</v>
      </c>
      <c r="K286" t="s">
        <v>43</v>
      </c>
      <c r="L286">
        <v>4449</v>
      </c>
      <c r="M286">
        <v>23866</v>
      </c>
      <c r="N286">
        <v>1063</v>
      </c>
      <c r="O286">
        <v>72</v>
      </c>
      <c r="P286">
        <v>15</v>
      </c>
      <c r="Q286" t="s">
        <v>41</v>
      </c>
      <c r="R286" t="s">
        <v>42</v>
      </c>
      <c r="S286" t="s">
        <v>43</v>
      </c>
      <c r="T286" t="s">
        <v>79</v>
      </c>
      <c r="U286" t="s">
        <v>41</v>
      </c>
      <c r="V286">
        <v>15</v>
      </c>
      <c r="W286">
        <v>13</v>
      </c>
      <c r="X286">
        <v>11</v>
      </c>
      <c r="Y286">
        <v>10</v>
      </c>
      <c r="Z286">
        <v>3</v>
      </c>
      <c r="AA286" t="s">
        <v>48</v>
      </c>
      <c r="AB286" s="2" t="s">
        <v>64</v>
      </c>
      <c r="AC286" t="s">
        <v>49</v>
      </c>
      <c r="AD286">
        <v>25</v>
      </c>
      <c r="AE286">
        <f>IF(tblHR[[#This Row],[Attrition]]="Yes",1,0)</f>
        <v>0</v>
      </c>
      <c r="AF286">
        <f>IF(tblHR[[#This Row],[OverTime]]="Yes",1,0)</f>
        <v>1</v>
      </c>
      <c r="AG286" t="str" cm="1">
        <f t="array" ref="AG286">_xlfn.IFS(tblHR[[#This Row],[Age]]&lt;25,"&lt;25",tblHR[[#This Row],[Age]]&lt;30,"25–29",tblHR[[#This Row],[Age]]&lt;40,"30–39",tblHR[[#This Row],[Age]]&lt;50,"40–49",TRUE,"50+")</f>
        <v>30–39</v>
      </c>
      <c r="AH286" s="12" t="str" cm="1">
        <f t="array" ref="AH286">_xlfn.IFS(tblHR[[#This Row],[YearsAtCompany]]&lt;2,"0–1",tblHR[[#This Row],[YearsAtCompany]]&lt;5,"2–4",tblHR[[#This Row],[YearsAtCompany]]&lt;10,"5–9",tblHR[[#This Row],[YearsAtCompany]]&lt;15,"10–14",TRUE,"15+")</f>
        <v>10–14</v>
      </c>
      <c r="AI286" s="12" t="str" cm="1">
        <f t="array" ref="AI286">_xlfn.IFS(tblHR[[#This Row],[MonthlyIncome]]&lt;3000,"Low",tblHR[[#This Row],[MonthlyIncome]]&lt;7000,"Mid",tblHR[[#This Row],[MonthlyIncome]]&lt;12000,"High",TRUE,"Very High")</f>
        <v>Mid</v>
      </c>
      <c r="AJ286" s="12" cm="1">
        <f t="array" ref="AJ286">_xlfn.XLOOKUP(tblHR[[#This Row],[JobSatisfaction]],{"Low","Medium","High","Very High"},{1,2,3,4},"")</f>
        <v>3</v>
      </c>
      <c r="AK286" s="12">
        <f>AVERAGE(tblHR[[#This Row],[JobSatNum]],tblHR[[#This Row],[RelationshipSatisfaction]],tblHR[[#This Row],[EnvironmentSatisfaction]],tblHR[[#This Row],[WorkLifeBalance]])</f>
        <v>3</v>
      </c>
    </row>
    <row r="287" spans="1:37">
      <c r="A287" s="4" t="s">
        <v>402</v>
      </c>
      <c r="B287">
        <v>33</v>
      </c>
      <c r="C287" t="s">
        <v>12</v>
      </c>
      <c r="D287" t="s">
        <v>17</v>
      </c>
      <c r="E287" t="s">
        <v>28</v>
      </c>
      <c r="F287" t="s">
        <v>35</v>
      </c>
      <c r="G287" t="s">
        <v>21</v>
      </c>
      <c r="H287" t="s">
        <v>53</v>
      </c>
      <c r="I287" t="s">
        <v>66</v>
      </c>
      <c r="J287" t="s">
        <v>112</v>
      </c>
      <c r="K287" t="s">
        <v>171</v>
      </c>
      <c r="L287">
        <v>2028</v>
      </c>
      <c r="M287">
        <v>13637</v>
      </c>
      <c r="N287">
        <v>267</v>
      </c>
      <c r="O287">
        <v>79</v>
      </c>
      <c r="P287">
        <v>18</v>
      </c>
      <c r="Q287" t="s">
        <v>43</v>
      </c>
      <c r="R287" t="s">
        <v>44</v>
      </c>
      <c r="S287" t="s">
        <v>43</v>
      </c>
      <c r="T287" t="s">
        <v>79</v>
      </c>
      <c r="U287" t="s">
        <v>44</v>
      </c>
      <c r="V287">
        <v>14</v>
      </c>
      <c r="W287">
        <v>14</v>
      </c>
      <c r="X287">
        <v>11</v>
      </c>
      <c r="Y287">
        <v>2</v>
      </c>
      <c r="Z287">
        <v>1</v>
      </c>
      <c r="AA287" t="s">
        <v>48</v>
      </c>
      <c r="AB287" s="2" t="s">
        <v>64</v>
      </c>
      <c r="AC287" t="s">
        <v>48</v>
      </c>
      <c r="AD287">
        <v>21</v>
      </c>
      <c r="AE287">
        <f>IF(tblHR[[#This Row],[Attrition]]="Yes",1,0)</f>
        <v>0</v>
      </c>
      <c r="AF287">
        <f>IF(tblHR[[#This Row],[OverTime]]="Yes",1,0)</f>
        <v>0</v>
      </c>
      <c r="AG287" t="str" cm="1">
        <f t="array" ref="AG287">_xlfn.IFS(tblHR[[#This Row],[Age]]&lt;25,"&lt;25",tblHR[[#This Row],[Age]]&lt;30,"25–29",tblHR[[#This Row],[Age]]&lt;40,"30–39",tblHR[[#This Row],[Age]]&lt;50,"40–49",TRUE,"50+")</f>
        <v>30–39</v>
      </c>
      <c r="AH287" s="12" t="str" cm="1">
        <f t="array" ref="AH287">_xlfn.IFS(tblHR[[#This Row],[YearsAtCompany]]&lt;2,"0–1",tblHR[[#This Row],[YearsAtCompany]]&lt;5,"2–4",tblHR[[#This Row],[YearsAtCompany]]&lt;10,"5–9",tblHR[[#This Row],[YearsAtCompany]]&lt;15,"10–14",TRUE,"15+")</f>
        <v>10–14</v>
      </c>
      <c r="AI287" s="12" t="str" cm="1">
        <f t="array" ref="AI287">_xlfn.IFS(tblHR[[#This Row],[MonthlyIncome]]&lt;3000,"Low",tblHR[[#This Row],[MonthlyIncome]]&lt;7000,"Mid",tblHR[[#This Row],[MonthlyIncome]]&lt;12000,"High",TRUE,"Very High")</f>
        <v>Low</v>
      </c>
      <c r="AJ287" s="12" cm="1">
        <f t="array" ref="AJ287">_xlfn.XLOOKUP(tblHR[[#This Row],[JobSatisfaction]],{"Low","Medium","High","Very High"},{1,2,3,4},"")</f>
        <v>2</v>
      </c>
      <c r="AK287" s="12">
        <f>AVERAGE(tblHR[[#This Row],[JobSatNum]],tblHR[[#This Row],[RelationshipSatisfaction]],tblHR[[#This Row],[EnvironmentSatisfaction]],tblHR[[#This Row],[WorkLifeBalance]])</f>
        <v>2</v>
      </c>
    </row>
    <row r="288" spans="1:37">
      <c r="A288" s="4" t="s">
        <v>403</v>
      </c>
      <c r="B288">
        <v>45</v>
      </c>
      <c r="C288" t="s">
        <v>12</v>
      </c>
      <c r="D288" t="s">
        <v>16</v>
      </c>
      <c r="E288" t="s">
        <v>28</v>
      </c>
      <c r="F288" t="s">
        <v>35</v>
      </c>
      <c r="G288" t="s">
        <v>21</v>
      </c>
      <c r="H288" t="s">
        <v>57</v>
      </c>
      <c r="I288" t="s">
        <v>66</v>
      </c>
      <c r="J288" t="s">
        <v>112</v>
      </c>
      <c r="K288" t="s">
        <v>113</v>
      </c>
      <c r="L288">
        <v>3452</v>
      </c>
      <c r="M288">
        <v>9752</v>
      </c>
      <c r="N288">
        <v>1316</v>
      </c>
      <c r="O288">
        <v>83</v>
      </c>
      <c r="P288">
        <v>13</v>
      </c>
      <c r="Q288" t="s">
        <v>44</v>
      </c>
      <c r="R288" t="s">
        <v>43</v>
      </c>
      <c r="S288" t="s">
        <v>41</v>
      </c>
      <c r="T288" t="s">
        <v>80</v>
      </c>
      <c r="U288" t="s">
        <v>41</v>
      </c>
      <c r="V288">
        <v>9</v>
      </c>
      <c r="W288">
        <v>6</v>
      </c>
      <c r="X288">
        <v>5</v>
      </c>
      <c r="Y288">
        <v>0</v>
      </c>
      <c r="Z288">
        <v>5</v>
      </c>
      <c r="AA288" t="s">
        <v>48</v>
      </c>
      <c r="AB288" s="2" t="s">
        <v>64</v>
      </c>
      <c r="AC288" t="s">
        <v>48</v>
      </c>
      <c r="AD288">
        <v>29</v>
      </c>
      <c r="AE288">
        <f>IF(tblHR[[#This Row],[Attrition]]="Yes",1,0)</f>
        <v>0</v>
      </c>
      <c r="AF288">
        <f>IF(tblHR[[#This Row],[OverTime]]="Yes",1,0)</f>
        <v>0</v>
      </c>
      <c r="AG288" t="str" cm="1">
        <f t="array" ref="AG288">_xlfn.IFS(tblHR[[#This Row],[Age]]&lt;25,"&lt;25",tblHR[[#This Row],[Age]]&lt;30,"25–29",tblHR[[#This Row],[Age]]&lt;40,"30–39",tblHR[[#This Row],[Age]]&lt;50,"40–49",TRUE,"50+")</f>
        <v>40–49</v>
      </c>
      <c r="AH288" s="12" t="str" cm="1">
        <f t="array" ref="AH288">_xlfn.IFS(tblHR[[#This Row],[YearsAtCompany]]&lt;2,"0–1",tblHR[[#This Row],[YearsAtCompany]]&lt;5,"2–4",tblHR[[#This Row],[YearsAtCompany]]&lt;10,"5–9",tblHR[[#This Row],[YearsAtCompany]]&lt;15,"10–14",TRUE,"15+")</f>
        <v>5–9</v>
      </c>
      <c r="AI288" s="12" t="str" cm="1">
        <f t="array" ref="AI288">_xlfn.IFS(tblHR[[#This Row],[MonthlyIncome]]&lt;3000,"Low",tblHR[[#This Row],[MonthlyIncome]]&lt;7000,"Mid",tblHR[[#This Row],[MonthlyIncome]]&lt;12000,"High",TRUE,"Very High")</f>
        <v>Mid</v>
      </c>
      <c r="AJ288" s="12" cm="1">
        <f t="array" ref="AJ288">_xlfn.XLOOKUP(tblHR[[#This Row],[JobSatisfaction]],{"Low","Medium","High","Very High"},{1,2,3,4},"")</f>
        <v>4</v>
      </c>
      <c r="AK288" s="12">
        <f>AVERAGE(tblHR[[#This Row],[JobSatNum]],tblHR[[#This Row],[RelationshipSatisfaction]],tblHR[[#This Row],[EnvironmentSatisfaction]],tblHR[[#This Row],[WorkLifeBalance]])</f>
        <v>4</v>
      </c>
    </row>
    <row r="289" spans="1:37">
      <c r="A289" s="4" t="s">
        <v>404</v>
      </c>
      <c r="B289">
        <v>51</v>
      </c>
      <c r="C289" t="s">
        <v>11</v>
      </c>
      <c r="D289" t="s">
        <v>16</v>
      </c>
      <c r="E289" t="s">
        <v>28</v>
      </c>
      <c r="F289" t="s">
        <v>35</v>
      </c>
      <c r="G289" t="s">
        <v>21</v>
      </c>
      <c r="H289" t="s">
        <v>52</v>
      </c>
      <c r="I289" t="s">
        <v>70</v>
      </c>
      <c r="J289" t="s">
        <v>112</v>
      </c>
      <c r="K289" t="s">
        <v>113</v>
      </c>
      <c r="L289">
        <v>13734</v>
      </c>
      <c r="M289">
        <v>7192</v>
      </c>
      <c r="N289">
        <v>313</v>
      </c>
      <c r="O289">
        <v>98</v>
      </c>
      <c r="P289">
        <v>18</v>
      </c>
      <c r="Q289" t="s">
        <v>43</v>
      </c>
      <c r="R289" t="s">
        <v>41</v>
      </c>
      <c r="S289" t="s">
        <v>44</v>
      </c>
      <c r="T289" t="s">
        <v>79</v>
      </c>
      <c r="U289" t="s">
        <v>41</v>
      </c>
      <c r="V289">
        <v>21</v>
      </c>
      <c r="W289">
        <v>7</v>
      </c>
      <c r="X289">
        <v>7</v>
      </c>
      <c r="Y289">
        <v>1</v>
      </c>
      <c r="Z289">
        <v>3</v>
      </c>
      <c r="AA289" t="s">
        <v>48</v>
      </c>
      <c r="AB289" s="2" t="s">
        <v>64</v>
      </c>
      <c r="AC289" t="s">
        <v>48</v>
      </c>
      <c r="AD289">
        <v>3</v>
      </c>
      <c r="AE289">
        <f>IF(tblHR[[#This Row],[Attrition]]="Yes",1,0)</f>
        <v>0</v>
      </c>
      <c r="AF289">
        <f>IF(tblHR[[#This Row],[OverTime]]="Yes",1,0)</f>
        <v>0</v>
      </c>
      <c r="AG289" t="str" cm="1">
        <f t="array" ref="AG289">_xlfn.IFS(tblHR[[#This Row],[Age]]&lt;25,"&lt;25",tblHR[[#This Row],[Age]]&lt;30,"25–29",tblHR[[#This Row],[Age]]&lt;40,"30–39",tblHR[[#This Row],[Age]]&lt;50,"40–49",TRUE,"50+")</f>
        <v>50+</v>
      </c>
      <c r="AH289" s="12" t="str" cm="1">
        <f t="array" ref="AH289">_xlfn.IFS(tblHR[[#This Row],[YearsAtCompany]]&lt;2,"0–1",tblHR[[#This Row],[YearsAtCompany]]&lt;5,"2–4",tblHR[[#This Row],[YearsAtCompany]]&lt;10,"5–9",tblHR[[#This Row],[YearsAtCompany]]&lt;15,"10–14",TRUE,"15+")</f>
        <v>5–9</v>
      </c>
      <c r="AI289" s="12" t="str" cm="1">
        <f t="array" ref="AI289">_xlfn.IFS(tblHR[[#This Row],[MonthlyIncome]]&lt;3000,"Low",tblHR[[#This Row],[MonthlyIncome]]&lt;7000,"Mid",tblHR[[#This Row],[MonthlyIncome]]&lt;12000,"High",TRUE,"Very High")</f>
        <v>Very High</v>
      </c>
      <c r="AJ289" s="12" cm="1">
        <f t="array" ref="AJ289">_xlfn.XLOOKUP(tblHR[[#This Row],[JobSatisfaction]],{"Low","Medium","High","Very High"},{1,2,3,4},"")</f>
        <v>2</v>
      </c>
      <c r="AK289" s="12">
        <f>AVERAGE(tblHR[[#This Row],[JobSatNum]],tblHR[[#This Row],[RelationshipSatisfaction]],tblHR[[#This Row],[EnvironmentSatisfaction]],tblHR[[#This Row],[WorkLifeBalance]])</f>
        <v>2</v>
      </c>
    </row>
    <row r="290" spans="1:37">
      <c r="A290" s="4" t="s">
        <v>405</v>
      </c>
      <c r="B290">
        <v>31</v>
      </c>
      <c r="C290" t="s">
        <v>12</v>
      </c>
      <c r="D290" t="s">
        <v>17</v>
      </c>
      <c r="E290" t="s">
        <v>29</v>
      </c>
      <c r="F290" t="s">
        <v>33</v>
      </c>
      <c r="G290" t="s">
        <v>22</v>
      </c>
      <c r="H290" t="s">
        <v>58</v>
      </c>
      <c r="I290" t="s">
        <v>68</v>
      </c>
      <c r="J290" t="s">
        <v>112</v>
      </c>
      <c r="K290" t="s">
        <v>113</v>
      </c>
      <c r="L290">
        <v>6172</v>
      </c>
      <c r="M290">
        <v>20739</v>
      </c>
      <c r="N290">
        <v>249</v>
      </c>
      <c r="O290">
        <v>76</v>
      </c>
      <c r="P290">
        <v>18</v>
      </c>
      <c r="Q290" t="s">
        <v>41</v>
      </c>
      <c r="R290" t="s">
        <v>43</v>
      </c>
      <c r="S290" t="s">
        <v>43</v>
      </c>
      <c r="T290" t="s">
        <v>80</v>
      </c>
      <c r="U290" t="s">
        <v>42</v>
      </c>
      <c r="V290">
        <v>12</v>
      </c>
      <c r="W290">
        <v>7</v>
      </c>
      <c r="X290">
        <v>7</v>
      </c>
      <c r="Y290">
        <v>7</v>
      </c>
      <c r="Z290">
        <v>4</v>
      </c>
      <c r="AA290" t="s">
        <v>49</v>
      </c>
      <c r="AB290" s="2" t="s">
        <v>64</v>
      </c>
      <c r="AC290" t="s">
        <v>49</v>
      </c>
      <c r="AD290">
        <v>6</v>
      </c>
      <c r="AE290">
        <f>IF(tblHR[[#This Row],[Attrition]]="Yes",1,0)</f>
        <v>1</v>
      </c>
      <c r="AF290">
        <f>IF(tblHR[[#This Row],[OverTime]]="Yes",1,0)</f>
        <v>1</v>
      </c>
      <c r="AG290" t="str" cm="1">
        <f t="array" ref="AG290">_xlfn.IFS(tblHR[[#This Row],[Age]]&lt;25,"&lt;25",tblHR[[#This Row],[Age]]&lt;30,"25–29",tblHR[[#This Row],[Age]]&lt;40,"30–39",tblHR[[#This Row],[Age]]&lt;50,"40–49",TRUE,"50+")</f>
        <v>30–39</v>
      </c>
      <c r="AH290" s="12" t="str" cm="1">
        <f t="array" ref="AH290">_xlfn.IFS(tblHR[[#This Row],[YearsAtCompany]]&lt;2,"0–1",tblHR[[#This Row],[YearsAtCompany]]&lt;5,"2–4",tblHR[[#This Row],[YearsAtCompany]]&lt;10,"5–9",tblHR[[#This Row],[YearsAtCompany]]&lt;15,"10–14",TRUE,"15+")</f>
        <v>5–9</v>
      </c>
      <c r="AI290" s="12" t="str" cm="1">
        <f t="array" ref="AI290">_xlfn.IFS(tblHR[[#This Row],[MonthlyIncome]]&lt;3000,"Low",tblHR[[#This Row],[MonthlyIncome]]&lt;7000,"Mid",tblHR[[#This Row],[MonthlyIncome]]&lt;12000,"High",TRUE,"Very High")</f>
        <v>Mid</v>
      </c>
      <c r="AJ290" s="12" cm="1">
        <f t="array" ref="AJ290">_xlfn.XLOOKUP(tblHR[[#This Row],[JobSatisfaction]],{"Low","Medium","High","Very High"},{1,2,3,4},"")</f>
        <v>3</v>
      </c>
      <c r="AK290" s="12">
        <f>AVERAGE(tblHR[[#This Row],[JobSatNum]],tblHR[[#This Row],[RelationshipSatisfaction]],tblHR[[#This Row],[EnvironmentSatisfaction]],tblHR[[#This Row],[WorkLifeBalance]])</f>
        <v>3</v>
      </c>
    </row>
    <row r="291" spans="1:37">
      <c r="A291" s="4" t="s">
        <v>406</v>
      </c>
      <c r="B291">
        <v>29</v>
      </c>
      <c r="C291" t="s">
        <v>11</v>
      </c>
      <c r="D291" t="s">
        <v>15</v>
      </c>
      <c r="E291" t="s">
        <v>28</v>
      </c>
      <c r="F291" t="s">
        <v>33</v>
      </c>
      <c r="G291" t="s">
        <v>21</v>
      </c>
      <c r="H291" t="s">
        <v>57</v>
      </c>
      <c r="I291" t="s">
        <v>66</v>
      </c>
      <c r="J291" t="s">
        <v>112</v>
      </c>
      <c r="K291" t="s">
        <v>171</v>
      </c>
      <c r="L291">
        <v>3760</v>
      </c>
      <c r="M291">
        <v>5598</v>
      </c>
      <c r="N291">
        <v>1010</v>
      </c>
      <c r="O291">
        <v>97</v>
      </c>
      <c r="P291">
        <v>15</v>
      </c>
      <c r="Q291" t="s">
        <v>44</v>
      </c>
      <c r="R291" t="s">
        <v>42</v>
      </c>
      <c r="S291" t="s">
        <v>42</v>
      </c>
      <c r="T291" t="s">
        <v>79</v>
      </c>
      <c r="U291" t="s">
        <v>41</v>
      </c>
      <c r="V291">
        <v>3</v>
      </c>
      <c r="W291">
        <v>3</v>
      </c>
      <c r="X291">
        <v>2</v>
      </c>
      <c r="Y291">
        <v>1</v>
      </c>
      <c r="Z291">
        <v>1</v>
      </c>
      <c r="AA291" t="s">
        <v>48</v>
      </c>
      <c r="AB291" s="2" t="s">
        <v>64</v>
      </c>
      <c r="AC291" t="s">
        <v>48</v>
      </c>
      <c r="AD291">
        <v>1</v>
      </c>
      <c r="AE291">
        <f>IF(tblHR[[#This Row],[Attrition]]="Yes",1,0)</f>
        <v>0</v>
      </c>
      <c r="AF291">
        <f>IF(tblHR[[#This Row],[OverTime]]="Yes",1,0)</f>
        <v>0</v>
      </c>
      <c r="AG291" t="str" cm="1">
        <f t="array" ref="AG291">_xlfn.IFS(tblHR[[#This Row],[Age]]&lt;25,"&lt;25",tblHR[[#This Row],[Age]]&lt;30,"25–29",tblHR[[#This Row],[Age]]&lt;40,"30–39",tblHR[[#This Row],[Age]]&lt;50,"40–49",TRUE,"50+")</f>
        <v>25–29</v>
      </c>
      <c r="AH291" s="12" t="str" cm="1">
        <f t="array" ref="AH291">_xlfn.IFS(tblHR[[#This Row],[YearsAtCompany]]&lt;2,"0–1",tblHR[[#This Row],[YearsAtCompany]]&lt;5,"2–4",tblHR[[#This Row],[YearsAtCompany]]&lt;10,"5–9",tblHR[[#This Row],[YearsAtCompany]]&lt;15,"10–14",TRUE,"15+")</f>
        <v>2–4</v>
      </c>
      <c r="AI291" s="12" t="str" cm="1">
        <f t="array" ref="AI291">_xlfn.IFS(tblHR[[#This Row],[MonthlyIncome]]&lt;3000,"Low",tblHR[[#This Row],[MonthlyIncome]]&lt;7000,"Mid",tblHR[[#This Row],[MonthlyIncome]]&lt;12000,"High",TRUE,"Very High")</f>
        <v>Mid</v>
      </c>
      <c r="AJ291" s="12" cm="1">
        <f t="array" ref="AJ291">_xlfn.XLOOKUP(tblHR[[#This Row],[JobSatisfaction]],{"Low","Medium","High","Very High"},{1,2,3,4},"")</f>
        <v>4</v>
      </c>
      <c r="AK291" s="12">
        <f>AVERAGE(tblHR[[#This Row],[JobSatNum]],tblHR[[#This Row],[RelationshipSatisfaction]],tblHR[[#This Row],[EnvironmentSatisfaction]],tblHR[[#This Row],[WorkLifeBalance]])</f>
        <v>4</v>
      </c>
    </row>
    <row r="292" spans="1:37">
      <c r="A292" s="4" t="s">
        <v>407</v>
      </c>
      <c r="B292">
        <v>35</v>
      </c>
      <c r="C292" t="s">
        <v>12</v>
      </c>
      <c r="D292" t="s">
        <v>16</v>
      </c>
      <c r="E292" t="s">
        <v>28</v>
      </c>
      <c r="F292" t="s">
        <v>36</v>
      </c>
      <c r="G292" t="s">
        <v>21</v>
      </c>
      <c r="H292" t="s">
        <v>55</v>
      </c>
      <c r="I292" t="s">
        <v>69</v>
      </c>
      <c r="J292" t="s">
        <v>112</v>
      </c>
      <c r="K292" t="s">
        <v>113</v>
      </c>
      <c r="L292">
        <v>10221</v>
      </c>
      <c r="M292">
        <v>18869</v>
      </c>
      <c r="N292">
        <v>950</v>
      </c>
      <c r="O292">
        <v>59</v>
      </c>
      <c r="P292">
        <v>21</v>
      </c>
      <c r="Q292" t="s">
        <v>41</v>
      </c>
      <c r="R292" t="s">
        <v>43</v>
      </c>
      <c r="S292" t="s">
        <v>41</v>
      </c>
      <c r="T292" t="s">
        <v>78</v>
      </c>
      <c r="U292" t="s">
        <v>41</v>
      </c>
      <c r="V292">
        <v>17</v>
      </c>
      <c r="W292">
        <v>8</v>
      </c>
      <c r="X292">
        <v>5</v>
      </c>
      <c r="Y292">
        <v>1</v>
      </c>
      <c r="Z292">
        <v>3</v>
      </c>
      <c r="AA292" t="s">
        <v>48</v>
      </c>
      <c r="AB292" s="2" t="s">
        <v>65</v>
      </c>
      <c r="AC292" t="s">
        <v>48</v>
      </c>
      <c r="AD292">
        <v>7</v>
      </c>
      <c r="AE292">
        <f>IF(tblHR[[#This Row],[Attrition]]="Yes",1,0)</f>
        <v>0</v>
      </c>
      <c r="AF292">
        <f>IF(tblHR[[#This Row],[OverTime]]="Yes",1,0)</f>
        <v>0</v>
      </c>
      <c r="AG292" t="str" cm="1">
        <f t="array" ref="AG292">_xlfn.IFS(tblHR[[#This Row],[Age]]&lt;25,"&lt;25",tblHR[[#This Row],[Age]]&lt;30,"25–29",tblHR[[#This Row],[Age]]&lt;40,"30–39",tblHR[[#This Row],[Age]]&lt;50,"40–49",TRUE,"50+")</f>
        <v>30–39</v>
      </c>
      <c r="AH292" s="12" t="str" cm="1">
        <f t="array" ref="AH292">_xlfn.IFS(tblHR[[#This Row],[YearsAtCompany]]&lt;2,"0–1",tblHR[[#This Row],[YearsAtCompany]]&lt;5,"2–4",tblHR[[#This Row],[YearsAtCompany]]&lt;10,"5–9",tblHR[[#This Row],[YearsAtCompany]]&lt;15,"10–14",TRUE,"15+")</f>
        <v>5–9</v>
      </c>
      <c r="AI292" s="12" t="str" cm="1">
        <f t="array" ref="AI292">_xlfn.IFS(tblHR[[#This Row],[MonthlyIncome]]&lt;3000,"Low",tblHR[[#This Row],[MonthlyIncome]]&lt;7000,"Mid",tblHR[[#This Row],[MonthlyIncome]]&lt;12000,"High",TRUE,"Very High")</f>
        <v>High</v>
      </c>
      <c r="AJ292" s="12" cm="1">
        <f t="array" ref="AJ292">_xlfn.XLOOKUP(tblHR[[#This Row],[JobSatisfaction]],{"Low","Medium","High","Very High"},{1,2,3,4},"")</f>
        <v>3</v>
      </c>
      <c r="AK292" s="12">
        <f>AVERAGE(tblHR[[#This Row],[JobSatNum]],tblHR[[#This Row],[RelationshipSatisfaction]],tblHR[[#This Row],[EnvironmentSatisfaction]],tblHR[[#This Row],[WorkLifeBalance]])</f>
        <v>3</v>
      </c>
    </row>
    <row r="293" spans="1:37">
      <c r="A293" s="4" t="s">
        <v>408</v>
      </c>
      <c r="B293">
        <v>37</v>
      </c>
      <c r="C293" t="s">
        <v>11</v>
      </c>
      <c r="D293" t="s">
        <v>17</v>
      </c>
      <c r="E293" t="s">
        <v>27</v>
      </c>
      <c r="F293" t="s">
        <v>35</v>
      </c>
      <c r="G293" t="s">
        <v>21</v>
      </c>
      <c r="H293" t="s">
        <v>52</v>
      </c>
      <c r="I293" t="s">
        <v>68</v>
      </c>
      <c r="J293" t="s">
        <v>112</v>
      </c>
      <c r="K293" t="s">
        <v>113</v>
      </c>
      <c r="L293">
        <v>4777</v>
      </c>
      <c r="M293">
        <v>14382</v>
      </c>
      <c r="N293">
        <v>1141</v>
      </c>
      <c r="O293">
        <v>61</v>
      </c>
      <c r="P293">
        <v>15</v>
      </c>
      <c r="Q293" t="s">
        <v>43</v>
      </c>
      <c r="R293" t="s">
        <v>42</v>
      </c>
      <c r="S293" t="s">
        <v>42</v>
      </c>
      <c r="T293" t="s">
        <v>77</v>
      </c>
      <c r="U293" t="s">
        <v>42</v>
      </c>
      <c r="V293">
        <v>15</v>
      </c>
      <c r="W293">
        <v>1</v>
      </c>
      <c r="X293">
        <v>0</v>
      </c>
      <c r="Y293">
        <v>0</v>
      </c>
      <c r="Z293">
        <v>5</v>
      </c>
      <c r="AA293" t="s">
        <v>49</v>
      </c>
      <c r="AB293" s="2" t="s">
        <v>64</v>
      </c>
      <c r="AC293" t="s">
        <v>48</v>
      </c>
      <c r="AD293">
        <v>11</v>
      </c>
      <c r="AE293">
        <f>IF(tblHR[[#This Row],[Attrition]]="Yes",1,0)</f>
        <v>1</v>
      </c>
      <c r="AF293">
        <f>IF(tblHR[[#This Row],[OverTime]]="Yes",1,0)</f>
        <v>0</v>
      </c>
      <c r="AG293" t="str" cm="1">
        <f t="array" ref="AG293">_xlfn.IFS(tblHR[[#This Row],[Age]]&lt;25,"&lt;25",tblHR[[#This Row],[Age]]&lt;30,"25–29",tblHR[[#This Row],[Age]]&lt;40,"30–39",tblHR[[#This Row],[Age]]&lt;50,"40–49",TRUE,"50+")</f>
        <v>30–39</v>
      </c>
      <c r="AH293" s="12" t="str" cm="1">
        <f t="array" ref="AH293">_xlfn.IFS(tblHR[[#This Row],[YearsAtCompany]]&lt;2,"0–1",tblHR[[#This Row],[YearsAtCompany]]&lt;5,"2–4",tblHR[[#This Row],[YearsAtCompany]]&lt;10,"5–9",tblHR[[#This Row],[YearsAtCompany]]&lt;15,"10–14",TRUE,"15+")</f>
        <v>0–1</v>
      </c>
      <c r="AI293" s="12" t="str" cm="1">
        <f t="array" ref="AI293">_xlfn.IFS(tblHR[[#This Row],[MonthlyIncome]]&lt;3000,"Low",tblHR[[#This Row],[MonthlyIncome]]&lt;7000,"Mid",tblHR[[#This Row],[MonthlyIncome]]&lt;12000,"High",TRUE,"Very High")</f>
        <v>Mid</v>
      </c>
      <c r="AJ293" s="12" cm="1">
        <f t="array" ref="AJ293">_xlfn.XLOOKUP(tblHR[[#This Row],[JobSatisfaction]],{"Low","Medium","High","Very High"},{1,2,3,4},"")</f>
        <v>2</v>
      </c>
      <c r="AK293" s="12">
        <f>AVERAGE(tblHR[[#This Row],[JobSatNum]],tblHR[[#This Row],[RelationshipSatisfaction]],tblHR[[#This Row],[EnvironmentSatisfaction]],tblHR[[#This Row],[WorkLifeBalance]])</f>
        <v>2</v>
      </c>
    </row>
    <row r="294" spans="1:37">
      <c r="A294" s="4" t="s">
        <v>409</v>
      </c>
      <c r="B294">
        <v>26</v>
      </c>
      <c r="C294" t="s">
        <v>12</v>
      </c>
      <c r="D294" t="s">
        <v>16</v>
      </c>
      <c r="E294" t="s">
        <v>28</v>
      </c>
      <c r="F294" t="s">
        <v>35</v>
      </c>
      <c r="G294" t="s">
        <v>21</v>
      </c>
      <c r="H294" t="s">
        <v>53</v>
      </c>
      <c r="I294" t="s">
        <v>66</v>
      </c>
      <c r="J294" t="s">
        <v>112</v>
      </c>
      <c r="K294" t="s">
        <v>113</v>
      </c>
      <c r="L294">
        <v>2867</v>
      </c>
      <c r="M294">
        <v>20006</v>
      </c>
      <c r="N294">
        <v>157</v>
      </c>
      <c r="O294">
        <v>95</v>
      </c>
      <c r="P294">
        <v>13</v>
      </c>
      <c r="Q294" t="s">
        <v>42</v>
      </c>
      <c r="R294" t="s">
        <v>44</v>
      </c>
      <c r="S294" t="s">
        <v>41</v>
      </c>
      <c r="T294" t="s">
        <v>80</v>
      </c>
      <c r="U294" t="s">
        <v>41</v>
      </c>
      <c r="V294">
        <v>8</v>
      </c>
      <c r="W294">
        <v>7</v>
      </c>
      <c r="X294">
        <v>7</v>
      </c>
      <c r="Y294">
        <v>7</v>
      </c>
      <c r="Z294">
        <v>0</v>
      </c>
      <c r="AA294" t="s">
        <v>48</v>
      </c>
      <c r="AB294" s="2" t="s">
        <v>64</v>
      </c>
      <c r="AC294" t="s">
        <v>48</v>
      </c>
      <c r="AD294">
        <v>1</v>
      </c>
      <c r="AE294">
        <f>IF(tblHR[[#This Row],[Attrition]]="Yes",1,0)</f>
        <v>0</v>
      </c>
      <c r="AF294">
        <f>IF(tblHR[[#This Row],[OverTime]]="Yes",1,0)</f>
        <v>0</v>
      </c>
      <c r="AG294" t="str" cm="1">
        <f t="array" ref="AG294">_xlfn.IFS(tblHR[[#This Row],[Age]]&lt;25,"&lt;25",tblHR[[#This Row],[Age]]&lt;30,"25–29",tblHR[[#This Row],[Age]]&lt;40,"30–39",tblHR[[#This Row],[Age]]&lt;50,"40–49",TRUE,"50+")</f>
        <v>25–29</v>
      </c>
      <c r="AH294" s="12" t="str" cm="1">
        <f t="array" ref="AH294">_xlfn.IFS(tblHR[[#This Row],[YearsAtCompany]]&lt;2,"0–1",tblHR[[#This Row],[YearsAtCompany]]&lt;5,"2–4",tblHR[[#This Row],[YearsAtCompany]]&lt;10,"5–9",tblHR[[#This Row],[YearsAtCompany]]&lt;15,"10–14",TRUE,"15+")</f>
        <v>5–9</v>
      </c>
      <c r="AI294" s="12" t="str" cm="1">
        <f t="array" ref="AI294">_xlfn.IFS(tblHR[[#This Row],[MonthlyIncome]]&lt;3000,"Low",tblHR[[#This Row],[MonthlyIncome]]&lt;7000,"Mid",tblHR[[#This Row],[MonthlyIncome]]&lt;12000,"High",TRUE,"Very High")</f>
        <v>Low</v>
      </c>
      <c r="AJ294" s="12" cm="1">
        <f t="array" ref="AJ294">_xlfn.XLOOKUP(tblHR[[#This Row],[JobSatisfaction]],{"Low","Medium","High","Very High"},{1,2,3,4},"")</f>
        <v>1</v>
      </c>
      <c r="AK294" s="12">
        <f>AVERAGE(tblHR[[#This Row],[JobSatNum]],tblHR[[#This Row],[RelationshipSatisfaction]],tblHR[[#This Row],[EnvironmentSatisfaction]],tblHR[[#This Row],[WorkLifeBalance]])</f>
        <v>1</v>
      </c>
    </row>
    <row r="295" spans="1:37">
      <c r="A295" s="4" t="s">
        <v>410</v>
      </c>
      <c r="B295">
        <v>36</v>
      </c>
      <c r="C295" t="s">
        <v>11</v>
      </c>
      <c r="D295" t="s">
        <v>17</v>
      </c>
      <c r="E295" t="s">
        <v>29</v>
      </c>
      <c r="F295" t="s">
        <v>35</v>
      </c>
      <c r="G295" t="s">
        <v>21</v>
      </c>
      <c r="H295" t="s">
        <v>55</v>
      </c>
      <c r="I295" t="s">
        <v>68</v>
      </c>
      <c r="J295" t="s">
        <v>116</v>
      </c>
      <c r="K295" t="s">
        <v>113</v>
      </c>
      <c r="L295">
        <v>4374</v>
      </c>
      <c r="M295">
        <v>15411</v>
      </c>
      <c r="N295">
        <v>894</v>
      </c>
      <c r="O295">
        <v>33</v>
      </c>
      <c r="P295">
        <v>15</v>
      </c>
      <c r="Q295" t="s">
        <v>41</v>
      </c>
      <c r="R295" t="s">
        <v>41</v>
      </c>
      <c r="S295" t="s">
        <v>44</v>
      </c>
      <c r="T295" t="s">
        <v>79</v>
      </c>
      <c r="U295" t="s">
        <v>43</v>
      </c>
      <c r="V295">
        <v>4</v>
      </c>
      <c r="W295">
        <v>3</v>
      </c>
      <c r="X295">
        <v>2</v>
      </c>
      <c r="Y295">
        <v>1</v>
      </c>
      <c r="Z295">
        <v>0</v>
      </c>
      <c r="AA295" t="s">
        <v>48</v>
      </c>
      <c r="AB295" s="2" t="s">
        <v>64</v>
      </c>
      <c r="AC295" t="s">
        <v>48</v>
      </c>
      <c r="AD295">
        <v>1</v>
      </c>
      <c r="AE295">
        <f>IF(tblHR[[#This Row],[Attrition]]="Yes",1,0)</f>
        <v>0</v>
      </c>
      <c r="AF295">
        <f>IF(tblHR[[#This Row],[OverTime]]="Yes",1,0)</f>
        <v>0</v>
      </c>
      <c r="AG295" t="str" cm="1">
        <f t="array" ref="AG295">_xlfn.IFS(tblHR[[#This Row],[Age]]&lt;25,"&lt;25",tblHR[[#This Row],[Age]]&lt;30,"25–29",tblHR[[#This Row],[Age]]&lt;40,"30–39",tblHR[[#This Row],[Age]]&lt;50,"40–49",TRUE,"50+")</f>
        <v>30–39</v>
      </c>
      <c r="AH295" s="12" t="str" cm="1">
        <f t="array" ref="AH295">_xlfn.IFS(tblHR[[#This Row],[YearsAtCompany]]&lt;2,"0–1",tblHR[[#This Row],[YearsAtCompany]]&lt;5,"2–4",tblHR[[#This Row],[YearsAtCompany]]&lt;10,"5–9",tblHR[[#This Row],[YearsAtCompany]]&lt;15,"10–14",TRUE,"15+")</f>
        <v>2–4</v>
      </c>
      <c r="AI295" s="12" t="str" cm="1">
        <f t="array" ref="AI295">_xlfn.IFS(tblHR[[#This Row],[MonthlyIncome]]&lt;3000,"Low",tblHR[[#This Row],[MonthlyIncome]]&lt;7000,"Mid",tblHR[[#This Row],[MonthlyIncome]]&lt;12000,"High",TRUE,"Very High")</f>
        <v>Mid</v>
      </c>
      <c r="AJ295" s="12" cm="1">
        <f t="array" ref="AJ295">_xlfn.XLOOKUP(tblHR[[#This Row],[JobSatisfaction]],{"Low","Medium","High","Very High"},{1,2,3,4},"")</f>
        <v>3</v>
      </c>
      <c r="AK295" s="12">
        <f>AVERAGE(tblHR[[#This Row],[JobSatNum]],tblHR[[#This Row],[RelationshipSatisfaction]],tblHR[[#This Row],[EnvironmentSatisfaction]],tblHR[[#This Row],[WorkLifeBalance]])</f>
        <v>3</v>
      </c>
    </row>
    <row r="296" spans="1:37">
      <c r="A296" s="4" t="s">
        <v>411</v>
      </c>
      <c r="B296">
        <v>38</v>
      </c>
      <c r="C296" t="s">
        <v>11</v>
      </c>
      <c r="D296" t="s">
        <v>17</v>
      </c>
      <c r="E296" t="s">
        <v>28</v>
      </c>
      <c r="F296" t="s">
        <v>37</v>
      </c>
      <c r="G296" t="s">
        <v>21</v>
      </c>
      <c r="H296" t="s">
        <v>56</v>
      </c>
      <c r="I296" t="s">
        <v>69</v>
      </c>
      <c r="J296" t="s">
        <v>112</v>
      </c>
      <c r="K296" t="s">
        <v>118</v>
      </c>
      <c r="L296">
        <v>13582</v>
      </c>
      <c r="M296">
        <v>16292</v>
      </c>
      <c r="N296">
        <v>1333</v>
      </c>
      <c r="O296">
        <v>80</v>
      </c>
      <c r="P296">
        <v>13</v>
      </c>
      <c r="Q296" t="s">
        <v>42</v>
      </c>
      <c r="R296" t="s">
        <v>43</v>
      </c>
      <c r="S296" t="s">
        <v>44</v>
      </c>
      <c r="T296" t="s">
        <v>79</v>
      </c>
      <c r="U296" t="s">
        <v>41</v>
      </c>
      <c r="V296">
        <v>15</v>
      </c>
      <c r="W296">
        <v>15</v>
      </c>
      <c r="X296">
        <v>12</v>
      </c>
      <c r="Y296">
        <v>5</v>
      </c>
      <c r="Z296">
        <v>1</v>
      </c>
      <c r="AA296" t="s">
        <v>48</v>
      </c>
      <c r="AB296" s="2" t="s">
        <v>64</v>
      </c>
      <c r="AC296" t="s">
        <v>48</v>
      </c>
      <c r="AD296">
        <v>1</v>
      </c>
      <c r="AE296">
        <f>IF(tblHR[[#This Row],[Attrition]]="Yes",1,0)</f>
        <v>0</v>
      </c>
      <c r="AF296">
        <f>IF(tblHR[[#This Row],[OverTime]]="Yes",1,0)</f>
        <v>0</v>
      </c>
      <c r="AG296" t="str" cm="1">
        <f t="array" ref="AG296">_xlfn.IFS(tblHR[[#This Row],[Age]]&lt;25,"&lt;25",tblHR[[#This Row],[Age]]&lt;30,"25–29",tblHR[[#This Row],[Age]]&lt;40,"30–39",tblHR[[#This Row],[Age]]&lt;50,"40–49",TRUE,"50+")</f>
        <v>30–39</v>
      </c>
      <c r="AH296" s="12" t="str" cm="1">
        <f t="array" ref="AH296">_xlfn.IFS(tblHR[[#This Row],[YearsAtCompany]]&lt;2,"0–1",tblHR[[#This Row],[YearsAtCompany]]&lt;5,"2–4",tblHR[[#This Row],[YearsAtCompany]]&lt;10,"5–9",tblHR[[#This Row],[YearsAtCompany]]&lt;15,"10–14",TRUE,"15+")</f>
        <v>15+</v>
      </c>
      <c r="AI296" s="12" t="str" cm="1">
        <f t="array" ref="AI296">_xlfn.IFS(tblHR[[#This Row],[MonthlyIncome]]&lt;3000,"Low",tblHR[[#This Row],[MonthlyIncome]]&lt;7000,"Mid",tblHR[[#This Row],[MonthlyIncome]]&lt;12000,"High",TRUE,"Very High")</f>
        <v>Very High</v>
      </c>
      <c r="AJ296" s="12" cm="1">
        <f t="array" ref="AJ296">_xlfn.XLOOKUP(tblHR[[#This Row],[JobSatisfaction]],{"Low","Medium","High","Very High"},{1,2,3,4},"")</f>
        <v>1</v>
      </c>
      <c r="AK296" s="12">
        <f>AVERAGE(tblHR[[#This Row],[JobSatNum]],tblHR[[#This Row],[RelationshipSatisfaction]],tblHR[[#This Row],[EnvironmentSatisfaction]],tblHR[[#This Row],[WorkLifeBalance]])</f>
        <v>1</v>
      </c>
    </row>
    <row r="297" spans="1:37">
      <c r="A297" s="4" t="s">
        <v>412</v>
      </c>
      <c r="B297">
        <v>31</v>
      </c>
      <c r="C297" t="s">
        <v>12</v>
      </c>
      <c r="D297" t="s">
        <v>17</v>
      </c>
      <c r="E297" t="s">
        <v>27</v>
      </c>
      <c r="F297" t="s">
        <v>33</v>
      </c>
      <c r="G297" t="s">
        <v>22</v>
      </c>
      <c r="H297" t="s">
        <v>59</v>
      </c>
      <c r="I297" t="s">
        <v>66</v>
      </c>
      <c r="J297" t="s">
        <v>112</v>
      </c>
      <c r="K297" t="s">
        <v>118</v>
      </c>
      <c r="L297">
        <v>3067</v>
      </c>
      <c r="M297">
        <v>6393</v>
      </c>
      <c r="N297">
        <v>1154</v>
      </c>
      <c r="O297">
        <v>54</v>
      </c>
      <c r="P297">
        <v>19</v>
      </c>
      <c r="Q297" t="s">
        <v>41</v>
      </c>
      <c r="R297" t="s">
        <v>41</v>
      </c>
      <c r="S297" t="s">
        <v>42</v>
      </c>
      <c r="T297" t="s">
        <v>79</v>
      </c>
      <c r="U297" t="s">
        <v>41</v>
      </c>
      <c r="V297">
        <v>3</v>
      </c>
      <c r="W297">
        <v>2</v>
      </c>
      <c r="X297">
        <v>2</v>
      </c>
      <c r="Y297">
        <v>1</v>
      </c>
      <c r="Z297">
        <v>0</v>
      </c>
      <c r="AA297" t="s">
        <v>48</v>
      </c>
      <c r="AB297" s="2" t="s">
        <v>64</v>
      </c>
      <c r="AC297" t="s">
        <v>48</v>
      </c>
      <c r="AD297">
        <v>2</v>
      </c>
      <c r="AE297">
        <f>IF(tblHR[[#This Row],[Attrition]]="Yes",1,0)</f>
        <v>0</v>
      </c>
      <c r="AF297">
        <f>IF(tblHR[[#This Row],[OverTime]]="Yes",1,0)</f>
        <v>0</v>
      </c>
      <c r="AG297" t="str" cm="1">
        <f t="array" ref="AG297">_xlfn.IFS(tblHR[[#This Row],[Age]]&lt;25,"&lt;25",tblHR[[#This Row],[Age]]&lt;30,"25–29",tblHR[[#This Row],[Age]]&lt;40,"30–39",tblHR[[#This Row],[Age]]&lt;50,"40–49",TRUE,"50+")</f>
        <v>30–39</v>
      </c>
      <c r="AH297" s="12" t="str" cm="1">
        <f t="array" ref="AH297">_xlfn.IFS(tblHR[[#This Row],[YearsAtCompany]]&lt;2,"0–1",tblHR[[#This Row],[YearsAtCompany]]&lt;5,"2–4",tblHR[[#This Row],[YearsAtCompany]]&lt;10,"5–9",tblHR[[#This Row],[YearsAtCompany]]&lt;15,"10–14",TRUE,"15+")</f>
        <v>2–4</v>
      </c>
      <c r="AI297" s="12" t="str" cm="1">
        <f t="array" ref="AI297">_xlfn.IFS(tblHR[[#This Row],[MonthlyIncome]]&lt;3000,"Low",tblHR[[#This Row],[MonthlyIncome]]&lt;7000,"Mid",tblHR[[#This Row],[MonthlyIncome]]&lt;12000,"High",TRUE,"Very High")</f>
        <v>Mid</v>
      </c>
      <c r="AJ297" s="12" cm="1">
        <f t="array" ref="AJ297">_xlfn.XLOOKUP(tblHR[[#This Row],[JobSatisfaction]],{"Low","Medium","High","Very High"},{1,2,3,4},"")</f>
        <v>3</v>
      </c>
      <c r="AK297" s="12">
        <f>AVERAGE(tblHR[[#This Row],[JobSatNum]],tblHR[[#This Row],[RelationshipSatisfaction]],tblHR[[#This Row],[EnvironmentSatisfaction]],tblHR[[#This Row],[WorkLifeBalance]])</f>
        <v>3</v>
      </c>
    </row>
    <row r="298" spans="1:37">
      <c r="A298" s="4" t="s">
        <v>413</v>
      </c>
      <c r="B298">
        <v>49</v>
      </c>
      <c r="C298" t="s">
        <v>12</v>
      </c>
      <c r="D298" t="s">
        <v>17</v>
      </c>
      <c r="E298" t="s">
        <v>28</v>
      </c>
      <c r="F298" t="s">
        <v>35</v>
      </c>
      <c r="G298" t="s">
        <v>22</v>
      </c>
      <c r="H298" t="s">
        <v>58</v>
      </c>
      <c r="I298" t="s">
        <v>68</v>
      </c>
      <c r="J298" t="s">
        <v>128</v>
      </c>
      <c r="K298" t="s">
        <v>113</v>
      </c>
      <c r="L298">
        <v>5390</v>
      </c>
      <c r="M298">
        <v>13243</v>
      </c>
      <c r="N298">
        <v>1023</v>
      </c>
      <c r="O298">
        <v>63</v>
      </c>
      <c r="P298">
        <v>14</v>
      </c>
      <c r="Q298" t="s">
        <v>43</v>
      </c>
      <c r="R298" t="s">
        <v>44</v>
      </c>
      <c r="S298" t="s">
        <v>44</v>
      </c>
      <c r="T298" t="s">
        <v>80</v>
      </c>
      <c r="U298" t="s">
        <v>43</v>
      </c>
      <c r="V298">
        <v>17</v>
      </c>
      <c r="W298">
        <v>9</v>
      </c>
      <c r="X298">
        <v>6</v>
      </c>
      <c r="Y298">
        <v>0</v>
      </c>
      <c r="Z298">
        <v>2</v>
      </c>
      <c r="AA298" t="s">
        <v>48</v>
      </c>
      <c r="AB298" s="2" t="s">
        <v>64</v>
      </c>
      <c r="AC298" t="s">
        <v>48</v>
      </c>
      <c r="AD298">
        <v>2</v>
      </c>
      <c r="AE298">
        <f>IF(tblHR[[#This Row],[Attrition]]="Yes",1,0)</f>
        <v>0</v>
      </c>
      <c r="AF298">
        <f>IF(tblHR[[#This Row],[OverTime]]="Yes",1,0)</f>
        <v>0</v>
      </c>
      <c r="AG298" t="str" cm="1">
        <f t="array" ref="AG298">_xlfn.IFS(tblHR[[#This Row],[Age]]&lt;25,"&lt;25",tblHR[[#This Row],[Age]]&lt;30,"25–29",tblHR[[#This Row],[Age]]&lt;40,"30–39",tblHR[[#This Row],[Age]]&lt;50,"40–49",TRUE,"50+")</f>
        <v>40–49</v>
      </c>
      <c r="AH298" s="12" t="str" cm="1">
        <f t="array" ref="AH298">_xlfn.IFS(tblHR[[#This Row],[YearsAtCompany]]&lt;2,"0–1",tblHR[[#This Row],[YearsAtCompany]]&lt;5,"2–4",tblHR[[#This Row],[YearsAtCompany]]&lt;10,"5–9",tblHR[[#This Row],[YearsAtCompany]]&lt;15,"10–14",TRUE,"15+")</f>
        <v>5–9</v>
      </c>
      <c r="AI298" s="12" t="str" cm="1">
        <f t="array" ref="AI298">_xlfn.IFS(tblHR[[#This Row],[MonthlyIncome]]&lt;3000,"Low",tblHR[[#This Row],[MonthlyIncome]]&lt;7000,"Mid",tblHR[[#This Row],[MonthlyIncome]]&lt;12000,"High",TRUE,"Very High")</f>
        <v>Mid</v>
      </c>
      <c r="AJ298" s="12" cm="1">
        <f t="array" ref="AJ298">_xlfn.XLOOKUP(tblHR[[#This Row],[JobSatisfaction]],{"Low","Medium","High","Very High"},{1,2,3,4},"")</f>
        <v>2</v>
      </c>
      <c r="AK298" s="12">
        <f>AVERAGE(tblHR[[#This Row],[JobSatNum]],tblHR[[#This Row],[RelationshipSatisfaction]],tblHR[[#This Row],[EnvironmentSatisfaction]],tblHR[[#This Row],[WorkLifeBalance]])</f>
        <v>2</v>
      </c>
    </row>
    <row r="299" spans="1:37">
      <c r="A299" s="4" t="s">
        <v>414</v>
      </c>
      <c r="B299">
        <v>44</v>
      </c>
      <c r="C299" t="s">
        <v>12</v>
      </c>
      <c r="D299" t="s">
        <v>16</v>
      </c>
      <c r="E299" t="s">
        <v>28</v>
      </c>
      <c r="F299" t="s">
        <v>33</v>
      </c>
      <c r="G299" t="s">
        <v>21</v>
      </c>
      <c r="H299" t="s">
        <v>57</v>
      </c>
      <c r="I299" t="s">
        <v>66</v>
      </c>
      <c r="J299" t="s">
        <v>116</v>
      </c>
      <c r="K299" t="s">
        <v>113</v>
      </c>
      <c r="L299">
        <v>2290</v>
      </c>
      <c r="M299">
        <v>4279</v>
      </c>
      <c r="N299">
        <v>111</v>
      </c>
      <c r="O299">
        <v>74</v>
      </c>
      <c r="P299">
        <v>13</v>
      </c>
      <c r="Q299" t="s">
        <v>41</v>
      </c>
      <c r="R299" t="s">
        <v>44</v>
      </c>
      <c r="S299" t="s">
        <v>44</v>
      </c>
      <c r="T299" t="s">
        <v>79</v>
      </c>
      <c r="U299" t="s">
        <v>42</v>
      </c>
      <c r="V299">
        <v>6</v>
      </c>
      <c r="W299">
        <v>0</v>
      </c>
      <c r="X299">
        <v>0</v>
      </c>
      <c r="Y299">
        <v>0</v>
      </c>
      <c r="Z299">
        <v>2</v>
      </c>
      <c r="AA299" t="s">
        <v>48</v>
      </c>
      <c r="AB299" s="2" t="s">
        <v>64</v>
      </c>
      <c r="AC299" t="s">
        <v>48</v>
      </c>
      <c r="AD299">
        <v>17</v>
      </c>
      <c r="AE299">
        <f>IF(tblHR[[#This Row],[Attrition]]="Yes",1,0)</f>
        <v>0</v>
      </c>
      <c r="AF299">
        <f>IF(tblHR[[#This Row],[OverTime]]="Yes",1,0)</f>
        <v>0</v>
      </c>
      <c r="AG299" t="str" cm="1">
        <f t="array" ref="AG299">_xlfn.IFS(tblHR[[#This Row],[Age]]&lt;25,"&lt;25",tblHR[[#This Row],[Age]]&lt;30,"25–29",tblHR[[#This Row],[Age]]&lt;40,"30–39",tblHR[[#This Row],[Age]]&lt;50,"40–49",TRUE,"50+")</f>
        <v>40–49</v>
      </c>
      <c r="AH299" s="12" t="str" cm="1">
        <f t="array" ref="AH299">_xlfn.IFS(tblHR[[#This Row],[YearsAtCompany]]&lt;2,"0–1",tblHR[[#This Row],[YearsAtCompany]]&lt;5,"2–4",tblHR[[#This Row],[YearsAtCompany]]&lt;10,"5–9",tblHR[[#This Row],[YearsAtCompany]]&lt;15,"10–14",TRUE,"15+")</f>
        <v>0–1</v>
      </c>
      <c r="AI299" s="12" t="str" cm="1">
        <f t="array" ref="AI299">_xlfn.IFS(tblHR[[#This Row],[MonthlyIncome]]&lt;3000,"Low",tblHR[[#This Row],[MonthlyIncome]]&lt;7000,"Mid",tblHR[[#This Row],[MonthlyIncome]]&lt;12000,"High",TRUE,"Very High")</f>
        <v>Low</v>
      </c>
      <c r="AJ299" s="12" cm="1">
        <f t="array" ref="AJ299">_xlfn.XLOOKUP(tblHR[[#This Row],[JobSatisfaction]],{"Low","Medium","High","Very High"},{1,2,3,4},"")</f>
        <v>3</v>
      </c>
      <c r="AK299" s="12">
        <f>AVERAGE(tblHR[[#This Row],[JobSatNum]],tblHR[[#This Row],[RelationshipSatisfaction]],tblHR[[#This Row],[EnvironmentSatisfaction]],tblHR[[#This Row],[WorkLifeBalance]])</f>
        <v>3</v>
      </c>
    </row>
    <row r="300" spans="1:37">
      <c r="A300" s="4" t="s">
        <v>415</v>
      </c>
      <c r="B300">
        <v>31</v>
      </c>
      <c r="C300" t="s">
        <v>12</v>
      </c>
      <c r="D300" t="s">
        <v>17</v>
      </c>
      <c r="E300" t="s">
        <v>29</v>
      </c>
      <c r="F300" t="s">
        <v>35</v>
      </c>
      <c r="G300" t="s">
        <v>21</v>
      </c>
      <c r="H300" t="s">
        <v>55</v>
      </c>
      <c r="I300" t="s">
        <v>68</v>
      </c>
      <c r="J300" t="s">
        <v>116</v>
      </c>
      <c r="K300" t="s">
        <v>118</v>
      </c>
      <c r="L300">
        <v>4345</v>
      </c>
      <c r="M300">
        <v>4381</v>
      </c>
      <c r="N300">
        <v>979</v>
      </c>
      <c r="O300">
        <v>90</v>
      </c>
      <c r="P300">
        <v>12</v>
      </c>
      <c r="Q300" t="s">
        <v>41</v>
      </c>
      <c r="R300" t="s">
        <v>44</v>
      </c>
      <c r="S300" t="s">
        <v>41</v>
      </c>
      <c r="T300" t="s">
        <v>79</v>
      </c>
      <c r="U300" t="s">
        <v>42</v>
      </c>
      <c r="V300">
        <v>6</v>
      </c>
      <c r="W300">
        <v>5</v>
      </c>
      <c r="X300">
        <v>4</v>
      </c>
      <c r="Y300">
        <v>1</v>
      </c>
      <c r="Z300">
        <v>0</v>
      </c>
      <c r="AA300" t="s">
        <v>48</v>
      </c>
      <c r="AB300" s="2" t="s">
        <v>64</v>
      </c>
      <c r="AC300" t="s">
        <v>48</v>
      </c>
      <c r="AD300">
        <v>1</v>
      </c>
      <c r="AE300">
        <f>IF(tblHR[[#This Row],[Attrition]]="Yes",1,0)</f>
        <v>0</v>
      </c>
      <c r="AF300">
        <f>IF(tblHR[[#This Row],[OverTime]]="Yes",1,0)</f>
        <v>0</v>
      </c>
      <c r="AG300" t="str" cm="1">
        <f t="array" ref="AG300">_xlfn.IFS(tblHR[[#This Row],[Age]]&lt;25,"&lt;25",tblHR[[#This Row],[Age]]&lt;30,"25–29",tblHR[[#This Row],[Age]]&lt;40,"30–39",tblHR[[#This Row],[Age]]&lt;50,"40–49",TRUE,"50+")</f>
        <v>30–39</v>
      </c>
      <c r="AH300" s="12" t="str" cm="1">
        <f t="array" ref="AH300">_xlfn.IFS(tblHR[[#This Row],[YearsAtCompany]]&lt;2,"0–1",tblHR[[#This Row],[YearsAtCompany]]&lt;5,"2–4",tblHR[[#This Row],[YearsAtCompany]]&lt;10,"5–9",tblHR[[#This Row],[YearsAtCompany]]&lt;15,"10–14",TRUE,"15+")</f>
        <v>5–9</v>
      </c>
      <c r="AI300" s="12" t="str" cm="1">
        <f t="array" ref="AI300">_xlfn.IFS(tblHR[[#This Row],[MonthlyIncome]]&lt;3000,"Low",tblHR[[#This Row],[MonthlyIncome]]&lt;7000,"Mid",tblHR[[#This Row],[MonthlyIncome]]&lt;12000,"High",TRUE,"Very High")</f>
        <v>Mid</v>
      </c>
      <c r="AJ300" s="12" cm="1">
        <f t="array" ref="AJ300">_xlfn.XLOOKUP(tblHR[[#This Row],[JobSatisfaction]],{"Low","Medium","High","Very High"},{1,2,3,4},"")</f>
        <v>3</v>
      </c>
      <c r="AK300" s="12">
        <f>AVERAGE(tblHR[[#This Row],[JobSatNum]],tblHR[[#This Row],[RelationshipSatisfaction]],tblHR[[#This Row],[EnvironmentSatisfaction]],tblHR[[#This Row],[WorkLifeBalance]])</f>
        <v>3</v>
      </c>
    </row>
    <row r="301" spans="1:37">
      <c r="A301" s="4" t="s">
        <v>416</v>
      </c>
      <c r="B301">
        <v>48</v>
      </c>
      <c r="C301" t="s">
        <v>11</v>
      </c>
      <c r="D301" t="s">
        <v>17</v>
      </c>
      <c r="E301" t="s">
        <v>30</v>
      </c>
      <c r="F301" t="s">
        <v>34</v>
      </c>
      <c r="G301" t="s">
        <v>22</v>
      </c>
      <c r="H301" t="s">
        <v>58</v>
      </c>
      <c r="I301" t="s">
        <v>68</v>
      </c>
      <c r="J301" t="s">
        <v>112</v>
      </c>
      <c r="K301" t="s">
        <v>118</v>
      </c>
      <c r="L301">
        <v>4051</v>
      </c>
      <c r="M301">
        <v>19658</v>
      </c>
      <c r="N301">
        <v>163</v>
      </c>
      <c r="O301">
        <v>37</v>
      </c>
      <c r="P301">
        <v>14</v>
      </c>
      <c r="Q301" t="s">
        <v>44</v>
      </c>
      <c r="R301" t="s">
        <v>42</v>
      </c>
      <c r="S301" t="s">
        <v>43</v>
      </c>
      <c r="T301" t="s">
        <v>79</v>
      </c>
      <c r="U301" t="s">
        <v>41</v>
      </c>
      <c r="V301">
        <v>14</v>
      </c>
      <c r="W301">
        <v>9</v>
      </c>
      <c r="X301">
        <v>7</v>
      </c>
      <c r="Y301">
        <v>6</v>
      </c>
      <c r="Z301">
        <v>2</v>
      </c>
      <c r="AA301" t="s">
        <v>48</v>
      </c>
      <c r="AB301" s="2" t="s">
        <v>64</v>
      </c>
      <c r="AC301" t="s">
        <v>48</v>
      </c>
      <c r="AD301">
        <v>2</v>
      </c>
      <c r="AE301">
        <f>IF(tblHR[[#This Row],[Attrition]]="Yes",1,0)</f>
        <v>0</v>
      </c>
      <c r="AF301">
        <f>IF(tblHR[[#This Row],[OverTime]]="Yes",1,0)</f>
        <v>0</v>
      </c>
      <c r="AG301" t="str" cm="1">
        <f t="array" ref="AG301">_xlfn.IFS(tblHR[[#This Row],[Age]]&lt;25,"&lt;25",tblHR[[#This Row],[Age]]&lt;30,"25–29",tblHR[[#This Row],[Age]]&lt;40,"30–39",tblHR[[#This Row],[Age]]&lt;50,"40–49",TRUE,"50+")</f>
        <v>40–49</v>
      </c>
      <c r="AH301" s="12" t="str" cm="1">
        <f t="array" ref="AH301">_xlfn.IFS(tblHR[[#This Row],[YearsAtCompany]]&lt;2,"0–1",tblHR[[#This Row],[YearsAtCompany]]&lt;5,"2–4",tblHR[[#This Row],[YearsAtCompany]]&lt;10,"5–9",tblHR[[#This Row],[YearsAtCompany]]&lt;15,"10–14",TRUE,"15+")</f>
        <v>5–9</v>
      </c>
      <c r="AI301" s="12" t="str" cm="1">
        <f t="array" ref="AI301">_xlfn.IFS(tblHR[[#This Row],[MonthlyIncome]]&lt;3000,"Low",tblHR[[#This Row],[MonthlyIncome]]&lt;7000,"Mid",tblHR[[#This Row],[MonthlyIncome]]&lt;12000,"High",TRUE,"Very High")</f>
        <v>Mid</v>
      </c>
      <c r="AJ301" s="12" cm="1">
        <f t="array" ref="AJ301">_xlfn.XLOOKUP(tblHR[[#This Row],[JobSatisfaction]],{"Low","Medium","High","Very High"},{1,2,3,4},"")</f>
        <v>4</v>
      </c>
      <c r="AK301" s="12">
        <f>AVERAGE(tblHR[[#This Row],[JobSatNum]],tblHR[[#This Row],[RelationshipSatisfaction]],tblHR[[#This Row],[EnvironmentSatisfaction]],tblHR[[#This Row],[WorkLifeBalance]])</f>
        <v>4</v>
      </c>
    </row>
    <row r="302" spans="1:37" ht="30.75">
      <c r="A302" s="4" t="s">
        <v>417</v>
      </c>
      <c r="B302">
        <v>40</v>
      </c>
      <c r="C302" t="s">
        <v>12</v>
      </c>
      <c r="D302" t="s">
        <v>15</v>
      </c>
      <c r="E302" t="s">
        <v>29</v>
      </c>
      <c r="F302" t="s">
        <v>33</v>
      </c>
      <c r="G302" t="s">
        <v>21</v>
      </c>
      <c r="H302" t="s">
        <v>54</v>
      </c>
      <c r="I302" t="s">
        <v>70</v>
      </c>
      <c r="J302" t="s">
        <v>112</v>
      </c>
      <c r="K302" t="s">
        <v>118</v>
      </c>
      <c r="L302">
        <v>16823</v>
      </c>
      <c r="M302">
        <v>18991</v>
      </c>
      <c r="N302">
        <v>1137</v>
      </c>
      <c r="O302">
        <v>98</v>
      </c>
      <c r="P302">
        <v>11</v>
      </c>
      <c r="Q302" t="s">
        <v>42</v>
      </c>
      <c r="R302" t="s">
        <v>42</v>
      </c>
      <c r="S302" t="s">
        <v>42</v>
      </c>
      <c r="T302" t="s">
        <v>79</v>
      </c>
      <c r="U302" t="s">
        <v>41</v>
      </c>
      <c r="V302">
        <v>22</v>
      </c>
      <c r="W302">
        <v>19</v>
      </c>
      <c r="X302">
        <v>7</v>
      </c>
      <c r="Y302">
        <v>11</v>
      </c>
      <c r="Z302">
        <v>2</v>
      </c>
      <c r="AA302" t="s">
        <v>48</v>
      </c>
      <c r="AB302" s="2" t="s">
        <v>64</v>
      </c>
      <c r="AC302" t="s">
        <v>48</v>
      </c>
      <c r="AD302">
        <v>1</v>
      </c>
      <c r="AE302">
        <f>IF(tblHR[[#This Row],[Attrition]]="Yes",1,0)</f>
        <v>0</v>
      </c>
      <c r="AF302">
        <f>IF(tblHR[[#This Row],[OverTime]]="Yes",1,0)</f>
        <v>0</v>
      </c>
      <c r="AG302" t="str" cm="1">
        <f t="array" ref="AG302">_xlfn.IFS(tblHR[[#This Row],[Age]]&lt;25,"&lt;25",tblHR[[#This Row],[Age]]&lt;30,"25–29",tblHR[[#This Row],[Age]]&lt;40,"30–39",tblHR[[#This Row],[Age]]&lt;50,"40–49",TRUE,"50+")</f>
        <v>40–49</v>
      </c>
      <c r="AH302" s="12" t="str" cm="1">
        <f t="array" ref="AH302">_xlfn.IFS(tblHR[[#This Row],[YearsAtCompany]]&lt;2,"0–1",tblHR[[#This Row],[YearsAtCompany]]&lt;5,"2–4",tblHR[[#This Row],[YearsAtCompany]]&lt;10,"5–9",tblHR[[#This Row],[YearsAtCompany]]&lt;15,"10–14",TRUE,"15+")</f>
        <v>15+</v>
      </c>
      <c r="AI302" s="12" t="str" cm="1">
        <f t="array" ref="AI302">_xlfn.IFS(tblHR[[#This Row],[MonthlyIncome]]&lt;3000,"Low",tblHR[[#This Row],[MonthlyIncome]]&lt;7000,"Mid",tblHR[[#This Row],[MonthlyIncome]]&lt;12000,"High",TRUE,"Very High")</f>
        <v>Very High</v>
      </c>
      <c r="AJ302" s="12" cm="1">
        <f t="array" ref="AJ302">_xlfn.XLOOKUP(tblHR[[#This Row],[JobSatisfaction]],{"Low","Medium","High","Very High"},{1,2,3,4},"")</f>
        <v>1</v>
      </c>
      <c r="AK302" s="12">
        <f>AVERAGE(tblHR[[#This Row],[JobSatNum]],tblHR[[#This Row],[RelationshipSatisfaction]],tblHR[[#This Row],[EnvironmentSatisfaction]],tblHR[[#This Row],[WorkLifeBalance]])</f>
        <v>1</v>
      </c>
    </row>
    <row r="303" spans="1:37">
      <c r="A303" s="4" t="s">
        <v>418</v>
      </c>
      <c r="B303">
        <v>38</v>
      </c>
      <c r="C303" t="s">
        <v>11</v>
      </c>
      <c r="D303" t="s">
        <v>16</v>
      </c>
      <c r="E303" t="s">
        <v>26</v>
      </c>
      <c r="F303" t="s">
        <v>33</v>
      </c>
      <c r="G303" t="s">
        <v>21</v>
      </c>
      <c r="H303" t="s">
        <v>57</v>
      </c>
      <c r="I303" t="s">
        <v>66</v>
      </c>
      <c r="J303" t="s">
        <v>112</v>
      </c>
      <c r="K303" t="s">
        <v>113</v>
      </c>
      <c r="L303">
        <v>2619</v>
      </c>
      <c r="M303">
        <v>14561</v>
      </c>
      <c r="N303">
        <v>362</v>
      </c>
      <c r="O303">
        <v>43</v>
      </c>
      <c r="P303">
        <v>17</v>
      </c>
      <c r="Q303" t="s">
        <v>42</v>
      </c>
      <c r="R303" t="s">
        <v>44</v>
      </c>
      <c r="S303" t="s">
        <v>41</v>
      </c>
      <c r="T303" t="s">
        <v>80</v>
      </c>
      <c r="U303" t="s">
        <v>41</v>
      </c>
      <c r="V303">
        <v>8</v>
      </c>
      <c r="W303">
        <v>0</v>
      </c>
      <c r="X303">
        <v>0</v>
      </c>
      <c r="Y303">
        <v>0</v>
      </c>
      <c r="Z303">
        <v>3</v>
      </c>
      <c r="AA303" t="s">
        <v>48</v>
      </c>
      <c r="AB303" s="2" t="s">
        <v>64</v>
      </c>
      <c r="AC303" t="s">
        <v>48</v>
      </c>
      <c r="AD303">
        <v>1</v>
      </c>
      <c r="AE303">
        <f>IF(tblHR[[#This Row],[Attrition]]="Yes",1,0)</f>
        <v>0</v>
      </c>
      <c r="AF303">
        <f>IF(tblHR[[#This Row],[OverTime]]="Yes",1,0)</f>
        <v>0</v>
      </c>
      <c r="AG303" t="str" cm="1">
        <f t="array" ref="AG303">_xlfn.IFS(tblHR[[#This Row],[Age]]&lt;25,"&lt;25",tblHR[[#This Row],[Age]]&lt;30,"25–29",tblHR[[#This Row],[Age]]&lt;40,"30–39",tblHR[[#This Row],[Age]]&lt;50,"40–49",TRUE,"50+")</f>
        <v>30–39</v>
      </c>
      <c r="AH303" s="12" t="str" cm="1">
        <f t="array" ref="AH303">_xlfn.IFS(tblHR[[#This Row],[YearsAtCompany]]&lt;2,"0–1",tblHR[[#This Row],[YearsAtCompany]]&lt;5,"2–4",tblHR[[#This Row],[YearsAtCompany]]&lt;10,"5–9",tblHR[[#This Row],[YearsAtCompany]]&lt;15,"10–14",TRUE,"15+")</f>
        <v>0–1</v>
      </c>
      <c r="AI303" s="12" t="str" cm="1">
        <f t="array" ref="AI303">_xlfn.IFS(tblHR[[#This Row],[MonthlyIncome]]&lt;3000,"Low",tblHR[[#This Row],[MonthlyIncome]]&lt;7000,"Mid",tblHR[[#This Row],[MonthlyIncome]]&lt;12000,"High",TRUE,"Very High")</f>
        <v>Low</v>
      </c>
      <c r="AJ303" s="12" cm="1">
        <f t="array" ref="AJ303">_xlfn.XLOOKUP(tblHR[[#This Row],[JobSatisfaction]],{"Low","Medium","High","Very High"},{1,2,3,4},"")</f>
        <v>1</v>
      </c>
      <c r="AK303" s="12">
        <f>AVERAGE(tblHR[[#This Row],[JobSatNum]],tblHR[[#This Row],[RelationshipSatisfaction]],tblHR[[#This Row],[EnvironmentSatisfaction]],tblHR[[#This Row],[WorkLifeBalance]])</f>
        <v>1</v>
      </c>
    </row>
    <row r="304" spans="1:37">
      <c r="A304" s="4" t="s">
        <v>419</v>
      </c>
      <c r="B304">
        <v>33</v>
      </c>
      <c r="C304" t="s">
        <v>12</v>
      </c>
      <c r="D304" t="s">
        <v>17</v>
      </c>
      <c r="E304" t="s">
        <v>26</v>
      </c>
      <c r="F304" t="s">
        <v>35</v>
      </c>
      <c r="G304" t="s">
        <v>21</v>
      </c>
      <c r="H304" t="s">
        <v>54</v>
      </c>
      <c r="I304" t="s">
        <v>69</v>
      </c>
      <c r="J304" t="s">
        <v>112</v>
      </c>
      <c r="K304" t="s">
        <v>113</v>
      </c>
      <c r="L304">
        <v>13610</v>
      </c>
      <c r="M304">
        <v>24619</v>
      </c>
      <c r="N304">
        <v>1277</v>
      </c>
      <c r="O304">
        <v>56</v>
      </c>
      <c r="P304">
        <v>12</v>
      </c>
      <c r="Q304" t="s">
        <v>41</v>
      </c>
      <c r="R304" t="s">
        <v>44</v>
      </c>
      <c r="S304" t="s">
        <v>43</v>
      </c>
      <c r="T304" t="s">
        <v>78</v>
      </c>
      <c r="U304" t="s">
        <v>41</v>
      </c>
      <c r="V304">
        <v>15</v>
      </c>
      <c r="W304">
        <v>7</v>
      </c>
      <c r="X304">
        <v>6</v>
      </c>
      <c r="Y304">
        <v>7</v>
      </c>
      <c r="Z304">
        <v>7</v>
      </c>
      <c r="AA304" t="s">
        <v>49</v>
      </c>
      <c r="AB304" s="2" t="s">
        <v>64</v>
      </c>
      <c r="AC304" t="s">
        <v>49</v>
      </c>
      <c r="AD304">
        <v>15</v>
      </c>
      <c r="AE304">
        <f>IF(tblHR[[#This Row],[Attrition]]="Yes",1,0)</f>
        <v>1</v>
      </c>
      <c r="AF304">
        <f>IF(tblHR[[#This Row],[OverTime]]="Yes",1,0)</f>
        <v>1</v>
      </c>
      <c r="AG304" t="str" cm="1">
        <f t="array" ref="AG304">_xlfn.IFS(tblHR[[#This Row],[Age]]&lt;25,"&lt;25",tblHR[[#This Row],[Age]]&lt;30,"25–29",tblHR[[#This Row],[Age]]&lt;40,"30–39",tblHR[[#This Row],[Age]]&lt;50,"40–49",TRUE,"50+")</f>
        <v>30–39</v>
      </c>
      <c r="AH304" s="12" t="str" cm="1">
        <f t="array" ref="AH304">_xlfn.IFS(tblHR[[#This Row],[YearsAtCompany]]&lt;2,"0–1",tblHR[[#This Row],[YearsAtCompany]]&lt;5,"2–4",tblHR[[#This Row],[YearsAtCompany]]&lt;10,"5–9",tblHR[[#This Row],[YearsAtCompany]]&lt;15,"10–14",TRUE,"15+")</f>
        <v>5–9</v>
      </c>
      <c r="AI304" s="12" t="str" cm="1">
        <f t="array" ref="AI304">_xlfn.IFS(tblHR[[#This Row],[MonthlyIncome]]&lt;3000,"Low",tblHR[[#This Row],[MonthlyIncome]]&lt;7000,"Mid",tblHR[[#This Row],[MonthlyIncome]]&lt;12000,"High",TRUE,"Very High")</f>
        <v>Very High</v>
      </c>
      <c r="AJ304" s="12" cm="1">
        <f t="array" ref="AJ304">_xlfn.XLOOKUP(tblHR[[#This Row],[JobSatisfaction]],{"Low","Medium","High","Very High"},{1,2,3,4},"")</f>
        <v>3</v>
      </c>
      <c r="AK304" s="12">
        <f>AVERAGE(tblHR[[#This Row],[JobSatNum]],tblHR[[#This Row],[RelationshipSatisfaction]],tblHR[[#This Row],[EnvironmentSatisfaction]],tblHR[[#This Row],[WorkLifeBalance]])</f>
        <v>3</v>
      </c>
    </row>
    <row r="305" spans="1:37">
      <c r="A305" s="4" t="s">
        <v>420</v>
      </c>
      <c r="B305">
        <v>28</v>
      </c>
      <c r="C305" t="s">
        <v>11</v>
      </c>
      <c r="D305" t="s">
        <v>16</v>
      </c>
      <c r="E305" t="s">
        <v>27</v>
      </c>
      <c r="F305" t="s">
        <v>33</v>
      </c>
      <c r="G305" t="s">
        <v>21</v>
      </c>
      <c r="H305" t="s">
        <v>57</v>
      </c>
      <c r="I305" t="s">
        <v>66</v>
      </c>
      <c r="J305" t="s">
        <v>112</v>
      </c>
      <c r="K305" t="s">
        <v>113</v>
      </c>
      <c r="L305">
        <v>2216</v>
      </c>
      <c r="M305">
        <v>3872</v>
      </c>
      <c r="N305">
        <v>654</v>
      </c>
      <c r="O305">
        <v>67</v>
      </c>
      <c r="P305">
        <v>13</v>
      </c>
      <c r="Q305" t="s">
        <v>43</v>
      </c>
      <c r="R305" t="s">
        <v>44</v>
      </c>
      <c r="S305" t="s">
        <v>42</v>
      </c>
      <c r="T305" t="s">
        <v>79</v>
      </c>
      <c r="U305" t="s">
        <v>42</v>
      </c>
      <c r="V305">
        <v>10</v>
      </c>
      <c r="W305">
        <v>7</v>
      </c>
      <c r="X305">
        <v>7</v>
      </c>
      <c r="Y305">
        <v>3</v>
      </c>
      <c r="Z305">
        <v>7</v>
      </c>
      <c r="AA305" t="s">
        <v>49</v>
      </c>
      <c r="AB305" s="2" t="s">
        <v>64</v>
      </c>
      <c r="AC305" t="s">
        <v>49</v>
      </c>
      <c r="AD305">
        <v>1</v>
      </c>
      <c r="AE305">
        <f>IF(tblHR[[#This Row],[Attrition]]="Yes",1,0)</f>
        <v>1</v>
      </c>
      <c r="AF305">
        <f>IF(tblHR[[#This Row],[OverTime]]="Yes",1,0)</f>
        <v>1</v>
      </c>
      <c r="AG305" t="str" cm="1">
        <f t="array" ref="AG305">_xlfn.IFS(tblHR[[#This Row],[Age]]&lt;25,"&lt;25",tblHR[[#This Row],[Age]]&lt;30,"25–29",tblHR[[#This Row],[Age]]&lt;40,"30–39",tblHR[[#This Row],[Age]]&lt;50,"40–49",TRUE,"50+")</f>
        <v>25–29</v>
      </c>
      <c r="AH305" s="12" t="str" cm="1">
        <f t="array" ref="AH305">_xlfn.IFS(tblHR[[#This Row],[YearsAtCompany]]&lt;2,"0–1",tblHR[[#This Row],[YearsAtCompany]]&lt;5,"2–4",tblHR[[#This Row],[YearsAtCompany]]&lt;10,"5–9",tblHR[[#This Row],[YearsAtCompany]]&lt;15,"10–14",TRUE,"15+")</f>
        <v>5–9</v>
      </c>
      <c r="AI305" s="12" t="str" cm="1">
        <f t="array" ref="AI305">_xlfn.IFS(tblHR[[#This Row],[MonthlyIncome]]&lt;3000,"Low",tblHR[[#This Row],[MonthlyIncome]]&lt;7000,"Mid",tblHR[[#This Row],[MonthlyIncome]]&lt;12000,"High",TRUE,"Very High")</f>
        <v>Low</v>
      </c>
      <c r="AJ305" s="12" cm="1">
        <f t="array" ref="AJ305">_xlfn.XLOOKUP(tblHR[[#This Row],[JobSatisfaction]],{"Low","Medium","High","Very High"},{1,2,3,4},"")</f>
        <v>2</v>
      </c>
      <c r="AK305" s="12">
        <f>AVERAGE(tblHR[[#This Row],[JobSatNum]],tblHR[[#This Row],[RelationshipSatisfaction]],tblHR[[#This Row],[EnvironmentSatisfaction]],tblHR[[#This Row],[WorkLifeBalance]])</f>
        <v>2</v>
      </c>
    </row>
    <row r="306" spans="1:37">
      <c r="A306" s="4" t="s">
        <v>421</v>
      </c>
      <c r="B306">
        <v>46</v>
      </c>
      <c r="C306" t="s">
        <v>11</v>
      </c>
      <c r="D306" t="s">
        <v>17</v>
      </c>
      <c r="E306" t="s">
        <v>27</v>
      </c>
      <c r="F306" t="s">
        <v>35</v>
      </c>
      <c r="G306" t="s">
        <v>21</v>
      </c>
      <c r="H306" t="s">
        <v>52</v>
      </c>
      <c r="I306" t="s">
        <v>68</v>
      </c>
      <c r="J306" t="s">
        <v>112</v>
      </c>
      <c r="K306" t="s">
        <v>118</v>
      </c>
      <c r="L306">
        <v>8926</v>
      </c>
      <c r="M306">
        <v>10842</v>
      </c>
      <c r="N306">
        <v>261</v>
      </c>
      <c r="O306">
        <v>66</v>
      </c>
      <c r="P306">
        <v>22</v>
      </c>
      <c r="Q306" t="s">
        <v>43</v>
      </c>
      <c r="R306" t="s">
        <v>44</v>
      </c>
      <c r="S306" t="s">
        <v>44</v>
      </c>
      <c r="T306" t="s">
        <v>78</v>
      </c>
      <c r="U306" t="s">
        <v>41</v>
      </c>
      <c r="V306">
        <v>13</v>
      </c>
      <c r="W306">
        <v>9</v>
      </c>
      <c r="X306">
        <v>7</v>
      </c>
      <c r="Y306">
        <v>3</v>
      </c>
      <c r="Z306">
        <v>4</v>
      </c>
      <c r="AA306" t="s">
        <v>49</v>
      </c>
      <c r="AB306" s="2" t="s">
        <v>65</v>
      </c>
      <c r="AC306" t="s">
        <v>48</v>
      </c>
      <c r="AD306">
        <v>21</v>
      </c>
      <c r="AE306">
        <f>IF(tblHR[[#This Row],[Attrition]]="Yes",1,0)</f>
        <v>1</v>
      </c>
      <c r="AF306">
        <f>IF(tblHR[[#This Row],[OverTime]]="Yes",1,0)</f>
        <v>0</v>
      </c>
      <c r="AG306" t="str" cm="1">
        <f t="array" ref="AG306">_xlfn.IFS(tblHR[[#This Row],[Age]]&lt;25,"&lt;25",tblHR[[#This Row],[Age]]&lt;30,"25–29",tblHR[[#This Row],[Age]]&lt;40,"30–39",tblHR[[#This Row],[Age]]&lt;50,"40–49",TRUE,"50+")</f>
        <v>40–49</v>
      </c>
      <c r="AH306" s="12" t="str" cm="1">
        <f t="array" ref="AH306">_xlfn.IFS(tblHR[[#This Row],[YearsAtCompany]]&lt;2,"0–1",tblHR[[#This Row],[YearsAtCompany]]&lt;5,"2–4",tblHR[[#This Row],[YearsAtCompany]]&lt;10,"5–9",tblHR[[#This Row],[YearsAtCompany]]&lt;15,"10–14",TRUE,"15+")</f>
        <v>5–9</v>
      </c>
      <c r="AI306" s="12" t="str" cm="1">
        <f t="array" ref="AI306">_xlfn.IFS(tblHR[[#This Row],[MonthlyIncome]]&lt;3000,"Low",tblHR[[#This Row],[MonthlyIncome]]&lt;7000,"Mid",tblHR[[#This Row],[MonthlyIncome]]&lt;12000,"High",TRUE,"Very High")</f>
        <v>High</v>
      </c>
      <c r="AJ306" s="12" cm="1">
        <f t="array" ref="AJ306">_xlfn.XLOOKUP(tblHR[[#This Row],[JobSatisfaction]],{"Low","Medium","High","Very High"},{1,2,3,4},"")</f>
        <v>2</v>
      </c>
      <c r="AK306" s="12">
        <f>AVERAGE(tblHR[[#This Row],[JobSatNum]],tblHR[[#This Row],[RelationshipSatisfaction]],tblHR[[#This Row],[EnvironmentSatisfaction]],tblHR[[#This Row],[WorkLifeBalance]])</f>
        <v>2</v>
      </c>
    </row>
    <row r="307" spans="1:37">
      <c r="A307" s="4" t="s">
        <v>422</v>
      </c>
      <c r="B307">
        <v>31</v>
      </c>
      <c r="C307" t="s">
        <v>11</v>
      </c>
      <c r="D307" t="s">
        <v>17</v>
      </c>
      <c r="E307" t="s">
        <v>28</v>
      </c>
      <c r="F307" t="s">
        <v>33</v>
      </c>
      <c r="G307" t="s">
        <v>22</v>
      </c>
      <c r="H307" t="s">
        <v>58</v>
      </c>
      <c r="I307" t="s">
        <v>68</v>
      </c>
      <c r="J307" t="s">
        <v>112</v>
      </c>
      <c r="K307" t="s">
        <v>118</v>
      </c>
      <c r="L307">
        <v>4559</v>
      </c>
      <c r="M307">
        <v>24788</v>
      </c>
      <c r="N307">
        <v>542</v>
      </c>
      <c r="O307">
        <v>71</v>
      </c>
      <c r="P307">
        <v>11</v>
      </c>
      <c r="Q307" t="s">
        <v>41</v>
      </c>
      <c r="R307" t="s">
        <v>41</v>
      </c>
      <c r="S307" t="s">
        <v>43</v>
      </c>
      <c r="T307" t="s">
        <v>79</v>
      </c>
      <c r="U307" t="s">
        <v>42</v>
      </c>
      <c r="V307">
        <v>4</v>
      </c>
      <c r="W307">
        <v>2</v>
      </c>
      <c r="X307">
        <v>2</v>
      </c>
      <c r="Y307">
        <v>2</v>
      </c>
      <c r="Z307">
        <v>3</v>
      </c>
      <c r="AA307" t="s">
        <v>49</v>
      </c>
      <c r="AB307" s="2" t="s">
        <v>64</v>
      </c>
      <c r="AC307" t="s">
        <v>49</v>
      </c>
      <c r="AD307">
        <v>20</v>
      </c>
      <c r="AE307">
        <f>IF(tblHR[[#This Row],[Attrition]]="Yes",1,0)</f>
        <v>1</v>
      </c>
      <c r="AF307">
        <f>IF(tblHR[[#This Row],[OverTime]]="Yes",1,0)</f>
        <v>1</v>
      </c>
      <c r="AG307" t="str" cm="1">
        <f t="array" ref="AG307">_xlfn.IFS(tblHR[[#This Row],[Age]]&lt;25,"&lt;25",tblHR[[#This Row],[Age]]&lt;30,"25–29",tblHR[[#This Row],[Age]]&lt;40,"30–39",tblHR[[#This Row],[Age]]&lt;50,"40–49",TRUE,"50+")</f>
        <v>30–39</v>
      </c>
      <c r="AH307" s="12" t="str" cm="1">
        <f t="array" ref="AH307">_xlfn.IFS(tblHR[[#This Row],[YearsAtCompany]]&lt;2,"0–1",tblHR[[#This Row],[YearsAtCompany]]&lt;5,"2–4",tblHR[[#This Row],[YearsAtCompany]]&lt;10,"5–9",tblHR[[#This Row],[YearsAtCompany]]&lt;15,"10–14",TRUE,"15+")</f>
        <v>2–4</v>
      </c>
      <c r="AI307" s="12" t="str" cm="1">
        <f t="array" ref="AI307">_xlfn.IFS(tblHR[[#This Row],[MonthlyIncome]]&lt;3000,"Low",tblHR[[#This Row],[MonthlyIncome]]&lt;7000,"Mid",tblHR[[#This Row],[MonthlyIncome]]&lt;12000,"High",TRUE,"Very High")</f>
        <v>Mid</v>
      </c>
      <c r="AJ307" s="12" cm="1">
        <f t="array" ref="AJ307">_xlfn.XLOOKUP(tblHR[[#This Row],[JobSatisfaction]],{"Low","Medium","High","Very High"},{1,2,3,4},"")</f>
        <v>3</v>
      </c>
      <c r="AK307" s="12">
        <f>AVERAGE(tblHR[[#This Row],[JobSatNum]],tblHR[[#This Row],[RelationshipSatisfaction]],tblHR[[#This Row],[EnvironmentSatisfaction]],tblHR[[#This Row],[WorkLifeBalance]])</f>
        <v>3</v>
      </c>
    </row>
    <row r="308" spans="1:37">
      <c r="A308" s="4" t="s">
        <v>423</v>
      </c>
      <c r="B308">
        <v>36</v>
      </c>
      <c r="C308" t="s">
        <v>12</v>
      </c>
      <c r="D308" t="s">
        <v>15</v>
      </c>
      <c r="E308" t="s">
        <v>30</v>
      </c>
      <c r="F308" t="s">
        <v>34</v>
      </c>
      <c r="G308" t="s">
        <v>22</v>
      </c>
      <c r="H308" t="s">
        <v>58</v>
      </c>
      <c r="I308" t="s">
        <v>68</v>
      </c>
      <c r="J308" t="s">
        <v>112</v>
      </c>
      <c r="K308" t="s">
        <v>171</v>
      </c>
      <c r="L308">
        <v>6134</v>
      </c>
      <c r="M308">
        <v>8658</v>
      </c>
      <c r="N308">
        <v>1456</v>
      </c>
      <c r="O308">
        <v>96</v>
      </c>
      <c r="P308">
        <v>13</v>
      </c>
      <c r="Q308" t="s">
        <v>42</v>
      </c>
      <c r="R308" t="s">
        <v>43</v>
      </c>
      <c r="S308" t="s">
        <v>43</v>
      </c>
      <c r="T308" t="s">
        <v>79</v>
      </c>
      <c r="U308" t="s">
        <v>43</v>
      </c>
      <c r="V308">
        <v>16</v>
      </c>
      <c r="W308">
        <v>2</v>
      </c>
      <c r="X308">
        <v>2</v>
      </c>
      <c r="Y308">
        <v>2</v>
      </c>
      <c r="Z308">
        <v>5</v>
      </c>
      <c r="AA308" t="s">
        <v>49</v>
      </c>
      <c r="AB308" s="2" t="s">
        <v>64</v>
      </c>
      <c r="AC308" t="s">
        <v>49</v>
      </c>
      <c r="AD308">
        <v>13</v>
      </c>
      <c r="AE308">
        <f>IF(tblHR[[#This Row],[Attrition]]="Yes",1,0)</f>
        <v>1</v>
      </c>
      <c r="AF308">
        <f>IF(tblHR[[#This Row],[OverTime]]="Yes",1,0)</f>
        <v>1</v>
      </c>
      <c r="AG308" t="str" cm="1">
        <f t="array" ref="AG308">_xlfn.IFS(tblHR[[#This Row],[Age]]&lt;25,"&lt;25",tblHR[[#This Row],[Age]]&lt;30,"25–29",tblHR[[#This Row],[Age]]&lt;40,"30–39",tblHR[[#This Row],[Age]]&lt;50,"40–49",TRUE,"50+")</f>
        <v>30–39</v>
      </c>
      <c r="AH308" s="12" t="str" cm="1">
        <f t="array" ref="AH308">_xlfn.IFS(tblHR[[#This Row],[YearsAtCompany]]&lt;2,"0–1",tblHR[[#This Row],[YearsAtCompany]]&lt;5,"2–4",tblHR[[#This Row],[YearsAtCompany]]&lt;10,"5–9",tblHR[[#This Row],[YearsAtCompany]]&lt;15,"10–14",TRUE,"15+")</f>
        <v>2–4</v>
      </c>
      <c r="AI308" s="12" t="str" cm="1">
        <f t="array" ref="AI308">_xlfn.IFS(tblHR[[#This Row],[MonthlyIncome]]&lt;3000,"Low",tblHR[[#This Row],[MonthlyIncome]]&lt;7000,"Mid",tblHR[[#This Row],[MonthlyIncome]]&lt;12000,"High",TRUE,"Very High")</f>
        <v>Mid</v>
      </c>
      <c r="AJ308" s="12" cm="1">
        <f t="array" ref="AJ308">_xlfn.XLOOKUP(tblHR[[#This Row],[JobSatisfaction]],{"Low","Medium","High","Very High"},{1,2,3,4},"")</f>
        <v>1</v>
      </c>
      <c r="AK308" s="12">
        <f>AVERAGE(tblHR[[#This Row],[JobSatNum]],tblHR[[#This Row],[RelationshipSatisfaction]],tblHR[[#This Row],[EnvironmentSatisfaction]],tblHR[[#This Row],[WorkLifeBalance]])</f>
        <v>1</v>
      </c>
    </row>
    <row r="309" spans="1:37">
      <c r="A309" s="4" t="s">
        <v>424</v>
      </c>
      <c r="B309">
        <v>40</v>
      </c>
      <c r="C309" t="s">
        <v>12</v>
      </c>
      <c r="D309" t="s">
        <v>16</v>
      </c>
      <c r="E309" t="s">
        <v>29</v>
      </c>
      <c r="F309" t="s">
        <v>35</v>
      </c>
      <c r="G309" t="s">
        <v>22</v>
      </c>
      <c r="H309" t="s">
        <v>54</v>
      </c>
      <c r="I309" t="s">
        <v>67</v>
      </c>
      <c r="J309" t="s">
        <v>112</v>
      </c>
      <c r="K309" t="s">
        <v>113</v>
      </c>
      <c r="L309">
        <v>19833</v>
      </c>
      <c r="M309">
        <v>4349</v>
      </c>
      <c r="N309">
        <v>611</v>
      </c>
      <c r="O309">
        <v>88</v>
      </c>
      <c r="P309">
        <v>14</v>
      </c>
      <c r="Q309" t="s">
        <v>43</v>
      </c>
      <c r="R309" t="s">
        <v>43</v>
      </c>
      <c r="S309" t="s">
        <v>43</v>
      </c>
      <c r="T309" t="s">
        <v>80</v>
      </c>
      <c r="U309" t="s">
        <v>41</v>
      </c>
      <c r="V309">
        <v>21</v>
      </c>
      <c r="W309">
        <v>21</v>
      </c>
      <c r="X309">
        <v>8</v>
      </c>
      <c r="Y309">
        <v>12</v>
      </c>
      <c r="Z309">
        <v>1</v>
      </c>
      <c r="AA309" t="s">
        <v>48</v>
      </c>
      <c r="AB309" s="2" t="s">
        <v>64</v>
      </c>
      <c r="AC309" t="s">
        <v>48</v>
      </c>
      <c r="AD309">
        <v>7</v>
      </c>
      <c r="AE309">
        <f>IF(tblHR[[#This Row],[Attrition]]="Yes",1,0)</f>
        <v>0</v>
      </c>
      <c r="AF309">
        <f>IF(tblHR[[#This Row],[OverTime]]="Yes",1,0)</f>
        <v>0</v>
      </c>
      <c r="AG309" t="str" cm="1">
        <f t="array" ref="AG309">_xlfn.IFS(tblHR[[#This Row],[Age]]&lt;25,"&lt;25",tblHR[[#This Row],[Age]]&lt;30,"25–29",tblHR[[#This Row],[Age]]&lt;40,"30–39",tblHR[[#This Row],[Age]]&lt;50,"40–49",TRUE,"50+")</f>
        <v>40–49</v>
      </c>
      <c r="AH309" s="12" t="str" cm="1">
        <f t="array" ref="AH309">_xlfn.IFS(tblHR[[#This Row],[YearsAtCompany]]&lt;2,"0–1",tblHR[[#This Row],[YearsAtCompany]]&lt;5,"2–4",tblHR[[#This Row],[YearsAtCompany]]&lt;10,"5–9",tblHR[[#This Row],[YearsAtCompany]]&lt;15,"10–14",TRUE,"15+")</f>
        <v>15+</v>
      </c>
      <c r="AI309" s="12" t="str" cm="1">
        <f t="array" ref="AI309">_xlfn.IFS(tblHR[[#This Row],[MonthlyIncome]]&lt;3000,"Low",tblHR[[#This Row],[MonthlyIncome]]&lt;7000,"Mid",tblHR[[#This Row],[MonthlyIncome]]&lt;12000,"High",TRUE,"Very High")</f>
        <v>Very High</v>
      </c>
      <c r="AJ309" s="12" cm="1">
        <f t="array" ref="AJ309">_xlfn.XLOOKUP(tblHR[[#This Row],[JobSatisfaction]],{"Low","Medium","High","Very High"},{1,2,3,4},"")</f>
        <v>2</v>
      </c>
      <c r="AK309" s="12">
        <f>AVERAGE(tblHR[[#This Row],[JobSatNum]],tblHR[[#This Row],[RelationshipSatisfaction]],tblHR[[#This Row],[EnvironmentSatisfaction]],tblHR[[#This Row],[WorkLifeBalance]])</f>
        <v>2</v>
      </c>
    </row>
    <row r="310" spans="1:37">
      <c r="A310" s="4" t="s">
        <v>425</v>
      </c>
      <c r="B310">
        <v>58</v>
      </c>
      <c r="C310" t="s">
        <v>11</v>
      </c>
      <c r="D310" t="s">
        <v>17</v>
      </c>
      <c r="E310" t="s">
        <v>28</v>
      </c>
      <c r="F310" t="s">
        <v>35</v>
      </c>
      <c r="G310" t="s">
        <v>21</v>
      </c>
      <c r="H310" t="s">
        <v>57</v>
      </c>
      <c r="I310" t="s">
        <v>66</v>
      </c>
      <c r="J310" t="s">
        <v>112</v>
      </c>
      <c r="K310" t="s">
        <v>118</v>
      </c>
      <c r="L310">
        <v>3346</v>
      </c>
      <c r="M310">
        <v>11873</v>
      </c>
      <c r="N310">
        <v>1145</v>
      </c>
      <c r="O310">
        <v>75</v>
      </c>
      <c r="P310">
        <v>20</v>
      </c>
      <c r="Q310" t="s">
        <v>43</v>
      </c>
      <c r="R310" t="s">
        <v>43</v>
      </c>
      <c r="S310" t="s">
        <v>43</v>
      </c>
      <c r="T310" t="s">
        <v>80</v>
      </c>
      <c r="U310" t="s">
        <v>43</v>
      </c>
      <c r="V310">
        <v>9</v>
      </c>
      <c r="W310">
        <v>1</v>
      </c>
      <c r="X310">
        <v>0</v>
      </c>
      <c r="Y310">
        <v>0</v>
      </c>
      <c r="Z310">
        <v>4</v>
      </c>
      <c r="AA310" t="s">
        <v>48</v>
      </c>
      <c r="AB310" s="2" t="s">
        <v>65</v>
      </c>
      <c r="AC310" t="s">
        <v>49</v>
      </c>
      <c r="AD310">
        <v>9</v>
      </c>
      <c r="AE310">
        <f>IF(tblHR[[#This Row],[Attrition]]="Yes",1,0)</f>
        <v>0</v>
      </c>
      <c r="AF310">
        <f>IF(tblHR[[#This Row],[OverTime]]="Yes",1,0)</f>
        <v>1</v>
      </c>
      <c r="AG310" t="str" cm="1">
        <f t="array" ref="AG310">_xlfn.IFS(tblHR[[#This Row],[Age]]&lt;25,"&lt;25",tblHR[[#This Row],[Age]]&lt;30,"25–29",tblHR[[#This Row],[Age]]&lt;40,"30–39",tblHR[[#This Row],[Age]]&lt;50,"40–49",TRUE,"50+")</f>
        <v>50+</v>
      </c>
      <c r="AH310" s="12" t="str" cm="1">
        <f t="array" ref="AH310">_xlfn.IFS(tblHR[[#This Row],[YearsAtCompany]]&lt;2,"0–1",tblHR[[#This Row],[YearsAtCompany]]&lt;5,"2–4",tblHR[[#This Row],[YearsAtCompany]]&lt;10,"5–9",tblHR[[#This Row],[YearsAtCompany]]&lt;15,"10–14",TRUE,"15+")</f>
        <v>0–1</v>
      </c>
      <c r="AI310" s="12" t="str" cm="1">
        <f t="array" ref="AI310">_xlfn.IFS(tblHR[[#This Row],[MonthlyIncome]]&lt;3000,"Low",tblHR[[#This Row],[MonthlyIncome]]&lt;7000,"Mid",tblHR[[#This Row],[MonthlyIncome]]&lt;12000,"High",TRUE,"Very High")</f>
        <v>Mid</v>
      </c>
      <c r="AJ310" s="12" cm="1">
        <f t="array" ref="AJ310">_xlfn.XLOOKUP(tblHR[[#This Row],[JobSatisfaction]],{"Low","Medium","High","Very High"},{1,2,3,4},"")</f>
        <v>2</v>
      </c>
      <c r="AK310" s="12">
        <f>AVERAGE(tblHR[[#This Row],[JobSatNum]],tblHR[[#This Row],[RelationshipSatisfaction]],tblHR[[#This Row],[EnvironmentSatisfaction]],tblHR[[#This Row],[WorkLifeBalance]])</f>
        <v>2</v>
      </c>
    </row>
    <row r="311" spans="1:37">
      <c r="A311" s="4" t="s">
        <v>426</v>
      </c>
      <c r="B311">
        <v>32</v>
      </c>
      <c r="C311" t="s">
        <v>11</v>
      </c>
      <c r="D311" t="s">
        <v>16</v>
      </c>
      <c r="E311" t="s">
        <v>28</v>
      </c>
      <c r="F311" t="s">
        <v>35</v>
      </c>
      <c r="G311" t="s">
        <v>21</v>
      </c>
      <c r="H311" t="s">
        <v>53</v>
      </c>
      <c r="I311" t="s">
        <v>66</v>
      </c>
      <c r="J311" t="s">
        <v>112</v>
      </c>
      <c r="K311" t="s">
        <v>113</v>
      </c>
      <c r="L311">
        <v>4200</v>
      </c>
      <c r="M311">
        <v>10224</v>
      </c>
      <c r="N311">
        <v>1033</v>
      </c>
      <c r="O311">
        <v>41</v>
      </c>
      <c r="P311">
        <v>22</v>
      </c>
      <c r="Q311" t="s">
        <v>42</v>
      </c>
      <c r="R311" t="s">
        <v>42</v>
      </c>
      <c r="S311" t="s">
        <v>42</v>
      </c>
      <c r="T311" t="s">
        <v>78</v>
      </c>
      <c r="U311" t="s">
        <v>41</v>
      </c>
      <c r="V311">
        <v>10</v>
      </c>
      <c r="W311">
        <v>5</v>
      </c>
      <c r="X311">
        <v>4</v>
      </c>
      <c r="Y311">
        <v>0</v>
      </c>
      <c r="Z311">
        <v>7</v>
      </c>
      <c r="AA311" t="s">
        <v>49</v>
      </c>
      <c r="AB311" s="2" t="s">
        <v>65</v>
      </c>
      <c r="AC311" t="s">
        <v>48</v>
      </c>
      <c r="AD311">
        <v>9</v>
      </c>
      <c r="AE311">
        <f>IF(tblHR[[#This Row],[Attrition]]="Yes",1,0)</f>
        <v>1</v>
      </c>
      <c r="AF311">
        <f>IF(tblHR[[#This Row],[OverTime]]="Yes",1,0)</f>
        <v>0</v>
      </c>
      <c r="AG311" t="str" cm="1">
        <f t="array" ref="AG311">_xlfn.IFS(tblHR[[#This Row],[Age]]&lt;25,"&lt;25",tblHR[[#This Row],[Age]]&lt;30,"25–29",tblHR[[#This Row],[Age]]&lt;40,"30–39",tblHR[[#This Row],[Age]]&lt;50,"40–49",TRUE,"50+")</f>
        <v>30–39</v>
      </c>
      <c r="AH311" s="12" t="str" cm="1">
        <f t="array" ref="AH311">_xlfn.IFS(tblHR[[#This Row],[YearsAtCompany]]&lt;2,"0–1",tblHR[[#This Row],[YearsAtCompany]]&lt;5,"2–4",tblHR[[#This Row],[YearsAtCompany]]&lt;10,"5–9",tblHR[[#This Row],[YearsAtCompany]]&lt;15,"10–14",TRUE,"15+")</f>
        <v>5–9</v>
      </c>
      <c r="AI311" s="12" t="str" cm="1">
        <f t="array" ref="AI311">_xlfn.IFS(tblHR[[#This Row],[MonthlyIncome]]&lt;3000,"Low",tblHR[[#This Row],[MonthlyIncome]]&lt;7000,"Mid",tblHR[[#This Row],[MonthlyIncome]]&lt;12000,"High",TRUE,"Very High")</f>
        <v>Mid</v>
      </c>
      <c r="AJ311" s="12" cm="1">
        <f t="array" ref="AJ311">_xlfn.XLOOKUP(tblHR[[#This Row],[JobSatisfaction]],{"Low","Medium","High","Very High"},{1,2,3,4},"")</f>
        <v>1</v>
      </c>
      <c r="AK311" s="12">
        <f>AVERAGE(tblHR[[#This Row],[JobSatNum]],tblHR[[#This Row],[RelationshipSatisfaction]],tblHR[[#This Row],[EnvironmentSatisfaction]],tblHR[[#This Row],[WorkLifeBalance]])</f>
        <v>1</v>
      </c>
    </row>
    <row r="312" spans="1:37">
      <c r="A312" s="4" t="s">
        <v>427</v>
      </c>
      <c r="B312">
        <v>29</v>
      </c>
      <c r="C312" t="s">
        <v>12</v>
      </c>
      <c r="D312" t="s">
        <v>17</v>
      </c>
      <c r="E312" t="s">
        <v>27</v>
      </c>
      <c r="F312" t="s">
        <v>33</v>
      </c>
      <c r="G312" t="s">
        <v>21</v>
      </c>
      <c r="H312" t="s">
        <v>57</v>
      </c>
      <c r="I312" t="s">
        <v>66</v>
      </c>
      <c r="J312" t="s">
        <v>112</v>
      </c>
      <c r="K312" t="s">
        <v>118</v>
      </c>
      <c r="L312">
        <v>2700</v>
      </c>
      <c r="M312">
        <v>23779</v>
      </c>
      <c r="N312">
        <v>1252</v>
      </c>
      <c r="O312">
        <v>81</v>
      </c>
      <c r="P312">
        <v>24</v>
      </c>
      <c r="Q312" t="s">
        <v>41</v>
      </c>
      <c r="R312" t="s">
        <v>41</v>
      </c>
      <c r="S312" t="s">
        <v>41</v>
      </c>
      <c r="T312" t="s">
        <v>79</v>
      </c>
      <c r="U312" t="s">
        <v>44</v>
      </c>
      <c r="V312">
        <v>10</v>
      </c>
      <c r="W312">
        <v>10</v>
      </c>
      <c r="X312">
        <v>7</v>
      </c>
      <c r="Y312">
        <v>0</v>
      </c>
      <c r="Z312">
        <v>1</v>
      </c>
      <c r="AA312" t="s">
        <v>48</v>
      </c>
      <c r="AB312" s="2" t="s">
        <v>65</v>
      </c>
      <c r="AC312" t="s">
        <v>48</v>
      </c>
      <c r="AD312">
        <v>23</v>
      </c>
      <c r="AE312">
        <f>IF(tblHR[[#This Row],[Attrition]]="Yes",1,0)</f>
        <v>0</v>
      </c>
      <c r="AF312">
        <f>IF(tblHR[[#This Row],[OverTime]]="Yes",1,0)</f>
        <v>0</v>
      </c>
      <c r="AG312" t="str" cm="1">
        <f t="array" ref="AG312">_xlfn.IFS(tblHR[[#This Row],[Age]]&lt;25,"&lt;25",tblHR[[#This Row],[Age]]&lt;30,"25–29",tblHR[[#This Row],[Age]]&lt;40,"30–39",tblHR[[#This Row],[Age]]&lt;50,"40–49",TRUE,"50+")</f>
        <v>25–29</v>
      </c>
      <c r="AH312" s="12" t="str" cm="1">
        <f t="array" ref="AH312">_xlfn.IFS(tblHR[[#This Row],[YearsAtCompany]]&lt;2,"0–1",tblHR[[#This Row],[YearsAtCompany]]&lt;5,"2–4",tblHR[[#This Row],[YearsAtCompany]]&lt;10,"5–9",tblHR[[#This Row],[YearsAtCompany]]&lt;15,"10–14",TRUE,"15+")</f>
        <v>10–14</v>
      </c>
      <c r="AI312" s="12" t="str" cm="1">
        <f t="array" ref="AI312">_xlfn.IFS(tblHR[[#This Row],[MonthlyIncome]]&lt;3000,"Low",tblHR[[#This Row],[MonthlyIncome]]&lt;7000,"Mid",tblHR[[#This Row],[MonthlyIncome]]&lt;12000,"High",TRUE,"Very High")</f>
        <v>Low</v>
      </c>
      <c r="AJ312" s="12" cm="1">
        <f t="array" ref="AJ312">_xlfn.XLOOKUP(tblHR[[#This Row],[JobSatisfaction]],{"Low","Medium","High","Very High"},{1,2,3,4},"")</f>
        <v>3</v>
      </c>
      <c r="AK312" s="12">
        <f>AVERAGE(tblHR[[#This Row],[JobSatNum]],tblHR[[#This Row],[RelationshipSatisfaction]],tblHR[[#This Row],[EnvironmentSatisfaction]],tblHR[[#This Row],[WorkLifeBalance]])</f>
        <v>3</v>
      </c>
    </row>
    <row r="313" spans="1:37">
      <c r="A313" s="4" t="s">
        <v>428</v>
      </c>
      <c r="B313">
        <v>37</v>
      </c>
      <c r="C313" t="s">
        <v>12</v>
      </c>
      <c r="D313" t="s">
        <v>16</v>
      </c>
      <c r="E313" t="s">
        <v>29</v>
      </c>
      <c r="F313" t="s">
        <v>33</v>
      </c>
      <c r="G313" t="s">
        <v>21</v>
      </c>
      <c r="H313" t="s">
        <v>55</v>
      </c>
      <c r="I313" t="s">
        <v>68</v>
      </c>
      <c r="J313" t="s">
        <v>112</v>
      </c>
      <c r="K313" t="s">
        <v>113</v>
      </c>
      <c r="L313">
        <v>4197</v>
      </c>
      <c r="M313">
        <v>21123</v>
      </c>
      <c r="N313">
        <v>1305</v>
      </c>
      <c r="O313">
        <v>49</v>
      </c>
      <c r="P313">
        <v>12</v>
      </c>
      <c r="Q313" t="s">
        <v>43</v>
      </c>
      <c r="R313" t="s">
        <v>44</v>
      </c>
      <c r="S313" t="s">
        <v>41</v>
      </c>
      <c r="T313" t="s">
        <v>80</v>
      </c>
      <c r="U313" t="s">
        <v>41</v>
      </c>
      <c r="V313">
        <v>18</v>
      </c>
      <c r="W313">
        <v>1</v>
      </c>
      <c r="X313">
        <v>0</v>
      </c>
      <c r="Y313">
        <v>0</v>
      </c>
      <c r="Z313">
        <v>2</v>
      </c>
      <c r="AA313" t="s">
        <v>48</v>
      </c>
      <c r="AB313" s="2" t="s">
        <v>64</v>
      </c>
      <c r="AC313" t="s">
        <v>49</v>
      </c>
      <c r="AD313">
        <v>10</v>
      </c>
      <c r="AE313">
        <f>IF(tblHR[[#This Row],[Attrition]]="Yes",1,0)</f>
        <v>0</v>
      </c>
      <c r="AF313">
        <f>IF(tblHR[[#This Row],[OverTime]]="Yes",1,0)</f>
        <v>1</v>
      </c>
      <c r="AG313" t="str" cm="1">
        <f t="array" ref="AG313">_xlfn.IFS(tblHR[[#This Row],[Age]]&lt;25,"&lt;25",tblHR[[#This Row],[Age]]&lt;30,"25–29",tblHR[[#This Row],[Age]]&lt;40,"30–39",tblHR[[#This Row],[Age]]&lt;50,"40–49",TRUE,"50+")</f>
        <v>30–39</v>
      </c>
      <c r="AH313" s="12" t="str" cm="1">
        <f t="array" ref="AH313">_xlfn.IFS(tblHR[[#This Row],[YearsAtCompany]]&lt;2,"0–1",tblHR[[#This Row],[YearsAtCompany]]&lt;5,"2–4",tblHR[[#This Row],[YearsAtCompany]]&lt;10,"5–9",tblHR[[#This Row],[YearsAtCompany]]&lt;15,"10–14",TRUE,"15+")</f>
        <v>0–1</v>
      </c>
      <c r="AI313" s="12" t="str" cm="1">
        <f t="array" ref="AI313">_xlfn.IFS(tblHR[[#This Row],[MonthlyIncome]]&lt;3000,"Low",tblHR[[#This Row],[MonthlyIncome]]&lt;7000,"Mid",tblHR[[#This Row],[MonthlyIncome]]&lt;12000,"High",TRUE,"Very High")</f>
        <v>Mid</v>
      </c>
      <c r="AJ313" s="12" cm="1">
        <f t="array" ref="AJ313">_xlfn.XLOOKUP(tblHR[[#This Row],[JobSatisfaction]],{"Low","Medium","High","Very High"},{1,2,3,4},"")</f>
        <v>2</v>
      </c>
      <c r="AK313" s="12">
        <f>AVERAGE(tblHR[[#This Row],[JobSatNum]],tblHR[[#This Row],[RelationshipSatisfaction]],tblHR[[#This Row],[EnvironmentSatisfaction]],tblHR[[#This Row],[WorkLifeBalance]])</f>
        <v>2</v>
      </c>
    </row>
    <row r="314" spans="1:37">
      <c r="A314" s="4" t="s">
        <v>429</v>
      </c>
      <c r="B314">
        <v>33</v>
      </c>
      <c r="C314" t="s">
        <v>11</v>
      </c>
      <c r="D314" t="s">
        <v>17</v>
      </c>
      <c r="E314" t="s">
        <v>28</v>
      </c>
      <c r="F314" t="s">
        <v>33</v>
      </c>
      <c r="G314" t="s">
        <v>22</v>
      </c>
      <c r="H314" t="s">
        <v>58</v>
      </c>
      <c r="I314" t="s">
        <v>68</v>
      </c>
      <c r="J314" t="s">
        <v>128</v>
      </c>
      <c r="K314" t="s">
        <v>43</v>
      </c>
      <c r="L314">
        <v>5376</v>
      </c>
      <c r="M314">
        <v>3193</v>
      </c>
      <c r="N314">
        <v>1141</v>
      </c>
      <c r="O314">
        <v>42</v>
      </c>
      <c r="P314">
        <v>19</v>
      </c>
      <c r="Q314" t="s">
        <v>42</v>
      </c>
      <c r="R314" t="s">
        <v>42</v>
      </c>
      <c r="S314" t="s">
        <v>41</v>
      </c>
      <c r="T314" t="s">
        <v>79</v>
      </c>
      <c r="U314" t="s">
        <v>44</v>
      </c>
      <c r="V314">
        <v>10</v>
      </c>
      <c r="W314">
        <v>5</v>
      </c>
      <c r="X314">
        <v>3</v>
      </c>
      <c r="Y314">
        <v>1</v>
      </c>
      <c r="Z314">
        <v>2</v>
      </c>
      <c r="AA314" t="s">
        <v>48</v>
      </c>
      <c r="AB314" s="2" t="s">
        <v>64</v>
      </c>
      <c r="AC314" t="s">
        <v>48</v>
      </c>
      <c r="AD314">
        <v>1</v>
      </c>
      <c r="AE314">
        <f>IF(tblHR[[#This Row],[Attrition]]="Yes",1,0)</f>
        <v>0</v>
      </c>
      <c r="AF314">
        <f>IF(tblHR[[#This Row],[OverTime]]="Yes",1,0)</f>
        <v>0</v>
      </c>
      <c r="AG314" t="str" cm="1">
        <f t="array" ref="AG314">_xlfn.IFS(tblHR[[#This Row],[Age]]&lt;25,"&lt;25",tblHR[[#This Row],[Age]]&lt;30,"25–29",tblHR[[#This Row],[Age]]&lt;40,"30–39",tblHR[[#This Row],[Age]]&lt;50,"40–49",TRUE,"50+")</f>
        <v>30–39</v>
      </c>
      <c r="AH314" s="12" t="str" cm="1">
        <f t="array" ref="AH314">_xlfn.IFS(tblHR[[#This Row],[YearsAtCompany]]&lt;2,"0–1",tblHR[[#This Row],[YearsAtCompany]]&lt;5,"2–4",tblHR[[#This Row],[YearsAtCompany]]&lt;10,"5–9",tblHR[[#This Row],[YearsAtCompany]]&lt;15,"10–14",TRUE,"15+")</f>
        <v>5–9</v>
      </c>
      <c r="AI314" s="12" t="str" cm="1">
        <f t="array" ref="AI314">_xlfn.IFS(tblHR[[#This Row],[MonthlyIncome]]&lt;3000,"Low",tblHR[[#This Row],[MonthlyIncome]]&lt;7000,"Mid",tblHR[[#This Row],[MonthlyIncome]]&lt;12000,"High",TRUE,"Very High")</f>
        <v>Mid</v>
      </c>
      <c r="AJ314" s="12" cm="1">
        <f t="array" ref="AJ314">_xlfn.XLOOKUP(tblHR[[#This Row],[JobSatisfaction]],{"Low","Medium","High","Very High"},{1,2,3,4},"")</f>
        <v>1</v>
      </c>
      <c r="AK314" s="12">
        <f>AVERAGE(tblHR[[#This Row],[JobSatNum]],tblHR[[#This Row],[RelationshipSatisfaction]],tblHR[[#This Row],[EnvironmentSatisfaction]],tblHR[[#This Row],[WorkLifeBalance]])</f>
        <v>1</v>
      </c>
    </row>
    <row r="315" spans="1:37">
      <c r="A315" s="4" t="s">
        <v>430</v>
      </c>
      <c r="B315">
        <v>35</v>
      </c>
      <c r="C315" t="s">
        <v>12</v>
      </c>
      <c r="D315" t="s">
        <v>15</v>
      </c>
      <c r="E315" t="s">
        <v>27</v>
      </c>
      <c r="F315" t="s">
        <v>35</v>
      </c>
      <c r="G315" t="s">
        <v>21</v>
      </c>
      <c r="H315" t="s">
        <v>55</v>
      </c>
      <c r="I315" t="s">
        <v>68</v>
      </c>
      <c r="J315" t="s">
        <v>116</v>
      </c>
      <c r="K315" t="s">
        <v>118</v>
      </c>
      <c r="L315">
        <v>5762</v>
      </c>
      <c r="M315">
        <v>24442</v>
      </c>
      <c r="N315">
        <v>1180</v>
      </c>
      <c r="O315">
        <v>90</v>
      </c>
      <c r="P315">
        <v>14</v>
      </c>
      <c r="Q315" t="s">
        <v>44</v>
      </c>
      <c r="R315" t="s">
        <v>41</v>
      </c>
      <c r="S315" t="s">
        <v>43</v>
      </c>
      <c r="T315" t="s">
        <v>79</v>
      </c>
      <c r="U315" t="s">
        <v>41</v>
      </c>
      <c r="V315">
        <v>15</v>
      </c>
      <c r="W315">
        <v>7</v>
      </c>
      <c r="X315">
        <v>7</v>
      </c>
      <c r="Y315">
        <v>1</v>
      </c>
      <c r="Z315">
        <v>2</v>
      </c>
      <c r="AA315" t="s">
        <v>48</v>
      </c>
      <c r="AB315" s="2" t="s">
        <v>64</v>
      </c>
      <c r="AC315" t="s">
        <v>48</v>
      </c>
      <c r="AD315">
        <v>2</v>
      </c>
      <c r="AE315">
        <f>IF(tblHR[[#This Row],[Attrition]]="Yes",1,0)</f>
        <v>0</v>
      </c>
      <c r="AF315">
        <f>IF(tblHR[[#This Row],[OverTime]]="Yes",1,0)</f>
        <v>0</v>
      </c>
      <c r="AG315" t="str" cm="1">
        <f t="array" ref="AG315">_xlfn.IFS(tblHR[[#This Row],[Age]]&lt;25,"&lt;25",tblHR[[#This Row],[Age]]&lt;30,"25–29",tblHR[[#This Row],[Age]]&lt;40,"30–39",tblHR[[#This Row],[Age]]&lt;50,"40–49",TRUE,"50+")</f>
        <v>30–39</v>
      </c>
      <c r="AH315" s="12" t="str" cm="1">
        <f t="array" ref="AH315">_xlfn.IFS(tblHR[[#This Row],[YearsAtCompany]]&lt;2,"0–1",tblHR[[#This Row],[YearsAtCompany]]&lt;5,"2–4",tblHR[[#This Row],[YearsAtCompany]]&lt;10,"5–9",tblHR[[#This Row],[YearsAtCompany]]&lt;15,"10–14",TRUE,"15+")</f>
        <v>5–9</v>
      </c>
      <c r="AI315" s="12" t="str" cm="1">
        <f t="array" ref="AI315">_xlfn.IFS(tblHR[[#This Row],[MonthlyIncome]]&lt;3000,"Low",tblHR[[#This Row],[MonthlyIncome]]&lt;7000,"Mid",tblHR[[#This Row],[MonthlyIncome]]&lt;12000,"High",TRUE,"Very High")</f>
        <v>Mid</v>
      </c>
      <c r="AJ315" s="12" cm="1">
        <f t="array" ref="AJ315">_xlfn.XLOOKUP(tblHR[[#This Row],[JobSatisfaction]],{"Low","Medium","High","Very High"},{1,2,3,4},"")</f>
        <v>4</v>
      </c>
      <c r="AK315" s="12">
        <f>AVERAGE(tblHR[[#This Row],[JobSatNum]],tblHR[[#This Row],[RelationshipSatisfaction]],tblHR[[#This Row],[EnvironmentSatisfaction]],tblHR[[#This Row],[WorkLifeBalance]])</f>
        <v>4</v>
      </c>
    </row>
    <row r="316" spans="1:37">
      <c r="A316" s="4" t="s">
        <v>431</v>
      </c>
      <c r="B316">
        <v>35</v>
      </c>
      <c r="C316" t="s">
        <v>11</v>
      </c>
      <c r="D316" t="s">
        <v>17</v>
      </c>
      <c r="E316" t="s">
        <v>29</v>
      </c>
      <c r="F316" t="s">
        <v>33</v>
      </c>
      <c r="G316" t="s">
        <v>21</v>
      </c>
      <c r="H316" t="s">
        <v>52</v>
      </c>
      <c r="I316" t="s">
        <v>68</v>
      </c>
      <c r="J316" t="s">
        <v>116</v>
      </c>
      <c r="K316" t="s">
        <v>118</v>
      </c>
      <c r="L316">
        <v>4148</v>
      </c>
      <c r="M316">
        <v>12250</v>
      </c>
      <c r="N316">
        <v>208</v>
      </c>
      <c r="O316">
        <v>52</v>
      </c>
      <c r="P316">
        <v>12</v>
      </c>
      <c r="Q316" t="s">
        <v>41</v>
      </c>
      <c r="R316" t="s">
        <v>44</v>
      </c>
      <c r="S316" t="s">
        <v>41</v>
      </c>
      <c r="T316" t="s">
        <v>79</v>
      </c>
      <c r="U316" t="s">
        <v>41</v>
      </c>
      <c r="V316">
        <v>15</v>
      </c>
      <c r="W316">
        <v>14</v>
      </c>
      <c r="X316">
        <v>11</v>
      </c>
      <c r="Y316">
        <v>2</v>
      </c>
      <c r="Z316">
        <v>1</v>
      </c>
      <c r="AA316" t="s">
        <v>48</v>
      </c>
      <c r="AB316" s="2" t="s">
        <v>64</v>
      </c>
      <c r="AC316" t="s">
        <v>48</v>
      </c>
      <c r="AD316">
        <v>8</v>
      </c>
      <c r="AE316">
        <f>IF(tblHR[[#This Row],[Attrition]]="Yes",1,0)</f>
        <v>0</v>
      </c>
      <c r="AF316">
        <f>IF(tblHR[[#This Row],[OverTime]]="Yes",1,0)</f>
        <v>0</v>
      </c>
      <c r="AG316" t="str" cm="1">
        <f t="array" ref="AG316">_xlfn.IFS(tblHR[[#This Row],[Age]]&lt;25,"&lt;25",tblHR[[#This Row],[Age]]&lt;30,"25–29",tblHR[[#This Row],[Age]]&lt;40,"30–39",tblHR[[#This Row],[Age]]&lt;50,"40–49",TRUE,"50+")</f>
        <v>30–39</v>
      </c>
      <c r="AH316" s="12" t="str" cm="1">
        <f t="array" ref="AH316">_xlfn.IFS(tblHR[[#This Row],[YearsAtCompany]]&lt;2,"0–1",tblHR[[#This Row],[YearsAtCompany]]&lt;5,"2–4",tblHR[[#This Row],[YearsAtCompany]]&lt;10,"5–9",tblHR[[#This Row],[YearsAtCompany]]&lt;15,"10–14",TRUE,"15+")</f>
        <v>10–14</v>
      </c>
      <c r="AI316" s="12" t="str" cm="1">
        <f t="array" ref="AI316">_xlfn.IFS(tblHR[[#This Row],[MonthlyIncome]]&lt;3000,"Low",tblHR[[#This Row],[MonthlyIncome]]&lt;7000,"Mid",tblHR[[#This Row],[MonthlyIncome]]&lt;12000,"High",TRUE,"Very High")</f>
        <v>Mid</v>
      </c>
      <c r="AJ316" s="12" cm="1">
        <f t="array" ref="AJ316">_xlfn.XLOOKUP(tblHR[[#This Row],[JobSatisfaction]],{"Low","Medium","High","Very High"},{1,2,3,4},"")</f>
        <v>3</v>
      </c>
      <c r="AK316" s="12">
        <f>AVERAGE(tblHR[[#This Row],[JobSatNum]],tblHR[[#This Row],[RelationshipSatisfaction]],tblHR[[#This Row],[EnvironmentSatisfaction]],tblHR[[#This Row],[WorkLifeBalance]])</f>
        <v>3</v>
      </c>
    </row>
    <row r="317" spans="1:37">
      <c r="A317" s="4" t="s">
        <v>432</v>
      </c>
      <c r="B317">
        <v>45</v>
      </c>
      <c r="C317" t="s">
        <v>11</v>
      </c>
      <c r="D317" t="s">
        <v>17</v>
      </c>
      <c r="E317" t="s">
        <v>27</v>
      </c>
      <c r="F317" t="s">
        <v>33</v>
      </c>
      <c r="G317" t="s">
        <v>22</v>
      </c>
      <c r="H317" t="s">
        <v>54</v>
      </c>
      <c r="I317" t="s">
        <v>70</v>
      </c>
      <c r="J317" t="s">
        <v>112</v>
      </c>
      <c r="K317" t="s">
        <v>118</v>
      </c>
      <c r="L317">
        <v>17650</v>
      </c>
      <c r="M317">
        <v>5404</v>
      </c>
      <c r="N317">
        <v>1234</v>
      </c>
      <c r="O317">
        <v>90</v>
      </c>
      <c r="P317">
        <v>13</v>
      </c>
      <c r="Q317" t="s">
        <v>44</v>
      </c>
      <c r="R317" t="s">
        <v>43</v>
      </c>
      <c r="S317" t="s">
        <v>44</v>
      </c>
      <c r="T317" t="s">
        <v>78</v>
      </c>
      <c r="U317" t="s">
        <v>41</v>
      </c>
      <c r="V317">
        <v>26</v>
      </c>
      <c r="W317">
        <v>9</v>
      </c>
      <c r="X317">
        <v>3</v>
      </c>
      <c r="Y317">
        <v>1</v>
      </c>
      <c r="Z317">
        <v>3</v>
      </c>
      <c r="AA317" t="s">
        <v>48</v>
      </c>
      <c r="AB317" s="2" t="s">
        <v>64</v>
      </c>
      <c r="AC317" t="s">
        <v>48</v>
      </c>
      <c r="AD317">
        <v>11</v>
      </c>
      <c r="AE317">
        <f>IF(tblHR[[#This Row],[Attrition]]="Yes",1,0)</f>
        <v>0</v>
      </c>
      <c r="AF317">
        <f>IF(tblHR[[#This Row],[OverTime]]="Yes",1,0)</f>
        <v>0</v>
      </c>
      <c r="AG317" t="str" cm="1">
        <f t="array" ref="AG317">_xlfn.IFS(tblHR[[#This Row],[Age]]&lt;25,"&lt;25",tblHR[[#This Row],[Age]]&lt;30,"25–29",tblHR[[#This Row],[Age]]&lt;40,"30–39",tblHR[[#This Row],[Age]]&lt;50,"40–49",TRUE,"50+")</f>
        <v>40–49</v>
      </c>
      <c r="AH317" s="12" t="str" cm="1">
        <f t="array" ref="AH317">_xlfn.IFS(tblHR[[#This Row],[YearsAtCompany]]&lt;2,"0–1",tblHR[[#This Row],[YearsAtCompany]]&lt;5,"2–4",tblHR[[#This Row],[YearsAtCompany]]&lt;10,"5–9",tblHR[[#This Row],[YearsAtCompany]]&lt;15,"10–14",TRUE,"15+")</f>
        <v>5–9</v>
      </c>
      <c r="AI317" s="12" t="str" cm="1">
        <f t="array" ref="AI317">_xlfn.IFS(tblHR[[#This Row],[MonthlyIncome]]&lt;3000,"Low",tblHR[[#This Row],[MonthlyIncome]]&lt;7000,"Mid",tblHR[[#This Row],[MonthlyIncome]]&lt;12000,"High",TRUE,"Very High")</f>
        <v>Very High</v>
      </c>
      <c r="AJ317" s="12" cm="1">
        <f t="array" ref="AJ317">_xlfn.XLOOKUP(tblHR[[#This Row],[JobSatisfaction]],{"Low","Medium","High","Very High"},{1,2,3,4},"")</f>
        <v>4</v>
      </c>
      <c r="AK317" s="12">
        <f>AVERAGE(tblHR[[#This Row],[JobSatNum]],tblHR[[#This Row],[RelationshipSatisfaction]],tblHR[[#This Row],[EnvironmentSatisfaction]],tblHR[[#This Row],[WorkLifeBalance]])</f>
        <v>4</v>
      </c>
    </row>
    <row r="318" spans="1:37">
      <c r="A318" s="4" t="s">
        <v>433</v>
      </c>
      <c r="B318">
        <v>59</v>
      </c>
      <c r="C318" t="s">
        <v>11</v>
      </c>
      <c r="D318" t="s">
        <v>16</v>
      </c>
      <c r="E318" t="s">
        <v>28</v>
      </c>
      <c r="F318" t="s">
        <v>33</v>
      </c>
      <c r="G318" t="s">
        <v>21</v>
      </c>
      <c r="H318" t="s">
        <v>55</v>
      </c>
      <c r="I318" t="s">
        <v>70</v>
      </c>
      <c r="J318" t="s">
        <v>112</v>
      </c>
      <c r="K318" t="s">
        <v>113</v>
      </c>
      <c r="L318">
        <v>13726</v>
      </c>
      <c r="M318">
        <v>21829</v>
      </c>
      <c r="N318">
        <v>715</v>
      </c>
      <c r="O318">
        <v>69</v>
      </c>
      <c r="P318">
        <v>13</v>
      </c>
      <c r="Q318" t="s">
        <v>44</v>
      </c>
      <c r="R318" t="s">
        <v>42</v>
      </c>
      <c r="S318" t="s">
        <v>41</v>
      </c>
      <c r="T318" t="s">
        <v>79</v>
      </c>
      <c r="U318" t="s">
        <v>43</v>
      </c>
      <c r="V318">
        <v>30</v>
      </c>
      <c r="W318">
        <v>5</v>
      </c>
      <c r="X318">
        <v>3</v>
      </c>
      <c r="Y318">
        <v>4</v>
      </c>
      <c r="Z318">
        <v>3</v>
      </c>
      <c r="AA318" t="s">
        <v>48</v>
      </c>
      <c r="AB318" s="2" t="s">
        <v>64</v>
      </c>
      <c r="AC318" t="s">
        <v>49</v>
      </c>
      <c r="AD318">
        <v>2</v>
      </c>
      <c r="AE318">
        <f>IF(tblHR[[#This Row],[Attrition]]="Yes",1,0)</f>
        <v>0</v>
      </c>
      <c r="AF318">
        <f>IF(tblHR[[#This Row],[OverTime]]="Yes",1,0)</f>
        <v>1</v>
      </c>
      <c r="AG318" t="str" cm="1">
        <f t="array" ref="AG318">_xlfn.IFS(tblHR[[#This Row],[Age]]&lt;25,"&lt;25",tblHR[[#This Row],[Age]]&lt;30,"25–29",tblHR[[#This Row],[Age]]&lt;40,"30–39",tblHR[[#This Row],[Age]]&lt;50,"40–49",TRUE,"50+")</f>
        <v>50+</v>
      </c>
      <c r="AH318" s="12" t="str" cm="1">
        <f t="array" ref="AH318">_xlfn.IFS(tblHR[[#This Row],[YearsAtCompany]]&lt;2,"0–1",tblHR[[#This Row],[YearsAtCompany]]&lt;5,"2–4",tblHR[[#This Row],[YearsAtCompany]]&lt;10,"5–9",tblHR[[#This Row],[YearsAtCompany]]&lt;15,"10–14",TRUE,"15+")</f>
        <v>5–9</v>
      </c>
      <c r="AI318" s="12" t="str" cm="1">
        <f t="array" ref="AI318">_xlfn.IFS(tblHR[[#This Row],[MonthlyIncome]]&lt;3000,"Low",tblHR[[#This Row],[MonthlyIncome]]&lt;7000,"Mid",tblHR[[#This Row],[MonthlyIncome]]&lt;12000,"High",TRUE,"Very High")</f>
        <v>Very High</v>
      </c>
      <c r="AJ318" s="12" cm="1">
        <f t="array" ref="AJ318">_xlfn.XLOOKUP(tblHR[[#This Row],[JobSatisfaction]],{"Low","Medium","High","Very High"},{1,2,3,4},"")</f>
        <v>4</v>
      </c>
      <c r="AK318" s="12">
        <f>AVERAGE(tblHR[[#This Row],[JobSatNum]],tblHR[[#This Row],[RelationshipSatisfaction]],tblHR[[#This Row],[EnvironmentSatisfaction]],tblHR[[#This Row],[WorkLifeBalance]])</f>
        <v>4</v>
      </c>
    </row>
    <row r="319" spans="1:37">
      <c r="A319" s="4" t="s">
        <v>434</v>
      </c>
      <c r="B319">
        <v>36</v>
      </c>
      <c r="C319" t="s">
        <v>12</v>
      </c>
      <c r="D319" t="s">
        <v>17</v>
      </c>
      <c r="E319" t="s">
        <v>27</v>
      </c>
      <c r="F319" t="s">
        <v>35</v>
      </c>
      <c r="G319" t="s">
        <v>21</v>
      </c>
      <c r="H319" t="s">
        <v>53</v>
      </c>
      <c r="I319" t="s">
        <v>68</v>
      </c>
      <c r="J319" t="s">
        <v>128</v>
      </c>
      <c r="K319" t="s">
        <v>118</v>
      </c>
      <c r="L319">
        <v>2571</v>
      </c>
      <c r="M319">
        <v>12290</v>
      </c>
      <c r="N319">
        <v>884</v>
      </c>
      <c r="O319">
        <v>41</v>
      </c>
      <c r="P319">
        <v>17</v>
      </c>
      <c r="Q319" t="s">
        <v>44</v>
      </c>
      <c r="R319" t="s">
        <v>41</v>
      </c>
      <c r="S319" t="s">
        <v>41</v>
      </c>
      <c r="T319" t="s">
        <v>79</v>
      </c>
      <c r="U319" t="s">
        <v>44</v>
      </c>
      <c r="V319">
        <v>17</v>
      </c>
      <c r="W319">
        <v>5</v>
      </c>
      <c r="X319">
        <v>2</v>
      </c>
      <c r="Y319">
        <v>0</v>
      </c>
      <c r="Z319">
        <v>4</v>
      </c>
      <c r="AA319" t="s">
        <v>48</v>
      </c>
      <c r="AB319" s="2" t="s">
        <v>64</v>
      </c>
      <c r="AC319" t="s">
        <v>48</v>
      </c>
      <c r="AD319">
        <v>23</v>
      </c>
      <c r="AE319">
        <f>IF(tblHR[[#This Row],[Attrition]]="Yes",1,0)</f>
        <v>0</v>
      </c>
      <c r="AF319">
        <f>IF(tblHR[[#This Row],[OverTime]]="Yes",1,0)</f>
        <v>0</v>
      </c>
      <c r="AG319" t="str" cm="1">
        <f t="array" ref="AG319">_xlfn.IFS(tblHR[[#This Row],[Age]]&lt;25,"&lt;25",tblHR[[#This Row],[Age]]&lt;30,"25–29",tblHR[[#This Row],[Age]]&lt;40,"30–39",tblHR[[#This Row],[Age]]&lt;50,"40–49",TRUE,"50+")</f>
        <v>30–39</v>
      </c>
      <c r="AH319" s="12" t="str" cm="1">
        <f t="array" ref="AH319">_xlfn.IFS(tblHR[[#This Row],[YearsAtCompany]]&lt;2,"0–1",tblHR[[#This Row],[YearsAtCompany]]&lt;5,"2–4",tblHR[[#This Row],[YearsAtCompany]]&lt;10,"5–9",tblHR[[#This Row],[YearsAtCompany]]&lt;15,"10–14",TRUE,"15+")</f>
        <v>5–9</v>
      </c>
      <c r="AI319" s="12" t="str" cm="1">
        <f t="array" ref="AI319">_xlfn.IFS(tblHR[[#This Row],[MonthlyIncome]]&lt;3000,"Low",tblHR[[#This Row],[MonthlyIncome]]&lt;7000,"Mid",tblHR[[#This Row],[MonthlyIncome]]&lt;12000,"High",TRUE,"Very High")</f>
        <v>Low</v>
      </c>
      <c r="AJ319" s="12" cm="1">
        <f t="array" ref="AJ319">_xlfn.XLOOKUP(tblHR[[#This Row],[JobSatisfaction]],{"Low","Medium","High","Very High"},{1,2,3,4},"")</f>
        <v>4</v>
      </c>
      <c r="AK319" s="12">
        <f>AVERAGE(tblHR[[#This Row],[JobSatNum]],tblHR[[#This Row],[RelationshipSatisfaction]],tblHR[[#This Row],[EnvironmentSatisfaction]],tblHR[[#This Row],[WorkLifeBalance]])</f>
        <v>4</v>
      </c>
    </row>
    <row r="320" spans="1:37">
      <c r="A320" s="4" t="s">
        <v>435</v>
      </c>
      <c r="B320">
        <v>58</v>
      </c>
      <c r="C320" t="s">
        <v>12</v>
      </c>
      <c r="D320" t="s">
        <v>15</v>
      </c>
      <c r="E320" t="s">
        <v>26</v>
      </c>
      <c r="F320" t="s">
        <v>33</v>
      </c>
      <c r="G320" t="s">
        <v>21</v>
      </c>
      <c r="H320" t="s">
        <v>53</v>
      </c>
      <c r="I320" t="s">
        <v>66</v>
      </c>
      <c r="J320" t="s">
        <v>128</v>
      </c>
      <c r="K320" t="s">
        <v>118</v>
      </c>
      <c r="L320">
        <v>2380</v>
      </c>
      <c r="M320">
        <v>13384</v>
      </c>
      <c r="N320">
        <v>781</v>
      </c>
      <c r="O320">
        <v>57</v>
      </c>
      <c r="P320">
        <v>14</v>
      </c>
      <c r="Q320" t="s">
        <v>44</v>
      </c>
      <c r="R320" t="s">
        <v>44</v>
      </c>
      <c r="S320" t="s">
        <v>44</v>
      </c>
      <c r="T320" t="s">
        <v>80</v>
      </c>
      <c r="U320" t="s">
        <v>43</v>
      </c>
      <c r="V320">
        <v>3</v>
      </c>
      <c r="W320">
        <v>1</v>
      </c>
      <c r="X320">
        <v>0</v>
      </c>
      <c r="Y320">
        <v>0</v>
      </c>
      <c r="Z320">
        <v>9</v>
      </c>
      <c r="AA320" t="s">
        <v>49</v>
      </c>
      <c r="AB320" s="2" t="s">
        <v>64</v>
      </c>
      <c r="AC320" t="s">
        <v>49</v>
      </c>
      <c r="AD320">
        <v>2</v>
      </c>
      <c r="AE320">
        <f>IF(tblHR[[#This Row],[Attrition]]="Yes",1,0)</f>
        <v>1</v>
      </c>
      <c r="AF320">
        <f>IF(tblHR[[#This Row],[OverTime]]="Yes",1,0)</f>
        <v>1</v>
      </c>
      <c r="AG320" t="str" cm="1">
        <f t="array" ref="AG320">_xlfn.IFS(tblHR[[#This Row],[Age]]&lt;25,"&lt;25",tblHR[[#This Row],[Age]]&lt;30,"25–29",tblHR[[#This Row],[Age]]&lt;40,"30–39",tblHR[[#This Row],[Age]]&lt;50,"40–49",TRUE,"50+")</f>
        <v>50+</v>
      </c>
      <c r="AH320" s="12" t="str" cm="1">
        <f t="array" ref="AH320">_xlfn.IFS(tblHR[[#This Row],[YearsAtCompany]]&lt;2,"0–1",tblHR[[#This Row],[YearsAtCompany]]&lt;5,"2–4",tblHR[[#This Row],[YearsAtCompany]]&lt;10,"5–9",tblHR[[#This Row],[YearsAtCompany]]&lt;15,"10–14",TRUE,"15+")</f>
        <v>0–1</v>
      </c>
      <c r="AI320" s="12" t="str" cm="1">
        <f t="array" ref="AI320">_xlfn.IFS(tblHR[[#This Row],[MonthlyIncome]]&lt;3000,"Low",tblHR[[#This Row],[MonthlyIncome]]&lt;7000,"Mid",tblHR[[#This Row],[MonthlyIncome]]&lt;12000,"High",TRUE,"Very High")</f>
        <v>Low</v>
      </c>
      <c r="AJ320" s="12" cm="1">
        <f t="array" ref="AJ320">_xlfn.XLOOKUP(tblHR[[#This Row],[JobSatisfaction]],{"Low","Medium","High","Very High"},{1,2,3,4},"")</f>
        <v>4</v>
      </c>
      <c r="AK320" s="12">
        <f>AVERAGE(tblHR[[#This Row],[JobSatNum]],tblHR[[#This Row],[RelationshipSatisfaction]],tblHR[[#This Row],[EnvironmentSatisfaction]],tblHR[[#This Row],[WorkLifeBalance]])</f>
        <v>4</v>
      </c>
    </row>
    <row r="321" spans="1:37">
      <c r="A321" s="4" t="s">
        <v>436</v>
      </c>
      <c r="B321">
        <v>47</v>
      </c>
      <c r="C321" t="s">
        <v>11</v>
      </c>
      <c r="D321" t="s">
        <v>17</v>
      </c>
      <c r="E321" t="s">
        <v>27</v>
      </c>
      <c r="F321" t="s">
        <v>34</v>
      </c>
      <c r="G321" t="s">
        <v>22</v>
      </c>
      <c r="H321" t="s">
        <v>58</v>
      </c>
      <c r="I321" t="s">
        <v>68</v>
      </c>
      <c r="J321" t="s">
        <v>112</v>
      </c>
      <c r="K321" t="s">
        <v>118</v>
      </c>
      <c r="L321">
        <v>4537</v>
      </c>
      <c r="M321">
        <v>17783</v>
      </c>
      <c r="N321">
        <v>249</v>
      </c>
      <c r="O321">
        <v>35</v>
      </c>
      <c r="P321">
        <v>22</v>
      </c>
      <c r="Q321" t="s">
        <v>44</v>
      </c>
      <c r="R321" t="s">
        <v>42</v>
      </c>
      <c r="S321" t="s">
        <v>41</v>
      </c>
      <c r="T321" t="s">
        <v>79</v>
      </c>
      <c r="U321" t="s">
        <v>41</v>
      </c>
      <c r="V321">
        <v>8</v>
      </c>
      <c r="W321">
        <v>7</v>
      </c>
      <c r="X321">
        <v>6</v>
      </c>
      <c r="Y321">
        <v>7</v>
      </c>
      <c r="Z321">
        <v>0</v>
      </c>
      <c r="AA321" t="s">
        <v>48</v>
      </c>
      <c r="AB321" s="2" t="s">
        <v>65</v>
      </c>
      <c r="AC321" t="s">
        <v>49</v>
      </c>
      <c r="AD321">
        <v>2</v>
      </c>
      <c r="AE321">
        <f>IF(tblHR[[#This Row],[Attrition]]="Yes",1,0)</f>
        <v>0</v>
      </c>
      <c r="AF321">
        <f>IF(tblHR[[#This Row],[OverTime]]="Yes",1,0)</f>
        <v>1</v>
      </c>
      <c r="AG321" t="str" cm="1">
        <f t="array" ref="AG321">_xlfn.IFS(tblHR[[#This Row],[Age]]&lt;25,"&lt;25",tblHR[[#This Row],[Age]]&lt;30,"25–29",tblHR[[#This Row],[Age]]&lt;40,"30–39",tblHR[[#This Row],[Age]]&lt;50,"40–49",TRUE,"50+")</f>
        <v>40–49</v>
      </c>
      <c r="AH321" s="12" t="str" cm="1">
        <f t="array" ref="AH321">_xlfn.IFS(tblHR[[#This Row],[YearsAtCompany]]&lt;2,"0–1",tblHR[[#This Row],[YearsAtCompany]]&lt;5,"2–4",tblHR[[#This Row],[YearsAtCompany]]&lt;10,"5–9",tblHR[[#This Row],[YearsAtCompany]]&lt;15,"10–14",TRUE,"15+")</f>
        <v>5–9</v>
      </c>
      <c r="AI321" s="12" t="str" cm="1">
        <f t="array" ref="AI321">_xlfn.IFS(tblHR[[#This Row],[MonthlyIncome]]&lt;3000,"Low",tblHR[[#This Row],[MonthlyIncome]]&lt;7000,"Mid",tblHR[[#This Row],[MonthlyIncome]]&lt;12000,"High",TRUE,"Very High")</f>
        <v>Mid</v>
      </c>
      <c r="AJ321" s="12" cm="1">
        <f t="array" ref="AJ321">_xlfn.XLOOKUP(tblHR[[#This Row],[JobSatisfaction]],{"Low","Medium","High","Very High"},{1,2,3,4},"")</f>
        <v>4</v>
      </c>
      <c r="AK321" s="12">
        <f>AVERAGE(tblHR[[#This Row],[JobSatNum]],tblHR[[#This Row],[RelationshipSatisfaction]],tblHR[[#This Row],[EnvironmentSatisfaction]],tblHR[[#This Row],[WorkLifeBalance]])</f>
        <v>4</v>
      </c>
    </row>
    <row r="322" spans="1:37">
      <c r="A322" s="4" t="s">
        <v>437</v>
      </c>
      <c r="B322">
        <v>27</v>
      </c>
      <c r="C322" t="s">
        <v>12</v>
      </c>
      <c r="D322" t="s">
        <v>17</v>
      </c>
      <c r="E322" t="s">
        <v>28</v>
      </c>
      <c r="F322" t="s">
        <v>37</v>
      </c>
      <c r="G322" t="s">
        <v>21</v>
      </c>
      <c r="H322" t="s">
        <v>57</v>
      </c>
      <c r="I322" t="s">
        <v>66</v>
      </c>
      <c r="J322" t="s">
        <v>112</v>
      </c>
      <c r="K322" t="s">
        <v>118</v>
      </c>
      <c r="L322">
        <v>3058</v>
      </c>
      <c r="M322">
        <v>13364</v>
      </c>
      <c r="N322">
        <v>1157</v>
      </c>
      <c r="O322">
        <v>51</v>
      </c>
      <c r="P322">
        <v>16</v>
      </c>
      <c r="Q322" t="s">
        <v>43</v>
      </c>
      <c r="R322" t="s">
        <v>44</v>
      </c>
      <c r="S322" t="s">
        <v>41</v>
      </c>
      <c r="T322" t="s">
        <v>80</v>
      </c>
      <c r="U322" t="s">
        <v>41</v>
      </c>
      <c r="V322">
        <v>6</v>
      </c>
      <c r="W322">
        <v>5</v>
      </c>
      <c r="X322">
        <v>2</v>
      </c>
      <c r="Y322">
        <v>1</v>
      </c>
      <c r="Z322">
        <v>0</v>
      </c>
      <c r="AA322" t="s">
        <v>48</v>
      </c>
      <c r="AB322" s="2" t="s">
        <v>64</v>
      </c>
      <c r="AC322" t="s">
        <v>49</v>
      </c>
      <c r="AD322">
        <v>17</v>
      </c>
      <c r="AE322">
        <f>IF(tblHR[[#This Row],[Attrition]]="Yes",1,0)</f>
        <v>0</v>
      </c>
      <c r="AF322">
        <f>IF(tblHR[[#This Row],[OverTime]]="Yes",1,0)</f>
        <v>1</v>
      </c>
      <c r="AG322" t="str" cm="1">
        <f t="array" ref="AG322">_xlfn.IFS(tblHR[[#This Row],[Age]]&lt;25,"&lt;25",tblHR[[#This Row],[Age]]&lt;30,"25–29",tblHR[[#This Row],[Age]]&lt;40,"30–39",tblHR[[#This Row],[Age]]&lt;50,"40–49",TRUE,"50+")</f>
        <v>25–29</v>
      </c>
      <c r="AH322" s="12" t="str" cm="1">
        <f t="array" ref="AH322">_xlfn.IFS(tblHR[[#This Row],[YearsAtCompany]]&lt;2,"0–1",tblHR[[#This Row],[YearsAtCompany]]&lt;5,"2–4",tblHR[[#This Row],[YearsAtCompany]]&lt;10,"5–9",tblHR[[#This Row],[YearsAtCompany]]&lt;15,"10–14",TRUE,"15+")</f>
        <v>5–9</v>
      </c>
      <c r="AI322" s="12" t="str" cm="1">
        <f t="array" ref="AI322">_xlfn.IFS(tblHR[[#This Row],[MonthlyIncome]]&lt;3000,"Low",tblHR[[#This Row],[MonthlyIncome]]&lt;7000,"Mid",tblHR[[#This Row],[MonthlyIncome]]&lt;12000,"High",TRUE,"Very High")</f>
        <v>Mid</v>
      </c>
      <c r="AJ322" s="12" cm="1">
        <f t="array" ref="AJ322">_xlfn.XLOOKUP(tblHR[[#This Row],[JobSatisfaction]],{"Low","Medium","High","Very High"},{1,2,3,4},"")</f>
        <v>2</v>
      </c>
      <c r="AK322" s="12">
        <f>AVERAGE(tblHR[[#This Row],[JobSatNum]],tblHR[[#This Row],[RelationshipSatisfaction]],tblHR[[#This Row],[EnvironmentSatisfaction]],tblHR[[#This Row],[WorkLifeBalance]])</f>
        <v>2</v>
      </c>
    </row>
    <row r="323" spans="1:37">
      <c r="A323" s="4" t="s">
        <v>438</v>
      </c>
      <c r="B323">
        <v>21</v>
      </c>
      <c r="C323" t="s">
        <v>11</v>
      </c>
      <c r="D323" t="s">
        <v>16</v>
      </c>
      <c r="E323" t="s">
        <v>28</v>
      </c>
      <c r="F323" t="s">
        <v>33</v>
      </c>
      <c r="G323" t="s">
        <v>22</v>
      </c>
      <c r="H323" t="s">
        <v>59</v>
      </c>
      <c r="I323" t="s">
        <v>66</v>
      </c>
      <c r="J323" t="s">
        <v>112</v>
      </c>
      <c r="K323" t="s">
        <v>113</v>
      </c>
      <c r="L323">
        <v>2716</v>
      </c>
      <c r="M323">
        <v>25422</v>
      </c>
      <c r="N323">
        <v>156</v>
      </c>
      <c r="O323">
        <v>90</v>
      </c>
      <c r="P323">
        <v>15</v>
      </c>
      <c r="Q323" t="s">
        <v>43</v>
      </c>
      <c r="R323" t="s">
        <v>44</v>
      </c>
      <c r="S323" t="s">
        <v>41</v>
      </c>
      <c r="T323" t="s">
        <v>79</v>
      </c>
      <c r="U323" t="s">
        <v>44</v>
      </c>
      <c r="V323">
        <v>1</v>
      </c>
      <c r="W323">
        <v>1</v>
      </c>
      <c r="X323">
        <v>0</v>
      </c>
      <c r="Y323">
        <v>0</v>
      </c>
      <c r="Z323">
        <v>1</v>
      </c>
      <c r="AA323" t="s">
        <v>49</v>
      </c>
      <c r="AB323" s="2" t="s">
        <v>64</v>
      </c>
      <c r="AC323" t="s">
        <v>48</v>
      </c>
      <c r="AD323">
        <v>12</v>
      </c>
      <c r="AE323">
        <f>IF(tblHR[[#This Row],[Attrition]]="Yes",1,0)</f>
        <v>1</v>
      </c>
      <c r="AF323">
        <f>IF(tblHR[[#This Row],[OverTime]]="Yes",1,0)</f>
        <v>0</v>
      </c>
      <c r="AG323" t="str" cm="1">
        <f t="array" ref="AG323">_xlfn.IFS(tblHR[[#This Row],[Age]]&lt;25,"&lt;25",tblHR[[#This Row],[Age]]&lt;30,"25–29",tblHR[[#This Row],[Age]]&lt;40,"30–39",tblHR[[#This Row],[Age]]&lt;50,"40–49",TRUE,"50+")</f>
        <v>&lt;25</v>
      </c>
      <c r="AH323" s="12" t="str" cm="1">
        <f t="array" ref="AH323">_xlfn.IFS(tblHR[[#This Row],[YearsAtCompany]]&lt;2,"0–1",tblHR[[#This Row],[YearsAtCompany]]&lt;5,"2–4",tblHR[[#This Row],[YearsAtCompany]]&lt;10,"5–9",tblHR[[#This Row],[YearsAtCompany]]&lt;15,"10–14",TRUE,"15+")</f>
        <v>0–1</v>
      </c>
      <c r="AI323" s="12" t="str" cm="1">
        <f t="array" ref="AI323">_xlfn.IFS(tblHR[[#This Row],[MonthlyIncome]]&lt;3000,"Low",tblHR[[#This Row],[MonthlyIncome]]&lt;7000,"Mid",tblHR[[#This Row],[MonthlyIncome]]&lt;12000,"High",TRUE,"Very High")</f>
        <v>Low</v>
      </c>
      <c r="AJ323" s="12" cm="1">
        <f t="array" ref="AJ323">_xlfn.XLOOKUP(tblHR[[#This Row],[JobSatisfaction]],{"Low","Medium","High","Very High"},{1,2,3,4},"")</f>
        <v>2</v>
      </c>
      <c r="AK323" s="12">
        <f>AVERAGE(tblHR[[#This Row],[JobSatNum]],tblHR[[#This Row],[RelationshipSatisfaction]],tblHR[[#This Row],[EnvironmentSatisfaction]],tblHR[[#This Row],[WorkLifeBalance]])</f>
        <v>2</v>
      </c>
    </row>
    <row r="324" spans="1:37">
      <c r="A324" s="4" t="s">
        <v>439</v>
      </c>
      <c r="B324">
        <v>35</v>
      </c>
      <c r="C324" t="s">
        <v>11</v>
      </c>
      <c r="D324" t="s">
        <v>16</v>
      </c>
      <c r="E324" t="s">
        <v>29</v>
      </c>
      <c r="F324" t="s">
        <v>35</v>
      </c>
      <c r="G324" t="s">
        <v>21</v>
      </c>
      <c r="H324" t="s">
        <v>52</v>
      </c>
      <c r="I324" t="s">
        <v>68</v>
      </c>
      <c r="J324" t="s">
        <v>112</v>
      </c>
      <c r="K324" t="s">
        <v>113</v>
      </c>
      <c r="L324">
        <v>6142</v>
      </c>
      <c r="M324">
        <v>4223</v>
      </c>
      <c r="N324">
        <v>670</v>
      </c>
      <c r="O324">
        <v>51</v>
      </c>
      <c r="P324">
        <v>16</v>
      </c>
      <c r="Q324" t="s">
        <v>41</v>
      </c>
      <c r="R324" t="s">
        <v>41</v>
      </c>
      <c r="S324" t="s">
        <v>42</v>
      </c>
      <c r="T324" t="s">
        <v>79</v>
      </c>
      <c r="U324" t="s">
        <v>41</v>
      </c>
      <c r="V324">
        <v>10</v>
      </c>
      <c r="W324">
        <v>5</v>
      </c>
      <c r="X324">
        <v>2</v>
      </c>
      <c r="Y324">
        <v>0</v>
      </c>
      <c r="Z324">
        <v>3</v>
      </c>
      <c r="AA324" t="s">
        <v>48</v>
      </c>
      <c r="AB324" s="2" t="s">
        <v>64</v>
      </c>
      <c r="AC324" t="s">
        <v>49</v>
      </c>
      <c r="AD324">
        <v>10</v>
      </c>
      <c r="AE324">
        <f>IF(tblHR[[#This Row],[Attrition]]="Yes",1,0)</f>
        <v>0</v>
      </c>
      <c r="AF324">
        <f>IF(tblHR[[#This Row],[OverTime]]="Yes",1,0)</f>
        <v>1</v>
      </c>
      <c r="AG324" t="str" cm="1">
        <f t="array" ref="AG324">_xlfn.IFS(tblHR[[#This Row],[Age]]&lt;25,"&lt;25",tblHR[[#This Row],[Age]]&lt;30,"25–29",tblHR[[#This Row],[Age]]&lt;40,"30–39",tblHR[[#This Row],[Age]]&lt;50,"40–49",TRUE,"50+")</f>
        <v>30–39</v>
      </c>
      <c r="AH324" s="12" t="str" cm="1">
        <f t="array" ref="AH324">_xlfn.IFS(tblHR[[#This Row],[YearsAtCompany]]&lt;2,"0–1",tblHR[[#This Row],[YearsAtCompany]]&lt;5,"2–4",tblHR[[#This Row],[YearsAtCompany]]&lt;10,"5–9",tblHR[[#This Row],[YearsAtCompany]]&lt;15,"10–14",TRUE,"15+")</f>
        <v>5–9</v>
      </c>
      <c r="AI324" s="12" t="str" cm="1">
        <f t="array" ref="AI324">_xlfn.IFS(tblHR[[#This Row],[MonthlyIncome]]&lt;3000,"Low",tblHR[[#This Row],[MonthlyIncome]]&lt;7000,"Mid",tblHR[[#This Row],[MonthlyIncome]]&lt;12000,"High",TRUE,"Very High")</f>
        <v>Mid</v>
      </c>
      <c r="AJ324" s="12" cm="1">
        <f t="array" ref="AJ324">_xlfn.XLOOKUP(tblHR[[#This Row],[JobSatisfaction]],{"Low","Medium","High","Very High"},{1,2,3,4},"")</f>
        <v>3</v>
      </c>
      <c r="AK324" s="12">
        <f>AVERAGE(tblHR[[#This Row],[JobSatNum]],tblHR[[#This Row],[RelationshipSatisfaction]],tblHR[[#This Row],[EnvironmentSatisfaction]],tblHR[[#This Row],[WorkLifeBalance]])</f>
        <v>3</v>
      </c>
    </row>
    <row r="325" spans="1:37">
      <c r="A325" s="4" t="s">
        <v>440</v>
      </c>
      <c r="B325">
        <v>28</v>
      </c>
      <c r="C325" t="s">
        <v>12</v>
      </c>
      <c r="D325" t="s">
        <v>17</v>
      </c>
      <c r="E325" t="s">
        <v>29</v>
      </c>
      <c r="F325" t="s">
        <v>35</v>
      </c>
      <c r="G325" t="s">
        <v>21</v>
      </c>
      <c r="H325" t="s">
        <v>53</v>
      </c>
      <c r="I325" t="s">
        <v>66</v>
      </c>
      <c r="J325" t="s">
        <v>112</v>
      </c>
      <c r="K325" t="s">
        <v>171</v>
      </c>
      <c r="L325">
        <v>3196</v>
      </c>
      <c r="M325">
        <v>12449</v>
      </c>
      <c r="N325">
        <v>1179</v>
      </c>
      <c r="O325">
        <v>78</v>
      </c>
      <c r="P325">
        <v>12</v>
      </c>
      <c r="Q325" t="s">
        <v>42</v>
      </c>
      <c r="R325" t="s">
        <v>41</v>
      </c>
      <c r="S325" t="s">
        <v>44</v>
      </c>
      <c r="T325" t="s">
        <v>79</v>
      </c>
      <c r="U325" t="s">
        <v>43</v>
      </c>
      <c r="V325">
        <v>6</v>
      </c>
      <c r="W325">
        <v>6</v>
      </c>
      <c r="X325">
        <v>5</v>
      </c>
      <c r="Y325">
        <v>3</v>
      </c>
      <c r="Z325">
        <v>1</v>
      </c>
      <c r="AA325" t="s">
        <v>48</v>
      </c>
      <c r="AB325" s="2" t="s">
        <v>64</v>
      </c>
      <c r="AC325" t="s">
        <v>48</v>
      </c>
      <c r="AD325">
        <v>19</v>
      </c>
      <c r="AE325">
        <f>IF(tblHR[[#This Row],[Attrition]]="Yes",1,0)</f>
        <v>0</v>
      </c>
      <c r="AF325">
        <f>IF(tblHR[[#This Row],[OverTime]]="Yes",1,0)</f>
        <v>0</v>
      </c>
      <c r="AG325" t="str" cm="1">
        <f t="array" ref="AG325">_xlfn.IFS(tblHR[[#This Row],[Age]]&lt;25,"&lt;25",tblHR[[#This Row],[Age]]&lt;30,"25–29",tblHR[[#This Row],[Age]]&lt;40,"30–39",tblHR[[#This Row],[Age]]&lt;50,"40–49",TRUE,"50+")</f>
        <v>25–29</v>
      </c>
      <c r="AH325" s="12" t="str" cm="1">
        <f t="array" ref="AH325">_xlfn.IFS(tblHR[[#This Row],[YearsAtCompany]]&lt;2,"0–1",tblHR[[#This Row],[YearsAtCompany]]&lt;5,"2–4",tblHR[[#This Row],[YearsAtCompany]]&lt;10,"5–9",tblHR[[#This Row],[YearsAtCompany]]&lt;15,"10–14",TRUE,"15+")</f>
        <v>5–9</v>
      </c>
      <c r="AI325" s="12" t="str" cm="1">
        <f t="array" ref="AI325">_xlfn.IFS(tblHR[[#This Row],[MonthlyIncome]]&lt;3000,"Low",tblHR[[#This Row],[MonthlyIncome]]&lt;7000,"Mid",tblHR[[#This Row],[MonthlyIncome]]&lt;12000,"High",TRUE,"Very High")</f>
        <v>Mid</v>
      </c>
      <c r="AJ325" s="12" cm="1">
        <f t="array" ref="AJ325">_xlfn.XLOOKUP(tblHR[[#This Row],[JobSatisfaction]],{"Low","Medium","High","Very High"},{1,2,3,4},"")</f>
        <v>1</v>
      </c>
      <c r="AK325" s="12">
        <f>AVERAGE(tblHR[[#This Row],[JobSatNum]],tblHR[[#This Row],[RelationshipSatisfaction]],tblHR[[#This Row],[EnvironmentSatisfaction]],tblHR[[#This Row],[WorkLifeBalance]])</f>
        <v>1</v>
      </c>
    </row>
    <row r="326" spans="1:37">
      <c r="A326" s="4" t="s">
        <v>441</v>
      </c>
      <c r="B326">
        <v>33</v>
      </c>
      <c r="C326" t="s">
        <v>11</v>
      </c>
      <c r="D326" t="s">
        <v>16</v>
      </c>
      <c r="E326" t="s">
        <v>29</v>
      </c>
      <c r="F326" t="s">
        <v>35</v>
      </c>
      <c r="G326" t="s">
        <v>21</v>
      </c>
      <c r="H326" t="s">
        <v>57</v>
      </c>
      <c r="I326" t="s">
        <v>68</v>
      </c>
      <c r="J326" t="s">
        <v>128</v>
      </c>
      <c r="K326" t="s">
        <v>113</v>
      </c>
      <c r="L326">
        <v>4508</v>
      </c>
      <c r="M326">
        <v>3129</v>
      </c>
      <c r="N326">
        <v>827</v>
      </c>
      <c r="O326">
        <v>54</v>
      </c>
      <c r="P326">
        <v>22</v>
      </c>
      <c r="Q326" t="s">
        <v>41</v>
      </c>
      <c r="R326" t="s">
        <v>43</v>
      </c>
      <c r="S326" t="s">
        <v>42</v>
      </c>
      <c r="T326" t="s">
        <v>79</v>
      </c>
      <c r="U326" t="s">
        <v>43</v>
      </c>
      <c r="V326">
        <v>14</v>
      </c>
      <c r="W326">
        <v>13</v>
      </c>
      <c r="X326">
        <v>7</v>
      </c>
      <c r="Y326">
        <v>3</v>
      </c>
      <c r="Z326">
        <v>1</v>
      </c>
      <c r="AA326" t="s">
        <v>49</v>
      </c>
      <c r="AB326" s="2" t="s">
        <v>65</v>
      </c>
      <c r="AC326" t="s">
        <v>48</v>
      </c>
      <c r="AD326">
        <v>29</v>
      </c>
      <c r="AE326">
        <f>IF(tblHR[[#This Row],[Attrition]]="Yes",1,0)</f>
        <v>1</v>
      </c>
      <c r="AF326">
        <f>IF(tblHR[[#This Row],[OverTime]]="Yes",1,0)</f>
        <v>0</v>
      </c>
      <c r="AG326" t="str" cm="1">
        <f t="array" ref="AG326">_xlfn.IFS(tblHR[[#This Row],[Age]]&lt;25,"&lt;25",tblHR[[#This Row],[Age]]&lt;30,"25–29",tblHR[[#This Row],[Age]]&lt;40,"30–39",tblHR[[#This Row],[Age]]&lt;50,"40–49",TRUE,"50+")</f>
        <v>30–39</v>
      </c>
      <c r="AH326" s="12" t="str" cm="1">
        <f t="array" ref="AH326">_xlfn.IFS(tblHR[[#This Row],[YearsAtCompany]]&lt;2,"0–1",tblHR[[#This Row],[YearsAtCompany]]&lt;5,"2–4",tblHR[[#This Row],[YearsAtCompany]]&lt;10,"5–9",tblHR[[#This Row],[YearsAtCompany]]&lt;15,"10–14",TRUE,"15+")</f>
        <v>10–14</v>
      </c>
      <c r="AI326" s="12" t="str" cm="1">
        <f t="array" ref="AI326">_xlfn.IFS(tblHR[[#This Row],[MonthlyIncome]]&lt;3000,"Low",tblHR[[#This Row],[MonthlyIncome]]&lt;7000,"Mid",tblHR[[#This Row],[MonthlyIncome]]&lt;12000,"High",TRUE,"Very High")</f>
        <v>Mid</v>
      </c>
      <c r="AJ326" s="12" cm="1">
        <f t="array" ref="AJ326">_xlfn.XLOOKUP(tblHR[[#This Row],[JobSatisfaction]],{"Low","Medium","High","Very High"},{1,2,3,4},"")</f>
        <v>3</v>
      </c>
      <c r="AK326" s="12">
        <f>AVERAGE(tblHR[[#This Row],[JobSatNum]],tblHR[[#This Row],[RelationshipSatisfaction]],tblHR[[#This Row],[EnvironmentSatisfaction]],tblHR[[#This Row],[WorkLifeBalance]])</f>
        <v>3</v>
      </c>
    </row>
    <row r="327" spans="1:37">
      <c r="A327" s="4" t="s">
        <v>442</v>
      </c>
      <c r="B327">
        <v>40</v>
      </c>
      <c r="C327" t="s">
        <v>12</v>
      </c>
      <c r="D327" t="s">
        <v>17</v>
      </c>
      <c r="E327" t="s">
        <v>27</v>
      </c>
      <c r="F327" t="s">
        <v>35</v>
      </c>
      <c r="G327" t="s">
        <v>21</v>
      </c>
      <c r="H327" t="s">
        <v>53</v>
      </c>
      <c r="I327" t="s">
        <v>68</v>
      </c>
      <c r="J327" t="s">
        <v>112</v>
      </c>
      <c r="K327" t="s">
        <v>118</v>
      </c>
      <c r="L327">
        <v>2741</v>
      </c>
      <c r="M327">
        <v>16523</v>
      </c>
      <c r="N327">
        <v>905</v>
      </c>
      <c r="O327">
        <v>99</v>
      </c>
      <c r="P327">
        <v>15</v>
      </c>
      <c r="Q327" t="s">
        <v>44</v>
      </c>
      <c r="R327" t="s">
        <v>41</v>
      </c>
      <c r="S327" t="s">
        <v>41</v>
      </c>
      <c r="T327" t="s">
        <v>78</v>
      </c>
      <c r="U327" t="s">
        <v>41</v>
      </c>
      <c r="V327">
        <v>15</v>
      </c>
      <c r="W327">
        <v>7</v>
      </c>
      <c r="X327">
        <v>2</v>
      </c>
      <c r="Y327">
        <v>3</v>
      </c>
      <c r="Z327">
        <v>8</v>
      </c>
      <c r="AA327" t="s">
        <v>48</v>
      </c>
      <c r="AB327" s="2" t="s">
        <v>64</v>
      </c>
      <c r="AC327" t="s">
        <v>49</v>
      </c>
      <c r="AD327">
        <v>19</v>
      </c>
      <c r="AE327">
        <f>IF(tblHR[[#This Row],[Attrition]]="Yes",1,0)</f>
        <v>0</v>
      </c>
      <c r="AF327">
        <f>IF(tblHR[[#This Row],[OverTime]]="Yes",1,0)</f>
        <v>1</v>
      </c>
      <c r="AG327" t="str" cm="1">
        <f t="array" ref="AG327">_xlfn.IFS(tblHR[[#This Row],[Age]]&lt;25,"&lt;25",tblHR[[#This Row],[Age]]&lt;30,"25–29",tblHR[[#This Row],[Age]]&lt;40,"30–39",tblHR[[#This Row],[Age]]&lt;50,"40–49",TRUE,"50+")</f>
        <v>40–49</v>
      </c>
      <c r="AH327" s="12" t="str" cm="1">
        <f t="array" ref="AH327">_xlfn.IFS(tblHR[[#This Row],[YearsAtCompany]]&lt;2,"0–1",tblHR[[#This Row],[YearsAtCompany]]&lt;5,"2–4",tblHR[[#This Row],[YearsAtCompany]]&lt;10,"5–9",tblHR[[#This Row],[YearsAtCompany]]&lt;15,"10–14",TRUE,"15+")</f>
        <v>5–9</v>
      </c>
      <c r="AI327" s="12" t="str" cm="1">
        <f t="array" ref="AI327">_xlfn.IFS(tblHR[[#This Row],[MonthlyIncome]]&lt;3000,"Low",tblHR[[#This Row],[MonthlyIncome]]&lt;7000,"Mid",tblHR[[#This Row],[MonthlyIncome]]&lt;12000,"High",TRUE,"Very High")</f>
        <v>Low</v>
      </c>
      <c r="AJ327" s="12" cm="1">
        <f t="array" ref="AJ327">_xlfn.XLOOKUP(tblHR[[#This Row],[JobSatisfaction]],{"Low","Medium","High","Very High"},{1,2,3,4},"")</f>
        <v>4</v>
      </c>
      <c r="AK327" s="12">
        <f>AVERAGE(tblHR[[#This Row],[JobSatNum]],tblHR[[#This Row],[RelationshipSatisfaction]],tblHR[[#This Row],[EnvironmentSatisfaction]],tblHR[[#This Row],[WorkLifeBalance]])</f>
        <v>4</v>
      </c>
    </row>
    <row r="328" spans="1:37">
      <c r="A328" s="4" t="s">
        <v>443</v>
      </c>
      <c r="B328">
        <v>58</v>
      </c>
      <c r="C328" t="s">
        <v>12</v>
      </c>
      <c r="D328" t="s">
        <v>16</v>
      </c>
      <c r="E328" t="s">
        <v>28</v>
      </c>
      <c r="F328" t="s">
        <v>37</v>
      </c>
      <c r="G328" t="s">
        <v>21</v>
      </c>
      <c r="H328" t="s">
        <v>57</v>
      </c>
      <c r="I328" t="s">
        <v>66</v>
      </c>
      <c r="J328" t="s">
        <v>112</v>
      </c>
      <c r="K328" t="s">
        <v>113</v>
      </c>
      <c r="L328">
        <v>2479</v>
      </c>
      <c r="M328">
        <v>26227</v>
      </c>
      <c r="N328">
        <v>289</v>
      </c>
      <c r="O328">
        <v>51</v>
      </c>
      <c r="P328">
        <v>24</v>
      </c>
      <c r="Q328" t="s">
        <v>41</v>
      </c>
      <c r="R328" t="s">
        <v>42</v>
      </c>
      <c r="S328" t="s">
        <v>44</v>
      </c>
      <c r="T328" t="s">
        <v>79</v>
      </c>
      <c r="U328" t="s">
        <v>41</v>
      </c>
      <c r="V328">
        <v>7</v>
      </c>
      <c r="W328">
        <v>1</v>
      </c>
      <c r="X328">
        <v>0</v>
      </c>
      <c r="Y328">
        <v>0</v>
      </c>
      <c r="Z328">
        <v>4</v>
      </c>
      <c r="AA328" t="s">
        <v>49</v>
      </c>
      <c r="AB328" s="2" t="s">
        <v>65</v>
      </c>
      <c r="AC328" t="s">
        <v>48</v>
      </c>
      <c r="AD328">
        <v>2</v>
      </c>
      <c r="AE328">
        <f>IF(tblHR[[#This Row],[Attrition]]="Yes",1,0)</f>
        <v>1</v>
      </c>
      <c r="AF328">
        <f>IF(tblHR[[#This Row],[OverTime]]="Yes",1,0)</f>
        <v>0</v>
      </c>
      <c r="AG328" t="str" cm="1">
        <f t="array" ref="AG328">_xlfn.IFS(tblHR[[#This Row],[Age]]&lt;25,"&lt;25",tblHR[[#This Row],[Age]]&lt;30,"25–29",tblHR[[#This Row],[Age]]&lt;40,"30–39",tblHR[[#This Row],[Age]]&lt;50,"40–49",TRUE,"50+")</f>
        <v>50+</v>
      </c>
      <c r="AH328" s="12" t="str" cm="1">
        <f t="array" ref="AH328">_xlfn.IFS(tblHR[[#This Row],[YearsAtCompany]]&lt;2,"0–1",tblHR[[#This Row],[YearsAtCompany]]&lt;5,"2–4",tblHR[[#This Row],[YearsAtCompany]]&lt;10,"5–9",tblHR[[#This Row],[YearsAtCompany]]&lt;15,"10–14",TRUE,"15+")</f>
        <v>0–1</v>
      </c>
      <c r="AI328" s="12" t="str" cm="1">
        <f t="array" ref="AI328">_xlfn.IFS(tblHR[[#This Row],[MonthlyIncome]]&lt;3000,"Low",tblHR[[#This Row],[MonthlyIncome]]&lt;7000,"Mid",tblHR[[#This Row],[MonthlyIncome]]&lt;12000,"High",TRUE,"Very High")</f>
        <v>Low</v>
      </c>
      <c r="AJ328" s="12" cm="1">
        <f t="array" ref="AJ328">_xlfn.XLOOKUP(tblHR[[#This Row],[JobSatisfaction]],{"Low","Medium","High","Very High"},{1,2,3,4},"")</f>
        <v>3</v>
      </c>
      <c r="AK328" s="12">
        <f>AVERAGE(tblHR[[#This Row],[JobSatNum]],tblHR[[#This Row],[RelationshipSatisfaction]],tblHR[[#This Row],[EnvironmentSatisfaction]],tblHR[[#This Row],[WorkLifeBalance]])</f>
        <v>3</v>
      </c>
    </row>
    <row r="329" spans="1:37">
      <c r="A329" s="4" t="s">
        <v>444</v>
      </c>
      <c r="B329">
        <v>35</v>
      </c>
      <c r="C329" t="s">
        <v>11</v>
      </c>
      <c r="D329" t="s">
        <v>17</v>
      </c>
      <c r="E329" t="s">
        <v>29</v>
      </c>
      <c r="F329" t="s">
        <v>33</v>
      </c>
      <c r="G329" t="s">
        <v>22</v>
      </c>
      <c r="H329" t="s">
        <v>59</v>
      </c>
      <c r="I329" t="s">
        <v>66</v>
      </c>
      <c r="J329" t="s">
        <v>112</v>
      </c>
      <c r="K329" t="s">
        <v>118</v>
      </c>
      <c r="L329">
        <v>2572</v>
      </c>
      <c r="M329">
        <v>20317</v>
      </c>
      <c r="N329">
        <v>384</v>
      </c>
      <c r="O329">
        <v>72</v>
      </c>
      <c r="P329">
        <v>16</v>
      </c>
      <c r="Q329" t="s">
        <v>44</v>
      </c>
      <c r="R329" t="s">
        <v>43</v>
      </c>
      <c r="S329" t="s">
        <v>42</v>
      </c>
      <c r="T329" t="s">
        <v>80</v>
      </c>
      <c r="U329" t="s">
        <v>41</v>
      </c>
      <c r="V329">
        <v>3</v>
      </c>
      <c r="W329">
        <v>3</v>
      </c>
      <c r="X329">
        <v>2</v>
      </c>
      <c r="Y329">
        <v>0</v>
      </c>
      <c r="Z329">
        <v>1</v>
      </c>
      <c r="AA329" t="s">
        <v>48</v>
      </c>
      <c r="AB329" s="2" t="s">
        <v>64</v>
      </c>
      <c r="AC329" t="s">
        <v>48</v>
      </c>
      <c r="AD329">
        <v>8</v>
      </c>
      <c r="AE329">
        <f>IF(tblHR[[#This Row],[Attrition]]="Yes",1,0)</f>
        <v>0</v>
      </c>
      <c r="AF329">
        <f>IF(tblHR[[#This Row],[OverTime]]="Yes",1,0)</f>
        <v>0</v>
      </c>
      <c r="AG329" t="str" cm="1">
        <f t="array" ref="AG329">_xlfn.IFS(tblHR[[#This Row],[Age]]&lt;25,"&lt;25",tblHR[[#This Row],[Age]]&lt;30,"25–29",tblHR[[#This Row],[Age]]&lt;40,"30–39",tblHR[[#This Row],[Age]]&lt;50,"40–49",TRUE,"50+")</f>
        <v>30–39</v>
      </c>
      <c r="AH329" s="12" t="str" cm="1">
        <f t="array" ref="AH329">_xlfn.IFS(tblHR[[#This Row],[YearsAtCompany]]&lt;2,"0–1",tblHR[[#This Row],[YearsAtCompany]]&lt;5,"2–4",tblHR[[#This Row],[YearsAtCompany]]&lt;10,"5–9",tblHR[[#This Row],[YearsAtCompany]]&lt;15,"10–14",TRUE,"15+")</f>
        <v>2–4</v>
      </c>
      <c r="AI329" s="12" t="str" cm="1">
        <f t="array" ref="AI329">_xlfn.IFS(tblHR[[#This Row],[MonthlyIncome]]&lt;3000,"Low",tblHR[[#This Row],[MonthlyIncome]]&lt;7000,"Mid",tblHR[[#This Row],[MonthlyIncome]]&lt;12000,"High",TRUE,"Very High")</f>
        <v>Low</v>
      </c>
      <c r="AJ329" s="12" cm="1">
        <f t="array" ref="AJ329">_xlfn.XLOOKUP(tblHR[[#This Row],[JobSatisfaction]],{"Low","Medium","High","Very High"},{1,2,3,4},"")</f>
        <v>4</v>
      </c>
      <c r="AK329" s="12">
        <f>AVERAGE(tblHR[[#This Row],[JobSatNum]],tblHR[[#This Row],[RelationshipSatisfaction]],tblHR[[#This Row],[EnvironmentSatisfaction]],tblHR[[#This Row],[WorkLifeBalance]])</f>
        <v>4</v>
      </c>
    </row>
    <row r="330" spans="1:37">
      <c r="A330" s="4" t="s">
        <v>445</v>
      </c>
      <c r="B330">
        <v>38</v>
      </c>
      <c r="C330" t="s">
        <v>12</v>
      </c>
      <c r="D330" t="s">
        <v>17</v>
      </c>
      <c r="E330" t="s">
        <v>30</v>
      </c>
      <c r="F330" t="s">
        <v>35</v>
      </c>
      <c r="G330" t="s">
        <v>21</v>
      </c>
      <c r="H330" t="s">
        <v>57</v>
      </c>
      <c r="I330" t="s">
        <v>66</v>
      </c>
      <c r="J330" t="s">
        <v>112</v>
      </c>
      <c r="K330" t="s">
        <v>118</v>
      </c>
      <c r="L330">
        <v>3057</v>
      </c>
      <c r="M330">
        <v>20471</v>
      </c>
      <c r="N330">
        <v>268</v>
      </c>
      <c r="O330">
        <v>92</v>
      </c>
      <c r="P330">
        <v>13</v>
      </c>
      <c r="Q330" t="s">
        <v>41</v>
      </c>
      <c r="R330" t="s">
        <v>43</v>
      </c>
      <c r="S330" t="s">
        <v>44</v>
      </c>
      <c r="T330" t="s">
        <v>77</v>
      </c>
      <c r="U330" t="s">
        <v>41</v>
      </c>
      <c r="V330">
        <v>6</v>
      </c>
      <c r="W330">
        <v>1</v>
      </c>
      <c r="X330">
        <v>0</v>
      </c>
      <c r="Y330">
        <v>0</v>
      </c>
      <c r="Z330">
        <v>6</v>
      </c>
      <c r="AA330" t="s">
        <v>48</v>
      </c>
      <c r="AB330" s="2" t="s">
        <v>64</v>
      </c>
      <c r="AC330" t="s">
        <v>49</v>
      </c>
      <c r="AD330">
        <v>2</v>
      </c>
      <c r="AE330">
        <f>IF(tblHR[[#This Row],[Attrition]]="Yes",1,0)</f>
        <v>0</v>
      </c>
      <c r="AF330">
        <f>IF(tblHR[[#This Row],[OverTime]]="Yes",1,0)</f>
        <v>1</v>
      </c>
      <c r="AG330" t="str" cm="1">
        <f t="array" ref="AG330">_xlfn.IFS(tblHR[[#This Row],[Age]]&lt;25,"&lt;25",tblHR[[#This Row],[Age]]&lt;30,"25–29",tblHR[[#This Row],[Age]]&lt;40,"30–39",tblHR[[#This Row],[Age]]&lt;50,"40–49",TRUE,"50+")</f>
        <v>30–39</v>
      </c>
      <c r="AH330" s="12" t="str" cm="1">
        <f t="array" ref="AH330">_xlfn.IFS(tblHR[[#This Row],[YearsAtCompany]]&lt;2,"0–1",tblHR[[#This Row],[YearsAtCompany]]&lt;5,"2–4",tblHR[[#This Row],[YearsAtCompany]]&lt;10,"5–9",tblHR[[#This Row],[YearsAtCompany]]&lt;15,"10–14",TRUE,"15+")</f>
        <v>0–1</v>
      </c>
      <c r="AI330" s="12" t="str" cm="1">
        <f t="array" ref="AI330">_xlfn.IFS(tblHR[[#This Row],[MonthlyIncome]]&lt;3000,"Low",tblHR[[#This Row],[MonthlyIncome]]&lt;7000,"Mid",tblHR[[#This Row],[MonthlyIncome]]&lt;12000,"High",TRUE,"Very High")</f>
        <v>Mid</v>
      </c>
      <c r="AJ330" s="12" cm="1">
        <f t="array" ref="AJ330">_xlfn.XLOOKUP(tblHR[[#This Row],[JobSatisfaction]],{"Low","Medium","High","Very High"},{1,2,3,4},"")</f>
        <v>3</v>
      </c>
      <c r="AK330" s="12">
        <f>AVERAGE(tblHR[[#This Row],[JobSatNum]],tblHR[[#This Row],[RelationshipSatisfaction]],tblHR[[#This Row],[EnvironmentSatisfaction]],tblHR[[#This Row],[WorkLifeBalance]])</f>
        <v>3</v>
      </c>
    </row>
    <row r="331" spans="1:37">
      <c r="A331" s="4" t="s">
        <v>446</v>
      </c>
      <c r="B331">
        <v>26</v>
      </c>
      <c r="C331" t="s">
        <v>12</v>
      </c>
      <c r="D331" t="s">
        <v>16</v>
      </c>
      <c r="E331" t="s">
        <v>28</v>
      </c>
      <c r="F331" t="s">
        <v>35</v>
      </c>
      <c r="G331" t="s">
        <v>22</v>
      </c>
      <c r="H331" t="s">
        <v>58</v>
      </c>
      <c r="I331" t="s">
        <v>68</v>
      </c>
      <c r="J331" t="s">
        <v>112</v>
      </c>
      <c r="K331" t="s">
        <v>113</v>
      </c>
      <c r="L331">
        <v>4684</v>
      </c>
      <c r="M331">
        <v>9125</v>
      </c>
      <c r="N331">
        <v>572</v>
      </c>
      <c r="O331">
        <v>46</v>
      </c>
      <c r="P331">
        <v>13</v>
      </c>
      <c r="Q331" t="s">
        <v>44</v>
      </c>
      <c r="R331" t="s">
        <v>42</v>
      </c>
      <c r="S331" t="s">
        <v>41</v>
      </c>
      <c r="T331" t="s">
        <v>79</v>
      </c>
      <c r="U331" t="s">
        <v>41</v>
      </c>
      <c r="V331">
        <v>5</v>
      </c>
      <c r="W331">
        <v>5</v>
      </c>
      <c r="X331">
        <v>3</v>
      </c>
      <c r="Y331">
        <v>1</v>
      </c>
      <c r="Z331">
        <v>1</v>
      </c>
      <c r="AA331" t="s">
        <v>48</v>
      </c>
      <c r="AB331" s="2" t="s">
        <v>64</v>
      </c>
      <c r="AC331" t="s">
        <v>48</v>
      </c>
      <c r="AD331">
        <v>10</v>
      </c>
      <c r="AE331">
        <f>IF(tblHR[[#This Row],[Attrition]]="Yes",1,0)</f>
        <v>0</v>
      </c>
      <c r="AF331">
        <f>IF(tblHR[[#This Row],[OverTime]]="Yes",1,0)</f>
        <v>0</v>
      </c>
      <c r="AG331" t="str" cm="1">
        <f t="array" ref="AG331">_xlfn.IFS(tblHR[[#This Row],[Age]]&lt;25,"&lt;25",tblHR[[#This Row],[Age]]&lt;30,"25–29",tblHR[[#This Row],[Age]]&lt;40,"30–39",tblHR[[#This Row],[Age]]&lt;50,"40–49",TRUE,"50+")</f>
        <v>25–29</v>
      </c>
      <c r="AH331" s="12" t="str" cm="1">
        <f t="array" ref="AH331">_xlfn.IFS(tblHR[[#This Row],[YearsAtCompany]]&lt;2,"0–1",tblHR[[#This Row],[YearsAtCompany]]&lt;5,"2–4",tblHR[[#This Row],[YearsAtCompany]]&lt;10,"5–9",tblHR[[#This Row],[YearsAtCompany]]&lt;15,"10–14",TRUE,"15+")</f>
        <v>5–9</v>
      </c>
      <c r="AI331" s="12" t="str" cm="1">
        <f t="array" ref="AI331">_xlfn.IFS(tblHR[[#This Row],[MonthlyIncome]]&lt;3000,"Low",tblHR[[#This Row],[MonthlyIncome]]&lt;7000,"Mid",tblHR[[#This Row],[MonthlyIncome]]&lt;12000,"High",TRUE,"Very High")</f>
        <v>Mid</v>
      </c>
      <c r="AJ331" s="12" cm="1">
        <f t="array" ref="AJ331">_xlfn.XLOOKUP(tblHR[[#This Row],[JobSatisfaction]],{"Low","Medium","High","Very High"},{1,2,3,4},"")</f>
        <v>4</v>
      </c>
      <c r="AK331" s="12">
        <f>AVERAGE(tblHR[[#This Row],[JobSatNum]],tblHR[[#This Row],[RelationshipSatisfaction]],tblHR[[#This Row],[EnvironmentSatisfaction]],tblHR[[#This Row],[WorkLifeBalance]])</f>
        <v>4</v>
      </c>
    </row>
    <row r="332" spans="1:37">
      <c r="A332" s="4" t="s">
        <v>447</v>
      </c>
      <c r="B332">
        <v>52</v>
      </c>
      <c r="C332" t="s">
        <v>12</v>
      </c>
      <c r="D332" t="s">
        <v>17</v>
      </c>
      <c r="E332" t="s">
        <v>29</v>
      </c>
      <c r="F332" t="s">
        <v>34</v>
      </c>
      <c r="G332" t="s">
        <v>22</v>
      </c>
      <c r="H332" t="s">
        <v>54</v>
      </c>
      <c r="I332" t="s">
        <v>70</v>
      </c>
      <c r="J332" t="s">
        <v>112</v>
      </c>
      <c r="K332" t="s">
        <v>113</v>
      </c>
      <c r="L332">
        <v>16856</v>
      </c>
      <c r="M332">
        <v>10084</v>
      </c>
      <c r="N332">
        <v>621</v>
      </c>
      <c r="O332">
        <v>31</v>
      </c>
      <c r="P332">
        <v>11</v>
      </c>
      <c r="Q332" t="s">
        <v>42</v>
      </c>
      <c r="R332" t="s">
        <v>42</v>
      </c>
      <c r="S332" t="s">
        <v>41</v>
      </c>
      <c r="T332" t="s">
        <v>78</v>
      </c>
      <c r="U332" t="s">
        <v>43</v>
      </c>
      <c r="V332">
        <v>34</v>
      </c>
      <c r="W332">
        <v>34</v>
      </c>
      <c r="X332">
        <v>6</v>
      </c>
      <c r="Y332">
        <v>1</v>
      </c>
      <c r="Z332">
        <v>1</v>
      </c>
      <c r="AA332" t="s">
        <v>48</v>
      </c>
      <c r="AB332" s="2" t="s">
        <v>64</v>
      </c>
      <c r="AC332" t="s">
        <v>48</v>
      </c>
      <c r="AD332">
        <v>3</v>
      </c>
      <c r="AE332">
        <f>IF(tblHR[[#This Row],[Attrition]]="Yes",1,0)</f>
        <v>0</v>
      </c>
      <c r="AF332">
        <f>IF(tblHR[[#This Row],[OverTime]]="Yes",1,0)</f>
        <v>0</v>
      </c>
      <c r="AG332" t="str" cm="1">
        <f t="array" ref="AG332">_xlfn.IFS(tblHR[[#This Row],[Age]]&lt;25,"&lt;25",tblHR[[#This Row],[Age]]&lt;30,"25–29",tblHR[[#This Row],[Age]]&lt;40,"30–39",tblHR[[#This Row],[Age]]&lt;50,"40–49",TRUE,"50+")</f>
        <v>50+</v>
      </c>
      <c r="AH332" s="12" t="str" cm="1">
        <f t="array" ref="AH332">_xlfn.IFS(tblHR[[#This Row],[YearsAtCompany]]&lt;2,"0–1",tblHR[[#This Row],[YearsAtCompany]]&lt;5,"2–4",tblHR[[#This Row],[YearsAtCompany]]&lt;10,"5–9",tblHR[[#This Row],[YearsAtCompany]]&lt;15,"10–14",TRUE,"15+")</f>
        <v>15+</v>
      </c>
      <c r="AI332" s="12" t="str" cm="1">
        <f t="array" ref="AI332">_xlfn.IFS(tblHR[[#This Row],[MonthlyIncome]]&lt;3000,"Low",tblHR[[#This Row],[MonthlyIncome]]&lt;7000,"Mid",tblHR[[#This Row],[MonthlyIncome]]&lt;12000,"High",TRUE,"Very High")</f>
        <v>Very High</v>
      </c>
      <c r="AJ332" s="12" cm="1">
        <f t="array" ref="AJ332">_xlfn.XLOOKUP(tblHR[[#This Row],[JobSatisfaction]],{"Low","Medium","High","Very High"},{1,2,3,4},"")</f>
        <v>1</v>
      </c>
      <c r="AK332" s="12">
        <f>AVERAGE(tblHR[[#This Row],[JobSatNum]],tblHR[[#This Row],[RelationshipSatisfaction]],tblHR[[#This Row],[EnvironmentSatisfaction]],tblHR[[#This Row],[WorkLifeBalance]])</f>
        <v>1</v>
      </c>
    </row>
    <row r="333" spans="1:37">
      <c r="A333" s="4" t="s">
        <v>448</v>
      </c>
      <c r="B333">
        <v>28</v>
      </c>
      <c r="C333" t="s">
        <v>11</v>
      </c>
      <c r="D333" t="s">
        <v>17</v>
      </c>
      <c r="E333" t="s">
        <v>28</v>
      </c>
      <c r="F333" t="s">
        <v>33</v>
      </c>
      <c r="G333" t="s">
        <v>21</v>
      </c>
      <c r="H333" t="s">
        <v>53</v>
      </c>
      <c r="I333" t="s">
        <v>68</v>
      </c>
      <c r="J333" t="s">
        <v>116</v>
      </c>
      <c r="K333" t="s">
        <v>171</v>
      </c>
      <c r="L333">
        <v>6674</v>
      </c>
      <c r="M333">
        <v>16392</v>
      </c>
      <c r="N333">
        <v>1476</v>
      </c>
      <c r="O333">
        <v>55</v>
      </c>
      <c r="P333">
        <v>11</v>
      </c>
      <c r="Q333" t="s">
        <v>44</v>
      </c>
      <c r="R333" t="s">
        <v>42</v>
      </c>
      <c r="S333" t="s">
        <v>41</v>
      </c>
      <c r="T333" t="s">
        <v>79</v>
      </c>
      <c r="U333" t="s">
        <v>42</v>
      </c>
      <c r="V333">
        <v>10</v>
      </c>
      <c r="W333">
        <v>9</v>
      </c>
      <c r="X333">
        <v>8</v>
      </c>
      <c r="Y333">
        <v>7</v>
      </c>
      <c r="Z333">
        <v>0</v>
      </c>
      <c r="AA333" t="s">
        <v>48</v>
      </c>
      <c r="AB333" s="2" t="s">
        <v>64</v>
      </c>
      <c r="AC333" t="s">
        <v>48</v>
      </c>
      <c r="AD333">
        <v>1</v>
      </c>
      <c r="AE333">
        <f>IF(tblHR[[#This Row],[Attrition]]="Yes",1,0)</f>
        <v>0</v>
      </c>
      <c r="AF333">
        <f>IF(tblHR[[#This Row],[OverTime]]="Yes",1,0)</f>
        <v>0</v>
      </c>
      <c r="AG333" t="str" cm="1">
        <f t="array" ref="AG333">_xlfn.IFS(tblHR[[#This Row],[Age]]&lt;25,"&lt;25",tblHR[[#This Row],[Age]]&lt;30,"25–29",tblHR[[#This Row],[Age]]&lt;40,"30–39",tblHR[[#This Row],[Age]]&lt;50,"40–49",TRUE,"50+")</f>
        <v>25–29</v>
      </c>
      <c r="AH333" s="12" t="str" cm="1">
        <f t="array" ref="AH333">_xlfn.IFS(tblHR[[#This Row],[YearsAtCompany]]&lt;2,"0–1",tblHR[[#This Row],[YearsAtCompany]]&lt;5,"2–4",tblHR[[#This Row],[YearsAtCompany]]&lt;10,"5–9",tblHR[[#This Row],[YearsAtCompany]]&lt;15,"10–14",TRUE,"15+")</f>
        <v>5–9</v>
      </c>
      <c r="AI333" s="12" t="str" cm="1">
        <f t="array" ref="AI333">_xlfn.IFS(tblHR[[#This Row],[MonthlyIncome]]&lt;3000,"Low",tblHR[[#This Row],[MonthlyIncome]]&lt;7000,"Mid",tblHR[[#This Row],[MonthlyIncome]]&lt;12000,"High",TRUE,"Very High")</f>
        <v>Mid</v>
      </c>
      <c r="AJ333" s="12" cm="1">
        <f t="array" ref="AJ333">_xlfn.XLOOKUP(tblHR[[#This Row],[JobSatisfaction]],{"Low","Medium","High","Very High"},{1,2,3,4},"")</f>
        <v>4</v>
      </c>
      <c r="AK333" s="12">
        <f>AVERAGE(tblHR[[#This Row],[JobSatNum]],tblHR[[#This Row],[RelationshipSatisfaction]],tblHR[[#This Row],[EnvironmentSatisfaction]],tblHR[[#This Row],[WorkLifeBalance]])</f>
        <v>4</v>
      </c>
    </row>
    <row r="334" spans="1:37">
      <c r="A334" s="4" t="s">
        <v>449</v>
      </c>
      <c r="B334">
        <v>33</v>
      </c>
      <c r="C334" t="s">
        <v>11</v>
      </c>
      <c r="D334" t="s">
        <v>16</v>
      </c>
      <c r="E334" t="s">
        <v>28</v>
      </c>
      <c r="F334" t="s">
        <v>34</v>
      </c>
      <c r="G334" t="s">
        <v>22</v>
      </c>
      <c r="H334" t="s">
        <v>58</v>
      </c>
      <c r="I334" t="s">
        <v>68</v>
      </c>
      <c r="J334" t="s">
        <v>112</v>
      </c>
      <c r="K334" t="s">
        <v>113</v>
      </c>
      <c r="L334">
        <v>5324</v>
      </c>
      <c r="M334">
        <v>26507</v>
      </c>
      <c r="N334">
        <v>118</v>
      </c>
      <c r="O334">
        <v>69</v>
      </c>
      <c r="P334">
        <v>15</v>
      </c>
      <c r="Q334" t="s">
        <v>42</v>
      </c>
      <c r="R334" t="s">
        <v>41</v>
      </c>
      <c r="S334" t="s">
        <v>42</v>
      </c>
      <c r="T334" t="s">
        <v>79</v>
      </c>
      <c r="U334" t="s">
        <v>41</v>
      </c>
      <c r="V334">
        <v>6</v>
      </c>
      <c r="W334">
        <v>3</v>
      </c>
      <c r="X334">
        <v>2</v>
      </c>
      <c r="Y334">
        <v>0</v>
      </c>
      <c r="Z334">
        <v>5</v>
      </c>
      <c r="AA334" t="s">
        <v>49</v>
      </c>
      <c r="AB334" s="2" t="s">
        <v>64</v>
      </c>
      <c r="AC334" t="s">
        <v>48</v>
      </c>
      <c r="AD334">
        <v>16</v>
      </c>
      <c r="AE334">
        <f>IF(tblHR[[#This Row],[Attrition]]="Yes",1,0)</f>
        <v>1</v>
      </c>
      <c r="AF334">
        <f>IF(tblHR[[#This Row],[OverTime]]="Yes",1,0)</f>
        <v>0</v>
      </c>
      <c r="AG334" t="str" cm="1">
        <f t="array" ref="AG334">_xlfn.IFS(tblHR[[#This Row],[Age]]&lt;25,"&lt;25",tblHR[[#This Row],[Age]]&lt;30,"25–29",tblHR[[#This Row],[Age]]&lt;40,"30–39",tblHR[[#This Row],[Age]]&lt;50,"40–49",TRUE,"50+")</f>
        <v>30–39</v>
      </c>
      <c r="AH334" s="12" t="str" cm="1">
        <f t="array" ref="AH334">_xlfn.IFS(tblHR[[#This Row],[YearsAtCompany]]&lt;2,"0–1",tblHR[[#This Row],[YearsAtCompany]]&lt;5,"2–4",tblHR[[#This Row],[YearsAtCompany]]&lt;10,"5–9",tblHR[[#This Row],[YearsAtCompany]]&lt;15,"10–14",TRUE,"15+")</f>
        <v>2–4</v>
      </c>
      <c r="AI334" s="12" t="str" cm="1">
        <f t="array" ref="AI334">_xlfn.IFS(tblHR[[#This Row],[MonthlyIncome]]&lt;3000,"Low",tblHR[[#This Row],[MonthlyIncome]]&lt;7000,"Mid",tblHR[[#This Row],[MonthlyIncome]]&lt;12000,"High",TRUE,"Very High")</f>
        <v>Mid</v>
      </c>
      <c r="AJ334" s="12" cm="1">
        <f t="array" ref="AJ334">_xlfn.XLOOKUP(tblHR[[#This Row],[JobSatisfaction]],{"Low","Medium","High","Very High"},{1,2,3,4},"")</f>
        <v>1</v>
      </c>
      <c r="AK334" s="12">
        <f>AVERAGE(tblHR[[#This Row],[JobSatNum]],tblHR[[#This Row],[RelationshipSatisfaction]],tblHR[[#This Row],[EnvironmentSatisfaction]],tblHR[[#This Row],[WorkLifeBalance]])</f>
        <v>1</v>
      </c>
    </row>
    <row r="335" spans="1:37">
      <c r="A335" s="4" t="s">
        <v>450</v>
      </c>
      <c r="B335">
        <v>43</v>
      </c>
      <c r="C335" t="s">
        <v>12</v>
      </c>
      <c r="D335" t="s">
        <v>17</v>
      </c>
      <c r="E335" t="s">
        <v>28</v>
      </c>
      <c r="F335" t="s">
        <v>33</v>
      </c>
      <c r="G335" t="s">
        <v>22</v>
      </c>
      <c r="H335" t="s">
        <v>58</v>
      </c>
      <c r="I335" t="s">
        <v>68</v>
      </c>
      <c r="J335" t="s">
        <v>128</v>
      </c>
      <c r="K335" t="s">
        <v>118</v>
      </c>
      <c r="L335">
        <v>6804</v>
      </c>
      <c r="M335">
        <v>23683</v>
      </c>
      <c r="N335">
        <v>775</v>
      </c>
      <c r="O335">
        <v>47</v>
      </c>
      <c r="P335">
        <v>18</v>
      </c>
      <c r="Q335" t="s">
        <v>44</v>
      </c>
      <c r="R335" t="s">
        <v>41</v>
      </c>
      <c r="S335" t="s">
        <v>44</v>
      </c>
      <c r="T335" t="s">
        <v>79</v>
      </c>
      <c r="U335" t="s">
        <v>43</v>
      </c>
      <c r="V335">
        <v>7</v>
      </c>
      <c r="W335">
        <v>2</v>
      </c>
      <c r="X335">
        <v>2</v>
      </c>
      <c r="Y335">
        <v>2</v>
      </c>
      <c r="Z335">
        <v>3</v>
      </c>
      <c r="AA335" t="s">
        <v>48</v>
      </c>
      <c r="AB335" s="2" t="s">
        <v>64</v>
      </c>
      <c r="AC335" t="s">
        <v>48</v>
      </c>
      <c r="AD335">
        <v>15</v>
      </c>
      <c r="AE335">
        <f>IF(tblHR[[#This Row],[Attrition]]="Yes",1,0)</f>
        <v>0</v>
      </c>
      <c r="AF335">
        <f>IF(tblHR[[#This Row],[OverTime]]="Yes",1,0)</f>
        <v>0</v>
      </c>
      <c r="AG335" t="str" cm="1">
        <f t="array" ref="AG335">_xlfn.IFS(tblHR[[#This Row],[Age]]&lt;25,"&lt;25",tblHR[[#This Row],[Age]]&lt;30,"25–29",tblHR[[#This Row],[Age]]&lt;40,"30–39",tblHR[[#This Row],[Age]]&lt;50,"40–49",TRUE,"50+")</f>
        <v>40–49</v>
      </c>
      <c r="AH335" s="12" t="str" cm="1">
        <f t="array" ref="AH335">_xlfn.IFS(tblHR[[#This Row],[YearsAtCompany]]&lt;2,"0–1",tblHR[[#This Row],[YearsAtCompany]]&lt;5,"2–4",tblHR[[#This Row],[YearsAtCompany]]&lt;10,"5–9",tblHR[[#This Row],[YearsAtCompany]]&lt;15,"10–14",TRUE,"15+")</f>
        <v>2–4</v>
      </c>
      <c r="AI335" s="12" t="str" cm="1">
        <f t="array" ref="AI335">_xlfn.IFS(tblHR[[#This Row],[MonthlyIncome]]&lt;3000,"Low",tblHR[[#This Row],[MonthlyIncome]]&lt;7000,"Mid",tblHR[[#This Row],[MonthlyIncome]]&lt;12000,"High",TRUE,"Very High")</f>
        <v>Mid</v>
      </c>
      <c r="AJ335" s="12" cm="1">
        <f t="array" ref="AJ335">_xlfn.XLOOKUP(tblHR[[#This Row],[JobSatisfaction]],{"Low","Medium","High","Very High"},{1,2,3,4},"")</f>
        <v>4</v>
      </c>
      <c r="AK335" s="12">
        <f>AVERAGE(tblHR[[#This Row],[JobSatNum]],tblHR[[#This Row],[RelationshipSatisfaction]],tblHR[[#This Row],[EnvironmentSatisfaction]],tblHR[[#This Row],[WorkLifeBalance]])</f>
        <v>4</v>
      </c>
    </row>
    <row r="336" spans="1:37">
      <c r="A336" s="4" t="s">
        <v>451</v>
      </c>
      <c r="B336">
        <v>34</v>
      </c>
      <c r="C336" t="s">
        <v>11</v>
      </c>
      <c r="D336" t="s">
        <v>16</v>
      </c>
      <c r="E336" t="s">
        <v>29</v>
      </c>
      <c r="F336" t="s">
        <v>36</v>
      </c>
      <c r="G336" t="s">
        <v>21</v>
      </c>
      <c r="H336" t="s">
        <v>57</v>
      </c>
      <c r="I336" t="s">
        <v>68</v>
      </c>
      <c r="J336" t="s">
        <v>112</v>
      </c>
      <c r="K336" t="s">
        <v>113</v>
      </c>
      <c r="L336">
        <v>4809</v>
      </c>
      <c r="M336">
        <v>12482</v>
      </c>
      <c r="N336">
        <v>665</v>
      </c>
      <c r="O336">
        <v>41</v>
      </c>
      <c r="P336">
        <v>14</v>
      </c>
      <c r="Q336" t="s">
        <v>41</v>
      </c>
      <c r="R336" t="s">
        <v>41</v>
      </c>
      <c r="S336" t="s">
        <v>42</v>
      </c>
      <c r="T336" t="s">
        <v>79</v>
      </c>
      <c r="U336" t="s">
        <v>41</v>
      </c>
      <c r="V336">
        <v>16</v>
      </c>
      <c r="W336">
        <v>16</v>
      </c>
      <c r="X336">
        <v>13</v>
      </c>
      <c r="Y336">
        <v>2</v>
      </c>
      <c r="Z336">
        <v>1</v>
      </c>
      <c r="AA336" t="s">
        <v>48</v>
      </c>
      <c r="AB336" s="2" t="s">
        <v>64</v>
      </c>
      <c r="AC336" t="s">
        <v>48</v>
      </c>
      <c r="AD336">
        <v>6</v>
      </c>
      <c r="AE336">
        <f>IF(tblHR[[#This Row],[Attrition]]="Yes",1,0)</f>
        <v>0</v>
      </c>
      <c r="AF336">
        <f>IF(tblHR[[#This Row],[OverTime]]="Yes",1,0)</f>
        <v>0</v>
      </c>
      <c r="AG336" t="str" cm="1">
        <f t="array" ref="AG336">_xlfn.IFS(tblHR[[#This Row],[Age]]&lt;25,"&lt;25",tblHR[[#This Row],[Age]]&lt;30,"25–29",tblHR[[#This Row],[Age]]&lt;40,"30–39",tblHR[[#This Row],[Age]]&lt;50,"40–49",TRUE,"50+")</f>
        <v>30–39</v>
      </c>
      <c r="AH336" s="12" t="str" cm="1">
        <f t="array" ref="AH336">_xlfn.IFS(tblHR[[#This Row],[YearsAtCompany]]&lt;2,"0–1",tblHR[[#This Row],[YearsAtCompany]]&lt;5,"2–4",tblHR[[#This Row],[YearsAtCompany]]&lt;10,"5–9",tblHR[[#This Row],[YearsAtCompany]]&lt;15,"10–14",TRUE,"15+")</f>
        <v>15+</v>
      </c>
      <c r="AI336" s="12" t="str" cm="1">
        <f t="array" ref="AI336">_xlfn.IFS(tblHR[[#This Row],[MonthlyIncome]]&lt;3000,"Low",tblHR[[#This Row],[MonthlyIncome]]&lt;7000,"Mid",tblHR[[#This Row],[MonthlyIncome]]&lt;12000,"High",TRUE,"Very High")</f>
        <v>Mid</v>
      </c>
      <c r="AJ336" s="12" cm="1">
        <f t="array" ref="AJ336">_xlfn.XLOOKUP(tblHR[[#This Row],[JobSatisfaction]],{"Low","Medium","High","Very High"},{1,2,3,4},"")</f>
        <v>3</v>
      </c>
      <c r="AK336" s="12">
        <f>AVERAGE(tblHR[[#This Row],[JobSatNum]],tblHR[[#This Row],[RelationshipSatisfaction]],tblHR[[#This Row],[EnvironmentSatisfaction]],tblHR[[#This Row],[WorkLifeBalance]])</f>
        <v>3</v>
      </c>
    </row>
    <row r="337" spans="1:37">
      <c r="A337" s="4" t="s">
        <v>452</v>
      </c>
      <c r="B337">
        <v>35</v>
      </c>
      <c r="C337" t="s">
        <v>11</v>
      </c>
      <c r="D337" t="s">
        <v>15</v>
      </c>
      <c r="E337" t="s">
        <v>29</v>
      </c>
      <c r="F337" t="s">
        <v>33</v>
      </c>
      <c r="G337" t="s">
        <v>21</v>
      </c>
      <c r="H337" t="s">
        <v>57</v>
      </c>
      <c r="I337" t="s">
        <v>66</v>
      </c>
      <c r="J337" t="s">
        <v>128</v>
      </c>
      <c r="K337" t="s">
        <v>118</v>
      </c>
      <c r="L337">
        <v>2022</v>
      </c>
      <c r="M337">
        <v>16612</v>
      </c>
      <c r="N337">
        <v>130</v>
      </c>
      <c r="O337">
        <v>96</v>
      </c>
      <c r="P337">
        <v>19</v>
      </c>
      <c r="Q337" t="s">
        <v>43</v>
      </c>
      <c r="R337" t="s">
        <v>42</v>
      </c>
      <c r="S337" t="s">
        <v>44</v>
      </c>
      <c r="T337" t="s">
        <v>80</v>
      </c>
      <c r="U337" t="s">
        <v>41</v>
      </c>
      <c r="V337">
        <v>10</v>
      </c>
      <c r="W337">
        <v>10</v>
      </c>
      <c r="X337">
        <v>2</v>
      </c>
      <c r="Y337">
        <v>7</v>
      </c>
      <c r="Z337">
        <v>1</v>
      </c>
      <c r="AA337" t="s">
        <v>49</v>
      </c>
      <c r="AB337" s="2" t="s">
        <v>64</v>
      </c>
      <c r="AC337" t="s">
        <v>49</v>
      </c>
      <c r="AD337">
        <v>25</v>
      </c>
      <c r="AE337">
        <f>IF(tblHR[[#This Row],[Attrition]]="Yes",1,0)</f>
        <v>1</v>
      </c>
      <c r="AF337">
        <f>IF(tblHR[[#This Row],[OverTime]]="Yes",1,0)</f>
        <v>1</v>
      </c>
      <c r="AG337" t="str" cm="1">
        <f t="array" ref="AG337">_xlfn.IFS(tblHR[[#This Row],[Age]]&lt;25,"&lt;25",tblHR[[#This Row],[Age]]&lt;30,"25–29",tblHR[[#This Row],[Age]]&lt;40,"30–39",tblHR[[#This Row],[Age]]&lt;50,"40–49",TRUE,"50+")</f>
        <v>30–39</v>
      </c>
      <c r="AH337" s="12" t="str" cm="1">
        <f t="array" ref="AH337">_xlfn.IFS(tblHR[[#This Row],[YearsAtCompany]]&lt;2,"0–1",tblHR[[#This Row],[YearsAtCompany]]&lt;5,"2–4",tblHR[[#This Row],[YearsAtCompany]]&lt;10,"5–9",tblHR[[#This Row],[YearsAtCompany]]&lt;15,"10–14",TRUE,"15+")</f>
        <v>10–14</v>
      </c>
      <c r="AI337" s="12" t="str" cm="1">
        <f t="array" ref="AI337">_xlfn.IFS(tblHR[[#This Row],[MonthlyIncome]]&lt;3000,"Low",tblHR[[#This Row],[MonthlyIncome]]&lt;7000,"Mid",tblHR[[#This Row],[MonthlyIncome]]&lt;12000,"High",TRUE,"Very High")</f>
        <v>Low</v>
      </c>
      <c r="AJ337" s="12" cm="1">
        <f t="array" ref="AJ337">_xlfn.XLOOKUP(tblHR[[#This Row],[JobSatisfaction]],{"Low","Medium","High","Very High"},{1,2,3,4},"")</f>
        <v>2</v>
      </c>
      <c r="AK337" s="12">
        <f>AVERAGE(tblHR[[#This Row],[JobSatNum]],tblHR[[#This Row],[RelationshipSatisfaction]],tblHR[[#This Row],[EnvironmentSatisfaction]],tblHR[[#This Row],[WorkLifeBalance]])</f>
        <v>2</v>
      </c>
    </row>
    <row r="338" spans="1:37">
      <c r="A338" s="4" t="s">
        <v>453</v>
      </c>
      <c r="B338">
        <v>53</v>
      </c>
      <c r="C338" t="s">
        <v>11</v>
      </c>
      <c r="D338" t="s">
        <v>17</v>
      </c>
      <c r="E338" t="s">
        <v>30</v>
      </c>
      <c r="F338" t="s">
        <v>37</v>
      </c>
      <c r="G338" t="s">
        <v>21</v>
      </c>
      <c r="H338" t="s">
        <v>55</v>
      </c>
      <c r="I338" t="s">
        <v>69</v>
      </c>
      <c r="J338" t="s">
        <v>112</v>
      </c>
      <c r="K338" t="s">
        <v>118</v>
      </c>
      <c r="L338">
        <v>10169</v>
      </c>
      <c r="M338">
        <v>14618</v>
      </c>
      <c r="N338">
        <v>607</v>
      </c>
      <c r="O338">
        <v>78</v>
      </c>
      <c r="P338">
        <v>16</v>
      </c>
      <c r="Q338" t="s">
        <v>44</v>
      </c>
      <c r="R338" t="s">
        <v>43</v>
      </c>
      <c r="S338" t="s">
        <v>41</v>
      </c>
      <c r="T338" t="s">
        <v>79</v>
      </c>
      <c r="U338" t="s">
        <v>43</v>
      </c>
      <c r="V338">
        <v>34</v>
      </c>
      <c r="W338">
        <v>33</v>
      </c>
      <c r="X338">
        <v>7</v>
      </c>
      <c r="Y338">
        <v>1</v>
      </c>
      <c r="Z338">
        <v>0</v>
      </c>
      <c r="AA338" t="s">
        <v>49</v>
      </c>
      <c r="AB338" s="2" t="s">
        <v>64</v>
      </c>
      <c r="AC338" t="s">
        <v>48</v>
      </c>
      <c r="AD338">
        <v>2</v>
      </c>
      <c r="AE338">
        <f>IF(tblHR[[#This Row],[Attrition]]="Yes",1,0)</f>
        <v>1</v>
      </c>
      <c r="AF338">
        <f>IF(tblHR[[#This Row],[OverTime]]="Yes",1,0)</f>
        <v>0</v>
      </c>
      <c r="AG338" t="str" cm="1">
        <f t="array" ref="AG338">_xlfn.IFS(tblHR[[#This Row],[Age]]&lt;25,"&lt;25",tblHR[[#This Row],[Age]]&lt;30,"25–29",tblHR[[#This Row],[Age]]&lt;40,"30–39",tblHR[[#This Row],[Age]]&lt;50,"40–49",TRUE,"50+")</f>
        <v>50+</v>
      </c>
      <c r="AH338" s="12" t="str" cm="1">
        <f t="array" ref="AH338">_xlfn.IFS(tblHR[[#This Row],[YearsAtCompany]]&lt;2,"0–1",tblHR[[#This Row],[YearsAtCompany]]&lt;5,"2–4",tblHR[[#This Row],[YearsAtCompany]]&lt;10,"5–9",tblHR[[#This Row],[YearsAtCompany]]&lt;15,"10–14",TRUE,"15+")</f>
        <v>15+</v>
      </c>
      <c r="AI338" s="12" t="str" cm="1">
        <f t="array" ref="AI338">_xlfn.IFS(tblHR[[#This Row],[MonthlyIncome]]&lt;3000,"Low",tblHR[[#This Row],[MonthlyIncome]]&lt;7000,"Mid",tblHR[[#This Row],[MonthlyIncome]]&lt;12000,"High",TRUE,"Very High")</f>
        <v>High</v>
      </c>
      <c r="AJ338" s="12" cm="1">
        <f t="array" ref="AJ338">_xlfn.XLOOKUP(tblHR[[#This Row],[JobSatisfaction]],{"Low","Medium","High","Very High"},{1,2,3,4},"")</f>
        <v>4</v>
      </c>
      <c r="AK338" s="12">
        <f>AVERAGE(tblHR[[#This Row],[JobSatNum]],tblHR[[#This Row],[RelationshipSatisfaction]],tblHR[[#This Row],[EnvironmentSatisfaction]],tblHR[[#This Row],[WorkLifeBalance]])</f>
        <v>4</v>
      </c>
    </row>
    <row r="339" spans="1:37">
      <c r="A339" s="4" t="s">
        <v>454</v>
      </c>
      <c r="B339">
        <v>24</v>
      </c>
      <c r="C339" t="s">
        <v>12</v>
      </c>
      <c r="D339" t="s">
        <v>17</v>
      </c>
      <c r="E339" t="s">
        <v>28</v>
      </c>
      <c r="F339" t="s">
        <v>35</v>
      </c>
      <c r="G339" t="s">
        <v>21</v>
      </c>
      <c r="H339" t="s">
        <v>57</v>
      </c>
      <c r="I339" t="s">
        <v>66</v>
      </c>
      <c r="J339" t="s">
        <v>112</v>
      </c>
      <c r="K339" t="s">
        <v>43</v>
      </c>
      <c r="L339">
        <v>2725</v>
      </c>
      <c r="M339">
        <v>21630</v>
      </c>
      <c r="N339">
        <v>691</v>
      </c>
      <c r="O339">
        <v>89</v>
      </c>
      <c r="P339">
        <v>11</v>
      </c>
      <c r="Q339" t="s">
        <v>44</v>
      </c>
      <c r="R339" t="s">
        <v>43</v>
      </c>
      <c r="S339" t="s">
        <v>43</v>
      </c>
      <c r="T339" t="s">
        <v>79</v>
      </c>
      <c r="U339" t="s">
        <v>44</v>
      </c>
      <c r="V339">
        <v>6</v>
      </c>
      <c r="W339">
        <v>6</v>
      </c>
      <c r="X339">
        <v>5</v>
      </c>
      <c r="Y339">
        <v>1</v>
      </c>
      <c r="Z339">
        <v>1</v>
      </c>
      <c r="AA339" t="s">
        <v>48</v>
      </c>
      <c r="AB339" s="2" t="s">
        <v>64</v>
      </c>
      <c r="AC339" t="s">
        <v>49</v>
      </c>
      <c r="AD339">
        <v>23</v>
      </c>
      <c r="AE339">
        <f>IF(tblHR[[#This Row],[Attrition]]="Yes",1,0)</f>
        <v>0</v>
      </c>
      <c r="AF339">
        <f>IF(tblHR[[#This Row],[OverTime]]="Yes",1,0)</f>
        <v>1</v>
      </c>
      <c r="AG339" t="str" cm="1">
        <f t="array" ref="AG339">_xlfn.IFS(tblHR[[#This Row],[Age]]&lt;25,"&lt;25",tblHR[[#This Row],[Age]]&lt;30,"25–29",tblHR[[#This Row],[Age]]&lt;40,"30–39",tblHR[[#This Row],[Age]]&lt;50,"40–49",TRUE,"50+")</f>
        <v>&lt;25</v>
      </c>
      <c r="AH339" s="12" t="str" cm="1">
        <f t="array" ref="AH339">_xlfn.IFS(tblHR[[#This Row],[YearsAtCompany]]&lt;2,"0–1",tblHR[[#This Row],[YearsAtCompany]]&lt;5,"2–4",tblHR[[#This Row],[YearsAtCompany]]&lt;10,"5–9",tblHR[[#This Row],[YearsAtCompany]]&lt;15,"10–14",TRUE,"15+")</f>
        <v>5–9</v>
      </c>
      <c r="AI339" s="12" t="str" cm="1">
        <f t="array" ref="AI339">_xlfn.IFS(tblHR[[#This Row],[MonthlyIncome]]&lt;3000,"Low",tblHR[[#This Row],[MonthlyIncome]]&lt;7000,"Mid",tblHR[[#This Row],[MonthlyIncome]]&lt;12000,"High",TRUE,"Very High")</f>
        <v>Low</v>
      </c>
      <c r="AJ339" s="12" cm="1">
        <f t="array" ref="AJ339">_xlfn.XLOOKUP(tblHR[[#This Row],[JobSatisfaction]],{"Low","Medium","High","Very High"},{1,2,3,4},"")</f>
        <v>4</v>
      </c>
      <c r="AK339" s="12">
        <f>AVERAGE(tblHR[[#This Row],[JobSatNum]],tblHR[[#This Row],[RelationshipSatisfaction]],tblHR[[#This Row],[EnvironmentSatisfaction]],tblHR[[#This Row],[WorkLifeBalance]])</f>
        <v>4</v>
      </c>
    </row>
    <row r="340" spans="1:37">
      <c r="A340" s="4" t="s">
        <v>455</v>
      </c>
      <c r="B340">
        <v>19</v>
      </c>
      <c r="C340" t="s">
        <v>12</v>
      </c>
      <c r="D340" t="s">
        <v>16</v>
      </c>
      <c r="E340" t="s">
        <v>27</v>
      </c>
      <c r="F340" t="s">
        <v>37</v>
      </c>
      <c r="G340" t="s">
        <v>20</v>
      </c>
      <c r="H340" t="s">
        <v>20</v>
      </c>
      <c r="I340" t="s">
        <v>66</v>
      </c>
      <c r="J340" t="s">
        <v>112</v>
      </c>
      <c r="K340" t="s">
        <v>113</v>
      </c>
      <c r="L340">
        <v>2564</v>
      </c>
      <c r="M340">
        <v>18437</v>
      </c>
      <c r="N340">
        <v>489</v>
      </c>
      <c r="O340">
        <v>52</v>
      </c>
      <c r="P340">
        <v>12</v>
      </c>
      <c r="Q340" t="s">
        <v>44</v>
      </c>
      <c r="R340" t="s">
        <v>41</v>
      </c>
      <c r="S340" t="s">
        <v>42</v>
      </c>
      <c r="T340" t="s">
        <v>78</v>
      </c>
      <c r="U340" t="s">
        <v>43</v>
      </c>
      <c r="V340">
        <v>1</v>
      </c>
      <c r="W340">
        <v>1</v>
      </c>
      <c r="X340">
        <v>0</v>
      </c>
      <c r="Y340">
        <v>0</v>
      </c>
      <c r="Z340">
        <v>1</v>
      </c>
      <c r="AA340" t="s">
        <v>49</v>
      </c>
      <c r="AB340" s="2" t="s">
        <v>64</v>
      </c>
      <c r="AC340" t="s">
        <v>48</v>
      </c>
      <c r="AD340">
        <v>2</v>
      </c>
      <c r="AE340">
        <f>IF(tblHR[[#This Row],[Attrition]]="Yes",1,0)</f>
        <v>1</v>
      </c>
      <c r="AF340">
        <f>IF(tblHR[[#This Row],[OverTime]]="Yes",1,0)</f>
        <v>0</v>
      </c>
      <c r="AG340" t="str" cm="1">
        <f t="array" ref="AG340">_xlfn.IFS(tblHR[[#This Row],[Age]]&lt;25,"&lt;25",tblHR[[#This Row],[Age]]&lt;30,"25–29",tblHR[[#This Row],[Age]]&lt;40,"30–39",tblHR[[#This Row],[Age]]&lt;50,"40–49",TRUE,"50+")</f>
        <v>&lt;25</v>
      </c>
      <c r="AH340" s="12" t="str" cm="1">
        <f t="array" ref="AH340">_xlfn.IFS(tblHR[[#This Row],[YearsAtCompany]]&lt;2,"0–1",tblHR[[#This Row],[YearsAtCompany]]&lt;5,"2–4",tblHR[[#This Row],[YearsAtCompany]]&lt;10,"5–9",tblHR[[#This Row],[YearsAtCompany]]&lt;15,"10–14",TRUE,"15+")</f>
        <v>0–1</v>
      </c>
      <c r="AI340" s="12" t="str" cm="1">
        <f t="array" ref="AI340">_xlfn.IFS(tblHR[[#This Row],[MonthlyIncome]]&lt;3000,"Low",tblHR[[#This Row],[MonthlyIncome]]&lt;7000,"Mid",tblHR[[#This Row],[MonthlyIncome]]&lt;12000,"High",TRUE,"Very High")</f>
        <v>Low</v>
      </c>
      <c r="AJ340" s="12" cm="1">
        <f t="array" ref="AJ340">_xlfn.XLOOKUP(tblHR[[#This Row],[JobSatisfaction]],{"Low","Medium","High","Very High"},{1,2,3,4},"")</f>
        <v>4</v>
      </c>
      <c r="AK340" s="12">
        <f>AVERAGE(tblHR[[#This Row],[JobSatNum]],tblHR[[#This Row],[RelationshipSatisfaction]],tblHR[[#This Row],[EnvironmentSatisfaction]],tblHR[[#This Row],[WorkLifeBalance]])</f>
        <v>4</v>
      </c>
    </row>
    <row r="341" spans="1:37">
      <c r="A341" s="4" t="s">
        <v>456</v>
      </c>
      <c r="B341">
        <v>31</v>
      </c>
      <c r="C341" t="s">
        <v>11</v>
      </c>
      <c r="D341" t="s">
        <v>17</v>
      </c>
      <c r="E341" t="s">
        <v>27</v>
      </c>
      <c r="F341" t="s">
        <v>34</v>
      </c>
      <c r="G341" t="s">
        <v>22</v>
      </c>
      <c r="H341" t="s">
        <v>58</v>
      </c>
      <c r="I341" t="s">
        <v>68</v>
      </c>
      <c r="J341" t="s">
        <v>116</v>
      </c>
      <c r="K341" t="s">
        <v>118</v>
      </c>
      <c r="L341">
        <v>6932</v>
      </c>
      <c r="M341">
        <v>24406</v>
      </c>
      <c r="N341">
        <v>1188</v>
      </c>
      <c r="O341">
        <v>45</v>
      </c>
      <c r="P341">
        <v>13</v>
      </c>
      <c r="Q341" t="s">
        <v>41</v>
      </c>
      <c r="R341" t="s">
        <v>44</v>
      </c>
      <c r="S341" t="s">
        <v>44</v>
      </c>
      <c r="T341" t="s">
        <v>80</v>
      </c>
      <c r="U341" t="s">
        <v>41</v>
      </c>
      <c r="V341">
        <v>9</v>
      </c>
      <c r="W341">
        <v>9</v>
      </c>
      <c r="X341">
        <v>8</v>
      </c>
      <c r="Y341">
        <v>0</v>
      </c>
      <c r="Z341">
        <v>1</v>
      </c>
      <c r="AA341" t="s">
        <v>48</v>
      </c>
      <c r="AB341" s="2" t="s">
        <v>64</v>
      </c>
      <c r="AC341" t="s">
        <v>48</v>
      </c>
      <c r="AD341">
        <v>20</v>
      </c>
      <c r="AE341">
        <f>IF(tblHR[[#This Row],[Attrition]]="Yes",1,0)</f>
        <v>0</v>
      </c>
      <c r="AF341">
        <f>IF(tblHR[[#This Row],[OverTime]]="Yes",1,0)</f>
        <v>0</v>
      </c>
      <c r="AG341" t="str" cm="1">
        <f t="array" ref="AG341">_xlfn.IFS(tblHR[[#This Row],[Age]]&lt;25,"&lt;25",tblHR[[#This Row],[Age]]&lt;30,"25–29",tblHR[[#This Row],[Age]]&lt;40,"30–39",tblHR[[#This Row],[Age]]&lt;50,"40–49",TRUE,"50+")</f>
        <v>30–39</v>
      </c>
      <c r="AH341" s="12" t="str" cm="1">
        <f t="array" ref="AH341">_xlfn.IFS(tblHR[[#This Row],[YearsAtCompany]]&lt;2,"0–1",tblHR[[#This Row],[YearsAtCompany]]&lt;5,"2–4",tblHR[[#This Row],[YearsAtCompany]]&lt;10,"5–9",tblHR[[#This Row],[YearsAtCompany]]&lt;15,"10–14",TRUE,"15+")</f>
        <v>5–9</v>
      </c>
      <c r="AI341" s="12" t="str" cm="1">
        <f t="array" ref="AI341">_xlfn.IFS(tblHR[[#This Row],[MonthlyIncome]]&lt;3000,"Low",tblHR[[#This Row],[MonthlyIncome]]&lt;7000,"Mid",tblHR[[#This Row],[MonthlyIncome]]&lt;12000,"High",TRUE,"Very High")</f>
        <v>Mid</v>
      </c>
      <c r="AJ341" s="12" cm="1">
        <f t="array" ref="AJ341">_xlfn.XLOOKUP(tblHR[[#This Row],[JobSatisfaction]],{"Low","Medium","High","Very High"},{1,2,3,4},"")</f>
        <v>3</v>
      </c>
      <c r="AK341" s="12">
        <f>AVERAGE(tblHR[[#This Row],[JobSatNum]],tblHR[[#This Row],[RelationshipSatisfaction]],tblHR[[#This Row],[EnvironmentSatisfaction]],tblHR[[#This Row],[WorkLifeBalance]])</f>
        <v>3</v>
      </c>
    </row>
    <row r="342" spans="1:37">
      <c r="A342" s="4" t="s">
        <v>457</v>
      </c>
      <c r="B342">
        <v>28</v>
      </c>
      <c r="C342" t="s">
        <v>12</v>
      </c>
      <c r="D342" t="s">
        <v>17</v>
      </c>
      <c r="E342" t="s">
        <v>28</v>
      </c>
      <c r="F342" t="s">
        <v>33</v>
      </c>
      <c r="G342" t="s">
        <v>22</v>
      </c>
      <c r="H342" t="s">
        <v>58</v>
      </c>
      <c r="I342" t="s">
        <v>68</v>
      </c>
      <c r="J342" t="s">
        <v>112</v>
      </c>
      <c r="K342" t="s">
        <v>118</v>
      </c>
      <c r="L342">
        <v>4724</v>
      </c>
      <c r="M342">
        <v>24232</v>
      </c>
      <c r="N342">
        <v>736</v>
      </c>
      <c r="O342">
        <v>48</v>
      </c>
      <c r="P342">
        <v>11</v>
      </c>
      <c r="Q342" t="s">
        <v>42</v>
      </c>
      <c r="R342" t="s">
        <v>41</v>
      </c>
      <c r="S342" t="s">
        <v>41</v>
      </c>
      <c r="T342" t="s">
        <v>79</v>
      </c>
      <c r="U342" t="s">
        <v>43</v>
      </c>
      <c r="V342">
        <v>5</v>
      </c>
      <c r="W342">
        <v>5</v>
      </c>
      <c r="X342">
        <v>3</v>
      </c>
      <c r="Y342">
        <v>0</v>
      </c>
      <c r="Z342">
        <v>1</v>
      </c>
      <c r="AA342" t="s">
        <v>48</v>
      </c>
      <c r="AB342" s="2" t="s">
        <v>64</v>
      </c>
      <c r="AC342" t="s">
        <v>48</v>
      </c>
      <c r="AD342">
        <v>26</v>
      </c>
      <c r="AE342">
        <f>IF(tblHR[[#This Row],[Attrition]]="Yes",1,0)</f>
        <v>0</v>
      </c>
      <c r="AF342">
        <f>IF(tblHR[[#This Row],[OverTime]]="Yes",1,0)</f>
        <v>0</v>
      </c>
      <c r="AG342" t="str" cm="1">
        <f t="array" ref="AG342">_xlfn.IFS(tblHR[[#This Row],[Age]]&lt;25,"&lt;25",tblHR[[#This Row],[Age]]&lt;30,"25–29",tblHR[[#This Row],[Age]]&lt;40,"30–39",tblHR[[#This Row],[Age]]&lt;50,"40–49",TRUE,"50+")</f>
        <v>25–29</v>
      </c>
      <c r="AH342" s="12" t="str" cm="1">
        <f t="array" ref="AH342">_xlfn.IFS(tblHR[[#This Row],[YearsAtCompany]]&lt;2,"0–1",tblHR[[#This Row],[YearsAtCompany]]&lt;5,"2–4",tblHR[[#This Row],[YearsAtCompany]]&lt;10,"5–9",tblHR[[#This Row],[YearsAtCompany]]&lt;15,"10–14",TRUE,"15+")</f>
        <v>5–9</v>
      </c>
      <c r="AI342" s="12" t="str" cm="1">
        <f t="array" ref="AI342">_xlfn.IFS(tblHR[[#This Row],[MonthlyIncome]]&lt;3000,"Low",tblHR[[#This Row],[MonthlyIncome]]&lt;7000,"Mid",tblHR[[#This Row],[MonthlyIncome]]&lt;12000,"High",TRUE,"Very High")</f>
        <v>Mid</v>
      </c>
      <c r="AJ342" s="12" cm="1">
        <f t="array" ref="AJ342">_xlfn.XLOOKUP(tblHR[[#This Row],[JobSatisfaction]],{"Low","Medium","High","Very High"},{1,2,3,4},"")</f>
        <v>1</v>
      </c>
      <c r="AK342" s="12">
        <f>AVERAGE(tblHR[[#This Row],[JobSatNum]],tblHR[[#This Row],[RelationshipSatisfaction]],tblHR[[#This Row],[EnvironmentSatisfaction]],tblHR[[#This Row],[WorkLifeBalance]])</f>
        <v>1</v>
      </c>
    </row>
    <row r="343" spans="1:37">
      <c r="A343" s="4" t="s">
        <v>458</v>
      </c>
      <c r="B343">
        <v>50</v>
      </c>
      <c r="C343" t="s">
        <v>12</v>
      </c>
      <c r="D343" t="s">
        <v>17</v>
      </c>
      <c r="E343" t="s">
        <v>27</v>
      </c>
      <c r="F343" t="s">
        <v>34</v>
      </c>
      <c r="G343" t="s">
        <v>22</v>
      </c>
      <c r="H343" t="s">
        <v>59</v>
      </c>
      <c r="I343" t="s">
        <v>66</v>
      </c>
      <c r="J343" t="s">
        <v>112</v>
      </c>
      <c r="K343" t="s">
        <v>113</v>
      </c>
      <c r="L343">
        <v>2683</v>
      </c>
      <c r="M343">
        <v>3810</v>
      </c>
      <c r="N343">
        <v>869</v>
      </c>
      <c r="O343">
        <v>86</v>
      </c>
      <c r="P343">
        <v>14</v>
      </c>
      <c r="Q343" t="s">
        <v>41</v>
      </c>
      <c r="R343" t="s">
        <v>41</v>
      </c>
      <c r="S343" t="s">
        <v>42</v>
      </c>
      <c r="T343" t="s">
        <v>79</v>
      </c>
      <c r="U343" t="s">
        <v>43</v>
      </c>
      <c r="V343">
        <v>3</v>
      </c>
      <c r="W343">
        <v>3</v>
      </c>
      <c r="X343">
        <v>2</v>
      </c>
      <c r="Y343">
        <v>0</v>
      </c>
      <c r="Z343">
        <v>1</v>
      </c>
      <c r="AA343" t="s">
        <v>49</v>
      </c>
      <c r="AB343" s="2" t="s">
        <v>64</v>
      </c>
      <c r="AC343" t="s">
        <v>49</v>
      </c>
      <c r="AD343">
        <v>3</v>
      </c>
      <c r="AE343">
        <f>IF(tblHR[[#This Row],[Attrition]]="Yes",1,0)</f>
        <v>1</v>
      </c>
      <c r="AF343">
        <f>IF(tblHR[[#This Row],[OverTime]]="Yes",1,0)</f>
        <v>1</v>
      </c>
      <c r="AG343" t="str" cm="1">
        <f t="array" ref="AG343">_xlfn.IFS(tblHR[[#This Row],[Age]]&lt;25,"&lt;25",tblHR[[#This Row],[Age]]&lt;30,"25–29",tblHR[[#This Row],[Age]]&lt;40,"30–39",tblHR[[#This Row],[Age]]&lt;50,"40–49",TRUE,"50+")</f>
        <v>50+</v>
      </c>
      <c r="AH343" s="12" t="str" cm="1">
        <f t="array" ref="AH343">_xlfn.IFS(tblHR[[#This Row],[YearsAtCompany]]&lt;2,"0–1",tblHR[[#This Row],[YearsAtCompany]]&lt;5,"2–4",tblHR[[#This Row],[YearsAtCompany]]&lt;10,"5–9",tblHR[[#This Row],[YearsAtCompany]]&lt;15,"10–14",TRUE,"15+")</f>
        <v>2–4</v>
      </c>
      <c r="AI343" s="12" t="str" cm="1">
        <f t="array" ref="AI343">_xlfn.IFS(tblHR[[#This Row],[MonthlyIncome]]&lt;3000,"Low",tblHR[[#This Row],[MonthlyIncome]]&lt;7000,"Mid",tblHR[[#This Row],[MonthlyIncome]]&lt;12000,"High",TRUE,"Very High")</f>
        <v>Low</v>
      </c>
      <c r="AJ343" s="12" cm="1">
        <f t="array" ref="AJ343">_xlfn.XLOOKUP(tblHR[[#This Row],[JobSatisfaction]],{"Low","Medium","High","Very High"},{1,2,3,4},"")</f>
        <v>3</v>
      </c>
      <c r="AK343" s="12">
        <f>AVERAGE(tblHR[[#This Row],[JobSatNum]],tblHR[[#This Row],[RelationshipSatisfaction]],tblHR[[#This Row],[EnvironmentSatisfaction]],tblHR[[#This Row],[WorkLifeBalance]])</f>
        <v>3</v>
      </c>
    </row>
    <row r="344" spans="1:37">
      <c r="A344" s="4" t="s">
        <v>459</v>
      </c>
      <c r="B344">
        <v>53</v>
      </c>
      <c r="C344" t="s">
        <v>12</v>
      </c>
      <c r="D344" t="s">
        <v>17</v>
      </c>
      <c r="E344" t="s">
        <v>28</v>
      </c>
      <c r="F344" t="s">
        <v>34</v>
      </c>
      <c r="G344" t="s">
        <v>22</v>
      </c>
      <c r="H344" t="s">
        <v>58</v>
      </c>
      <c r="I344" t="s">
        <v>70</v>
      </c>
      <c r="J344" t="s">
        <v>112</v>
      </c>
      <c r="K344" t="s">
        <v>118</v>
      </c>
      <c r="L344">
        <v>11836</v>
      </c>
      <c r="M344">
        <v>22789</v>
      </c>
      <c r="N344">
        <v>868</v>
      </c>
      <c r="O344">
        <v>73</v>
      </c>
      <c r="P344">
        <v>14</v>
      </c>
      <c r="Q344" t="s">
        <v>44</v>
      </c>
      <c r="R344" t="s">
        <v>41</v>
      </c>
      <c r="S344" t="s">
        <v>42</v>
      </c>
      <c r="T344" t="s">
        <v>79</v>
      </c>
      <c r="U344" t="s">
        <v>41</v>
      </c>
      <c r="V344">
        <v>28</v>
      </c>
      <c r="W344">
        <v>2</v>
      </c>
      <c r="X344">
        <v>0</v>
      </c>
      <c r="Y344">
        <v>2</v>
      </c>
      <c r="Z344">
        <v>5</v>
      </c>
      <c r="AA344" t="s">
        <v>48</v>
      </c>
      <c r="AB344" s="2" t="s">
        <v>64</v>
      </c>
      <c r="AC344" t="s">
        <v>48</v>
      </c>
      <c r="AD344">
        <v>8</v>
      </c>
      <c r="AE344">
        <f>IF(tblHR[[#This Row],[Attrition]]="Yes",1,0)</f>
        <v>0</v>
      </c>
      <c r="AF344">
        <f>IF(tblHR[[#This Row],[OverTime]]="Yes",1,0)</f>
        <v>0</v>
      </c>
      <c r="AG344" t="str" cm="1">
        <f t="array" ref="AG344">_xlfn.IFS(tblHR[[#This Row],[Age]]&lt;25,"&lt;25",tblHR[[#This Row],[Age]]&lt;30,"25–29",tblHR[[#This Row],[Age]]&lt;40,"30–39",tblHR[[#This Row],[Age]]&lt;50,"40–49",TRUE,"50+")</f>
        <v>50+</v>
      </c>
      <c r="AH344" s="12" t="str" cm="1">
        <f t="array" ref="AH344">_xlfn.IFS(tblHR[[#This Row],[YearsAtCompany]]&lt;2,"0–1",tblHR[[#This Row],[YearsAtCompany]]&lt;5,"2–4",tblHR[[#This Row],[YearsAtCompany]]&lt;10,"5–9",tblHR[[#This Row],[YearsAtCompany]]&lt;15,"10–14",TRUE,"15+")</f>
        <v>2–4</v>
      </c>
      <c r="AI344" s="12" t="str" cm="1">
        <f t="array" ref="AI344">_xlfn.IFS(tblHR[[#This Row],[MonthlyIncome]]&lt;3000,"Low",tblHR[[#This Row],[MonthlyIncome]]&lt;7000,"Mid",tblHR[[#This Row],[MonthlyIncome]]&lt;12000,"High",TRUE,"Very High")</f>
        <v>High</v>
      </c>
      <c r="AJ344" s="12" cm="1">
        <f t="array" ref="AJ344">_xlfn.XLOOKUP(tblHR[[#This Row],[JobSatisfaction]],{"Low","Medium","High","Very High"},{1,2,3,4},"")</f>
        <v>4</v>
      </c>
      <c r="AK344" s="12">
        <f>AVERAGE(tblHR[[#This Row],[JobSatNum]],tblHR[[#This Row],[RelationshipSatisfaction]],tblHR[[#This Row],[EnvironmentSatisfaction]],tblHR[[#This Row],[WorkLifeBalance]])</f>
        <v>4</v>
      </c>
    </row>
    <row r="345" spans="1:37">
      <c r="A345" s="4" t="s">
        <v>460</v>
      </c>
      <c r="B345">
        <v>41</v>
      </c>
      <c r="C345" t="s">
        <v>12</v>
      </c>
      <c r="D345" t="s">
        <v>15</v>
      </c>
      <c r="E345" t="s">
        <v>29</v>
      </c>
      <c r="F345" t="s">
        <v>20</v>
      </c>
      <c r="G345" t="s">
        <v>20</v>
      </c>
      <c r="H345" t="s">
        <v>54</v>
      </c>
      <c r="I345" t="s">
        <v>67</v>
      </c>
      <c r="J345" t="s">
        <v>112</v>
      </c>
      <c r="K345" t="s">
        <v>171</v>
      </c>
      <c r="L345">
        <v>19141</v>
      </c>
      <c r="M345">
        <v>8861</v>
      </c>
      <c r="N345">
        <v>427</v>
      </c>
      <c r="O345">
        <v>73</v>
      </c>
      <c r="P345">
        <v>15</v>
      </c>
      <c r="Q345" t="s">
        <v>44</v>
      </c>
      <c r="R345" t="s">
        <v>43</v>
      </c>
      <c r="S345" t="s">
        <v>43</v>
      </c>
      <c r="T345" t="s">
        <v>80</v>
      </c>
      <c r="U345" t="s">
        <v>43</v>
      </c>
      <c r="V345">
        <v>23</v>
      </c>
      <c r="W345">
        <v>21</v>
      </c>
      <c r="X345">
        <v>6</v>
      </c>
      <c r="Y345">
        <v>12</v>
      </c>
      <c r="Z345">
        <v>3</v>
      </c>
      <c r="AA345" t="s">
        <v>48</v>
      </c>
      <c r="AB345" s="2" t="s">
        <v>64</v>
      </c>
      <c r="AC345" t="s">
        <v>48</v>
      </c>
      <c r="AD345">
        <v>10</v>
      </c>
      <c r="AE345">
        <f>IF(tblHR[[#This Row],[Attrition]]="Yes",1,0)</f>
        <v>0</v>
      </c>
      <c r="AF345">
        <f>IF(tblHR[[#This Row],[OverTime]]="Yes",1,0)</f>
        <v>0</v>
      </c>
      <c r="AG345" t="str" cm="1">
        <f t="array" ref="AG345">_xlfn.IFS(tblHR[[#This Row],[Age]]&lt;25,"&lt;25",tblHR[[#This Row],[Age]]&lt;30,"25–29",tblHR[[#This Row],[Age]]&lt;40,"30–39",tblHR[[#This Row],[Age]]&lt;50,"40–49",TRUE,"50+")</f>
        <v>40–49</v>
      </c>
      <c r="AH345" s="12" t="str" cm="1">
        <f t="array" ref="AH345">_xlfn.IFS(tblHR[[#This Row],[YearsAtCompany]]&lt;2,"0–1",tblHR[[#This Row],[YearsAtCompany]]&lt;5,"2–4",tblHR[[#This Row],[YearsAtCompany]]&lt;10,"5–9",tblHR[[#This Row],[YearsAtCompany]]&lt;15,"10–14",TRUE,"15+")</f>
        <v>15+</v>
      </c>
      <c r="AI345" s="12" t="str" cm="1">
        <f t="array" ref="AI345">_xlfn.IFS(tblHR[[#This Row],[MonthlyIncome]]&lt;3000,"Low",tblHR[[#This Row],[MonthlyIncome]]&lt;7000,"Mid",tblHR[[#This Row],[MonthlyIncome]]&lt;12000,"High",TRUE,"Very High")</f>
        <v>Very High</v>
      </c>
      <c r="AJ345" s="12" cm="1">
        <f t="array" ref="AJ345">_xlfn.XLOOKUP(tblHR[[#This Row],[JobSatisfaction]],{"Low","Medium","High","Very High"},{1,2,3,4},"")</f>
        <v>4</v>
      </c>
      <c r="AK345" s="12">
        <f>AVERAGE(tblHR[[#This Row],[JobSatNum]],tblHR[[#This Row],[RelationshipSatisfaction]],tblHR[[#This Row],[EnvironmentSatisfaction]],tblHR[[#This Row],[WorkLifeBalance]])</f>
        <v>4</v>
      </c>
    </row>
    <row r="346" spans="1:37">
      <c r="A346" s="4" t="s">
        <v>461</v>
      </c>
      <c r="B346">
        <v>45</v>
      </c>
      <c r="C346" t="s">
        <v>12</v>
      </c>
      <c r="D346" t="s">
        <v>17</v>
      </c>
      <c r="E346" t="s">
        <v>27</v>
      </c>
      <c r="F346" t="s">
        <v>33</v>
      </c>
      <c r="G346" t="s">
        <v>21</v>
      </c>
      <c r="H346" t="s">
        <v>53</v>
      </c>
      <c r="I346" t="s">
        <v>68</v>
      </c>
      <c r="J346" t="s">
        <v>116</v>
      </c>
      <c r="K346" t="s">
        <v>113</v>
      </c>
      <c r="L346">
        <v>4447</v>
      </c>
      <c r="M346">
        <v>23163</v>
      </c>
      <c r="N346">
        <v>805</v>
      </c>
      <c r="O346">
        <v>57</v>
      </c>
      <c r="P346">
        <v>12</v>
      </c>
      <c r="Q346" t="s">
        <v>43</v>
      </c>
      <c r="R346" t="s">
        <v>43</v>
      </c>
      <c r="S346" t="s">
        <v>41</v>
      </c>
      <c r="T346" t="s">
        <v>80</v>
      </c>
      <c r="U346" t="s">
        <v>41</v>
      </c>
      <c r="V346">
        <v>9</v>
      </c>
      <c r="W346">
        <v>9</v>
      </c>
      <c r="X346">
        <v>7</v>
      </c>
      <c r="Y346">
        <v>0</v>
      </c>
      <c r="Z346">
        <v>1</v>
      </c>
      <c r="AA346" t="s">
        <v>48</v>
      </c>
      <c r="AB346" s="2" t="s">
        <v>64</v>
      </c>
      <c r="AC346" t="s">
        <v>48</v>
      </c>
      <c r="AD346">
        <v>4</v>
      </c>
      <c r="AE346">
        <f>IF(tblHR[[#This Row],[Attrition]]="Yes",1,0)</f>
        <v>0</v>
      </c>
      <c r="AF346">
        <f>IF(tblHR[[#This Row],[OverTime]]="Yes",1,0)</f>
        <v>0</v>
      </c>
      <c r="AG346" t="str" cm="1">
        <f t="array" ref="AG346">_xlfn.IFS(tblHR[[#This Row],[Age]]&lt;25,"&lt;25",tblHR[[#This Row],[Age]]&lt;30,"25–29",tblHR[[#This Row],[Age]]&lt;40,"30–39",tblHR[[#This Row],[Age]]&lt;50,"40–49",TRUE,"50+")</f>
        <v>40–49</v>
      </c>
      <c r="AH346" s="12" t="str" cm="1">
        <f t="array" ref="AH346">_xlfn.IFS(tblHR[[#This Row],[YearsAtCompany]]&lt;2,"0–1",tblHR[[#This Row],[YearsAtCompany]]&lt;5,"2–4",tblHR[[#This Row],[YearsAtCompany]]&lt;10,"5–9",tblHR[[#This Row],[YearsAtCompany]]&lt;15,"10–14",TRUE,"15+")</f>
        <v>5–9</v>
      </c>
      <c r="AI346" s="12" t="str" cm="1">
        <f t="array" ref="AI346">_xlfn.IFS(tblHR[[#This Row],[MonthlyIncome]]&lt;3000,"Low",tblHR[[#This Row],[MonthlyIncome]]&lt;7000,"Mid",tblHR[[#This Row],[MonthlyIncome]]&lt;12000,"High",TRUE,"Very High")</f>
        <v>Mid</v>
      </c>
      <c r="AJ346" s="12" cm="1">
        <f t="array" ref="AJ346">_xlfn.XLOOKUP(tblHR[[#This Row],[JobSatisfaction]],{"Low","Medium","High","Very High"},{1,2,3,4},"")</f>
        <v>2</v>
      </c>
      <c r="AK346" s="12">
        <f>AVERAGE(tblHR[[#This Row],[JobSatNum]],tblHR[[#This Row],[RelationshipSatisfaction]],tblHR[[#This Row],[EnvironmentSatisfaction]],tblHR[[#This Row],[WorkLifeBalance]])</f>
        <v>2</v>
      </c>
    </row>
    <row r="347" spans="1:37">
      <c r="A347" s="4" t="s">
        <v>462</v>
      </c>
      <c r="B347">
        <v>25</v>
      </c>
      <c r="C347" t="s">
        <v>12</v>
      </c>
      <c r="D347" t="s">
        <v>16</v>
      </c>
      <c r="E347" t="s">
        <v>29</v>
      </c>
      <c r="F347" t="s">
        <v>33</v>
      </c>
      <c r="G347" t="s">
        <v>22</v>
      </c>
      <c r="H347" t="s">
        <v>58</v>
      </c>
      <c r="I347" t="s">
        <v>68</v>
      </c>
      <c r="J347" t="s">
        <v>112</v>
      </c>
      <c r="K347" t="s">
        <v>113</v>
      </c>
      <c r="L347">
        <v>4950</v>
      </c>
      <c r="M347">
        <v>20623</v>
      </c>
      <c r="N347">
        <v>1356</v>
      </c>
      <c r="O347">
        <v>57</v>
      </c>
      <c r="P347">
        <v>14</v>
      </c>
      <c r="Q347" t="s">
        <v>44</v>
      </c>
      <c r="R347" t="s">
        <v>43</v>
      </c>
      <c r="S347" t="s">
        <v>41</v>
      </c>
      <c r="T347" t="s">
        <v>79</v>
      </c>
      <c r="U347" t="s">
        <v>41</v>
      </c>
      <c r="V347">
        <v>5</v>
      </c>
      <c r="W347">
        <v>4</v>
      </c>
      <c r="X347">
        <v>3</v>
      </c>
      <c r="Y347">
        <v>1</v>
      </c>
      <c r="Z347">
        <v>0</v>
      </c>
      <c r="AA347" t="s">
        <v>48</v>
      </c>
      <c r="AB347" s="2" t="s">
        <v>64</v>
      </c>
      <c r="AC347" t="s">
        <v>48</v>
      </c>
      <c r="AD347">
        <v>10</v>
      </c>
      <c r="AE347">
        <f>IF(tblHR[[#This Row],[Attrition]]="Yes",1,0)</f>
        <v>0</v>
      </c>
      <c r="AF347">
        <f>IF(tblHR[[#This Row],[OverTime]]="Yes",1,0)</f>
        <v>0</v>
      </c>
      <c r="AG347" t="str" cm="1">
        <f t="array" ref="AG347">_xlfn.IFS(tblHR[[#This Row],[Age]]&lt;25,"&lt;25",tblHR[[#This Row],[Age]]&lt;30,"25–29",tblHR[[#This Row],[Age]]&lt;40,"30–39",tblHR[[#This Row],[Age]]&lt;50,"40–49",TRUE,"50+")</f>
        <v>25–29</v>
      </c>
      <c r="AH347" s="12" t="str" cm="1">
        <f t="array" ref="AH347">_xlfn.IFS(tblHR[[#This Row],[YearsAtCompany]]&lt;2,"0–1",tblHR[[#This Row],[YearsAtCompany]]&lt;5,"2–4",tblHR[[#This Row],[YearsAtCompany]]&lt;10,"5–9",tblHR[[#This Row],[YearsAtCompany]]&lt;15,"10–14",TRUE,"15+")</f>
        <v>2–4</v>
      </c>
      <c r="AI347" s="12" t="str" cm="1">
        <f t="array" ref="AI347">_xlfn.IFS(tblHR[[#This Row],[MonthlyIncome]]&lt;3000,"Low",tblHR[[#This Row],[MonthlyIncome]]&lt;7000,"Mid",tblHR[[#This Row],[MonthlyIncome]]&lt;12000,"High",TRUE,"Very High")</f>
        <v>Mid</v>
      </c>
      <c r="AJ347" s="12" cm="1">
        <f t="array" ref="AJ347">_xlfn.XLOOKUP(tblHR[[#This Row],[JobSatisfaction]],{"Low","Medium","High","Very High"},{1,2,3,4},"")</f>
        <v>4</v>
      </c>
      <c r="AK347" s="12">
        <f>AVERAGE(tblHR[[#This Row],[JobSatNum]],tblHR[[#This Row],[RelationshipSatisfaction]],tblHR[[#This Row],[EnvironmentSatisfaction]],tblHR[[#This Row],[WorkLifeBalance]])</f>
        <v>4</v>
      </c>
    </row>
    <row r="348" spans="1:37">
      <c r="A348" s="4" t="s">
        <v>463</v>
      </c>
      <c r="B348">
        <v>41</v>
      </c>
      <c r="C348" t="s">
        <v>11</v>
      </c>
      <c r="D348" t="s">
        <v>15</v>
      </c>
      <c r="E348" t="s">
        <v>26</v>
      </c>
      <c r="F348" t="s">
        <v>33</v>
      </c>
      <c r="G348" t="s">
        <v>21</v>
      </c>
      <c r="H348" t="s">
        <v>56</v>
      </c>
      <c r="I348" t="s">
        <v>67</v>
      </c>
      <c r="J348" t="s">
        <v>116</v>
      </c>
      <c r="K348" t="s">
        <v>43</v>
      </c>
      <c r="L348">
        <v>19973</v>
      </c>
      <c r="M348">
        <v>20284</v>
      </c>
      <c r="N348">
        <v>247</v>
      </c>
      <c r="O348">
        <v>55</v>
      </c>
      <c r="P348">
        <v>22</v>
      </c>
      <c r="Q348" t="s">
        <v>41</v>
      </c>
      <c r="R348" t="s">
        <v>43</v>
      </c>
      <c r="S348" t="s">
        <v>43</v>
      </c>
      <c r="T348" t="s">
        <v>79</v>
      </c>
      <c r="U348" t="s">
        <v>42</v>
      </c>
      <c r="V348">
        <v>21</v>
      </c>
      <c r="W348">
        <v>21</v>
      </c>
      <c r="X348">
        <v>16</v>
      </c>
      <c r="Y348">
        <v>5</v>
      </c>
      <c r="Z348">
        <v>1</v>
      </c>
      <c r="AA348" t="s">
        <v>48</v>
      </c>
      <c r="AB348" s="2" t="s">
        <v>65</v>
      </c>
      <c r="AC348" t="s">
        <v>48</v>
      </c>
      <c r="AD348">
        <v>7</v>
      </c>
      <c r="AE348">
        <f>IF(tblHR[[#This Row],[Attrition]]="Yes",1,0)</f>
        <v>0</v>
      </c>
      <c r="AF348">
        <f>IF(tblHR[[#This Row],[OverTime]]="Yes",1,0)</f>
        <v>0</v>
      </c>
      <c r="AG348" t="str" cm="1">
        <f t="array" ref="AG348">_xlfn.IFS(tblHR[[#This Row],[Age]]&lt;25,"&lt;25",tblHR[[#This Row],[Age]]&lt;30,"25–29",tblHR[[#This Row],[Age]]&lt;40,"30–39",tblHR[[#This Row],[Age]]&lt;50,"40–49",TRUE,"50+")</f>
        <v>40–49</v>
      </c>
      <c r="AH348" s="12" t="str" cm="1">
        <f t="array" ref="AH348">_xlfn.IFS(tblHR[[#This Row],[YearsAtCompany]]&lt;2,"0–1",tblHR[[#This Row],[YearsAtCompany]]&lt;5,"2–4",tblHR[[#This Row],[YearsAtCompany]]&lt;10,"5–9",tblHR[[#This Row],[YearsAtCompany]]&lt;15,"10–14",TRUE,"15+")</f>
        <v>15+</v>
      </c>
      <c r="AI348" s="12" t="str" cm="1">
        <f t="array" ref="AI348">_xlfn.IFS(tblHR[[#This Row],[MonthlyIncome]]&lt;3000,"Low",tblHR[[#This Row],[MonthlyIncome]]&lt;7000,"Mid",tblHR[[#This Row],[MonthlyIncome]]&lt;12000,"High",TRUE,"Very High")</f>
        <v>Very High</v>
      </c>
      <c r="AJ348" s="12" cm="1">
        <f t="array" ref="AJ348">_xlfn.XLOOKUP(tblHR[[#This Row],[JobSatisfaction]],{"Low","Medium","High","Very High"},{1,2,3,4},"")</f>
        <v>3</v>
      </c>
      <c r="AK348" s="12">
        <f>AVERAGE(tblHR[[#This Row],[JobSatNum]],tblHR[[#This Row],[RelationshipSatisfaction]],tblHR[[#This Row],[EnvironmentSatisfaction]],tblHR[[#This Row],[WorkLifeBalance]])</f>
        <v>3</v>
      </c>
    </row>
    <row r="349" spans="1:37">
      <c r="A349" s="4" t="s">
        <v>464</v>
      </c>
      <c r="B349">
        <v>34</v>
      </c>
      <c r="C349" t="s">
        <v>12</v>
      </c>
      <c r="D349" t="s">
        <v>17</v>
      </c>
      <c r="E349" t="s">
        <v>28</v>
      </c>
      <c r="F349" t="s">
        <v>35</v>
      </c>
      <c r="G349" t="s">
        <v>21</v>
      </c>
      <c r="H349" t="s">
        <v>53</v>
      </c>
      <c r="I349" t="s">
        <v>68</v>
      </c>
      <c r="J349" t="s">
        <v>112</v>
      </c>
      <c r="K349" t="s">
        <v>43</v>
      </c>
      <c r="L349">
        <v>5429</v>
      </c>
      <c r="M349">
        <v>17491</v>
      </c>
      <c r="N349">
        <v>285</v>
      </c>
      <c r="O349">
        <v>86</v>
      </c>
      <c r="P349">
        <v>13</v>
      </c>
      <c r="Q349" t="s">
        <v>41</v>
      </c>
      <c r="R349" t="s">
        <v>42</v>
      </c>
      <c r="S349" t="s">
        <v>43</v>
      </c>
      <c r="T349" t="s">
        <v>79</v>
      </c>
      <c r="U349" t="s">
        <v>41</v>
      </c>
      <c r="V349">
        <v>10</v>
      </c>
      <c r="W349">
        <v>8</v>
      </c>
      <c r="X349">
        <v>7</v>
      </c>
      <c r="Y349">
        <v>7</v>
      </c>
      <c r="Z349">
        <v>4</v>
      </c>
      <c r="AA349" t="s">
        <v>48</v>
      </c>
      <c r="AB349" s="2" t="s">
        <v>64</v>
      </c>
      <c r="AC349" t="s">
        <v>48</v>
      </c>
      <c r="AD349">
        <v>29</v>
      </c>
      <c r="AE349">
        <f>IF(tblHR[[#This Row],[Attrition]]="Yes",1,0)</f>
        <v>0</v>
      </c>
      <c r="AF349">
        <f>IF(tblHR[[#This Row],[OverTime]]="Yes",1,0)</f>
        <v>0</v>
      </c>
      <c r="AG349" t="str" cm="1">
        <f t="array" ref="AG349">_xlfn.IFS(tblHR[[#This Row],[Age]]&lt;25,"&lt;25",tblHR[[#This Row],[Age]]&lt;30,"25–29",tblHR[[#This Row],[Age]]&lt;40,"30–39",tblHR[[#This Row],[Age]]&lt;50,"40–49",TRUE,"50+")</f>
        <v>30–39</v>
      </c>
      <c r="AH349" s="12" t="str" cm="1">
        <f t="array" ref="AH349">_xlfn.IFS(tblHR[[#This Row],[YearsAtCompany]]&lt;2,"0–1",tblHR[[#This Row],[YearsAtCompany]]&lt;5,"2–4",tblHR[[#This Row],[YearsAtCompany]]&lt;10,"5–9",tblHR[[#This Row],[YearsAtCompany]]&lt;15,"10–14",TRUE,"15+")</f>
        <v>5–9</v>
      </c>
      <c r="AI349" s="12" t="str" cm="1">
        <f t="array" ref="AI349">_xlfn.IFS(tblHR[[#This Row],[MonthlyIncome]]&lt;3000,"Low",tblHR[[#This Row],[MonthlyIncome]]&lt;7000,"Mid",tblHR[[#This Row],[MonthlyIncome]]&lt;12000,"High",TRUE,"Very High")</f>
        <v>Mid</v>
      </c>
      <c r="AJ349" s="12" cm="1">
        <f t="array" ref="AJ349">_xlfn.XLOOKUP(tblHR[[#This Row],[JobSatisfaction]],{"Low","Medium","High","Very High"},{1,2,3,4},"")</f>
        <v>3</v>
      </c>
      <c r="AK349" s="12">
        <f>AVERAGE(tblHR[[#This Row],[JobSatNum]],tblHR[[#This Row],[RelationshipSatisfaction]],tblHR[[#This Row],[EnvironmentSatisfaction]],tblHR[[#This Row],[WorkLifeBalance]])</f>
        <v>3</v>
      </c>
    </row>
    <row r="350" spans="1:37">
      <c r="A350" s="4" t="s">
        <v>465</v>
      </c>
      <c r="B350">
        <v>31</v>
      </c>
      <c r="C350" t="s">
        <v>12</v>
      </c>
      <c r="D350" t="s">
        <v>17</v>
      </c>
      <c r="E350" t="s">
        <v>29</v>
      </c>
      <c r="F350" t="s">
        <v>34</v>
      </c>
      <c r="G350" t="s">
        <v>22</v>
      </c>
      <c r="H350" t="s">
        <v>58</v>
      </c>
      <c r="I350" t="s">
        <v>69</v>
      </c>
      <c r="J350" t="s">
        <v>112</v>
      </c>
      <c r="K350" t="s">
        <v>171</v>
      </c>
      <c r="L350">
        <v>8161</v>
      </c>
      <c r="M350">
        <v>19002</v>
      </c>
      <c r="N350">
        <v>1079</v>
      </c>
      <c r="O350">
        <v>70</v>
      </c>
      <c r="P350">
        <v>13</v>
      </c>
      <c r="Q350" t="s">
        <v>41</v>
      </c>
      <c r="R350" t="s">
        <v>42</v>
      </c>
      <c r="S350" t="s">
        <v>42</v>
      </c>
      <c r="T350" t="s">
        <v>79</v>
      </c>
      <c r="U350" t="s">
        <v>41</v>
      </c>
      <c r="V350">
        <v>10</v>
      </c>
      <c r="W350">
        <v>1</v>
      </c>
      <c r="X350">
        <v>0</v>
      </c>
      <c r="Y350">
        <v>0</v>
      </c>
      <c r="Z350">
        <v>2</v>
      </c>
      <c r="AA350" t="s">
        <v>49</v>
      </c>
      <c r="AB350" s="2" t="s">
        <v>64</v>
      </c>
      <c r="AC350" t="s">
        <v>48</v>
      </c>
      <c r="AD350">
        <v>16</v>
      </c>
      <c r="AE350">
        <f>IF(tblHR[[#This Row],[Attrition]]="Yes",1,0)</f>
        <v>1</v>
      </c>
      <c r="AF350">
        <f>IF(tblHR[[#This Row],[OverTime]]="Yes",1,0)</f>
        <v>0</v>
      </c>
      <c r="AG350" t="str" cm="1">
        <f t="array" ref="AG350">_xlfn.IFS(tblHR[[#This Row],[Age]]&lt;25,"&lt;25",tblHR[[#This Row],[Age]]&lt;30,"25–29",tblHR[[#This Row],[Age]]&lt;40,"30–39",tblHR[[#This Row],[Age]]&lt;50,"40–49",TRUE,"50+")</f>
        <v>30–39</v>
      </c>
      <c r="AH350" s="12" t="str" cm="1">
        <f t="array" ref="AH350">_xlfn.IFS(tblHR[[#This Row],[YearsAtCompany]]&lt;2,"0–1",tblHR[[#This Row],[YearsAtCompany]]&lt;5,"2–4",tblHR[[#This Row],[YearsAtCompany]]&lt;10,"5–9",tblHR[[#This Row],[YearsAtCompany]]&lt;15,"10–14",TRUE,"15+")</f>
        <v>0–1</v>
      </c>
      <c r="AI350" s="12" t="str" cm="1">
        <f t="array" ref="AI350">_xlfn.IFS(tblHR[[#This Row],[MonthlyIncome]]&lt;3000,"Low",tblHR[[#This Row],[MonthlyIncome]]&lt;7000,"Mid",tblHR[[#This Row],[MonthlyIncome]]&lt;12000,"High",TRUE,"Very High")</f>
        <v>High</v>
      </c>
      <c r="AJ350" s="12" cm="1">
        <f t="array" ref="AJ350">_xlfn.XLOOKUP(tblHR[[#This Row],[JobSatisfaction]],{"Low","Medium","High","Very High"},{1,2,3,4},"")</f>
        <v>3</v>
      </c>
      <c r="AK350" s="12">
        <f>AVERAGE(tblHR[[#This Row],[JobSatNum]],tblHR[[#This Row],[RelationshipSatisfaction]],tblHR[[#This Row],[EnvironmentSatisfaction]],tblHR[[#This Row],[WorkLifeBalance]])</f>
        <v>3</v>
      </c>
    </row>
    <row r="351" spans="1:37">
      <c r="A351" s="4" t="s">
        <v>466</v>
      </c>
      <c r="B351">
        <v>31</v>
      </c>
      <c r="C351" t="s">
        <v>12</v>
      </c>
      <c r="D351" t="s">
        <v>15</v>
      </c>
      <c r="E351" t="s">
        <v>29</v>
      </c>
      <c r="F351" t="s">
        <v>33</v>
      </c>
      <c r="G351" t="s">
        <v>21</v>
      </c>
      <c r="H351" t="s">
        <v>57</v>
      </c>
      <c r="I351" t="s">
        <v>66</v>
      </c>
      <c r="J351" t="s">
        <v>112</v>
      </c>
      <c r="K351" t="s">
        <v>118</v>
      </c>
      <c r="L351">
        <v>2695</v>
      </c>
      <c r="M351">
        <v>7747</v>
      </c>
      <c r="N351">
        <v>192</v>
      </c>
      <c r="O351">
        <v>32</v>
      </c>
      <c r="P351">
        <v>18</v>
      </c>
      <c r="Q351" t="s">
        <v>44</v>
      </c>
      <c r="R351" t="s">
        <v>43</v>
      </c>
      <c r="S351" t="s">
        <v>41</v>
      </c>
      <c r="T351" t="s">
        <v>77</v>
      </c>
      <c r="U351" t="s">
        <v>41</v>
      </c>
      <c r="V351">
        <v>3</v>
      </c>
      <c r="W351">
        <v>2</v>
      </c>
      <c r="X351">
        <v>2</v>
      </c>
      <c r="Y351">
        <v>2</v>
      </c>
      <c r="Z351">
        <v>0</v>
      </c>
      <c r="AA351" t="s">
        <v>48</v>
      </c>
      <c r="AB351" s="2" t="s">
        <v>64</v>
      </c>
      <c r="AC351" t="s">
        <v>49</v>
      </c>
      <c r="AD351">
        <v>2</v>
      </c>
      <c r="AE351">
        <f>IF(tblHR[[#This Row],[Attrition]]="Yes",1,0)</f>
        <v>0</v>
      </c>
      <c r="AF351">
        <f>IF(tblHR[[#This Row],[OverTime]]="Yes",1,0)</f>
        <v>1</v>
      </c>
      <c r="AG351" t="str" cm="1">
        <f t="array" ref="AG351">_xlfn.IFS(tblHR[[#This Row],[Age]]&lt;25,"&lt;25",tblHR[[#This Row],[Age]]&lt;30,"25–29",tblHR[[#This Row],[Age]]&lt;40,"30–39",tblHR[[#This Row],[Age]]&lt;50,"40–49",TRUE,"50+")</f>
        <v>30–39</v>
      </c>
      <c r="AH351" s="12" t="str" cm="1">
        <f t="array" ref="AH351">_xlfn.IFS(tblHR[[#This Row],[YearsAtCompany]]&lt;2,"0–1",tblHR[[#This Row],[YearsAtCompany]]&lt;5,"2–4",tblHR[[#This Row],[YearsAtCompany]]&lt;10,"5–9",tblHR[[#This Row],[YearsAtCompany]]&lt;15,"10–14",TRUE,"15+")</f>
        <v>2–4</v>
      </c>
      <c r="AI351" s="12" t="str" cm="1">
        <f t="array" ref="AI351">_xlfn.IFS(tblHR[[#This Row],[MonthlyIncome]]&lt;3000,"Low",tblHR[[#This Row],[MonthlyIncome]]&lt;7000,"Mid",tblHR[[#This Row],[MonthlyIncome]]&lt;12000,"High",TRUE,"Very High")</f>
        <v>Low</v>
      </c>
      <c r="AJ351" s="12" cm="1">
        <f t="array" ref="AJ351">_xlfn.XLOOKUP(tblHR[[#This Row],[JobSatisfaction]],{"Low","Medium","High","Very High"},{1,2,3,4},"")</f>
        <v>4</v>
      </c>
      <c r="AK351" s="12">
        <f>AVERAGE(tblHR[[#This Row],[JobSatNum]],tblHR[[#This Row],[RelationshipSatisfaction]],tblHR[[#This Row],[EnvironmentSatisfaction]],tblHR[[#This Row],[WorkLifeBalance]])</f>
        <v>4</v>
      </c>
    </row>
    <row r="352" spans="1:37">
      <c r="A352" s="4" t="s">
        <v>467</v>
      </c>
      <c r="B352">
        <v>30</v>
      </c>
      <c r="C352" t="s">
        <v>12</v>
      </c>
      <c r="D352" t="s">
        <v>15</v>
      </c>
      <c r="E352" t="s">
        <v>29</v>
      </c>
      <c r="F352" t="s">
        <v>33</v>
      </c>
      <c r="G352" t="s">
        <v>21</v>
      </c>
      <c r="H352" t="s">
        <v>53</v>
      </c>
      <c r="I352" t="s">
        <v>68</v>
      </c>
      <c r="J352" t="s">
        <v>112</v>
      </c>
      <c r="K352" t="s">
        <v>171</v>
      </c>
      <c r="L352">
        <v>3491</v>
      </c>
      <c r="M352">
        <v>11309</v>
      </c>
      <c r="N352">
        <v>853</v>
      </c>
      <c r="O352">
        <v>49</v>
      </c>
      <c r="P352">
        <v>13</v>
      </c>
      <c r="Q352" t="s">
        <v>41</v>
      </c>
      <c r="R352" t="s">
        <v>42</v>
      </c>
      <c r="S352" t="s">
        <v>41</v>
      </c>
      <c r="T352" t="s">
        <v>80</v>
      </c>
      <c r="U352" t="s">
        <v>41</v>
      </c>
      <c r="V352">
        <v>10</v>
      </c>
      <c r="W352">
        <v>10</v>
      </c>
      <c r="X352">
        <v>7</v>
      </c>
      <c r="Y352">
        <v>8</v>
      </c>
      <c r="Z352">
        <v>1</v>
      </c>
      <c r="AA352" t="s">
        <v>48</v>
      </c>
      <c r="AB352" s="2" t="s">
        <v>64</v>
      </c>
      <c r="AC352" t="s">
        <v>48</v>
      </c>
      <c r="AD352">
        <v>7</v>
      </c>
      <c r="AE352">
        <f>IF(tblHR[[#This Row],[Attrition]]="Yes",1,0)</f>
        <v>0</v>
      </c>
      <c r="AF352">
        <f>IF(tblHR[[#This Row],[OverTime]]="Yes",1,0)</f>
        <v>0</v>
      </c>
      <c r="AG352" t="str" cm="1">
        <f t="array" ref="AG352">_xlfn.IFS(tblHR[[#This Row],[Age]]&lt;25,"&lt;25",tblHR[[#This Row],[Age]]&lt;30,"25–29",tblHR[[#This Row],[Age]]&lt;40,"30–39",tblHR[[#This Row],[Age]]&lt;50,"40–49",TRUE,"50+")</f>
        <v>30–39</v>
      </c>
      <c r="AH352" s="12" t="str" cm="1">
        <f t="array" ref="AH352">_xlfn.IFS(tblHR[[#This Row],[YearsAtCompany]]&lt;2,"0–1",tblHR[[#This Row],[YearsAtCompany]]&lt;5,"2–4",tblHR[[#This Row],[YearsAtCompany]]&lt;10,"5–9",tblHR[[#This Row],[YearsAtCompany]]&lt;15,"10–14",TRUE,"15+")</f>
        <v>10–14</v>
      </c>
      <c r="AI352" s="12" t="str" cm="1">
        <f t="array" ref="AI352">_xlfn.IFS(tblHR[[#This Row],[MonthlyIncome]]&lt;3000,"Low",tblHR[[#This Row],[MonthlyIncome]]&lt;7000,"Mid",tblHR[[#This Row],[MonthlyIncome]]&lt;12000,"High",TRUE,"Very High")</f>
        <v>Mid</v>
      </c>
      <c r="AJ352" s="12" cm="1">
        <f t="array" ref="AJ352">_xlfn.XLOOKUP(tblHR[[#This Row],[JobSatisfaction]],{"Low","Medium","High","Very High"},{1,2,3,4},"")</f>
        <v>3</v>
      </c>
      <c r="AK352" s="12">
        <f>AVERAGE(tblHR[[#This Row],[JobSatNum]],tblHR[[#This Row],[RelationshipSatisfaction]],tblHR[[#This Row],[EnvironmentSatisfaction]],tblHR[[#This Row],[WorkLifeBalance]])</f>
        <v>3</v>
      </c>
    </row>
    <row r="353" spans="1:37">
      <c r="A353" s="4" t="s">
        <v>468</v>
      </c>
      <c r="B353">
        <v>30</v>
      </c>
      <c r="C353" t="s">
        <v>11</v>
      </c>
      <c r="D353" t="s">
        <v>17</v>
      </c>
      <c r="E353" t="s">
        <v>29</v>
      </c>
      <c r="F353" t="s">
        <v>35</v>
      </c>
      <c r="G353" t="s">
        <v>21</v>
      </c>
      <c r="H353" t="s">
        <v>54</v>
      </c>
      <c r="I353" t="s">
        <v>69</v>
      </c>
      <c r="J353" t="s">
        <v>112</v>
      </c>
      <c r="K353" t="s">
        <v>43</v>
      </c>
      <c r="L353">
        <v>11916</v>
      </c>
      <c r="M353">
        <v>25927</v>
      </c>
      <c r="N353">
        <v>634</v>
      </c>
      <c r="O353">
        <v>95</v>
      </c>
      <c r="P353">
        <v>23</v>
      </c>
      <c r="Q353" t="s">
        <v>42</v>
      </c>
      <c r="R353" t="s">
        <v>44</v>
      </c>
      <c r="S353" t="s">
        <v>43</v>
      </c>
      <c r="T353" t="s">
        <v>79</v>
      </c>
      <c r="U353" t="s">
        <v>41</v>
      </c>
      <c r="V353">
        <v>9</v>
      </c>
      <c r="W353">
        <v>9</v>
      </c>
      <c r="X353">
        <v>1</v>
      </c>
      <c r="Y353">
        <v>0</v>
      </c>
      <c r="Z353">
        <v>1</v>
      </c>
      <c r="AA353" t="s">
        <v>48</v>
      </c>
      <c r="AB353" s="2" t="s">
        <v>65</v>
      </c>
      <c r="AC353" t="s">
        <v>49</v>
      </c>
      <c r="AD353">
        <v>17</v>
      </c>
      <c r="AE353">
        <f>IF(tblHR[[#This Row],[Attrition]]="Yes",1,0)</f>
        <v>0</v>
      </c>
      <c r="AF353">
        <f>IF(tblHR[[#This Row],[OverTime]]="Yes",1,0)</f>
        <v>1</v>
      </c>
      <c r="AG353" t="str" cm="1">
        <f t="array" ref="AG353">_xlfn.IFS(tblHR[[#This Row],[Age]]&lt;25,"&lt;25",tblHR[[#This Row],[Age]]&lt;30,"25–29",tblHR[[#This Row],[Age]]&lt;40,"30–39",tblHR[[#This Row],[Age]]&lt;50,"40–49",TRUE,"50+")</f>
        <v>30–39</v>
      </c>
      <c r="AH353" s="12" t="str" cm="1">
        <f t="array" ref="AH353">_xlfn.IFS(tblHR[[#This Row],[YearsAtCompany]]&lt;2,"0–1",tblHR[[#This Row],[YearsAtCompany]]&lt;5,"2–4",tblHR[[#This Row],[YearsAtCompany]]&lt;10,"5–9",tblHR[[#This Row],[YearsAtCompany]]&lt;15,"10–14",TRUE,"15+")</f>
        <v>5–9</v>
      </c>
      <c r="AI353" s="12" t="str" cm="1">
        <f t="array" ref="AI353">_xlfn.IFS(tblHR[[#This Row],[MonthlyIncome]]&lt;3000,"Low",tblHR[[#This Row],[MonthlyIncome]]&lt;7000,"Mid",tblHR[[#This Row],[MonthlyIncome]]&lt;12000,"High",TRUE,"Very High")</f>
        <v>High</v>
      </c>
      <c r="AJ353" s="12" cm="1">
        <f t="array" ref="AJ353">_xlfn.XLOOKUP(tblHR[[#This Row],[JobSatisfaction]],{"Low","Medium","High","Very High"},{1,2,3,4},"")</f>
        <v>1</v>
      </c>
      <c r="AK353" s="12">
        <f>AVERAGE(tblHR[[#This Row],[JobSatNum]],tblHR[[#This Row],[RelationshipSatisfaction]],tblHR[[#This Row],[EnvironmentSatisfaction]],tblHR[[#This Row],[WorkLifeBalance]])</f>
        <v>1</v>
      </c>
    </row>
    <row r="354" spans="1:37">
      <c r="A354" s="4" t="s">
        <v>469</v>
      </c>
      <c r="B354">
        <v>34</v>
      </c>
      <c r="C354" t="s">
        <v>12</v>
      </c>
      <c r="D354" t="s">
        <v>17</v>
      </c>
      <c r="E354" t="s">
        <v>28</v>
      </c>
      <c r="F354" t="s">
        <v>37</v>
      </c>
      <c r="G354" t="s">
        <v>22</v>
      </c>
      <c r="H354" t="s">
        <v>58</v>
      </c>
      <c r="I354" t="s">
        <v>69</v>
      </c>
      <c r="J354" t="s">
        <v>112</v>
      </c>
      <c r="K354" t="s">
        <v>113</v>
      </c>
      <c r="L354">
        <v>7083</v>
      </c>
      <c r="M354">
        <v>12288</v>
      </c>
      <c r="N354">
        <v>971</v>
      </c>
      <c r="O354">
        <v>64</v>
      </c>
      <c r="P354">
        <v>14</v>
      </c>
      <c r="Q354" t="s">
        <v>41</v>
      </c>
      <c r="R354" t="s">
        <v>44</v>
      </c>
      <c r="S354" t="s">
        <v>44</v>
      </c>
      <c r="T354" t="s">
        <v>79</v>
      </c>
      <c r="U354" t="s">
        <v>43</v>
      </c>
      <c r="V354">
        <v>10</v>
      </c>
      <c r="W354">
        <v>10</v>
      </c>
      <c r="X354">
        <v>9</v>
      </c>
      <c r="Y354">
        <v>8</v>
      </c>
      <c r="Z354">
        <v>1</v>
      </c>
      <c r="AA354" t="s">
        <v>48</v>
      </c>
      <c r="AB354" s="2" t="s">
        <v>64</v>
      </c>
      <c r="AC354" t="s">
        <v>49</v>
      </c>
      <c r="AD354">
        <v>1</v>
      </c>
      <c r="AE354">
        <f>IF(tblHR[[#This Row],[Attrition]]="Yes",1,0)</f>
        <v>0</v>
      </c>
      <c r="AF354">
        <f>IF(tblHR[[#This Row],[OverTime]]="Yes",1,0)</f>
        <v>1</v>
      </c>
      <c r="AG354" t="str" cm="1">
        <f t="array" ref="AG354">_xlfn.IFS(tblHR[[#This Row],[Age]]&lt;25,"&lt;25",tblHR[[#This Row],[Age]]&lt;30,"25–29",tblHR[[#This Row],[Age]]&lt;40,"30–39",tblHR[[#This Row],[Age]]&lt;50,"40–49",TRUE,"50+")</f>
        <v>30–39</v>
      </c>
      <c r="AH354" s="12" t="str" cm="1">
        <f t="array" ref="AH354">_xlfn.IFS(tblHR[[#This Row],[YearsAtCompany]]&lt;2,"0–1",tblHR[[#This Row],[YearsAtCompany]]&lt;5,"2–4",tblHR[[#This Row],[YearsAtCompany]]&lt;10,"5–9",tblHR[[#This Row],[YearsAtCompany]]&lt;15,"10–14",TRUE,"15+")</f>
        <v>10–14</v>
      </c>
      <c r="AI354" s="12" t="str" cm="1">
        <f t="array" ref="AI354">_xlfn.IFS(tblHR[[#This Row],[MonthlyIncome]]&lt;3000,"Low",tblHR[[#This Row],[MonthlyIncome]]&lt;7000,"Mid",tblHR[[#This Row],[MonthlyIncome]]&lt;12000,"High",TRUE,"Very High")</f>
        <v>High</v>
      </c>
      <c r="AJ354" s="12" cm="1">
        <f t="array" ref="AJ354">_xlfn.XLOOKUP(tblHR[[#This Row],[JobSatisfaction]],{"Low","Medium","High","Very High"},{1,2,3,4},"")</f>
        <v>3</v>
      </c>
      <c r="AK354" s="12">
        <f>AVERAGE(tblHR[[#This Row],[JobSatNum]],tblHR[[#This Row],[RelationshipSatisfaction]],tblHR[[#This Row],[EnvironmentSatisfaction]],tblHR[[#This Row],[WorkLifeBalance]])</f>
        <v>3</v>
      </c>
    </row>
    <row r="355" spans="1:37">
      <c r="A355" s="4" t="s">
        <v>470</v>
      </c>
      <c r="B355">
        <v>40</v>
      </c>
      <c r="C355" t="s">
        <v>11</v>
      </c>
      <c r="D355" t="s">
        <v>17</v>
      </c>
      <c r="E355" t="s">
        <v>27</v>
      </c>
      <c r="F355" t="s">
        <v>33</v>
      </c>
      <c r="G355" t="s">
        <v>21</v>
      </c>
      <c r="H355" t="s">
        <v>55</v>
      </c>
      <c r="I355" t="s">
        <v>68</v>
      </c>
      <c r="J355" t="s">
        <v>112</v>
      </c>
      <c r="K355" t="s">
        <v>118</v>
      </c>
      <c r="L355">
        <v>6516</v>
      </c>
      <c r="M355">
        <v>5041</v>
      </c>
      <c r="N355">
        <v>369</v>
      </c>
      <c r="O355">
        <v>92</v>
      </c>
      <c r="P355">
        <v>16</v>
      </c>
      <c r="Q355" t="s">
        <v>42</v>
      </c>
      <c r="R355" t="s">
        <v>43</v>
      </c>
      <c r="S355" t="s">
        <v>43</v>
      </c>
      <c r="T355" t="s">
        <v>79</v>
      </c>
      <c r="U355" t="s">
        <v>41</v>
      </c>
      <c r="V355">
        <v>18</v>
      </c>
      <c r="W355">
        <v>1</v>
      </c>
      <c r="X355">
        <v>0</v>
      </c>
      <c r="Y355">
        <v>0</v>
      </c>
      <c r="Z355">
        <v>2</v>
      </c>
      <c r="AA355" t="s">
        <v>48</v>
      </c>
      <c r="AB355" s="2" t="s">
        <v>64</v>
      </c>
      <c r="AC355" t="s">
        <v>49</v>
      </c>
      <c r="AD355">
        <v>8</v>
      </c>
      <c r="AE355">
        <f>IF(tblHR[[#This Row],[Attrition]]="Yes",1,0)</f>
        <v>0</v>
      </c>
      <c r="AF355">
        <f>IF(tblHR[[#This Row],[OverTime]]="Yes",1,0)</f>
        <v>1</v>
      </c>
      <c r="AG355" t="str" cm="1">
        <f t="array" ref="AG355">_xlfn.IFS(tblHR[[#This Row],[Age]]&lt;25,"&lt;25",tblHR[[#This Row],[Age]]&lt;30,"25–29",tblHR[[#This Row],[Age]]&lt;40,"30–39",tblHR[[#This Row],[Age]]&lt;50,"40–49",TRUE,"50+")</f>
        <v>40–49</v>
      </c>
      <c r="AH355" s="12" t="str" cm="1">
        <f t="array" ref="AH355">_xlfn.IFS(tblHR[[#This Row],[YearsAtCompany]]&lt;2,"0–1",tblHR[[#This Row],[YearsAtCompany]]&lt;5,"2–4",tblHR[[#This Row],[YearsAtCompany]]&lt;10,"5–9",tblHR[[#This Row],[YearsAtCompany]]&lt;15,"10–14",TRUE,"15+")</f>
        <v>0–1</v>
      </c>
      <c r="AI355" s="12" t="str" cm="1">
        <f t="array" ref="AI355">_xlfn.IFS(tblHR[[#This Row],[MonthlyIncome]]&lt;3000,"Low",tblHR[[#This Row],[MonthlyIncome]]&lt;7000,"Mid",tblHR[[#This Row],[MonthlyIncome]]&lt;12000,"High",TRUE,"Very High")</f>
        <v>Mid</v>
      </c>
      <c r="AJ355" s="12" cm="1">
        <f t="array" ref="AJ355">_xlfn.XLOOKUP(tblHR[[#This Row],[JobSatisfaction]],{"Low","Medium","High","Very High"},{1,2,3,4},"")</f>
        <v>1</v>
      </c>
      <c r="AK355" s="12">
        <f>AVERAGE(tblHR[[#This Row],[JobSatNum]],tblHR[[#This Row],[RelationshipSatisfaction]],tblHR[[#This Row],[EnvironmentSatisfaction]],tblHR[[#This Row],[WorkLifeBalance]])</f>
        <v>1</v>
      </c>
    </row>
    <row r="356" spans="1:37">
      <c r="A356" s="4" t="s">
        <v>471</v>
      </c>
      <c r="B356">
        <v>60</v>
      </c>
      <c r="C356" t="s">
        <v>12</v>
      </c>
      <c r="D356" t="s">
        <v>16</v>
      </c>
      <c r="E356" t="s">
        <v>29</v>
      </c>
      <c r="F356" t="s">
        <v>34</v>
      </c>
      <c r="G356" t="s">
        <v>22</v>
      </c>
      <c r="H356" t="s">
        <v>58</v>
      </c>
      <c r="I356" t="s">
        <v>68</v>
      </c>
      <c r="J356" t="s">
        <v>112</v>
      </c>
      <c r="K356" t="s">
        <v>113</v>
      </c>
      <c r="L356">
        <v>5405</v>
      </c>
      <c r="M356">
        <v>11924</v>
      </c>
      <c r="N356">
        <v>1179</v>
      </c>
      <c r="O356">
        <v>84</v>
      </c>
      <c r="P356">
        <v>14</v>
      </c>
      <c r="Q356" t="s">
        <v>42</v>
      </c>
      <c r="R356" t="s">
        <v>44</v>
      </c>
      <c r="S356" t="s">
        <v>42</v>
      </c>
      <c r="T356" t="s">
        <v>79</v>
      </c>
      <c r="U356" t="s">
        <v>41</v>
      </c>
      <c r="V356">
        <v>10</v>
      </c>
      <c r="W356">
        <v>2</v>
      </c>
      <c r="X356">
        <v>2</v>
      </c>
      <c r="Y356">
        <v>2</v>
      </c>
      <c r="Z356">
        <v>8</v>
      </c>
      <c r="AA356" t="s">
        <v>48</v>
      </c>
      <c r="AB356" s="2" t="s">
        <v>64</v>
      </c>
      <c r="AC356" t="s">
        <v>48</v>
      </c>
      <c r="AD356">
        <v>16</v>
      </c>
      <c r="AE356">
        <f>IF(tblHR[[#This Row],[Attrition]]="Yes",1,0)</f>
        <v>0</v>
      </c>
      <c r="AF356">
        <f>IF(tblHR[[#This Row],[OverTime]]="Yes",1,0)</f>
        <v>0</v>
      </c>
      <c r="AG356" t="str" cm="1">
        <f t="array" ref="AG356">_xlfn.IFS(tblHR[[#This Row],[Age]]&lt;25,"&lt;25",tblHR[[#This Row],[Age]]&lt;30,"25–29",tblHR[[#This Row],[Age]]&lt;40,"30–39",tblHR[[#This Row],[Age]]&lt;50,"40–49",TRUE,"50+")</f>
        <v>50+</v>
      </c>
      <c r="AH356" s="12" t="str" cm="1">
        <f t="array" ref="AH356">_xlfn.IFS(tblHR[[#This Row],[YearsAtCompany]]&lt;2,"0–1",tblHR[[#This Row],[YearsAtCompany]]&lt;5,"2–4",tblHR[[#This Row],[YearsAtCompany]]&lt;10,"5–9",tblHR[[#This Row],[YearsAtCompany]]&lt;15,"10–14",TRUE,"15+")</f>
        <v>2–4</v>
      </c>
      <c r="AI356" s="12" t="str" cm="1">
        <f t="array" ref="AI356">_xlfn.IFS(tblHR[[#This Row],[MonthlyIncome]]&lt;3000,"Low",tblHR[[#This Row],[MonthlyIncome]]&lt;7000,"Mid",tblHR[[#This Row],[MonthlyIncome]]&lt;12000,"High",TRUE,"Very High")</f>
        <v>Mid</v>
      </c>
      <c r="AJ356" s="12" cm="1">
        <f t="array" ref="AJ356">_xlfn.XLOOKUP(tblHR[[#This Row],[JobSatisfaction]],{"Low","Medium","High","Very High"},{1,2,3,4},"")</f>
        <v>1</v>
      </c>
      <c r="AK356" s="12">
        <f>AVERAGE(tblHR[[#This Row],[JobSatNum]],tblHR[[#This Row],[RelationshipSatisfaction]],tblHR[[#This Row],[EnvironmentSatisfaction]],tblHR[[#This Row],[WorkLifeBalance]])</f>
        <v>1</v>
      </c>
    </row>
    <row r="357" spans="1:37">
      <c r="A357" s="4" t="s">
        <v>472</v>
      </c>
      <c r="B357">
        <v>46</v>
      </c>
      <c r="C357" t="s">
        <v>12</v>
      </c>
      <c r="D357" t="s">
        <v>17</v>
      </c>
      <c r="E357" t="s">
        <v>28</v>
      </c>
      <c r="F357" t="s">
        <v>35</v>
      </c>
      <c r="G357" t="s">
        <v>21</v>
      </c>
      <c r="H357" t="s">
        <v>52</v>
      </c>
      <c r="I357" t="s">
        <v>69</v>
      </c>
      <c r="J357" t="s">
        <v>128</v>
      </c>
      <c r="K357" t="s">
        <v>118</v>
      </c>
      <c r="L357">
        <v>10673</v>
      </c>
      <c r="M357">
        <v>3142</v>
      </c>
      <c r="N357">
        <v>638</v>
      </c>
      <c r="O357">
        <v>40</v>
      </c>
      <c r="P357">
        <v>13</v>
      </c>
      <c r="Q357" t="s">
        <v>42</v>
      </c>
      <c r="R357" t="s">
        <v>41</v>
      </c>
      <c r="S357" t="s">
        <v>41</v>
      </c>
      <c r="T357" t="s">
        <v>80</v>
      </c>
      <c r="U357" t="s">
        <v>43</v>
      </c>
      <c r="V357">
        <v>21</v>
      </c>
      <c r="W357">
        <v>10</v>
      </c>
      <c r="X357">
        <v>9</v>
      </c>
      <c r="Y357">
        <v>9</v>
      </c>
      <c r="Z357">
        <v>2</v>
      </c>
      <c r="AA357" t="s">
        <v>48</v>
      </c>
      <c r="AB357" s="2" t="s">
        <v>64</v>
      </c>
      <c r="AC357" t="s">
        <v>49</v>
      </c>
      <c r="AD357">
        <v>1</v>
      </c>
      <c r="AE357">
        <f>IF(tblHR[[#This Row],[Attrition]]="Yes",1,0)</f>
        <v>0</v>
      </c>
      <c r="AF357">
        <f>IF(tblHR[[#This Row],[OverTime]]="Yes",1,0)</f>
        <v>1</v>
      </c>
      <c r="AG357" t="str" cm="1">
        <f t="array" ref="AG357">_xlfn.IFS(tblHR[[#This Row],[Age]]&lt;25,"&lt;25",tblHR[[#This Row],[Age]]&lt;30,"25–29",tblHR[[#This Row],[Age]]&lt;40,"30–39",tblHR[[#This Row],[Age]]&lt;50,"40–49",TRUE,"50+")</f>
        <v>40–49</v>
      </c>
      <c r="AH357" s="12" t="str" cm="1">
        <f t="array" ref="AH357">_xlfn.IFS(tblHR[[#This Row],[YearsAtCompany]]&lt;2,"0–1",tblHR[[#This Row],[YearsAtCompany]]&lt;5,"2–4",tblHR[[#This Row],[YearsAtCompany]]&lt;10,"5–9",tblHR[[#This Row],[YearsAtCompany]]&lt;15,"10–14",TRUE,"15+")</f>
        <v>10–14</v>
      </c>
      <c r="AI357" s="12" t="str" cm="1">
        <f t="array" ref="AI357">_xlfn.IFS(tblHR[[#This Row],[MonthlyIncome]]&lt;3000,"Low",tblHR[[#This Row],[MonthlyIncome]]&lt;7000,"Mid",tblHR[[#This Row],[MonthlyIncome]]&lt;12000,"High",TRUE,"Very High")</f>
        <v>High</v>
      </c>
      <c r="AJ357" s="12" cm="1">
        <f t="array" ref="AJ357">_xlfn.XLOOKUP(tblHR[[#This Row],[JobSatisfaction]],{"Low","Medium","High","Very High"},{1,2,3,4},"")</f>
        <v>1</v>
      </c>
      <c r="AK357" s="12">
        <f>AVERAGE(tblHR[[#This Row],[JobSatNum]],tblHR[[#This Row],[RelationshipSatisfaction]],tblHR[[#This Row],[EnvironmentSatisfaction]],tblHR[[#This Row],[WorkLifeBalance]])</f>
        <v>1</v>
      </c>
    </row>
    <row r="358" spans="1:37">
      <c r="A358" s="4" t="s">
        <v>473</v>
      </c>
      <c r="B358">
        <v>23</v>
      </c>
      <c r="C358" t="s">
        <v>12</v>
      </c>
      <c r="D358" t="s">
        <v>16</v>
      </c>
      <c r="E358" t="s">
        <v>26</v>
      </c>
      <c r="F358" t="s">
        <v>35</v>
      </c>
      <c r="G358" t="s">
        <v>21</v>
      </c>
      <c r="H358" t="s">
        <v>57</v>
      </c>
      <c r="I358" t="s">
        <v>66</v>
      </c>
      <c r="J358" t="s">
        <v>112</v>
      </c>
      <c r="K358" t="s">
        <v>113</v>
      </c>
      <c r="L358">
        <v>3505</v>
      </c>
      <c r="M358">
        <v>19630</v>
      </c>
      <c r="N358">
        <v>310</v>
      </c>
      <c r="O358">
        <v>79</v>
      </c>
      <c r="P358">
        <v>18</v>
      </c>
      <c r="Q358" t="s">
        <v>41</v>
      </c>
      <c r="R358" t="s">
        <v>44</v>
      </c>
      <c r="S358" t="s">
        <v>42</v>
      </c>
      <c r="T358" t="s">
        <v>79</v>
      </c>
      <c r="U358" t="s">
        <v>44</v>
      </c>
      <c r="V358">
        <v>2</v>
      </c>
      <c r="W358">
        <v>2</v>
      </c>
      <c r="X358">
        <v>2</v>
      </c>
      <c r="Y358">
        <v>0</v>
      </c>
      <c r="Z358">
        <v>1</v>
      </c>
      <c r="AA358" t="s">
        <v>48</v>
      </c>
      <c r="AB358" s="2" t="s">
        <v>64</v>
      </c>
      <c r="AC358" t="s">
        <v>48</v>
      </c>
      <c r="AD358">
        <v>10</v>
      </c>
      <c r="AE358">
        <f>IF(tblHR[[#This Row],[Attrition]]="Yes",1,0)</f>
        <v>0</v>
      </c>
      <c r="AF358">
        <f>IF(tblHR[[#This Row],[OverTime]]="Yes",1,0)</f>
        <v>0</v>
      </c>
      <c r="AG358" t="str" cm="1">
        <f t="array" ref="AG358">_xlfn.IFS(tblHR[[#This Row],[Age]]&lt;25,"&lt;25",tblHR[[#This Row],[Age]]&lt;30,"25–29",tblHR[[#This Row],[Age]]&lt;40,"30–39",tblHR[[#This Row],[Age]]&lt;50,"40–49",TRUE,"50+")</f>
        <v>&lt;25</v>
      </c>
      <c r="AH358" s="12" t="str" cm="1">
        <f t="array" ref="AH358">_xlfn.IFS(tblHR[[#This Row],[YearsAtCompany]]&lt;2,"0–1",tblHR[[#This Row],[YearsAtCompany]]&lt;5,"2–4",tblHR[[#This Row],[YearsAtCompany]]&lt;10,"5–9",tblHR[[#This Row],[YearsAtCompany]]&lt;15,"10–14",TRUE,"15+")</f>
        <v>2–4</v>
      </c>
      <c r="AI358" s="12" t="str" cm="1">
        <f t="array" ref="AI358">_xlfn.IFS(tblHR[[#This Row],[MonthlyIncome]]&lt;3000,"Low",tblHR[[#This Row],[MonthlyIncome]]&lt;7000,"Mid",tblHR[[#This Row],[MonthlyIncome]]&lt;12000,"High",TRUE,"Very High")</f>
        <v>Mid</v>
      </c>
      <c r="AJ358" s="12" cm="1">
        <f t="array" ref="AJ358">_xlfn.XLOOKUP(tblHR[[#This Row],[JobSatisfaction]],{"Low","Medium","High","Very High"},{1,2,3,4},"")</f>
        <v>3</v>
      </c>
      <c r="AK358" s="12">
        <f>AVERAGE(tblHR[[#This Row],[JobSatNum]],tblHR[[#This Row],[RelationshipSatisfaction]],tblHR[[#This Row],[EnvironmentSatisfaction]],tblHR[[#This Row],[WorkLifeBalance]])</f>
        <v>3</v>
      </c>
    </row>
    <row r="359" spans="1:37">
      <c r="A359" s="4" t="s">
        <v>474</v>
      </c>
      <c r="B359">
        <v>45</v>
      </c>
      <c r="C359" t="s">
        <v>12</v>
      </c>
      <c r="D359" t="s">
        <v>15</v>
      </c>
      <c r="E359" t="s">
        <v>28</v>
      </c>
      <c r="F359" t="s">
        <v>35</v>
      </c>
      <c r="G359" t="s">
        <v>21</v>
      </c>
      <c r="H359" t="s">
        <v>52</v>
      </c>
      <c r="I359" t="s">
        <v>69</v>
      </c>
      <c r="J359" t="s">
        <v>112</v>
      </c>
      <c r="K359" t="s">
        <v>118</v>
      </c>
      <c r="L359">
        <v>10851</v>
      </c>
      <c r="M359">
        <v>19863</v>
      </c>
      <c r="N359">
        <v>1038</v>
      </c>
      <c r="O359">
        <v>95</v>
      </c>
      <c r="P359">
        <v>18</v>
      </c>
      <c r="Q359" t="s">
        <v>42</v>
      </c>
      <c r="R359" t="s">
        <v>43</v>
      </c>
      <c r="S359" t="s">
        <v>43</v>
      </c>
      <c r="T359" t="s">
        <v>79</v>
      </c>
      <c r="U359" t="s">
        <v>42</v>
      </c>
      <c r="V359">
        <v>24</v>
      </c>
      <c r="W359">
        <v>7</v>
      </c>
      <c r="X359">
        <v>7</v>
      </c>
      <c r="Y359">
        <v>0</v>
      </c>
      <c r="Z359">
        <v>2</v>
      </c>
      <c r="AA359" t="s">
        <v>48</v>
      </c>
      <c r="AB359" s="2" t="s">
        <v>64</v>
      </c>
      <c r="AC359" t="s">
        <v>49</v>
      </c>
      <c r="AD359">
        <v>20</v>
      </c>
      <c r="AE359">
        <f>IF(tblHR[[#This Row],[Attrition]]="Yes",1,0)</f>
        <v>0</v>
      </c>
      <c r="AF359">
        <f>IF(tblHR[[#This Row],[OverTime]]="Yes",1,0)</f>
        <v>1</v>
      </c>
      <c r="AG359" t="str" cm="1">
        <f t="array" ref="AG359">_xlfn.IFS(tblHR[[#This Row],[Age]]&lt;25,"&lt;25",tblHR[[#This Row],[Age]]&lt;30,"25–29",tblHR[[#This Row],[Age]]&lt;40,"30–39",tblHR[[#This Row],[Age]]&lt;50,"40–49",TRUE,"50+")</f>
        <v>40–49</v>
      </c>
      <c r="AH359" s="12" t="str" cm="1">
        <f t="array" ref="AH359">_xlfn.IFS(tblHR[[#This Row],[YearsAtCompany]]&lt;2,"0–1",tblHR[[#This Row],[YearsAtCompany]]&lt;5,"2–4",tblHR[[#This Row],[YearsAtCompany]]&lt;10,"5–9",tblHR[[#This Row],[YearsAtCompany]]&lt;15,"10–14",TRUE,"15+")</f>
        <v>5–9</v>
      </c>
      <c r="AI359" s="12" t="str" cm="1">
        <f t="array" ref="AI359">_xlfn.IFS(tblHR[[#This Row],[MonthlyIncome]]&lt;3000,"Low",tblHR[[#This Row],[MonthlyIncome]]&lt;7000,"Mid",tblHR[[#This Row],[MonthlyIncome]]&lt;12000,"High",TRUE,"Very High")</f>
        <v>High</v>
      </c>
      <c r="AJ359" s="12" cm="1">
        <f t="array" ref="AJ359">_xlfn.XLOOKUP(tblHR[[#This Row],[JobSatisfaction]],{"Low","Medium","High","Very High"},{1,2,3,4},"")</f>
        <v>1</v>
      </c>
      <c r="AK359" s="12">
        <f>AVERAGE(tblHR[[#This Row],[JobSatNum]],tblHR[[#This Row],[RelationshipSatisfaction]],tblHR[[#This Row],[EnvironmentSatisfaction]],tblHR[[#This Row],[WorkLifeBalance]])</f>
        <v>1</v>
      </c>
    </row>
    <row r="360" spans="1:37">
      <c r="A360" s="4" t="s">
        <v>475</v>
      </c>
      <c r="B360">
        <v>26</v>
      </c>
      <c r="C360" t="s">
        <v>12</v>
      </c>
      <c r="D360" t="s">
        <v>17</v>
      </c>
      <c r="E360" t="s">
        <v>28</v>
      </c>
      <c r="F360" t="s">
        <v>36</v>
      </c>
      <c r="G360" t="s">
        <v>21</v>
      </c>
      <c r="H360" t="s">
        <v>53</v>
      </c>
      <c r="I360" t="s">
        <v>66</v>
      </c>
      <c r="J360" t="s">
        <v>128</v>
      </c>
      <c r="K360" t="s">
        <v>118</v>
      </c>
      <c r="L360">
        <v>2544</v>
      </c>
      <c r="M360">
        <v>7102</v>
      </c>
      <c r="N360">
        <v>1096</v>
      </c>
      <c r="O360">
        <v>61</v>
      </c>
      <c r="P360">
        <v>18</v>
      </c>
      <c r="Q360" t="s">
        <v>44</v>
      </c>
      <c r="R360" t="s">
        <v>42</v>
      </c>
      <c r="S360" t="s">
        <v>41</v>
      </c>
      <c r="T360" t="s">
        <v>79</v>
      </c>
      <c r="U360" t="s">
        <v>44</v>
      </c>
      <c r="V360">
        <v>8</v>
      </c>
      <c r="W360">
        <v>7</v>
      </c>
      <c r="X360">
        <v>7</v>
      </c>
      <c r="Y360">
        <v>7</v>
      </c>
      <c r="Z360">
        <v>0</v>
      </c>
      <c r="AA360" t="s">
        <v>48</v>
      </c>
      <c r="AB360" s="2" t="s">
        <v>64</v>
      </c>
      <c r="AC360" t="s">
        <v>48</v>
      </c>
      <c r="AD360">
        <v>6</v>
      </c>
      <c r="AE360">
        <f>IF(tblHR[[#This Row],[Attrition]]="Yes",1,0)</f>
        <v>0</v>
      </c>
      <c r="AF360">
        <f>IF(tblHR[[#This Row],[OverTime]]="Yes",1,0)</f>
        <v>0</v>
      </c>
      <c r="AG360" t="str" cm="1">
        <f t="array" ref="AG360">_xlfn.IFS(tblHR[[#This Row],[Age]]&lt;25,"&lt;25",tblHR[[#This Row],[Age]]&lt;30,"25–29",tblHR[[#This Row],[Age]]&lt;40,"30–39",tblHR[[#This Row],[Age]]&lt;50,"40–49",TRUE,"50+")</f>
        <v>25–29</v>
      </c>
      <c r="AH360" s="12" t="str" cm="1">
        <f t="array" ref="AH360">_xlfn.IFS(tblHR[[#This Row],[YearsAtCompany]]&lt;2,"0–1",tblHR[[#This Row],[YearsAtCompany]]&lt;5,"2–4",tblHR[[#This Row],[YearsAtCompany]]&lt;10,"5–9",tblHR[[#This Row],[YearsAtCompany]]&lt;15,"10–14",TRUE,"15+")</f>
        <v>5–9</v>
      </c>
      <c r="AI360" s="12" t="str" cm="1">
        <f t="array" ref="AI360">_xlfn.IFS(tblHR[[#This Row],[MonthlyIncome]]&lt;3000,"Low",tblHR[[#This Row],[MonthlyIncome]]&lt;7000,"Mid",tblHR[[#This Row],[MonthlyIncome]]&lt;12000,"High",TRUE,"Very High")</f>
        <v>Low</v>
      </c>
      <c r="AJ360" s="12" cm="1">
        <f t="array" ref="AJ360">_xlfn.XLOOKUP(tblHR[[#This Row],[JobSatisfaction]],{"Low","Medium","High","Very High"},{1,2,3,4},"")</f>
        <v>4</v>
      </c>
      <c r="AK360" s="12">
        <f>AVERAGE(tblHR[[#This Row],[JobSatNum]],tblHR[[#This Row],[RelationshipSatisfaction]],tblHR[[#This Row],[EnvironmentSatisfaction]],tblHR[[#This Row],[WorkLifeBalance]])</f>
        <v>4</v>
      </c>
    </row>
    <row r="361" spans="1:37">
      <c r="A361" s="4" t="s">
        <v>476</v>
      </c>
      <c r="B361">
        <v>38</v>
      </c>
      <c r="C361" t="s">
        <v>12</v>
      </c>
      <c r="D361" t="s">
        <v>17</v>
      </c>
      <c r="E361" t="s">
        <v>28</v>
      </c>
      <c r="F361" t="s">
        <v>35</v>
      </c>
      <c r="G361" t="s">
        <v>21</v>
      </c>
      <c r="H361" t="s">
        <v>55</v>
      </c>
      <c r="I361" t="s">
        <v>68</v>
      </c>
      <c r="J361" t="s">
        <v>112</v>
      </c>
      <c r="K361" t="s">
        <v>43</v>
      </c>
      <c r="L361">
        <v>4855</v>
      </c>
      <c r="M361">
        <v>7653</v>
      </c>
      <c r="N361">
        <v>903</v>
      </c>
      <c r="O361">
        <v>81</v>
      </c>
      <c r="P361">
        <v>11</v>
      </c>
      <c r="Q361" t="s">
        <v>43</v>
      </c>
      <c r="R361" t="s">
        <v>42</v>
      </c>
      <c r="S361" t="s">
        <v>41</v>
      </c>
      <c r="T361" t="s">
        <v>79</v>
      </c>
      <c r="U361" t="s">
        <v>41</v>
      </c>
      <c r="V361">
        <v>7</v>
      </c>
      <c r="W361">
        <v>5</v>
      </c>
      <c r="X361">
        <v>2</v>
      </c>
      <c r="Y361">
        <v>1</v>
      </c>
      <c r="Z361">
        <v>4</v>
      </c>
      <c r="AA361" t="s">
        <v>49</v>
      </c>
      <c r="AB361" s="2" t="s">
        <v>64</v>
      </c>
      <c r="AC361" t="s">
        <v>48</v>
      </c>
      <c r="AD361">
        <v>2</v>
      </c>
      <c r="AE361">
        <f>IF(tblHR[[#This Row],[Attrition]]="Yes",1,0)</f>
        <v>1</v>
      </c>
      <c r="AF361">
        <f>IF(tblHR[[#This Row],[OverTime]]="Yes",1,0)</f>
        <v>0</v>
      </c>
      <c r="AG361" t="str" cm="1">
        <f t="array" ref="AG361">_xlfn.IFS(tblHR[[#This Row],[Age]]&lt;25,"&lt;25",tblHR[[#This Row],[Age]]&lt;30,"25–29",tblHR[[#This Row],[Age]]&lt;40,"30–39",tblHR[[#This Row],[Age]]&lt;50,"40–49",TRUE,"50+")</f>
        <v>30–39</v>
      </c>
      <c r="AH361" s="12" t="str" cm="1">
        <f t="array" ref="AH361">_xlfn.IFS(tblHR[[#This Row],[YearsAtCompany]]&lt;2,"0–1",tblHR[[#This Row],[YearsAtCompany]]&lt;5,"2–4",tblHR[[#This Row],[YearsAtCompany]]&lt;10,"5–9",tblHR[[#This Row],[YearsAtCompany]]&lt;15,"10–14",TRUE,"15+")</f>
        <v>5–9</v>
      </c>
      <c r="AI361" s="12" t="str" cm="1">
        <f t="array" ref="AI361">_xlfn.IFS(tblHR[[#This Row],[MonthlyIncome]]&lt;3000,"Low",tblHR[[#This Row],[MonthlyIncome]]&lt;7000,"Mid",tblHR[[#This Row],[MonthlyIncome]]&lt;12000,"High",TRUE,"Very High")</f>
        <v>Mid</v>
      </c>
      <c r="AJ361" s="12" cm="1">
        <f t="array" ref="AJ361">_xlfn.XLOOKUP(tblHR[[#This Row],[JobSatisfaction]],{"Low","Medium","High","Very High"},{1,2,3,4},"")</f>
        <v>2</v>
      </c>
      <c r="AK361" s="12">
        <f>AVERAGE(tblHR[[#This Row],[JobSatNum]],tblHR[[#This Row],[RelationshipSatisfaction]],tblHR[[#This Row],[EnvironmentSatisfaction]],tblHR[[#This Row],[WorkLifeBalance]])</f>
        <v>2</v>
      </c>
    </row>
    <row r="362" spans="1:37">
      <c r="A362" s="4" t="s">
        <v>477</v>
      </c>
      <c r="B362">
        <v>43</v>
      </c>
      <c r="C362" t="s">
        <v>12</v>
      </c>
      <c r="D362" t="s">
        <v>17</v>
      </c>
      <c r="E362" t="s">
        <v>28</v>
      </c>
      <c r="F362" t="s">
        <v>37</v>
      </c>
      <c r="G362" t="s">
        <v>21</v>
      </c>
      <c r="H362" t="s">
        <v>57</v>
      </c>
      <c r="I362" t="s">
        <v>66</v>
      </c>
      <c r="J362" t="s">
        <v>128</v>
      </c>
      <c r="K362" t="s">
        <v>118</v>
      </c>
      <c r="L362">
        <v>2437</v>
      </c>
      <c r="M362">
        <v>15587</v>
      </c>
      <c r="N362">
        <v>807</v>
      </c>
      <c r="O362">
        <v>38</v>
      </c>
      <c r="P362">
        <v>16</v>
      </c>
      <c r="Q362" t="s">
        <v>41</v>
      </c>
      <c r="R362" t="s">
        <v>44</v>
      </c>
      <c r="S362" t="s">
        <v>41</v>
      </c>
      <c r="T362" t="s">
        <v>79</v>
      </c>
      <c r="U362" t="s">
        <v>43</v>
      </c>
      <c r="V362">
        <v>6</v>
      </c>
      <c r="W362">
        <v>1</v>
      </c>
      <c r="X362">
        <v>0</v>
      </c>
      <c r="Y362">
        <v>0</v>
      </c>
      <c r="Z362">
        <v>9</v>
      </c>
      <c r="AA362" t="s">
        <v>49</v>
      </c>
      <c r="AB362" s="2" t="s">
        <v>64</v>
      </c>
      <c r="AC362" t="s">
        <v>49</v>
      </c>
      <c r="AD362">
        <v>17</v>
      </c>
      <c r="AE362">
        <f>IF(tblHR[[#This Row],[Attrition]]="Yes",1,0)</f>
        <v>1</v>
      </c>
      <c r="AF362">
        <f>IF(tblHR[[#This Row],[OverTime]]="Yes",1,0)</f>
        <v>1</v>
      </c>
      <c r="AG362" t="str" cm="1">
        <f t="array" ref="AG362">_xlfn.IFS(tblHR[[#This Row],[Age]]&lt;25,"&lt;25",tblHR[[#This Row],[Age]]&lt;30,"25–29",tblHR[[#This Row],[Age]]&lt;40,"30–39",tblHR[[#This Row],[Age]]&lt;50,"40–49",TRUE,"50+")</f>
        <v>40–49</v>
      </c>
      <c r="AH362" s="12" t="str" cm="1">
        <f t="array" ref="AH362">_xlfn.IFS(tblHR[[#This Row],[YearsAtCompany]]&lt;2,"0–1",tblHR[[#This Row],[YearsAtCompany]]&lt;5,"2–4",tblHR[[#This Row],[YearsAtCompany]]&lt;10,"5–9",tblHR[[#This Row],[YearsAtCompany]]&lt;15,"10–14",TRUE,"15+")</f>
        <v>0–1</v>
      </c>
      <c r="AI362" s="12" t="str" cm="1">
        <f t="array" ref="AI362">_xlfn.IFS(tblHR[[#This Row],[MonthlyIncome]]&lt;3000,"Low",tblHR[[#This Row],[MonthlyIncome]]&lt;7000,"Mid",tblHR[[#This Row],[MonthlyIncome]]&lt;12000,"High",TRUE,"Very High")</f>
        <v>Low</v>
      </c>
      <c r="AJ362" s="12" cm="1">
        <f t="array" ref="AJ362">_xlfn.XLOOKUP(tblHR[[#This Row],[JobSatisfaction]],{"Low","Medium","High","Very High"},{1,2,3,4},"")</f>
        <v>3</v>
      </c>
      <c r="AK362" s="12">
        <f>AVERAGE(tblHR[[#This Row],[JobSatNum]],tblHR[[#This Row],[RelationshipSatisfaction]],tblHR[[#This Row],[EnvironmentSatisfaction]],tblHR[[#This Row],[WorkLifeBalance]])</f>
        <v>3</v>
      </c>
    </row>
    <row r="363" spans="1:37">
      <c r="A363" s="4" t="s">
        <v>478</v>
      </c>
      <c r="B363">
        <v>55</v>
      </c>
      <c r="C363" t="s">
        <v>12</v>
      </c>
      <c r="D363" t="s">
        <v>17</v>
      </c>
      <c r="E363" t="s">
        <v>28</v>
      </c>
      <c r="F363" t="s">
        <v>35</v>
      </c>
      <c r="G363" t="s">
        <v>21</v>
      </c>
      <c r="H363" t="s">
        <v>54</v>
      </c>
      <c r="I363" t="s">
        <v>67</v>
      </c>
      <c r="J363" t="s">
        <v>112</v>
      </c>
      <c r="K363" t="s">
        <v>118</v>
      </c>
      <c r="L363">
        <v>19859</v>
      </c>
      <c r="M363">
        <v>21199</v>
      </c>
      <c r="N363">
        <v>725</v>
      </c>
      <c r="O363">
        <v>78</v>
      </c>
      <c r="P363">
        <v>13</v>
      </c>
      <c r="Q363" t="s">
        <v>42</v>
      </c>
      <c r="R363" t="s">
        <v>44</v>
      </c>
      <c r="S363" t="s">
        <v>44</v>
      </c>
      <c r="T363" t="s">
        <v>79</v>
      </c>
      <c r="U363" t="s">
        <v>41</v>
      </c>
      <c r="V363">
        <v>24</v>
      </c>
      <c r="W363">
        <v>5</v>
      </c>
      <c r="X363">
        <v>2</v>
      </c>
      <c r="Y363">
        <v>1</v>
      </c>
      <c r="Z363">
        <v>5</v>
      </c>
      <c r="AA363" t="s">
        <v>49</v>
      </c>
      <c r="AB363" s="2" t="s">
        <v>64</v>
      </c>
      <c r="AC363" t="s">
        <v>49</v>
      </c>
      <c r="AD363">
        <v>2</v>
      </c>
      <c r="AE363">
        <f>IF(tblHR[[#This Row],[Attrition]]="Yes",1,0)</f>
        <v>1</v>
      </c>
      <c r="AF363">
        <f>IF(tblHR[[#This Row],[OverTime]]="Yes",1,0)</f>
        <v>1</v>
      </c>
      <c r="AG363" t="str" cm="1">
        <f t="array" ref="AG363">_xlfn.IFS(tblHR[[#This Row],[Age]]&lt;25,"&lt;25",tblHR[[#This Row],[Age]]&lt;30,"25–29",tblHR[[#This Row],[Age]]&lt;40,"30–39",tblHR[[#This Row],[Age]]&lt;50,"40–49",TRUE,"50+")</f>
        <v>50+</v>
      </c>
      <c r="AH363" s="12" t="str" cm="1">
        <f t="array" ref="AH363">_xlfn.IFS(tblHR[[#This Row],[YearsAtCompany]]&lt;2,"0–1",tblHR[[#This Row],[YearsAtCompany]]&lt;5,"2–4",tblHR[[#This Row],[YearsAtCompany]]&lt;10,"5–9",tblHR[[#This Row],[YearsAtCompany]]&lt;15,"10–14",TRUE,"15+")</f>
        <v>5–9</v>
      </c>
      <c r="AI363" s="12" t="str" cm="1">
        <f t="array" ref="AI363">_xlfn.IFS(tblHR[[#This Row],[MonthlyIncome]]&lt;3000,"Low",tblHR[[#This Row],[MonthlyIncome]]&lt;7000,"Mid",tblHR[[#This Row],[MonthlyIncome]]&lt;12000,"High",TRUE,"Very High")</f>
        <v>Very High</v>
      </c>
      <c r="AJ363" s="12" cm="1">
        <f t="array" ref="AJ363">_xlfn.XLOOKUP(tblHR[[#This Row],[JobSatisfaction]],{"Low","Medium","High","Very High"},{1,2,3,4},"")</f>
        <v>1</v>
      </c>
      <c r="AK363" s="12">
        <f>AVERAGE(tblHR[[#This Row],[JobSatNum]],tblHR[[#This Row],[RelationshipSatisfaction]],tblHR[[#This Row],[EnvironmentSatisfaction]],tblHR[[#This Row],[WorkLifeBalance]])</f>
        <v>1</v>
      </c>
    </row>
    <row r="364" spans="1:37">
      <c r="A364" s="4" t="s">
        <v>479</v>
      </c>
      <c r="B364">
        <v>32</v>
      </c>
      <c r="C364" t="s">
        <v>12</v>
      </c>
      <c r="D364" t="s">
        <v>16</v>
      </c>
      <c r="E364" t="s">
        <v>27</v>
      </c>
      <c r="F364" t="s">
        <v>33</v>
      </c>
      <c r="G364" t="s">
        <v>22</v>
      </c>
      <c r="H364" t="s">
        <v>58</v>
      </c>
      <c r="I364" t="s">
        <v>68</v>
      </c>
      <c r="J364" t="s">
        <v>112</v>
      </c>
      <c r="K364" t="s">
        <v>113</v>
      </c>
      <c r="L364">
        <v>6735</v>
      </c>
      <c r="M364">
        <v>12147</v>
      </c>
      <c r="N364">
        <v>964</v>
      </c>
      <c r="O364">
        <v>34</v>
      </c>
      <c r="P364">
        <v>15</v>
      </c>
      <c r="Q364" t="s">
        <v>43</v>
      </c>
      <c r="R364" t="s">
        <v>43</v>
      </c>
      <c r="S364" t="s">
        <v>42</v>
      </c>
      <c r="T364" t="s">
        <v>79</v>
      </c>
      <c r="U364" t="s">
        <v>42</v>
      </c>
      <c r="V364">
        <v>10</v>
      </c>
      <c r="W364">
        <v>0</v>
      </c>
      <c r="X364">
        <v>0</v>
      </c>
      <c r="Y364">
        <v>0</v>
      </c>
      <c r="Z364">
        <v>6</v>
      </c>
      <c r="AA364" t="s">
        <v>49</v>
      </c>
      <c r="AB364" s="2" t="s">
        <v>64</v>
      </c>
      <c r="AC364" t="s">
        <v>48</v>
      </c>
      <c r="AD364">
        <v>1</v>
      </c>
      <c r="AE364">
        <f>IF(tblHR[[#This Row],[Attrition]]="Yes",1,0)</f>
        <v>1</v>
      </c>
      <c r="AF364">
        <f>IF(tblHR[[#This Row],[OverTime]]="Yes",1,0)</f>
        <v>0</v>
      </c>
      <c r="AG364" t="str" cm="1">
        <f t="array" ref="AG364">_xlfn.IFS(tblHR[[#This Row],[Age]]&lt;25,"&lt;25",tblHR[[#This Row],[Age]]&lt;30,"25–29",tblHR[[#This Row],[Age]]&lt;40,"30–39",tblHR[[#This Row],[Age]]&lt;50,"40–49",TRUE,"50+")</f>
        <v>30–39</v>
      </c>
      <c r="AH364" s="12" t="str" cm="1">
        <f t="array" ref="AH364">_xlfn.IFS(tblHR[[#This Row],[YearsAtCompany]]&lt;2,"0–1",tblHR[[#This Row],[YearsAtCompany]]&lt;5,"2–4",tblHR[[#This Row],[YearsAtCompany]]&lt;10,"5–9",tblHR[[#This Row],[YearsAtCompany]]&lt;15,"10–14",TRUE,"15+")</f>
        <v>0–1</v>
      </c>
      <c r="AI364" s="12" t="str" cm="1">
        <f t="array" ref="AI364">_xlfn.IFS(tblHR[[#This Row],[MonthlyIncome]]&lt;3000,"Low",tblHR[[#This Row],[MonthlyIncome]]&lt;7000,"Mid",tblHR[[#This Row],[MonthlyIncome]]&lt;12000,"High",TRUE,"Very High")</f>
        <v>Mid</v>
      </c>
      <c r="AJ364" s="12" cm="1">
        <f t="array" ref="AJ364">_xlfn.XLOOKUP(tblHR[[#This Row],[JobSatisfaction]],{"Low","Medium","High","Very High"},{1,2,3,4},"")</f>
        <v>2</v>
      </c>
      <c r="AK364" s="12">
        <f>AVERAGE(tblHR[[#This Row],[JobSatNum]],tblHR[[#This Row],[RelationshipSatisfaction]],tblHR[[#This Row],[EnvironmentSatisfaction]],tblHR[[#This Row],[WorkLifeBalance]])</f>
        <v>2</v>
      </c>
    </row>
    <row r="365" spans="1:37">
      <c r="A365" s="4" t="s">
        <v>480</v>
      </c>
      <c r="B365">
        <v>43</v>
      </c>
      <c r="C365" t="s">
        <v>11</v>
      </c>
      <c r="D365" t="s">
        <v>15</v>
      </c>
      <c r="E365" t="s">
        <v>29</v>
      </c>
      <c r="F365" t="s">
        <v>36</v>
      </c>
      <c r="G365" t="s">
        <v>21</v>
      </c>
      <c r="H365" t="s">
        <v>52</v>
      </c>
      <c r="I365" t="s">
        <v>68</v>
      </c>
      <c r="J365" t="s">
        <v>112</v>
      </c>
      <c r="K365" t="s">
        <v>113</v>
      </c>
      <c r="L365">
        <v>4522</v>
      </c>
      <c r="M365">
        <v>2227</v>
      </c>
      <c r="N365">
        <v>1473</v>
      </c>
      <c r="O365">
        <v>74</v>
      </c>
      <c r="P365">
        <v>14</v>
      </c>
      <c r="Q365" t="s">
        <v>41</v>
      </c>
      <c r="R365" t="s">
        <v>44</v>
      </c>
      <c r="S365" t="s">
        <v>41</v>
      </c>
      <c r="T365" t="s">
        <v>79</v>
      </c>
      <c r="U365" t="s">
        <v>41</v>
      </c>
      <c r="V365">
        <v>8</v>
      </c>
      <c r="W365">
        <v>5</v>
      </c>
      <c r="X365">
        <v>2</v>
      </c>
      <c r="Y365">
        <v>0</v>
      </c>
      <c r="Z365">
        <v>4</v>
      </c>
      <c r="AA365" t="s">
        <v>48</v>
      </c>
      <c r="AB365" s="2" t="s">
        <v>64</v>
      </c>
      <c r="AC365" t="s">
        <v>49</v>
      </c>
      <c r="AD365">
        <v>8</v>
      </c>
      <c r="AE365">
        <f>IF(tblHR[[#This Row],[Attrition]]="Yes",1,0)</f>
        <v>0</v>
      </c>
      <c r="AF365">
        <f>IF(tblHR[[#This Row],[OverTime]]="Yes",1,0)</f>
        <v>1</v>
      </c>
      <c r="AG365" t="str" cm="1">
        <f t="array" ref="AG365">_xlfn.IFS(tblHR[[#This Row],[Age]]&lt;25,"&lt;25",tblHR[[#This Row],[Age]]&lt;30,"25–29",tblHR[[#This Row],[Age]]&lt;40,"30–39",tblHR[[#This Row],[Age]]&lt;50,"40–49",TRUE,"50+")</f>
        <v>40–49</v>
      </c>
      <c r="AH365" s="12" t="str" cm="1">
        <f t="array" ref="AH365">_xlfn.IFS(tblHR[[#This Row],[YearsAtCompany]]&lt;2,"0–1",tblHR[[#This Row],[YearsAtCompany]]&lt;5,"2–4",tblHR[[#This Row],[YearsAtCompany]]&lt;10,"5–9",tblHR[[#This Row],[YearsAtCompany]]&lt;15,"10–14",TRUE,"15+")</f>
        <v>5–9</v>
      </c>
      <c r="AI365" s="12" t="str" cm="1">
        <f t="array" ref="AI365">_xlfn.IFS(tblHR[[#This Row],[MonthlyIncome]]&lt;3000,"Low",tblHR[[#This Row],[MonthlyIncome]]&lt;7000,"Mid",tblHR[[#This Row],[MonthlyIncome]]&lt;12000,"High",TRUE,"Very High")</f>
        <v>Mid</v>
      </c>
      <c r="AJ365" s="12" cm="1">
        <f t="array" ref="AJ365">_xlfn.XLOOKUP(tblHR[[#This Row],[JobSatisfaction]],{"Low","Medium","High","Very High"},{1,2,3,4},"")</f>
        <v>3</v>
      </c>
      <c r="AK365" s="12">
        <f>AVERAGE(tblHR[[#This Row],[JobSatNum]],tblHR[[#This Row],[RelationshipSatisfaction]],tblHR[[#This Row],[EnvironmentSatisfaction]],tblHR[[#This Row],[WorkLifeBalance]])</f>
        <v>3</v>
      </c>
    </row>
    <row r="366" spans="1:37">
      <c r="A366" s="4" t="s">
        <v>481</v>
      </c>
      <c r="B366">
        <v>29</v>
      </c>
      <c r="C366" t="s">
        <v>12</v>
      </c>
      <c r="D366" t="s">
        <v>15</v>
      </c>
      <c r="E366" t="s">
        <v>26</v>
      </c>
      <c r="F366" t="s">
        <v>33</v>
      </c>
      <c r="G366" t="s">
        <v>21</v>
      </c>
      <c r="H366" t="s">
        <v>52</v>
      </c>
      <c r="I366" t="s">
        <v>68</v>
      </c>
      <c r="J366" t="s">
        <v>112</v>
      </c>
      <c r="K366" t="s">
        <v>43</v>
      </c>
      <c r="L366">
        <v>6384</v>
      </c>
      <c r="M366">
        <v>21143</v>
      </c>
      <c r="N366">
        <v>726</v>
      </c>
      <c r="O366">
        <v>93</v>
      </c>
      <c r="P366">
        <v>17</v>
      </c>
      <c r="Q366" t="s">
        <v>41</v>
      </c>
      <c r="R366" t="s">
        <v>44</v>
      </c>
      <c r="S366" t="s">
        <v>44</v>
      </c>
      <c r="T366" t="s">
        <v>79</v>
      </c>
      <c r="U366" t="s">
        <v>42</v>
      </c>
      <c r="V366">
        <v>11</v>
      </c>
      <c r="W366">
        <v>7</v>
      </c>
      <c r="X366">
        <v>0</v>
      </c>
      <c r="Y366">
        <v>1</v>
      </c>
      <c r="Z366">
        <v>8</v>
      </c>
      <c r="AA366" t="s">
        <v>48</v>
      </c>
      <c r="AB366" s="2" t="s">
        <v>64</v>
      </c>
      <c r="AC366" t="s">
        <v>48</v>
      </c>
      <c r="AD366">
        <v>29</v>
      </c>
      <c r="AE366">
        <f>IF(tblHR[[#This Row],[Attrition]]="Yes",1,0)</f>
        <v>0</v>
      </c>
      <c r="AF366">
        <f>IF(tblHR[[#This Row],[OverTime]]="Yes",1,0)</f>
        <v>0</v>
      </c>
      <c r="AG366" t="str" cm="1">
        <f t="array" ref="AG366">_xlfn.IFS(tblHR[[#This Row],[Age]]&lt;25,"&lt;25",tblHR[[#This Row],[Age]]&lt;30,"25–29",tblHR[[#This Row],[Age]]&lt;40,"30–39",tblHR[[#This Row],[Age]]&lt;50,"40–49",TRUE,"50+")</f>
        <v>25–29</v>
      </c>
      <c r="AH366" s="12" t="str" cm="1">
        <f t="array" ref="AH366">_xlfn.IFS(tblHR[[#This Row],[YearsAtCompany]]&lt;2,"0–1",tblHR[[#This Row],[YearsAtCompany]]&lt;5,"2–4",tblHR[[#This Row],[YearsAtCompany]]&lt;10,"5–9",tblHR[[#This Row],[YearsAtCompany]]&lt;15,"10–14",TRUE,"15+")</f>
        <v>5–9</v>
      </c>
      <c r="AI366" s="12" t="str" cm="1">
        <f t="array" ref="AI366">_xlfn.IFS(tblHR[[#This Row],[MonthlyIncome]]&lt;3000,"Low",tblHR[[#This Row],[MonthlyIncome]]&lt;7000,"Mid",tblHR[[#This Row],[MonthlyIncome]]&lt;12000,"High",TRUE,"Very High")</f>
        <v>Mid</v>
      </c>
      <c r="AJ366" s="12" cm="1">
        <f t="array" ref="AJ366">_xlfn.XLOOKUP(tblHR[[#This Row],[JobSatisfaction]],{"Low","Medium","High","Very High"},{1,2,3,4},"")</f>
        <v>3</v>
      </c>
      <c r="AK366" s="12">
        <f>AVERAGE(tblHR[[#This Row],[JobSatNum]],tblHR[[#This Row],[RelationshipSatisfaction]],tblHR[[#This Row],[EnvironmentSatisfaction]],tblHR[[#This Row],[WorkLifeBalance]])</f>
        <v>3</v>
      </c>
    </row>
    <row r="367" spans="1:37">
      <c r="A367" s="4" t="s">
        <v>482</v>
      </c>
      <c r="B367">
        <v>33</v>
      </c>
      <c r="C367" t="s">
        <v>12</v>
      </c>
      <c r="D367" t="s">
        <v>17</v>
      </c>
      <c r="E367" t="s">
        <v>27</v>
      </c>
      <c r="F367" t="s">
        <v>34</v>
      </c>
      <c r="G367" t="s">
        <v>22</v>
      </c>
      <c r="H367" t="s">
        <v>58</v>
      </c>
      <c r="I367" t="s">
        <v>68</v>
      </c>
      <c r="J367" t="s">
        <v>116</v>
      </c>
      <c r="K367" t="s">
        <v>118</v>
      </c>
      <c r="L367">
        <v>6146</v>
      </c>
      <c r="M367">
        <v>15480</v>
      </c>
      <c r="N367">
        <v>750</v>
      </c>
      <c r="O367">
        <v>95</v>
      </c>
      <c r="P367">
        <v>13</v>
      </c>
      <c r="Q367" t="s">
        <v>43</v>
      </c>
      <c r="R367" t="s">
        <v>42</v>
      </c>
      <c r="S367" t="s">
        <v>41</v>
      </c>
      <c r="T367" t="s">
        <v>78</v>
      </c>
      <c r="U367" t="s">
        <v>41</v>
      </c>
      <c r="V367">
        <v>8</v>
      </c>
      <c r="W367">
        <v>7</v>
      </c>
      <c r="X367">
        <v>7</v>
      </c>
      <c r="Y367">
        <v>0</v>
      </c>
      <c r="Z367">
        <v>0</v>
      </c>
      <c r="AA367" t="s">
        <v>48</v>
      </c>
      <c r="AB367" s="2" t="s">
        <v>64</v>
      </c>
      <c r="AC367" t="s">
        <v>48</v>
      </c>
      <c r="AD367">
        <v>22</v>
      </c>
      <c r="AE367">
        <f>IF(tblHR[[#This Row],[Attrition]]="Yes",1,0)</f>
        <v>0</v>
      </c>
      <c r="AF367">
        <f>IF(tblHR[[#This Row],[OverTime]]="Yes",1,0)</f>
        <v>0</v>
      </c>
      <c r="AG367" t="str" cm="1">
        <f t="array" ref="AG367">_xlfn.IFS(tblHR[[#This Row],[Age]]&lt;25,"&lt;25",tblHR[[#This Row],[Age]]&lt;30,"25–29",tblHR[[#This Row],[Age]]&lt;40,"30–39",tblHR[[#This Row],[Age]]&lt;50,"40–49",TRUE,"50+")</f>
        <v>30–39</v>
      </c>
      <c r="AH367" s="12" t="str" cm="1">
        <f t="array" ref="AH367">_xlfn.IFS(tblHR[[#This Row],[YearsAtCompany]]&lt;2,"0–1",tblHR[[#This Row],[YearsAtCompany]]&lt;5,"2–4",tblHR[[#This Row],[YearsAtCompany]]&lt;10,"5–9",tblHR[[#This Row],[YearsAtCompany]]&lt;15,"10–14",TRUE,"15+")</f>
        <v>5–9</v>
      </c>
      <c r="AI367" s="12" t="str" cm="1">
        <f t="array" ref="AI367">_xlfn.IFS(tblHR[[#This Row],[MonthlyIncome]]&lt;3000,"Low",tblHR[[#This Row],[MonthlyIncome]]&lt;7000,"Mid",tblHR[[#This Row],[MonthlyIncome]]&lt;12000,"High",TRUE,"Very High")</f>
        <v>Mid</v>
      </c>
      <c r="AJ367" s="12" cm="1">
        <f t="array" ref="AJ367">_xlfn.XLOOKUP(tblHR[[#This Row],[JobSatisfaction]],{"Low","Medium","High","Very High"},{1,2,3,4},"")</f>
        <v>2</v>
      </c>
      <c r="AK367" s="12">
        <f>AVERAGE(tblHR[[#This Row],[JobSatNum]],tblHR[[#This Row],[RelationshipSatisfaction]],tblHR[[#This Row],[EnvironmentSatisfaction]],tblHR[[#This Row],[WorkLifeBalance]])</f>
        <v>2</v>
      </c>
    </row>
    <row r="368" spans="1:37">
      <c r="A368" s="4" t="s">
        <v>483</v>
      </c>
      <c r="B368">
        <v>34</v>
      </c>
      <c r="C368" t="s">
        <v>12</v>
      </c>
      <c r="D368" t="s">
        <v>15</v>
      </c>
      <c r="E368" t="s">
        <v>29</v>
      </c>
      <c r="F368" t="s">
        <v>35</v>
      </c>
      <c r="G368" t="s">
        <v>21</v>
      </c>
      <c r="H368" t="s">
        <v>57</v>
      </c>
      <c r="I368" t="s">
        <v>66</v>
      </c>
      <c r="J368" t="s">
        <v>128</v>
      </c>
      <c r="K368" t="s">
        <v>118</v>
      </c>
      <c r="L368">
        <v>3815</v>
      </c>
      <c r="M368">
        <v>5972</v>
      </c>
      <c r="N368">
        <v>878</v>
      </c>
      <c r="O368">
        <v>43</v>
      </c>
      <c r="P368">
        <v>17</v>
      </c>
      <c r="Q368" t="s">
        <v>41</v>
      </c>
      <c r="R368" t="s">
        <v>44</v>
      </c>
      <c r="S368" t="s">
        <v>44</v>
      </c>
      <c r="T368" t="s">
        <v>78</v>
      </c>
      <c r="U368" t="s">
        <v>41</v>
      </c>
      <c r="V368">
        <v>5</v>
      </c>
      <c r="W368">
        <v>5</v>
      </c>
      <c r="X368">
        <v>3</v>
      </c>
      <c r="Y368">
        <v>2</v>
      </c>
      <c r="Z368">
        <v>1</v>
      </c>
      <c r="AA368" t="s">
        <v>48</v>
      </c>
      <c r="AB368" s="2" t="s">
        <v>64</v>
      </c>
      <c r="AC368" t="s">
        <v>49</v>
      </c>
      <c r="AD368">
        <v>10</v>
      </c>
      <c r="AE368">
        <f>IF(tblHR[[#This Row],[Attrition]]="Yes",1,0)</f>
        <v>0</v>
      </c>
      <c r="AF368">
        <f>IF(tblHR[[#This Row],[OverTime]]="Yes",1,0)</f>
        <v>1</v>
      </c>
      <c r="AG368" t="str" cm="1">
        <f t="array" ref="AG368">_xlfn.IFS(tblHR[[#This Row],[Age]]&lt;25,"&lt;25",tblHR[[#This Row],[Age]]&lt;30,"25–29",tblHR[[#This Row],[Age]]&lt;40,"30–39",tblHR[[#This Row],[Age]]&lt;50,"40–49",TRUE,"50+")</f>
        <v>30–39</v>
      </c>
      <c r="AH368" s="12" t="str" cm="1">
        <f t="array" ref="AH368">_xlfn.IFS(tblHR[[#This Row],[YearsAtCompany]]&lt;2,"0–1",tblHR[[#This Row],[YearsAtCompany]]&lt;5,"2–4",tblHR[[#This Row],[YearsAtCompany]]&lt;10,"5–9",tblHR[[#This Row],[YearsAtCompany]]&lt;15,"10–14",TRUE,"15+")</f>
        <v>5–9</v>
      </c>
      <c r="AI368" s="12" t="str" cm="1">
        <f t="array" ref="AI368">_xlfn.IFS(tblHR[[#This Row],[MonthlyIncome]]&lt;3000,"Low",tblHR[[#This Row],[MonthlyIncome]]&lt;7000,"Mid",tblHR[[#This Row],[MonthlyIncome]]&lt;12000,"High",TRUE,"Very High")</f>
        <v>Mid</v>
      </c>
      <c r="AJ368" s="12" cm="1">
        <f t="array" ref="AJ368">_xlfn.XLOOKUP(tblHR[[#This Row],[JobSatisfaction]],{"Low","Medium","High","Very High"},{1,2,3,4},"")</f>
        <v>3</v>
      </c>
      <c r="AK368" s="12">
        <f>AVERAGE(tblHR[[#This Row],[JobSatNum]],tblHR[[#This Row],[RelationshipSatisfaction]],tblHR[[#This Row],[EnvironmentSatisfaction]],tblHR[[#This Row],[WorkLifeBalance]])</f>
        <v>3</v>
      </c>
    </row>
    <row r="369" spans="1:37">
      <c r="A369" s="4" t="s">
        <v>484</v>
      </c>
      <c r="B369">
        <v>32</v>
      </c>
      <c r="C369" t="s">
        <v>11</v>
      </c>
      <c r="D369" t="s">
        <v>15</v>
      </c>
      <c r="E369" t="s">
        <v>29</v>
      </c>
      <c r="F369" t="s">
        <v>35</v>
      </c>
      <c r="G369" t="s">
        <v>21</v>
      </c>
      <c r="H369" t="s">
        <v>52</v>
      </c>
      <c r="I369" t="s">
        <v>68</v>
      </c>
      <c r="J369" t="s">
        <v>116</v>
      </c>
      <c r="K369" t="s">
        <v>118</v>
      </c>
      <c r="L369">
        <v>6667</v>
      </c>
      <c r="M369">
        <v>16542</v>
      </c>
      <c r="N369">
        <v>1146</v>
      </c>
      <c r="O369">
        <v>34</v>
      </c>
      <c r="P369">
        <v>18</v>
      </c>
      <c r="Q369" t="s">
        <v>44</v>
      </c>
      <c r="R369" t="s">
        <v>43</v>
      </c>
      <c r="S369" t="s">
        <v>41</v>
      </c>
      <c r="T369" t="s">
        <v>79</v>
      </c>
      <c r="U369" t="s">
        <v>41</v>
      </c>
      <c r="V369">
        <v>9</v>
      </c>
      <c r="W369">
        <v>5</v>
      </c>
      <c r="X369">
        <v>1</v>
      </c>
      <c r="Y369">
        <v>1</v>
      </c>
      <c r="Z369">
        <v>5</v>
      </c>
      <c r="AA369" t="s">
        <v>48</v>
      </c>
      <c r="AB369" s="2" t="s">
        <v>64</v>
      </c>
      <c r="AC369" t="s">
        <v>48</v>
      </c>
      <c r="AD369">
        <v>15</v>
      </c>
      <c r="AE369">
        <f>IF(tblHR[[#This Row],[Attrition]]="Yes",1,0)</f>
        <v>0</v>
      </c>
      <c r="AF369">
        <f>IF(tblHR[[#This Row],[OverTime]]="Yes",1,0)</f>
        <v>0</v>
      </c>
      <c r="AG369" t="str" cm="1">
        <f t="array" ref="AG369">_xlfn.IFS(tblHR[[#This Row],[Age]]&lt;25,"&lt;25",tblHR[[#This Row],[Age]]&lt;30,"25–29",tblHR[[#This Row],[Age]]&lt;40,"30–39",tblHR[[#This Row],[Age]]&lt;50,"40–49",TRUE,"50+")</f>
        <v>30–39</v>
      </c>
      <c r="AH369" s="12" t="str" cm="1">
        <f t="array" ref="AH369">_xlfn.IFS(tblHR[[#This Row],[YearsAtCompany]]&lt;2,"0–1",tblHR[[#This Row],[YearsAtCompany]]&lt;5,"2–4",tblHR[[#This Row],[YearsAtCompany]]&lt;10,"5–9",tblHR[[#This Row],[YearsAtCompany]]&lt;15,"10–14",TRUE,"15+")</f>
        <v>5–9</v>
      </c>
      <c r="AI369" s="12" t="str" cm="1">
        <f t="array" ref="AI369">_xlfn.IFS(tblHR[[#This Row],[MonthlyIncome]]&lt;3000,"Low",tblHR[[#This Row],[MonthlyIncome]]&lt;7000,"Mid",tblHR[[#This Row],[MonthlyIncome]]&lt;12000,"High",TRUE,"Very High")</f>
        <v>Mid</v>
      </c>
      <c r="AJ369" s="12" cm="1">
        <f t="array" ref="AJ369">_xlfn.XLOOKUP(tblHR[[#This Row],[JobSatisfaction]],{"Low","Medium","High","Very High"},{1,2,3,4},"")</f>
        <v>4</v>
      </c>
      <c r="AK369" s="12">
        <f>AVERAGE(tblHR[[#This Row],[JobSatNum]],tblHR[[#This Row],[RelationshipSatisfaction]],tblHR[[#This Row],[EnvironmentSatisfaction]],tblHR[[#This Row],[WorkLifeBalance]])</f>
        <v>4</v>
      </c>
    </row>
    <row r="370" spans="1:37">
      <c r="A370" s="4" t="s">
        <v>485</v>
      </c>
      <c r="B370">
        <v>34</v>
      </c>
      <c r="C370" t="s">
        <v>12</v>
      </c>
      <c r="D370" t="s">
        <v>17</v>
      </c>
      <c r="E370" t="s">
        <v>29</v>
      </c>
      <c r="F370" t="s">
        <v>37</v>
      </c>
      <c r="G370" t="s">
        <v>21</v>
      </c>
      <c r="H370" t="s">
        <v>52</v>
      </c>
      <c r="I370" t="s">
        <v>68</v>
      </c>
      <c r="J370" t="s">
        <v>128</v>
      </c>
      <c r="K370" t="s">
        <v>118</v>
      </c>
      <c r="L370">
        <v>5063</v>
      </c>
      <c r="M370">
        <v>15332</v>
      </c>
      <c r="N370">
        <v>653</v>
      </c>
      <c r="O370">
        <v>92</v>
      </c>
      <c r="P370">
        <v>14</v>
      </c>
      <c r="Q370" t="s">
        <v>41</v>
      </c>
      <c r="R370" t="s">
        <v>43</v>
      </c>
      <c r="S370" t="s">
        <v>44</v>
      </c>
      <c r="T370" t="s">
        <v>80</v>
      </c>
      <c r="U370" t="s">
        <v>43</v>
      </c>
      <c r="V370">
        <v>8</v>
      </c>
      <c r="W370">
        <v>8</v>
      </c>
      <c r="X370">
        <v>2</v>
      </c>
      <c r="Y370">
        <v>7</v>
      </c>
      <c r="Z370">
        <v>1</v>
      </c>
      <c r="AA370" t="s">
        <v>48</v>
      </c>
      <c r="AB370" s="2" t="s">
        <v>64</v>
      </c>
      <c r="AC370" t="s">
        <v>48</v>
      </c>
      <c r="AD370">
        <v>10</v>
      </c>
      <c r="AE370">
        <f>IF(tblHR[[#This Row],[Attrition]]="Yes",1,0)</f>
        <v>0</v>
      </c>
      <c r="AF370">
        <f>IF(tblHR[[#This Row],[OverTime]]="Yes",1,0)</f>
        <v>0</v>
      </c>
      <c r="AG370" t="str" cm="1">
        <f t="array" ref="AG370">_xlfn.IFS(tblHR[[#This Row],[Age]]&lt;25,"&lt;25",tblHR[[#This Row],[Age]]&lt;30,"25–29",tblHR[[#This Row],[Age]]&lt;40,"30–39",tblHR[[#This Row],[Age]]&lt;50,"40–49",TRUE,"50+")</f>
        <v>30–39</v>
      </c>
      <c r="AH370" s="12" t="str" cm="1">
        <f t="array" ref="AH370">_xlfn.IFS(tblHR[[#This Row],[YearsAtCompany]]&lt;2,"0–1",tblHR[[#This Row],[YearsAtCompany]]&lt;5,"2–4",tblHR[[#This Row],[YearsAtCompany]]&lt;10,"5–9",tblHR[[#This Row],[YearsAtCompany]]&lt;15,"10–14",TRUE,"15+")</f>
        <v>5–9</v>
      </c>
      <c r="AI370" s="12" t="str" cm="1">
        <f t="array" ref="AI370">_xlfn.IFS(tblHR[[#This Row],[MonthlyIncome]]&lt;3000,"Low",tblHR[[#This Row],[MonthlyIncome]]&lt;7000,"Mid",tblHR[[#This Row],[MonthlyIncome]]&lt;12000,"High",TRUE,"Very High")</f>
        <v>Mid</v>
      </c>
      <c r="AJ370" s="12" cm="1">
        <f t="array" ref="AJ370">_xlfn.XLOOKUP(tblHR[[#This Row],[JobSatisfaction]],{"Low","Medium","High","Very High"},{1,2,3,4},"")</f>
        <v>3</v>
      </c>
      <c r="AK370" s="12">
        <f>AVERAGE(tblHR[[#This Row],[JobSatNum]],tblHR[[#This Row],[RelationshipSatisfaction]],tblHR[[#This Row],[EnvironmentSatisfaction]],tblHR[[#This Row],[WorkLifeBalance]])</f>
        <v>3</v>
      </c>
    </row>
    <row r="371" spans="1:37">
      <c r="A371" s="4" t="s">
        <v>486</v>
      </c>
      <c r="B371">
        <v>34</v>
      </c>
      <c r="C371" t="s">
        <v>11</v>
      </c>
      <c r="D371" t="s">
        <v>17</v>
      </c>
      <c r="E371" t="s">
        <v>27</v>
      </c>
      <c r="F371" t="s">
        <v>33</v>
      </c>
      <c r="G371" t="s">
        <v>22</v>
      </c>
      <c r="H371" t="s">
        <v>58</v>
      </c>
      <c r="I371" t="s">
        <v>68</v>
      </c>
      <c r="J371" t="s">
        <v>112</v>
      </c>
      <c r="K371" t="s">
        <v>118</v>
      </c>
      <c r="L371">
        <v>6500</v>
      </c>
      <c r="M371">
        <v>13305</v>
      </c>
      <c r="N371">
        <v>1111</v>
      </c>
      <c r="O371">
        <v>93</v>
      </c>
      <c r="P371">
        <v>17</v>
      </c>
      <c r="Q371" t="s">
        <v>42</v>
      </c>
      <c r="R371" t="s">
        <v>43</v>
      </c>
      <c r="S371" t="s">
        <v>41</v>
      </c>
      <c r="T371" t="s">
        <v>79</v>
      </c>
      <c r="U371" t="s">
        <v>41</v>
      </c>
      <c r="V371">
        <v>6</v>
      </c>
      <c r="W371">
        <v>3</v>
      </c>
      <c r="X371">
        <v>2</v>
      </c>
      <c r="Y371">
        <v>1</v>
      </c>
      <c r="Z371">
        <v>5</v>
      </c>
      <c r="AA371" t="s">
        <v>48</v>
      </c>
      <c r="AB371" s="2" t="s">
        <v>64</v>
      </c>
      <c r="AC371" t="s">
        <v>48</v>
      </c>
      <c r="AD371">
        <v>8</v>
      </c>
      <c r="AE371">
        <f>IF(tblHR[[#This Row],[Attrition]]="Yes",1,0)</f>
        <v>0</v>
      </c>
      <c r="AF371">
        <f>IF(tblHR[[#This Row],[OverTime]]="Yes",1,0)</f>
        <v>0</v>
      </c>
      <c r="AG371" t="str" cm="1">
        <f t="array" ref="AG371">_xlfn.IFS(tblHR[[#This Row],[Age]]&lt;25,"&lt;25",tblHR[[#This Row],[Age]]&lt;30,"25–29",tblHR[[#This Row],[Age]]&lt;40,"30–39",tblHR[[#This Row],[Age]]&lt;50,"40–49",TRUE,"50+")</f>
        <v>30–39</v>
      </c>
      <c r="AH371" s="12" t="str" cm="1">
        <f t="array" ref="AH371">_xlfn.IFS(tblHR[[#This Row],[YearsAtCompany]]&lt;2,"0–1",tblHR[[#This Row],[YearsAtCompany]]&lt;5,"2–4",tblHR[[#This Row],[YearsAtCompany]]&lt;10,"5–9",tblHR[[#This Row],[YearsAtCompany]]&lt;15,"10–14",TRUE,"15+")</f>
        <v>2–4</v>
      </c>
      <c r="AI371" s="12" t="str" cm="1">
        <f t="array" ref="AI371">_xlfn.IFS(tblHR[[#This Row],[MonthlyIncome]]&lt;3000,"Low",tblHR[[#This Row],[MonthlyIncome]]&lt;7000,"Mid",tblHR[[#This Row],[MonthlyIncome]]&lt;12000,"High",TRUE,"Very High")</f>
        <v>Mid</v>
      </c>
      <c r="AJ371" s="12" cm="1">
        <f t="array" ref="AJ371">_xlfn.XLOOKUP(tblHR[[#This Row],[JobSatisfaction]],{"Low","Medium","High","Very High"},{1,2,3,4},"")</f>
        <v>1</v>
      </c>
      <c r="AK371" s="12">
        <f>AVERAGE(tblHR[[#This Row],[JobSatNum]],tblHR[[#This Row],[RelationshipSatisfaction]],tblHR[[#This Row],[EnvironmentSatisfaction]],tblHR[[#This Row],[WorkLifeBalance]])</f>
        <v>1</v>
      </c>
    </row>
    <row r="372" spans="1:37">
      <c r="A372" s="4" t="s">
        <v>487</v>
      </c>
      <c r="B372">
        <v>31</v>
      </c>
      <c r="C372" t="s">
        <v>12</v>
      </c>
      <c r="D372" t="s">
        <v>15</v>
      </c>
      <c r="E372" t="s">
        <v>29</v>
      </c>
      <c r="F372" t="s">
        <v>35</v>
      </c>
      <c r="G372" t="s">
        <v>22</v>
      </c>
      <c r="H372" t="s">
        <v>58</v>
      </c>
      <c r="I372" t="s">
        <v>68</v>
      </c>
      <c r="J372" t="s">
        <v>112</v>
      </c>
      <c r="K372" t="s">
        <v>43</v>
      </c>
      <c r="L372">
        <v>5460</v>
      </c>
      <c r="M372">
        <v>6219</v>
      </c>
      <c r="N372">
        <v>525</v>
      </c>
      <c r="O372">
        <v>66</v>
      </c>
      <c r="P372">
        <v>22</v>
      </c>
      <c r="Q372" t="s">
        <v>44</v>
      </c>
      <c r="R372" t="s">
        <v>44</v>
      </c>
      <c r="S372" t="s">
        <v>42</v>
      </c>
      <c r="T372" t="s">
        <v>78</v>
      </c>
      <c r="U372" t="s">
        <v>44</v>
      </c>
      <c r="V372">
        <v>13</v>
      </c>
      <c r="W372">
        <v>7</v>
      </c>
      <c r="X372">
        <v>7</v>
      </c>
      <c r="Y372">
        <v>5</v>
      </c>
      <c r="Z372">
        <v>4</v>
      </c>
      <c r="AA372" t="s">
        <v>48</v>
      </c>
      <c r="AB372" s="2" t="s">
        <v>65</v>
      </c>
      <c r="AC372" t="s">
        <v>48</v>
      </c>
      <c r="AD372">
        <v>6</v>
      </c>
      <c r="AE372">
        <f>IF(tblHR[[#This Row],[Attrition]]="Yes",1,0)</f>
        <v>0</v>
      </c>
      <c r="AF372">
        <f>IF(tblHR[[#This Row],[OverTime]]="Yes",1,0)</f>
        <v>0</v>
      </c>
      <c r="AG372" t="str" cm="1">
        <f t="array" ref="AG372">_xlfn.IFS(tblHR[[#This Row],[Age]]&lt;25,"&lt;25",tblHR[[#This Row],[Age]]&lt;30,"25–29",tblHR[[#This Row],[Age]]&lt;40,"30–39",tblHR[[#This Row],[Age]]&lt;50,"40–49",TRUE,"50+")</f>
        <v>30–39</v>
      </c>
      <c r="AH372" s="12" t="str" cm="1">
        <f t="array" ref="AH372">_xlfn.IFS(tblHR[[#This Row],[YearsAtCompany]]&lt;2,"0–1",tblHR[[#This Row],[YearsAtCompany]]&lt;5,"2–4",tblHR[[#This Row],[YearsAtCompany]]&lt;10,"5–9",tblHR[[#This Row],[YearsAtCompany]]&lt;15,"10–14",TRUE,"15+")</f>
        <v>5–9</v>
      </c>
      <c r="AI372" s="12" t="str" cm="1">
        <f t="array" ref="AI372">_xlfn.IFS(tblHR[[#This Row],[MonthlyIncome]]&lt;3000,"Low",tblHR[[#This Row],[MonthlyIncome]]&lt;7000,"Mid",tblHR[[#This Row],[MonthlyIncome]]&lt;12000,"High",TRUE,"Very High")</f>
        <v>Mid</v>
      </c>
      <c r="AJ372" s="12" cm="1">
        <f t="array" ref="AJ372">_xlfn.XLOOKUP(tblHR[[#This Row],[JobSatisfaction]],{"Low","Medium","High","Very High"},{1,2,3,4},"")</f>
        <v>4</v>
      </c>
      <c r="AK372" s="12">
        <f>AVERAGE(tblHR[[#This Row],[JobSatNum]],tblHR[[#This Row],[RelationshipSatisfaction]],tblHR[[#This Row],[EnvironmentSatisfaction]],tblHR[[#This Row],[WorkLifeBalance]])</f>
        <v>4</v>
      </c>
    </row>
    <row r="373" spans="1:37">
      <c r="A373" s="4" t="s">
        <v>488</v>
      </c>
      <c r="B373">
        <v>24</v>
      </c>
      <c r="C373" t="s">
        <v>11</v>
      </c>
      <c r="D373" t="s">
        <v>17</v>
      </c>
      <c r="E373" t="s">
        <v>28</v>
      </c>
      <c r="F373" t="s">
        <v>33</v>
      </c>
      <c r="G373" t="s">
        <v>21</v>
      </c>
      <c r="H373" t="s">
        <v>53</v>
      </c>
      <c r="I373" t="s">
        <v>66</v>
      </c>
      <c r="J373" t="s">
        <v>128</v>
      </c>
      <c r="K373" t="s">
        <v>118</v>
      </c>
      <c r="L373">
        <v>2886</v>
      </c>
      <c r="M373">
        <v>14168</v>
      </c>
      <c r="N373">
        <v>1287</v>
      </c>
      <c r="O373">
        <v>55</v>
      </c>
      <c r="P373">
        <v>16</v>
      </c>
      <c r="Q373" t="s">
        <v>41</v>
      </c>
      <c r="R373" t="s">
        <v>44</v>
      </c>
      <c r="S373" t="s">
        <v>42</v>
      </c>
      <c r="T373" t="s">
        <v>79</v>
      </c>
      <c r="U373" t="s">
        <v>41</v>
      </c>
      <c r="V373">
        <v>6</v>
      </c>
      <c r="W373">
        <v>6</v>
      </c>
      <c r="X373">
        <v>3</v>
      </c>
      <c r="Y373">
        <v>1</v>
      </c>
      <c r="Z373">
        <v>1</v>
      </c>
      <c r="AA373" t="s">
        <v>49</v>
      </c>
      <c r="AB373" s="2" t="s">
        <v>64</v>
      </c>
      <c r="AC373" t="s">
        <v>49</v>
      </c>
      <c r="AD373">
        <v>7</v>
      </c>
      <c r="AE373">
        <f>IF(tblHR[[#This Row],[Attrition]]="Yes",1,0)</f>
        <v>1</v>
      </c>
      <c r="AF373">
        <f>IF(tblHR[[#This Row],[OverTime]]="Yes",1,0)</f>
        <v>1</v>
      </c>
      <c r="AG373" t="str" cm="1">
        <f t="array" ref="AG373">_xlfn.IFS(tblHR[[#This Row],[Age]]&lt;25,"&lt;25",tblHR[[#This Row],[Age]]&lt;30,"25–29",tblHR[[#This Row],[Age]]&lt;40,"30–39",tblHR[[#This Row],[Age]]&lt;50,"40–49",TRUE,"50+")</f>
        <v>&lt;25</v>
      </c>
      <c r="AH373" s="12" t="str" cm="1">
        <f t="array" ref="AH373">_xlfn.IFS(tblHR[[#This Row],[YearsAtCompany]]&lt;2,"0–1",tblHR[[#This Row],[YearsAtCompany]]&lt;5,"2–4",tblHR[[#This Row],[YearsAtCompany]]&lt;10,"5–9",tblHR[[#This Row],[YearsAtCompany]]&lt;15,"10–14",TRUE,"15+")</f>
        <v>5–9</v>
      </c>
      <c r="AI373" s="12" t="str" cm="1">
        <f t="array" ref="AI373">_xlfn.IFS(tblHR[[#This Row],[MonthlyIncome]]&lt;3000,"Low",tblHR[[#This Row],[MonthlyIncome]]&lt;7000,"Mid",tblHR[[#This Row],[MonthlyIncome]]&lt;12000,"High",TRUE,"Very High")</f>
        <v>Low</v>
      </c>
      <c r="AJ373" s="12" cm="1">
        <f t="array" ref="AJ373">_xlfn.XLOOKUP(tblHR[[#This Row],[JobSatisfaction]],{"Low","Medium","High","Very High"},{1,2,3,4},"")</f>
        <v>3</v>
      </c>
      <c r="AK373" s="12">
        <f>AVERAGE(tblHR[[#This Row],[JobSatNum]],tblHR[[#This Row],[RelationshipSatisfaction]],tblHR[[#This Row],[EnvironmentSatisfaction]],tblHR[[#This Row],[WorkLifeBalance]])</f>
        <v>3</v>
      </c>
    </row>
    <row r="374" spans="1:37">
      <c r="A374" s="4" t="s">
        <v>489</v>
      </c>
      <c r="B374">
        <v>41</v>
      </c>
      <c r="C374" t="s">
        <v>12</v>
      </c>
      <c r="D374" t="s">
        <v>16</v>
      </c>
      <c r="E374" t="s">
        <v>27</v>
      </c>
      <c r="F374" t="s">
        <v>33</v>
      </c>
      <c r="G374" t="s">
        <v>22</v>
      </c>
      <c r="H374" t="s">
        <v>58</v>
      </c>
      <c r="I374" t="s">
        <v>69</v>
      </c>
      <c r="J374" t="s">
        <v>112</v>
      </c>
      <c r="K374" t="s">
        <v>113</v>
      </c>
      <c r="L374">
        <v>7082</v>
      </c>
      <c r="M374">
        <v>11591</v>
      </c>
      <c r="N374">
        <v>1206</v>
      </c>
      <c r="O374">
        <v>80</v>
      </c>
      <c r="P374">
        <v>16</v>
      </c>
      <c r="Q374" t="s">
        <v>41</v>
      </c>
      <c r="R374" t="s">
        <v>44</v>
      </c>
      <c r="S374" t="s">
        <v>44</v>
      </c>
      <c r="T374" t="s">
        <v>79</v>
      </c>
      <c r="U374" t="s">
        <v>41</v>
      </c>
      <c r="V374">
        <v>21</v>
      </c>
      <c r="W374">
        <v>2</v>
      </c>
      <c r="X374">
        <v>0</v>
      </c>
      <c r="Y374">
        <v>0</v>
      </c>
      <c r="Z374">
        <v>3</v>
      </c>
      <c r="AA374" t="s">
        <v>48</v>
      </c>
      <c r="AB374" s="2" t="s">
        <v>64</v>
      </c>
      <c r="AC374" t="s">
        <v>49</v>
      </c>
      <c r="AD374">
        <v>23</v>
      </c>
      <c r="AE374">
        <f>IF(tblHR[[#This Row],[Attrition]]="Yes",1,0)</f>
        <v>0</v>
      </c>
      <c r="AF374">
        <f>IF(tblHR[[#This Row],[OverTime]]="Yes",1,0)</f>
        <v>1</v>
      </c>
      <c r="AG374" t="str" cm="1">
        <f t="array" ref="AG374">_xlfn.IFS(tblHR[[#This Row],[Age]]&lt;25,"&lt;25",tblHR[[#This Row],[Age]]&lt;30,"25–29",tblHR[[#This Row],[Age]]&lt;40,"30–39",tblHR[[#This Row],[Age]]&lt;50,"40–49",TRUE,"50+")</f>
        <v>40–49</v>
      </c>
      <c r="AH374" s="12" t="str" cm="1">
        <f t="array" ref="AH374">_xlfn.IFS(tblHR[[#This Row],[YearsAtCompany]]&lt;2,"0–1",tblHR[[#This Row],[YearsAtCompany]]&lt;5,"2–4",tblHR[[#This Row],[YearsAtCompany]]&lt;10,"5–9",tblHR[[#This Row],[YearsAtCompany]]&lt;15,"10–14",TRUE,"15+")</f>
        <v>2–4</v>
      </c>
      <c r="AI374" s="12" t="str" cm="1">
        <f t="array" ref="AI374">_xlfn.IFS(tblHR[[#This Row],[MonthlyIncome]]&lt;3000,"Low",tblHR[[#This Row],[MonthlyIncome]]&lt;7000,"Mid",tblHR[[#This Row],[MonthlyIncome]]&lt;12000,"High",TRUE,"Very High")</f>
        <v>High</v>
      </c>
      <c r="AJ374" s="12" cm="1">
        <f t="array" ref="AJ374">_xlfn.XLOOKUP(tblHR[[#This Row],[JobSatisfaction]],{"Low","Medium","High","Very High"},{1,2,3,4},"")</f>
        <v>3</v>
      </c>
      <c r="AK374" s="12">
        <f>AVERAGE(tblHR[[#This Row],[JobSatNum]],tblHR[[#This Row],[RelationshipSatisfaction]],tblHR[[#This Row],[EnvironmentSatisfaction]],tblHR[[#This Row],[WorkLifeBalance]])</f>
        <v>3</v>
      </c>
    </row>
    <row r="375" spans="1:37">
      <c r="A375" s="4" t="s">
        <v>490</v>
      </c>
      <c r="B375">
        <v>45</v>
      </c>
      <c r="C375" t="s">
        <v>12</v>
      </c>
      <c r="D375" t="s">
        <v>17</v>
      </c>
      <c r="E375" t="s">
        <v>28</v>
      </c>
      <c r="F375" t="s">
        <v>36</v>
      </c>
      <c r="G375" t="s">
        <v>21</v>
      </c>
      <c r="H375" t="s">
        <v>54</v>
      </c>
      <c r="I375" t="s">
        <v>67</v>
      </c>
      <c r="J375" t="s">
        <v>112</v>
      </c>
      <c r="K375" t="s">
        <v>118</v>
      </c>
      <c r="L375">
        <v>19202</v>
      </c>
      <c r="M375">
        <v>15970</v>
      </c>
      <c r="N375">
        <v>252</v>
      </c>
      <c r="O375">
        <v>70</v>
      </c>
      <c r="P375">
        <v>11</v>
      </c>
      <c r="Q375" t="s">
        <v>44</v>
      </c>
      <c r="R375" t="s">
        <v>41</v>
      </c>
      <c r="S375" t="s">
        <v>41</v>
      </c>
      <c r="T375" t="s">
        <v>79</v>
      </c>
      <c r="U375" t="s">
        <v>44</v>
      </c>
      <c r="V375">
        <v>25</v>
      </c>
      <c r="W375">
        <v>24</v>
      </c>
      <c r="X375">
        <v>0</v>
      </c>
      <c r="Y375">
        <v>1</v>
      </c>
      <c r="Z375">
        <v>0</v>
      </c>
      <c r="AA375" t="s">
        <v>48</v>
      </c>
      <c r="AB375" s="2" t="s">
        <v>64</v>
      </c>
      <c r="AC375" t="s">
        <v>48</v>
      </c>
      <c r="AD375">
        <v>1</v>
      </c>
      <c r="AE375">
        <f>IF(tblHR[[#This Row],[Attrition]]="Yes",1,0)</f>
        <v>0</v>
      </c>
      <c r="AF375">
        <f>IF(tblHR[[#This Row],[OverTime]]="Yes",1,0)</f>
        <v>0</v>
      </c>
      <c r="AG375" t="str" cm="1">
        <f t="array" ref="AG375">_xlfn.IFS(tblHR[[#This Row],[Age]]&lt;25,"&lt;25",tblHR[[#This Row],[Age]]&lt;30,"25–29",tblHR[[#This Row],[Age]]&lt;40,"30–39",tblHR[[#This Row],[Age]]&lt;50,"40–49",TRUE,"50+")</f>
        <v>40–49</v>
      </c>
      <c r="AH375" s="12" t="str" cm="1">
        <f t="array" ref="AH375">_xlfn.IFS(tblHR[[#This Row],[YearsAtCompany]]&lt;2,"0–1",tblHR[[#This Row],[YearsAtCompany]]&lt;5,"2–4",tblHR[[#This Row],[YearsAtCompany]]&lt;10,"5–9",tblHR[[#This Row],[YearsAtCompany]]&lt;15,"10–14",TRUE,"15+")</f>
        <v>15+</v>
      </c>
      <c r="AI375" s="12" t="str" cm="1">
        <f t="array" ref="AI375">_xlfn.IFS(tblHR[[#This Row],[MonthlyIncome]]&lt;3000,"Low",tblHR[[#This Row],[MonthlyIncome]]&lt;7000,"Mid",tblHR[[#This Row],[MonthlyIncome]]&lt;12000,"High",TRUE,"Very High")</f>
        <v>Very High</v>
      </c>
      <c r="AJ375" s="12" cm="1">
        <f t="array" ref="AJ375">_xlfn.XLOOKUP(tblHR[[#This Row],[JobSatisfaction]],{"Low","Medium","High","Very High"},{1,2,3,4},"")</f>
        <v>4</v>
      </c>
      <c r="AK375" s="12">
        <f>AVERAGE(tblHR[[#This Row],[JobSatNum]],tblHR[[#This Row],[RelationshipSatisfaction]],tblHR[[#This Row],[EnvironmentSatisfaction]],tblHR[[#This Row],[WorkLifeBalance]])</f>
        <v>4</v>
      </c>
    </row>
    <row r="376" spans="1:37">
      <c r="A376" s="4" t="s">
        <v>491</v>
      </c>
      <c r="B376">
        <v>28</v>
      </c>
      <c r="C376" t="s">
        <v>12</v>
      </c>
      <c r="D376" t="s">
        <v>17</v>
      </c>
      <c r="E376" t="s">
        <v>28</v>
      </c>
      <c r="F376" t="s">
        <v>33</v>
      </c>
      <c r="G376" t="s">
        <v>21</v>
      </c>
      <c r="H376" t="s">
        <v>57</v>
      </c>
      <c r="I376" t="s">
        <v>66</v>
      </c>
      <c r="J376" t="s">
        <v>112</v>
      </c>
      <c r="K376" t="s">
        <v>118</v>
      </c>
      <c r="L376">
        <v>2044</v>
      </c>
      <c r="M376">
        <v>5531</v>
      </c>
      <c r="N376">
        <v>1181</v>
      </c>
      <c r="O376">
        <v>82</v>
      </c>
      <c r="P376">
        <v>11</v>
      </c>
      <c r="Q376" t="s">
        <v>44</v>
      </c>
      <c r="R376" t="s">
        <v>41</v>
      </c>
      <c r="S376" t="s">
        <v>41</v>
      </c>
      <c r="T376" t="s">
        <v>78</v>
      </c>
      <c r="U376" t="s">
        <v>41</v>
      </c>
      <c r="V376">
        <v>5</v>
      </c>
      <c r="W376">
        <v>5</v>
      </c>
      <c r="X376">
        <v>3</v>
      </c>
      <c r="Y376">
        <v>0</v>
      </c>
      <c r="Z376">
        <v>1</v>
      </c>
      <c r="AA376" t="s">
        <v>48</v>
      </c>
      <c r="AB376" s="2" t="s">
        <v>64</v>
      </c>
      <c r="AC376" t="s">
        <v>48</v>
      </c>
      <c r="AD376">
        <v>1</v>
      </c>
      <c r="AE376">
        <f>IF(tblHR[[#This Row],[Attrition]]="Yes",1,0)</f>
        <v>0</v>
      </c>
      <c r="AF376">
        <f>IF(tblHR[[#This Row],[OverTime]]="Yes",1,0)</f>
        <v>0</v>
      </c>
      <c r="AG376" t="str" cm="1">
        <f t="array" ref="AG376">_xlfn.IFS(tblHR[[#This Row],[Age]]&lt;25,"&lt;25",tblHR[[#This Row],[Age]]&lt;30,"25–29",tblHR[[#This Row],[Age]]&lt;40,"30–39",tblHR[[#This Row],[Age]]&lt;50,"40–49",TRUE,"50+")</f>
        <v>25–29</v>
      </c>
      <c r="AH376" s="12" t="str" cm="1">
        <f t="array" ref="AH376">_xlfn.IFS(tblHR[[#This Row],[YearsAtCompany]]&lt;2,"0–1",tblHR[[#This Row],[YearsAtCompany]]&lt;5,"2–4",tblHR[[#This Row],[YearsAtCompany]]&lt;10,"5–9",tblHR[[#This Row],[YearsAtCompany]]&lt;15,"10–14",TRUE,"15+")</f>
        <v>5–9</v>
      </c>
      <c r="AI376" s="12" t="str" cm="1">
        <f t="array" ref="AI376">_xlfn.IFS(tblHR[[#This Row],[MonthlyIncome]]&lt;3000,"Low",tblHR[[#This Row],[MonthlyIncome]]&lt;7000,"Mid",tblHR[[#This Row],[MonthlyIncome]]&lt;12000,"High",TRUE,"Very High")</f>
        <v>Low</v>
      </c>
      <c r="AJ376" s="12" cm="1">
        <f t="array" ref="AJ376">_xlfn.XLOOKUP(tblHR[[#This Row],[JobSatisfaction]],{"Low","Medium","High","Very High"},{1,2,3,4},"")</f>
        <v>4</v>
      </c>
      <c r="AK376" s="12">
        <f>AVERAGE(tblHR[[#This Row],[JobSatNum]],tblHR[[#This Row],[RelationshipSatisfaction]],tblHR[[#This Row],[EnvironmentSatisfaction]],tblHR[[#This Row],[WorkLifeBalance]])</f>
        <v>4</v>
      </c>
    </row>
    <row r="377" spans="1:37">
      <c r="A377" s="4" t="s">
        <v>492</v>
      </c>
      <c r="B377">
        <v>21</v>
      </c>
      <c r="C377" t="s">
        <v>11</v>
      </c>
      <c r="D377" t="s">
        <v>16</v>
      </c>
      <c r="E377" t="s">
        <v>26</v>
      </c>
      <c r="F377" t="s">
        <v>37</v>
      </c>
      <c r="G377" t="s">
        <v>21</v>
      </c>
      <c r="H377" t="s">
        <v>57</v>
      </c>
      <c r="I377" t="s">
        <v>66</v>
      </c>
      <c r="J377" t="s">
        <v>112</v>
      </c>
      <c r="K377" t="s">
        <v>113</v>
      </c>
      <c r="L377">
        <v>2070</v>
      </c>
      <c r="M377">
        <v>25326</v>
      </c>
      <c r="N377">
        <v>984</v>
      </c>
      <c r="O377">
        <v>70</v>
      </c>
      <c r="P377">
        <v>11</v>
      </c>
      <c r="Q377" t="s">
        <v>43</v>
      </c>
      <c r="R377" t="s">
        <v>41</v>
      </c>
      <c r="S377" t="s">
        <v>44</v>
      </c>
      <c r="T377" t="s">
        <v>78</v>
      </c>
      <c r="U377" t="s">
        <v>43</v>
      </c>
      <c r="V377">
        <v>2</v>
      </c>
      <c r="W377">
        <v>2</v>
      </c>
      <c r="X377">
        <v>2</v>
      </c>
      <c r="Y377">
        <v>2</v>
      </c>
      <c r="Z377">
        <v>1</v>
      </c>
      <c r="AA377" t="s">
        <v>48</v>
      </c>
      <c r="AB377" s="2" t="s">
        <v>64</v>
      </c>
      <c r="AC377" t="s">
        <v>49</v>
      </c>
      <c r="AD377">
        <v>1</v>
      </c>
      <c r="AE377">
        <f>IF(tblHR[[#This Row],[Attrition]]="Yes",1,0)</f>
        <v>0</v>
      </c>
      <c r="AF377">
        <f>IF(tblHR[[#This Row],[OverTime]]="Yes",1,0)</f>
        <v>1</v>
      </c>
      <c r="AG377" t="str" cm="1">
        <f t="array" ref="AG377">_xlfn.IFS(tblHR[[#This Row],[Age]]&lt;25,"&lt;25",tblHR[[#This Row],[Age]]&lt;30,"25–29",tblHR[[#This Row],[Age]]&lt;40,"30–39",tblHR[[#This Row],[Age]]&lt;50,"40–49",TRUE,"50+")</f>
        <v>&lt;25</v>
      </c>
      <c r="AH377" s="12" t="str" cm="1">
        <f t="array" ref="AH377">_xlfn.IFS(tblHR[[#This Row],[YearsAtCompany]]&lt;2,"0–1",tblHR[[#This Row],[YearsAtCompany]]&lt;5,"2–4",tblHR[[#This Row],[YearsAtCompany]]&lt;10,"5–9",tblHR[[#This Row],[YearsAtCompany]]&lt;15,"10–14",TRUE,"15+")</f>
        <v>2–4</v>
      </c>
      <c r="AI377" s="12" t="str" cm="1">
        <f t="array" ref="AI377">_xlfn.IFS(tblHR[[#This Row],[MonthlyIncome]]&lt;3000,"Low",tblHR[[#This Row],[MonthlyIncome]]&lt;7000,"Mid",tblHR[[#This Row],[MonthlyIncome]]&lt;12000,"High",TRUE,"Very High")</f>
        <v>Low</v>
      </c>
      <c r="AJ377" s="12" cm="1">
        <f t="array" ref="AJ377">_xlfn.XLOOKUP(tblHR[[#This Row],[JobSatisfaction]],{"Low","Medium","High","Very High"},{1,2,3,4},"")</f>
        <v>2</v>
      </c>
      <c r="AK377" s="12">
        <f>AVERAGE(tblHR[[#This Row],[JobSatNum]],tblHR[[#This Row],[RelationshipSatisfaction]],tblHR[[#This Row],[EnvironmentSatisfaction]],tblHR[[#This Row],[WorkLifeBalance]])</f>
        <v>2</v>
      </c>
    </row>
    <row r="378" spans="1:37">
      <c r="A378" s="4" t="s">
        <v>493</v>
      </c>
      <c r="B378">
        <v>42</v>
      </c>
      <c r="C378" t="s">
        <v>11</v>
      </c>
      <c r="D378" t="s">
        <v>16</v>
      </c>
      <c r="E378" t="s">
        <v>30</v>
      </c>
      <c r="F378" t="s">
        <v>33</v>
      </c>
      <c r="G378" t="s">
        <v>21</v>
      </c>
      <c r="H378" t="s">
        <v>56</v>
      </c>
      <c r="I378" t="s">
        <v>70</v>
      </c>
      <c r="J378" t="s">
        <v>112</v>
      </c>
      <c r="K378" t="s">
        <v>113</v>
      </c>
      <c r="L378">
        <v>15992</v>
      </c>
      <c r="M378">
        <v>15901</v>
      </c>
      <c r="N378">
        <v>810</v>
      </c>
      <c r="O378">
        <v>44</v>
      </c>
      <c r="P378">
        <v>14</v>
      </c>
      <c r="Q378" t="s">
        <v>44</v>
      </c>
      <c r="R378" t="s">
        <v>43</v>
      </c>
      <c r="S378" t="s">
        <v>42</v>
      </c>
      <c r="T378" t="s">
        <v>79</v>
      </c>
      <c r="U378" t="s">
        <v>41</v>
      </c>
      <c r="V378">
        <v>16</v>
      </c>
      <c r="W378">
        <v>1</v>
      </c>
      <c r="X378">
        <v>0</v>
      </c>
      <c r="Y378">
        <v>0</v>
      </c>
      <c r="Z378">
        <v>2</v>
      </c>
      <c r="AA378" t="s">
        <v>48</v>
      </c>
      <c r="AB378" s="2" t="s">
        <v>64</v>
      </c>
      <c r="AC378" t="s">
        <v>48</v>
      </c>
      <c r="AD378">
        <v>23</v>
      </c>
      <c r="AE378">
        <f>IF(tblHR[[#This Row],[Attrition]]="Yes",1,0)</f>
        <v>0</v>
      </c>
      <c r="AF378">
        <f>IF(tblHR[[#This Row],[OverTime]]="Yes",1,0)</f>
        <v>0</v>
      </c>
      <c r="AG378" t="str" cm="1">
        <f t="array" ref="AG378">_xlfn.IFS(tblHR[[#This Row],[Age]]&lt;25,"&lt;25",tblHR[[#This Row],[Age]]&lt;30,"25–29",tblHR[[#This Row],[Age]]&lt;40,"30–39",tblHR[[#This Row],[Age]]&lt;50,"40–49",TRUE,"50+")</f>
        <v>40–49</v>
      </c>
      <c r="AH378" s="12" t="str" cm="1">
        <f t="array" ref="AH378">_xlfn.IFS(tblHR[[#This Row],[YearsAtCompany]]&lt;2,"0–1",tblHR[[#This Row],[YearsAtCompany]]&lt;5,"2–4",tblHR[[#This Row],[YearsAtCompany]]&lt;10,"5–9",tblHR[[#This Row],[YearsAtCompany]]&lt;15,"10–14",TRUE,"15+")</f>
        <v>0–1</v>
      </c>
      <c r="AI378" s="12" t="str" cm="1">
        <f t="array" ref="AI378">_xlfn.IFS(tblHR[[#This Row],[MonthlyIncome]]&lt;3000,"Low",tblHR[[#This Row],[MonthlyIncome]]&lt;7000,"Mid",tblHR[[#This Row],[MonthlyIncome]]&lt;12000,"High",TRUE,"Very High")</f>
        <v>Very High</v>
      </c>
      <c r="AJ378" s="12" cm="1">
        <f t="array" ref="AJ378">_xlfn.XLOOKUP(tblHR[[#This Row],[JobSatisfaction]],{"Low","Medium","High","Very High"},{1,2,3,4},"")</f>
        <v>4</v>
      </c>
      <c r="AK378" s="12">
        <f>AVERAGE(tblHR[[#This Row],[JobSatNum]],tblHR[[#This Row],[RelationshipSatisfaction]],tblHR[[#This Row],[EnvironmentSatisfaction]],tblHR[[#This Row],[WorkLifeBalance]])</f>
        <v>4</v>
      </c>
    </row>
    <row r="379" spans="1:37">
      <c r="A379" s="4" t="s">
        <v>494</v>
      </c>
      <c r="B379">
        <v>43</v>
      </c>
      <c r="C379" t="s">
        <v>11</v>
      </c>
      <c r="D379" t="s">
        <v>17</v>
      </c>
      <c r="E379" t="s">
        <v>28</v>
      </c>
      <c r="F379" t="s">
        <v>35</v>
      </c>
      <c r="G379" t="s">
        <v>21</v>
      </c>
      <c r="H379" t="s">
        <v>54</v>
      </c>
      <c r="I379" t="s">
        <v>67</v>
      </c>
      <c r="J379" t="s">
        <v>112</v>
      </c>
      <c r="K379" t="s">
        <v>113</v>
      </c>
      <c r="L379">
        <v>19392</v>
      </c>
      <c r="M379">
        <v>22539</v>
      </c>
      <c r="N379">
        <v>823</v>
      </c>
      <c r="O379">
        <v>81</v>
      </c>
      <c r="P379">
        <v>13</v>
      </c>
      <c r="Q379" t="s">
        <v>41</v>
      </c>
      <c r="R379" t="s">
        <v>44</v>
      </c>
      <c r="S379" t="s">
        <v>42</v>
      </c>
      <c r="T379" t="s">
        <v>79</v>
      </c>
      <c r="U379" t="s">
        <v>43</v>
      </c>
      <c r="V379">
        <v>21</v>
      </c>
      <c r="W379">
        <v>16</v>
      </c>
      <c r="X379">
        <v>12</v>
      </c>
      <c r="Y379">
        <v>6</v>
      </c>
      <c r="Z379">
        <v>7</v>
      </c>
      <c r="AA379" t="s">
        <v>48</v>
      </c>
      <c r="AB379" s="2" t="s">
        <v>64</v>
      </c>
      <c r="AC379" t="s">
        <v>48</v>
      </c>
      <c r="AD379">
        <v>6</v>
      </c>
      <c r="AE379">
        <f>IF(tblHR[[#This Row],[Attrition]]="Yes",1,0)</f>
        <v>0</v>
      </c>
      <c r="AF379">
        <f>IF(tblHR[[#This Row],[OverTime]]="Yes",1,0)</f>
        <v>0</v>
      </c>
      <c r="AG379" t="str" cm="1">
        <f t="array" ref="AG379">_xlfn.IFS(tblHR[[#This Row],[Age]]&lt;25,"&lt;25",tblHR[[#This Row],[Age]]&lt;30,"25–29",tblHR[[#This Row],[Age]]&lt;40,"30–39",tblHR[[#This Row],[Age]]&lt;50,"40–49",TRUE,"50+")</f>
        <v>40–49</v>
      </c>
      <c r="AH379" s="12" t="str" cm="1">
        <f t="array" ref="AH379">_xlfn.IFS(tblHR[[#This Row],[YearsAtCompany]]&lt;2,"0–1",tblHR[[#This Row],[YearsAtCompany]]&lt;5,"2–4",tblHR[[#This Row],[YearsAtCompany]]&lt;10,"5–9",tblHR[[#This Row],[YearsAtCompany]]&lt;15,"10–14",TRUE,"15+")</f>
        <v>15+</v>
      </c>
      <c r="AI379" s="12" t="str" cm="1">
        <f t="array" ref="AI379">_xlfn.IFS(tblHR[[#This Row],[MonthlyIncome]]&lt;3000,"Low",tblHR[[#This Row],[MonthlyIncome]]&lt;7000,"Mid",tblHR[[#This Row],[MonthlyIncome]]&lt;12000,"High",TRUE,"Very High")</f>
        <v>Very High</v>
      </c>
      <c r="AJ379" s="12" cm="1">
        <f t="array" ref="AJ379">_xlfn.XLOOKUP(tblHR[[#This Row],[JobSatisfaction]],{"Low","Medium","High","Very High"},{1,2,3,4},"")</f>
        <v>3</v>
      </c>
      <c r="AK379" s="12">
        <f>AVERAGE(tblHR[[#This Row],[JobSatNum]],tblHR[[#This Row],[RelationshipSatisfaction]],tblHR[[#This Row],[EnvironmentSatisfaction]],tblHR[[#This Row],[WorkLifeBalance]])</f>
        <v>3</v>
      </c>
    </row>
    <row r="380" spans="1:37">
      <c r="A380" s="4" t="s">
        <v>495</v>
      </c>
      <c r="B380">
        <v>29</v>
      </c>
      <c r="C380" t="s">
        <v>11</v>
      </c>
      <c r="D380" t="s">
        <v>17</v>
      </c>
      <c r="E380" t="s">
        <v>26</v>
      </c>
      <c r="F380" t="s">
        <v>35</v>
      </c>
      <c r="G380" t="s">
        <v>21</v>
      </c>
      <c r="H380" t="s">
        <v>53</v>
      </c>
      <c r="I380" t="s">
        <v>66</v>
      </c>
      <c r="J380" t="s">
        <v>112</v>
      </c>
      <c r="K380" t="s">
        <v>118</v>
      </c>
      <c r="L380">
        <v>3131</v>
      </c>
      <c r="M380">
        <v>26342</v>
      </c>
      <c r="N380">
        <v>1401</v>
      </c>
      <c r="O380">
        <v>54</v>
      </c>
      <c r="P380">
        <v>13</v>
      </c>
      <c r="Q380" t="s">
        <v>44</v>
      </c>
      <c r="R380" t="s">
        <v>42</v>
      </c>
      <c r="S380" t="s">
        <v>43</v>
      </c>
      <c r="T380" t="s">
        <v>79</v>
      </c>
      <c r="U380" t="s">
        <v>41</v>
      </c>
      <c r="V380">
        <v>10</v>
      </c>
      <c r="W380">
        <v>10</v>
      </c>
      <c r="X380">
        <v>8</v>
      </c>
      <c r="Y380">
        <v>0</v>
      </c>
      <c r="Z380">
        <v>1</v>
      </c>
      <c r="AA380" t="s">
        <v>48</v>
      </c>
      <c r="AB380" s="2" t="s">
        <v>64</v>
      </c>
      <c r="AC380" t="s">
        <v>48</v>
      </c>
      <c r="AD380">
        <v>6</v>
      </c>
      <c r="AE380">
        <f>IF(tblHR[[#This Row],[Attrition]]="Yes",1,0)</f>
        <v>0</v>
      </c>
      <c r="AF380">
        <f>IF(tblHR[[#This Row],[OverTime]]="Yes",1,0)</f>
        <v>0</v>
      </c>
      <c r="AG380" t="str" cm="1">
        <f t="array" ref="AG380">_xlfn.IFS(tblHR[[#This Row],[Age]]&lt;25,"&lt;25",tblHR[[#This Row],[Age]]&lt;30,"25–29",tblHR[[#This Row],[Age]]&lt;40,"30–39",tblHR[[#This Row],[Age]]&lt;50,"40–49",TRUE,"50+")</f>
        <v>25–29</v>
      </c>
      <c r="AH380" s="12" t="str" cm="1">
        <f t="array" ref="AH380">_xlfn.IFS(tblHR[[#This Row],[YearsAtCompany]]&lt;2,"0–1",tblHR[[#This Row],[YearsAtCompany]]&lt;5,"2–4",tblHR[[#This Row],[YearsAtCompany]]&lt;10,"5–9",tblHR[[#This Row],[YearsAtCompany]]&lt;15,"10–14",TRUE,"15+")</f>
        <v>10–14</v>
      </c>
      <c r="AI380" s="12" t="str" cm="1">
        <f t="array" ref="AI380">_xlfn.IFS(tblHR[[#This Row],[MonthlyIncome]]&lt;3000,"Low",tblHR[[#This Row],[MonthlyIncome]]&lt;7000,"Mid",tblHR[[#This Row],[MonthlyIncome]]&lt;12000,"High",TRUE,"Very High")</f>
        <v>Mid</v>
      </c>
      <c r="AJ380" s="12" cm="1">
        <f t="array" ref="AJ380">_xlfn.XLOOKUP(tblHR[[#This Row],[JobSatisfaction]],{"Low","Medium","High","Very High"},{1,2,3,4},"")</f>
        <v>4</v>
      </c>
      <c r="AK380" s="12">
        <f>AVERAGE(tblHR[[#This Row],[JobSatNum]],tblHR[[#This Row],[RelationshipSatisfaction]],tblHR[[#This Row],[EnvironmentSatisfaction]],tblHR[[#This Row],[WorkLifeBalance]])</f>
        <v>4</v>
      </c>
    </row>
    <row r="381" spans="1:37">
      <c r="A381" s="4" t="s">
        <v>496</v>
      </c>
      <c r="B381">
        <v>49</v>
      </c>
      <c r="C381" t="s">
        <v>11</v>
      </c>
      <c r="D381" t="s">
        <v>16</v>
      </c>
      <c r="E381" t="s">
        <v>29</v>
      </c>
      <c r="F381" t="s">
        <v>34</v>
      </c>
      <c r="G381" t="s">
        <v>22</v>
      </c>
      <c r="H381" t="s">
        <v>58</v>
      </c>
      <c r="I381" t="s">
        <v>68</v>
      </c>
      <c r="J381" t="s">
        <v>112</v>
      </c>
      <c r="K381" t="s">
        <v>113</v>
      </c>
      <c r="L381">
        <v>4507</v>
      </c>
      <c r="M381">
        <v>8191</v>
      </c>
      <c r="N381">
        <v>1313</v>
      </c>
      <c r="O381">
        <v>80</v>
      </c>
      <c r="P381">
        <v>12</v>
      </c>
      <c r="Q381" t="s">
        <v>44</v>
      </c>
      <c r="R381" t="s">
        <v>41</v>
      </c>
      <c r="S381" t="s">
        <v>44</v>
      </c>
      <c r="T381" t="s">
        <v>78</v>
      </c>
      <c r="U381" t="s">
        <v>41</v>
      </c>
      <c r="V381">
        <v>8</v>
      </c>
      <c r="W381">
        <v>5</v>
      </c>
      <c r="X381">
        <v>1</v>
      </c>
      <c r="Y381">
        <v>0</v>
      </c>
      <c r="Z381">
        <v>3</v>
      </c>
      <c r="AA381" t="s">
        <v>48</v>
      </c>
      <c r="AB381" s="2" t="s">
        <v>64</v>
      </c>
      <c r="AC381" t="s">
        <v>48</v>
      </c>
      <c r="AD381">
        <v>11</v>
      </c>
      <c r="AE381">
        <f>IF(tblHR[[#This Row],[Attrition]]="Yes",1,0)</f>
        <v>0</v>
      </c>
      <c r="AF381">
        <f>IF(tblHR[[#This Row],[OverTime]]="Yes",1,0)</f>
        <v>0</v>
      </c>
      <c r="AG381" t="str" cm="1">
        <f t="array" ref="AG381">_xlfn.IFS(tblHR[[#This Row],[Age]]&lt;25,"&lt;25",tblHR[[#This Row],[Age]]&lt;30,"25–29",tblHR[[#This Row],[Age]]&lt;40,"30–39",tblHR[[#This Row],[Age]]&lt;50,"40–49",TRUE,"50+")</f>
        <v>40–49</v>
      </c>
      <c r="AH381" s="12" t="str" cm="1">
        <f t="array" ref="AH381">_xlfn.IFS(tblHR[[#This Row],[YearsAtCompany]]&lt;2,"0–1",tblHR[[#This Row],[YearsAtCompany]]&lt;5,"2–4",tblHR[[#This Row],[YearsAtCompany]]&lt;10,"5–9",tblHR[[#This Row],[YearsAtCompany]]&lt;15,"10–14",TRUE,"15+")</f>
        <v>5–9</v>
      </c>
      <c r="AI381" s="12" t="str" cm="1">
        <f t="array" ref="AI381">_xlfn.IFS(tblHR[[#This Row],[MonthlyIncome]]&lt;3000,"Low",tblHR[[#This Row],[MonthlyIncome]]&lt;7000,"Mid",tblHR[[#This Row],[MonthlyIncome]]&lt;12000,"High",TRUE,"Very High")</f>
        <v>Mid</v>
      </c>
      <c r="AJ381" s="12" cm="1">
        <f t="array" ref="AJ381">_xlfn.XLOOKUP(tblHR[[#This Row],[JobSatisfaction]],{"Low","Medium","High","Very High"},{1,2,3,4},"")</f>
        <v>4</v>
      </c>
      <c r="AK381" s="12">
        <f>AVERAGE(tblHR[[#This Row],[JobSatNum]],tblHR[[#This Row],[RelationshipSatisfaction]],tblHR[[#This Row],[EnvironmentSatisfaction]],tblHR[[#This Row],[WorkLifeBalance]])</f>
        <v>4</v>
      </c>
    </row>
    <row r="382" spans="1:37">
      <c r="A382" s="4" t="s">
        <v>497</v>
      </c>
      <c r="B382">
        <v>55</v>
      </c>
      <c r="C382" t="s">
        <v>12</v>
      </c>
      <c r="D382" t="s">
        <v>17</v>
      </c>
      <c r="E382" t="s">
        <v>29</v>
      </c>
      <c r="F382" t="s">
        <v>20</v>
      </c>
      <c r="G382" t="s">
        <v>20</v>
      </c>
      <c r="H382" t="s">
        <v>54</v>
      </c>
      <c r="I382" t="s">
        <v>67</v>
      </c>
      <c r="J382" t="s">
        <v>112</v>
      </c>
      <c r="K382" t="s">
        <v>118</v>
      </c>
      <c r="L382">
        <v>19636</v>
      </c>
      <c r="M382">
        <v>25811</v>
      </c>
      <c r="N382">
        <v>189</v>
      </c>
      <c r="O382">
        <v>71</v>
      </c>
      <c r="P382">
        <v>18</v>
      </c>
      <c r="Q382" t="s">
        <v>43</v>
      </c>
      <c r="R382" t="s">
        <v>42</v>
      </c>
      <c r="S382" t="s">
        <v>41</v>
      </c>
      <c r="T382" t="s">
        <v>79</v>
      </c>
      <c r="U382" t="s">
        <v>44</v>
      </c>
      <c r="V382">
        <v>35</v>
      </c>
      <c r="W382">
        <v>10</v>
      </c>
      <c r="X382">
        <v>9</v>
      </c>
      <c r="Y382">
        <v>1</v>
      </c>
      <c r="Z382">
        <v>4</v>
      </c>
      <c r="AA382" t="s">
        <v>48</v>
      </c>
      <c r="AB382" s="2" t="s">
        <v>64</v>
      </c>
      <c r="AC382" t="s">
        <v>49</v>
      </c>
      <c r="AD382">
        <v>26</v>
      </c>
      <c r="AE382">
        <f>IF(tblHR[[#This Row],[Attrition]]="Yes",1,0)</f>
        <v>0</v>
      </c>
      <c r="AF382">
        <f>IF(tblHR[[#This Row],[OverTime]]="Yes",1,0)</f>
        <v>1</v>
      </c>
      <c r="AG382" t="str" cm="1">
        <f t="array" ref="AG382">_xlfn.IFS(tblHR[[#This Row],[Age]]&lt;25,"&lt;25",tblHR[[#This Row],[Age]]&lt;30,"25–29",tblHR[[#This Row],[Age]]&lt;40,"30–39",tblHR[[#This Row],[Age]]&lt;50,"40–49",TRUE,"50+")</f>
        <v>50+</v>
      </c>
      <c r="AH382" s="12" t="str" cm="1">
        <f t="array" ref="AH382">_xlfn.IFS(tblHR[[#This Row],[YearsAtCompany]]&lt;2,"0–1",tblHR[[#This Row],[YearsAtCompany]]&lt;5,"2–4",tblHR[[#This Row],[YearsAtCompany]]&lt;10,"5–9",tblHR[[#This Row],[YearsAtCompany]]&lt;15,"10–14",TRUE,"15+")</f>
        <v>10–14</v>
      </c>
      <c r="AI382" s="12" t="str" cm="1">
        <f t="array" ref="AI382">_xlfn.IFS(tblHR[[#This Row],[MonthlyIncome]]&lt;3000,"Low",tblHR[[#This Row],[MonthlyIncome]]&lt;7000,"Mid",tblHR[[#This Row],[MonthlyIncome]]&lt;12000,"High",TRUE,"Very High")</f>
        <v>Very High</v>
      </c>
      <c r="AJ382" s="12" cm="1">
        <f t="array" ref="AJ382">_xlfn.XLOOKUP(tblHR[[#This Row],[JobSatisfaction]],{"Low","Medium","High","Very High"},{1,2,3,4},"")</f>
        <v>2</v>
      </c>
      <c r="AK382" s="12">
        <f>AVERAGE(tblHR[[#This Row],[JobSatNum]],tblHR[[#This Row],[RelationshipSatisfaction]],tblHR[[#This Row],[EnvironmentSatisfaction]],tblHR[[#This Row],[WorkLifeBalance]])</f>
        <v>2</v>
      </c>
    </row>
    <row r="383" spans="1:37">
      <c r="A383" s="4" t="s">
        <v>498</v>
      </c>
      <c r="B383">
        <v>26</v>
      </c>
      <c r="C383" t="s">
        <v>12</v>
      </c>
      <c r="D383" t="s">
        <v>17</v>
      </c>
      <c r="E383" t="s">
        <v>29</v>
      </c>
      <c r="F383" t="s">
        <v>35</v>
      </c>
      <c r="G383" t="s">
        <v>21</v>
      </c>
      <c r="H383" t="s">
        <v>53</v>
      </c>
      <c r="I383" t="s">
        <v>66</v>
      </c>
      <c r="J383" t="s">
        <v>112</v>
      </c>
      <c r="K383" t="s">
        <v>171</v>
      </c>
      <c r="L383">
        <v>2305</v>
      </c>
      <c r="M383">
        <v>6217</v>
      </c>
      <c r="N383">
        <v>390</v>
      </c>
      <c r="O383">
        <v>62</v>
      </c>
      <c r="P383">
        <v>15</v>
      </c>
      <c r="Q383" t="s">
        <v>41</v>
      </c>
      <c r="R383" t="s">
        <v>41</v>
      </c>
      <c r="S383" t="s">
        <v>44</v>
      </c>
      <c r="T383" t="s">
        <v>78</v>
      </c>
      <c r="U383" t="s">
        <v>42</v>
      </c>
      <c r="V383">
        <v>3</v>
      </c>
      <c r="W383">
        <v>3</v>
      </c>
      <c r="X383">
        <v>2</v>
      </c>
      <c r="Y383">
        <v>0</v>
      </c>
      <c r="Z383">
        <v>1</v>
      </c>
      <c r="AA383" t="s">
        <v>48</v>
      </c>
      <c r="AB383" s="2" t="s">
        <v>64</v>
      </c>
      <c r="AC383" t="s">
        <v>48</v>
      </c>
      <c r="AD383">
        <v>17</v>
      </c>
      <c r="AE383">
        <f>IF(tblHR[[#This Row],[Attrition]]="Yes",1,0)</f>
        <v>0</v>
      </c>
      <c r="AF383">
        <f>IF(tblHR[[#This Row],[OverTime]]="Yes",1,0)</f>
        <v>0</v>
      </c>
      <c r="AG383" t="str" cm="1">
        <f t="array" ref="AG383">_xlfn.IFS(tblHR[[#This Row],[Age]]&lt;25,"&lt;25",tblHR[[#This Row],[Age]]&lt;30,"25–29",tblHR[[#This Row],[Age]]&lt;40,"30–39",tblHR[[#This Row],[Age]]&lt;50,"40–49",TRUE,"50+")</f>
        <v>25–29</v>
      </c>
      <c r="AH383" s="12" t="str" cm="1">
        <f t="array" ref="AH383">_xlfn.IFS(tblHR[[#This Row],[YearsAtCompany]]&lt;2,"0–1",tblHR[[#This Row],[YearsAtCompany]]&lt;5,"2–4",tblHR[[#This Row],[YearsAtCompany]]&lt;10,"5–9",tblHR[[#This Row],[YearsAtCompany]]&lt;15,"10–14",TRUE,"15+")</f>
        <v>2–4</v>
      </c>
      <c r="AI383" s="12" t="str" cm="1">
        <f t="array" ref="AI383">_xlfn.IFS(tblHR[[#This Row],[MonthlyIncome]]&lt;3000,"Low",tblHR[[#This Row],[MonthlyIncome]]&lt;7000,"Mid",tblHR[[#This Row],[MonthlyIncome]]&lt;12000,"High",TRUE,"Very High")</f>
        <v>Low</v>
      </c>
      <c r="AJ383" s="12" cm="1">
        <f t="array" ref="AJ383">_xlfn.XLOOKUP(tblHR[[#This Row],[JobSatisfaction]],{"Low","Medium","High","Very High"},{1,2,3,4},"")</f>
        <v>3</v>
      </c>
      <c r="AK383" s="12">
        <f>AVERAGE(tblHR[[#This Row],[JobSatNum]],tblHR[[#This Row],[RelationshipSatisfaction]],tblHR[[#This Row],[EnvironmentSatisfaction]],tblHR[[#This Row],[WorkLifeBalance]])</f>
        <v>3</v>
      </c>
    </row>
    <row r="384" spans="1:37">
      <c r="A384" s="4" t="s">
        <v>499</v>
      </c>
      <c r="B384">
        <v>35</v>
      </c>
      <c r="C384" t="s">
        <v>11</v>
      </c>
      <c r="D384" t="s">
        <v>17</v>
      </c>
      <c r="E384" t="s">
        <v>29</v>
      </c>
      <c r="F384" t="s">
        <v>34</v>
      </c>
      <c r="G384" t="s">
        <v>22</v>
      </c>
      <c r="H384" t="s">
        <v>58</v>
      </c>
      <c r="I384" t="s">
        <v>68</v>
      </c>
      <c r="J384" t="s">
        <v>128</v>
      </c>
      <c r="K384" t="s">
        <v>118</v>
      </c>
      <c r="L384">
        <v>4614</v>
      </c>
      <c r="M384">
        <v>23288</v>
      </c>
      <c r="N384">
        <v>662</v>
      </c>
      <c r="O384">
        <v>67</v>
      </c>
      <c r="P384">
        <v>18</v>
      </c>
      <c r="Q384" t="s">
        <v>41</v>
      </c>
      <c r="R384" t="s">
        <v>41</v>
      </c>
      <c r="S384" t="s">
        <v>44</v>
      </c>
      <c r="T384" t="s">
        <v>80</v>
      </c>
      <c r="U384" t="s">
        <v>41</v>
      </c>
      <c r="V384">
        <v>5</v>
      </c>
      <c r="W384">
        <v>4</v>
      </c>
      <c r="X384">
        <v>2</v>
      </c>
      <c r="Y384">
        <v>3</v>
      </c>
      <c r="Z384">
        <v>0</v>
      </c>
      <c r="AA384" t="s">
        <v>49</v>
      </c>
      <c r="AB384" s="2" t="s">
        <v>64</v>
      </c>
      <c r="AC384" t="s">
        <v>49</v>
      </c>
      <c r="AD384">
        <v>18</v>
      </c>
      <c r="AE384">
        <f>IF(tblHR[[#This Row],[Attrition]]="Yes",1,0)</f>
        <v>1</v>
      </c>
      <c r="AF384">
        <f>IF(tblHR[[#This Row],[OverTime]]="Yes",1,0)</f>
        <v>1</v>
      </c>
      <c r="AG384" t="str" cm="1">
        <f t="array" ref="AG384">_xlfn.IFS(tblHR[[#This Row],[Age]]&lt;25,"&lt;25",tblHR[[#This Row],[Age]]&lt;30,"25–29",tblHR[[#This Row],[Age]]&lt;40,"30–39",tblHR[[#This Row],[Age]]&lt;50,"40–49",TRUE,"50+")</f>
        <v>30–39</v>
      </c>
      <c r="AH384" s="12" t="str" cm="1">
        <f t="array" ref="AH384">_xlfn.IFS(tblHR[[#This Row],[YearsAtCompany]]&lt;2,"0–1",tblHR[[#This Row],[YearsAtCompany]]&lt;5,"2–4",tblHR[[#This Row],[YearsAtCompany]]&lt;10,"5–9",tblHR[[#This Row],[YearsAtCompany]]&lt;15,"10–14",TRUE,"15+")</f>
        <v>2–4</v>
      </c>
      <c r="AI384" s="12" t="str" cm="1">
        <f t="array" ref="AI384">_xlfn.IFS(tblHR[[#This Row],[MonthlyIncome]]&lt;3000,"Low",tblHR[[#This Row],[MonthlyIncome]]&lt;7000,"Mid",tblHR[[#This Row],[MonthlyIncome]]&lt;12000,"High",TRUE,"Very High")</f>
        <v>Mid</v>
      </c>
      <c r="AJ384" s="12" cm="1">
        <f t="array" ref="AJ384">_xlfn.XLOOKUP(tblHR[[#This Row],[JobSatisfaction]],{"Low","Medium","High","Very High"},{1,2,3,4},"")</f>
        <v>3</v>
      </c>
      <c r="AK384" s="12">
        <f>AVERAGE(tblHR[[#This Row],[JobSatNum]],tblHR[[#This Row],[RelationshipSatisfaction]],tblHR[[#This Row],[EnvironmentSatisfaction]],tblHR[[#This Row],[WorkLifeBalance]])</f>
        <v>3</v>
      </c>
    </row>
    <row r="385" spans="1:37">
      <c r="A385" s="4" t="s">
        <v>500</v>
      </c>
      <c r="B385">
        <v>50</v>
      </c>
      <c r="C385" t="s">
        <v>12</v>
      </c>
      <c r="D385" t="s">
        <v>15</v>
      </c>
      <c r="E385" t="s">
        <v>29</v>
      </c>
      <c r="F385" t="s">
        <v>33</v>
      </c>
      <c r="G385" t="s">
        <v>22</v>
      </c>
      <c r="H385" t="s">
        <v>58</v>
      </c>
      <c r="I385" t="s">
        <v>68</v>
      </c>
      <c r="J385" t="s">
        <v>128</v>
      </c>
      <c r="K385" t="s">
        <v>43</v>
      </c>
      <c r="L385">
        <v>6728</v>
      </c>
      <c r="M385">
        <v>14255</v>
      </c>
      <c r="N385">
        <v>878</v>
      </c>
      <c r="O385">
        <v>94</v>
      </c>
      <c r="P385">
        <v>12</v>
      </c>
      <c r="Q385" t="s">
        <v>41</v>
      </c>
      <c r="R385" t="s">
        <v>44</v>
      </c>
      <c r="S385" t="s">
        <v>43</v>
      </c>
      <c r="T385" t="s">
        <v>79</v>
      </c>
      <c r="U385" t="s">
        <v>41</v>
      </c>
      <c r="V385">
        <v>12</v>
      </c>
      <c r="W385">
        <v>6</v>
      </c>
      <c r="X385">
        <v>3</v>
      </c>
      <c r="Y385">
        <v>0</v>
      </c>
      <c r="Z385">
        <v>7</v>
      </c>
      <c r="AA385" t="s">
        <v>49</v>
      </c>
      <c r="AB385" s="2" t="s">
        <v>64</v>
      </c>
      <c r="AC385" t="s">
        <v>48</v>
      </c>
      <c r="AD385">
        <v>1</v>
      </c>
      <c r="AE385">
        <f>IF(tblHR[[#This Row],[Attrition]]="Yes",1,0)</f>
        <v>1</v>
      </c>
      <c r="AF385">
        <f>IF(tblHR[[#This Row],[OverTime]]="Yes",1,0)</f>
        <v>0</v>
      </c>
      <c r="AG385" t="str" cm="1">
        <f t="array" ref="AG385">_xlfn.IFS(tblHR[[#This Row],[Age]]&lt;25,"&lt;25",tblHR[[#This Row],[Age]]&lt;30,"25–29",tblHR[[#This Row],[Age]]&lt;40,"30–39",tblHR[[#This Row],[Age]]&lt;50,"40–49",TRUE,"50+")</f>
        <v>50+</v>
      </c>
      <c r="AH385" s="12" t="str" cm="1">
        <f t="array" ref="AH385">_xlfn.IFS(tblHR[[#This Row],[YearsAtCompany]]&lt;2,"0–1",tblHR[[#This Row],[YearsAtCompany]]&lt;5,"2–4",tblHR[[#This Row],[YearsAtCompany]]&lt;10,"5–9",tblHR[[#This Row],[YearsAtCompany]]&lt;15,"10–14",TRUE,"15+")</f>
        <v>5–9</v>
      </c>
      <c r="AI385" s="12" t="str" cm="1">
        <f t="array" ref="AI385">_xlfn.IFS(tblHR[[#This Row],[MonthlyIncome]]&lt;3000,"Low",tblHR[[#This Row],[MonthlyIncome]]&lt;7000,"Mid",tblHR[[#This Row],[MonthlyIncome]]&lt;12000,"High",TRUE,"Very High")</f>
        <v>Mid</v>
      </c>
      <c r="AJ385" s="12" cm="1">
        <f t="array" ref="AJ385">_xlfn.XLOOKUP(tblHR[[#This Row],[JobSatisfaction]],{"Low","Medium","High","Very High"},{1,2,3,4},"")</f>
        <v>3</v>
      </c>
      <c r="AK385" s="12">
        <f>AVERAGE(tblHR[[#This Row],[JobSatNum]],tblHR[[#This Row],[RelationshipSatisfaction]],tblHR[[#This Row],[EnvironmentSatisfaction]],tblHR[[#This Row],[WorkLifeBalance]])</f>
        <v>3</v>
      </c>
    </row>
    <row r="386" spans="1:37">
      <c r="A386" s="4" t="s">
        <v>501</v>
      </c>
      <c r="B386">
        <v>32</v>
      </c>
      <c r="C386" t="s">
        <v>11</v>
      </c>
      <c r="D386" t="s">
        <v>16</v>
      </c>
      <c r="E386" t="s">
        <v>29</v>
      </c>
      <c r="F386" t="s">
        <v>35</v>
      </c>
      <c r="G386" t="s">
        <v>21</v>
      </c>
      <c r="H386" t="s">
        <v>53</v>
      </c>
      <c r="I386" t="s">
        <v>66</v>
      </c>
      <c r="J386" t="s">
        <v>116</v>
      </c>
      <c r="K386" t="s">
        <v>113</v>
      </c>
      <c r="L386">
        <v>4025</v>
      </c>
      <c r="M386">
        <v>11135</v>
      </c>
      <c r="N386">
        <v>1109</v>
      </c>
      <c r="O386">
        <v>69</v>
      </c>
      <c r="P386">
        <v>12</v>
      </c>
      <c r="Q386" t="s">
        <v>41</v>
      </c>
      <c r="R386" t="s">
        <v>43</v>
      </c>
      <c r="S386" t="s">
        <v>44</v>
      </c>
      <c r="T386" t="s">
        <v>79</v>
      </c>
      <c r="U386" t="s">
        <v>41</v>
      </c>
      <c r="V386">
        <v>10</v>
      </c>
      <c r="W386">
        <v>8</v>
      </c>
      <c r="X386">
        <v>7</v>
      </c>
      <c r="Y386">
        <v>7</v>
      </c>
      <c r="Z386">
        <v>9</v>
      </c>
      <c r="AA386" t="s">
        <v>48</v>
      </c>
      <c r="AB386" s="2" t="s">
        <v>64</v>
      </c>
      <c r="AC386" t="s">
        <v>48</v>
      </c>
      <c r="AD386">
        <v>29</v>
      </c>
      <c r="AE386">
        <f>IF(tblHR[[#This Row],[Attrition]]="Yes",1,0)</f>
        <v>0</v>
      </c>
      <c r="AF386">
        <f>IF(tblHR[[#This Row],[OverTime]]="Yes",1,0)</f>
        <v>0</v>
      </c>
      <c r="AG386" t="str" cm="1">
        <f t="array" ref="AG386">_xlfn.IFS(tblHR[[#This Row],[Age]]&lt;25,"&lt;25",tblHR[[#This Row],[Age]]&lt;30,"25–29",tblHR[[#This Row],[Age]]&lt;40,"30–39",tblHR[[#This Row],[Age]]&lt;50,"40–49",TRUE,"50+")</f>
        <v>30–39</v>
      </c>
      <c r="AH386" s="12" t="str" cm="1">
        <f t="array" ref="AH386">_xlfn.IFS(tblHR[[#This Row],[YearsAtCompany]]&lt;2,"0–1",tblHR[[#This Row],[YearsAtCompany]]&lt;5,"2–4",tblHR[[#This Row],[YearsAtCompany]]&lt;10,"5–9",tblHR[[#This Row],[YearsAtCompany]]&lt;15,"10–14",TRUE,"15+")</f>
        <v>5–9</v>
      </c>
      <c r="AI386" s="12" t="str" cm="1">
        <f t="array" ref="AI386">_xlfn.IFS(tblHR[[#This Row],[MonthlyIncome]]&lt;3000,"Low",tblHR[[#This Row],[MonthlyIncome]]&lt;7000,"Mid",tblHR[[#This Row],[MonthlyIncome]]&lt;12000,"High",TRUE,"Very High")</f>
        <v>Mid</v>
      </c>
      <c r="AJ386" s="12" cm="1">
        <f t="array" ref="AJ386">_xlfn.XLOOKUP(tblHR[[#This Row],[JobSatisfaction]],{"Low","Medium","High","Very High"},{1,2,3,4},"")</f>
        <v>3</v>
      </c>
      <c r="AK386" s="12">
        <f>AVERAGE(tblHR[[#This Row],[JobSatNum]],tblHR[[#This Row],[RelationshipSatisfaction]],tblHR[[#This Row],[EnvironmentSatisfaction]],tblHR[[#This Row],[WorkLifeBalance]])</f>
        <v>3</v>
      </c>
    </row>
    <row r="387" spans="1:37">
      <c r="A387" s="4" t="s">
        <v>502</v>
      </c>
      <c r="B387">
        <v>45</v>
      </c>
      <c r="C387" t="s">
        <v>12</v>
      </c>
      <c r="D387" t="s">
        <v>17</v>
      </c>
      <c r="E387" t="s">
        <v>28</v>
      </c>
      <c r="F387" t="s">
        <v>37</v>
      </c>
      <c r="G387" t="s">
        <v>21</v>
      </c>
      <c r="H387" t="s">
        <v>57</v>
      </c>
      <c r="I387" t="s">
        <v>66</v>
      </c>
      <c r="J387" t="s">
        <v>112</v>
      </c>
      <c r="K387" t="s">
        <v>118</v>
      </c>
      <c r="L387">
        <v>2132</v>
      </c>
      <c r="M387">
        <v>4585</v>
      </c>
      <c r="N387">
        <v>950</v>
      </c>
      <c r="O387">
        <v>97</v>
      </c>
      <c r="P387">
        <v>20</v>
      </c>
      <c r="Q387" t="s">
        <v>44</v>
      </c>
      <c r="R387" t="s">
        <v>44</v>
      </c>
      <c r="S387" t="s">
        <v>44</v>
      </c>
      <c r="T387" t="s">
        <v>79</v>
      </c>
      <c r="U387" t="s">
        <v>41</v>
      </c>
      <c r="V387">
        <v>8</v>
      </c>
      <c r="W387">
        <v>5</v>
      </c>
      <c r="X387">
        <v>4</v>
      </c>
      <c r="Y387">
        <v>0</v>
      </c>
      <c r="Z387">
        <v>4</v>
      </c>
      <c r="AA387" t="s">
        <v>48</v>
      </c>
      <c r="AB387" s="2" t="s">
        <v>65</v>
      </c>
      <c r="AC387" t="s">
        <v>48</v>
      </c>
      <c r="AD387">
        <v>28</v>
      </c>
      <c r="AE387">
        <f>IF(tblHR[[#This Row],[Attrition]]="Yes",1,0)</f>
        <v>0</v>
      </c>
      <c r="AF387">
        <f>IF(tblHR[[#This Row],[OverTime]]="Yes",1,0)</f>
        <v>0</v>
      </c>
      <c r="AG387" t="str" cm="1">
        <f t="array" ref="AG387">_xlfn.IFS(tblHR[[#This Row],[Age]]&lt;25,"&lt;25",tblHR[[#This Row],[Age]]&lt;30,"25–29",tblHR[[#This Row],[Age]]&lt;40,"30–39",tblHR[[#This Row],[Age]]&lt;50,"40–49",TRUE,"50+")</f>
        <v>40–49</v>
      </c>
      <c r="AH387" s="12" t="str" cm="1">
        <f t="array" ref="AH387">_xlfn.IFS(tblHR[[#This Row],[YearsAtCompany]]&lt;2,"0–1",tblHR[[#This Row],[YearsAtCompany]]&lt;5,"2–4",tblHR[[#This Row],[YearsAtCompany]]&lt;10,"5–9",tblHR[[#This Row],[YearsAtCompany]]&lt;15,"10–14",TRUE,"15+")</f>
        <v>5–9</v>
      </c>
      <c r="AI387" s="12" t="str" cm="1">
        <f t="array" ref="AI387">_xlfn.IFS(tblHR[[#This Row],[MonthlyIncome]]&lt;3000,"Low",tblHR[[#This Row],[MonthlyIncome]]&lt;7000,"Mid",tblHR[[#This Row],[MonthlyIncome]]&lt;12000,"High",TRUE,"Very High")</f>
        <v>Low</v>
      </c>
      <c r="AJ387" s="12" cm="1">
        <f t="array" ref="AJ387">_xlfn.XLOOKUP(tblHR[[#This Row],[JobSatisfaction]],{"Low","Medium","High","Very High"},{1,2,3,4},"")</f>
        <v>4</v>
      </c>
      <c r="AK387" s="12">
        <f>AVERAGE(tblHR[[#This Row],[JobSatNum]],tblHR[[#This Row],[RelationshipSatisfaction]],tblHR[[#This Row],[EnvironmentSatisfaction]],tblHR[[#This Row],[WorkLifeBalance]])</f>
        <v>4</v>
      </c>
    </row>
    <row r="388" spans="1:37">
      <c r="A388" s="4" t="s">
        <v>503</v>
      </c>
      <c r="B388">
        <v>35</v>
      </c>
      <c r="C388" t="s">
        <v>11</v>
      </c>
      <c r="D388" t="s">
        <v>15</v>
      </c>
      <c r="E388" t="s">
        <v>29</v>
      </c>
      <c r="F388" t="s">
        <v>33</v>
      </c>
      <c r="G388" t="s">
        <v>21</v>
      </c>
      <c r="H388" t="s">
        <v>52</v>
      </c>
      <c r="I388" t="s">
        <v>68</v>
      </c>
      <c r="J388" t="s">
        <v>116</v>
      </c>
      <c r="K388" t="s">
        <v>118</v>
      </c>
      <c r="L388">
        <v>5093</v>
      </c>
      <c r="M388">
        <v>4761</v>
      </c>
      <c r="N388">
        <v>1225</v>
      </c>
      <c r="O388">
        <v>61</v>
      </c>
      <c r="P388">
        <v>11</v>
      </c>
      <c r="Q388" t="s">
        <v>42</v>
      </c>
      <c r="R388" t="s">
        <v>42</v>
      </c>
      <c r="S388" t="s">
        <v>44</v>
      </c>
      <c r="T388" t="s">
        <v>78</v>
      </c>
      <c r="U388" t="s">
        <v>41</v>
      </c>
      <c r="V388">
        <v>16</v>
      </c>
      <c r="W388">
        <v>1</v>
      </c>
      <c r="X388">
        <v>0</v>
      </c>
      <c r="Y388">
        <v>0</v>
      </c>
      <c r="Z388">
        <v>2</v>
      </c>
      <c r="AA388" t="s">
        <v>48</v>
      </c>
      <c r="AB388" s="2" t="s">
        <v>64</v>
      </c>
      <c r="AC388" t="s">
        <v>48</v>
      </c>
      <c r="AD388">
        <v>2</v>
      </c>
      <c r="AE388">
        <f>IF(tblHR[[#This Row],[Attrition]]="Yes",1,0)</f>
        <v>0</v>
      </c>
      <c r="AF388">
        <f>IF(tblHR[[#This Row],[OverTime]]="Yes",1,0)</f>
        <v>0</v>
      </c>
      <c r="AG388" t="str" cm="1">
        <f t="array" ref="AG388">_xlfn.IFS(tblHR[[#This Row],[Age]]&lt;25,"&lt;25",tblHR[[#This Row],[Age]]&lt;30,"25–29",tblHR[[#This Row],[Age]]&lt;40,"30–39",tblHR[[#This Row],[Age]]&lt;50,"40–49",TRUE,"50+")</f>
        <v>30–39</v>
      </c>
      <c r="AH388" s="12" t="str" cm="1">
        <f t="array" ref="AH388">_xlfn.IFS(tblHR[[#This Row],[YearsAtCompany]]&lt;2,"0–1",tblHR[[#This Row],[YearsAtCompany]]&lt;5,"2–4",tblHR[[#This Row],[YearsAtCompany]]&lt;10,"5–9",tblHR[[#This Row],[YearsAtCompany]]&lt;15,"10–14",TRUE,"15+")</f>
        <v>0–1</v>
      </c>
      <c r="AI388" s="12" t="str" cm="1">
        <f t="array" ref="AI388">_xlfn.IFS(tblHR[[#This Row],[MonthlyIncome]]&lt;3000,"Low",tblHR[[#This Row],[MonthlyIncome]]&lt;7000,"Mid",tblHR[[#This Row],[MonthlyIncome]]&lt;12000,"High",TRUE,"Very High")</f>
        <v>Mid</v>
      </c>
      <c r="AJ388" s="12" cm="1">
        <f t="array" ref="AJ388">_xlfn.XLOOKUP(tblHR[[#This Row],[JobSatisfaction]],{"Low","Medium","High","Very High"},{1,2,3,4},"")</f>
        <v>1</v>
      </c>
      <c r="AK388" s="12">
        <f>AVERAGE(tblHR[[#This Row],[JobSatNum]],tblHR[[#This Row],[RelationshipSatisfaction]],tblHR[[#This Row],[EnvironmentSatisfaction]],tblHR[[#This Row],[WorkLifeBalance]])</f>
        <v>1</v>
      </c>
    </row>
    <row r="389" spans="1:37">
      <c r="A389" s="4" t="s">
        <v>504</v>
      </c>
      <c r="B389">
        <v>39</v>
      </c>
      <c r="C389" t="s">
        <v>12</v>
      </c>
      <c r="D389" t="s">
        <v>16</v>
      </c>
      <c r="E389" t="s">
        <v>28</v>
      </c>
      <c r="F389" t="s">
        <v>35</v>
      </c>
      <c r="G389" t="s">
        <v>21</v>
      </c>
      <c r="H389" t="s">
        <v>57</v>
      </c>
      <c r="I389" t="s">
        <v>66</v>
      </c>
      <c r="J389" t="s">
        <v>112</v>
      </c>
      <c r="K389" t="s">
        <v>113</v>
      </c>
      <c r="L389">
        <v>3904</v>
      </c>
      <c r="M389">
        <v>22154</v>
      </c>
      <c r="N389">
        <v>360</v>
      </c>
      <c r="O389">
        <v>93</v>
      </c>
      <c r="P389">
        <v>13</v>
      </c>
      <c r="Q389" t="s">
        <v>42</v>
      </c>
      <c r="R389" t="s">
        <v>42</v>
      </c>
      <c r="S389" t="s">
        <v>41</v>
      </c>
      <c r="T389" t="s">
        <v>79</v>
      </c>
      <c r="U389" t="s">
        <v>41</v>
      </c>
      <c r="V389">
        <v>6</v>
      </c>
      <c r="W389">
        <v>5</v>
      </c>
      <c r="X389">
        <v>2</v>
      </c>
      <c r="Y389">
        <v>0</v>
      </c>
      <c r="Z389">
        <v>0</v>
      </c>
      <c r="AA389" t="s">
        <v>49</v>
      </c>
      <c r="AB389" s="2" t="s">
        <v>64</v>
      </c>
      <c r="AC389" t="s">
        <v>48</v>
      </c>
      <c r="AD389">
        <v>23</v>
      </c>
      <c r="AE389">
        <f>IF(tblHR[[#This Row],[Attrition]]="Yes",1,0)</f>
        <v>1</v>
      </c>
      <c r="AF389">
        <f>IF(tblHR[[#This Row],[OverTime]]="Yes",1,0)</f>
        <v>0</v>
      </c>
      <c r="AG389" t="str" cm="1">
        <f t="array" ref="AG389">_xlfn.IFS(tblHR[[#This Row],[Age]]&lt;25,"&lt;25",tblHR[[#This Row],[Age]]&lt;30,"25–29",tblHR[[#This Row],[Age]]&lt;40,"30–39",tblHR[[#This Row],[Age]]&lt;50,"40–49",TRUE,"50+")</f>
        <v>30–39</v>
      </c>
      <c r="AH389" s="12" t="str" cm="1">
        <f t="array" ref="AH389">_xlfn.IFS(tblHR[[#This Row],[YearsAtCompany]]&lt;2,"0–1",tblHR[[#This Row],[YearsAtCompany]]&lt;5,"2–4",tblHR[[#This Row],[YearsAtCompany]]&lt;10,"5–9",tblHR[[#This Row],[YearsAtCompany]]&lt;15,"10–14",TRUE,"15+")</f>
        <v>5–9</v>
      </c>
      <c r="AI389" s="12" t="str" cm="1">
        <f t="array" ref="AI389">_xlfn.IFS(tblHR[[#This Row],[MonthlyIncome]]&lt;3000,"Low",tblHR[[#This Row],[MonthlyIncome]]&lt;7000,"Mid",tblHR[[#This Row],[MonthlyIncome]]&lt;12000,"High",TRUE,"Very High")</f>
        <v>Mid</v>
      </c>
      <c r="AJ389" s="12" cm="1">
        <f t="array" ref="AJ389">_xlfn.XLOOKUP(tblHR[[#This Row],[JobSatisfaction]],{"Low","Medium","High","Very High"},{1,2,3,4},"")</f>
        <v>1</v>
      </c>
      <c r="AK389" s="12">
        <f>AVERAGE(tblHR[[#This Row],[JobSatNum]],tblHR[[#This Row],[RelationshipSatisfaction]],tblHR[[#This Row],[EnvironmentSatisfaction]],tblHR[[#This Row],[WorkLifeBalance]])</f>
        <v>1</v>
      </c>
    </row>
    <row r="390" spans="1:37">
      <c r="A390" s="4" t="s">
        <v>505</v>
      </c>
      <c r="B390">
        <v>31</v>
      </c>
      <c r="C390" t="s">
        <v>11</v>
      </c>
      <c r="D390" t="s">
        <v>17</v>
      </c>
      <c r="E390" t="s">
        <v>28</v>
      </c>
      <c r="F390" t="s">
        <v>35</v>
      </c>
      <c r="G390" t="s">
        <v>21</v>
      </c>
      <c r="H390" t="s">
        <v>52</v>
      </c>
      <c r="I390" t="s">
        <v>68</v>
      </c>
      <c r="J390" t="s">
        <v>112</v>
      </c>
      <c r="K390" t="s">
        <v>43</v>
      </c>
      <c r="L390">
        <v>5855</v>
      </c>
      <c r="M390">
        <v>17369</v>
      </c>
      <c r="N390">
        <v>616</v>
      </c>
      <c r="O390">
        <v>41</v>
      </c>
      <c r="P390">
        <v>11</v>
      </c>
      <c r="Q390" t="s">
        <v>44</v>
      </c>
      <c r="R390" t="s">
        <v>41</v>
      </c>
      <c r="S390" t="s">
        <v>44</v>
      </c>
      <c r="T390" t="s">
        <v>77</v>
      </c>
      <c r="U390" t="s">
        <v>41</v>
      </c>
      <c r="V390">
        <v>10</v>
      </c>
      <c r="W390">
        <v>9</v>
      </c>
      <c r="X390">
        <v>7</v>
      </c>
      <c r="Y390">
        <v>8</v>
      </c>
      <c r="Z390">
        <v>0</v>
      </c>
      <c r="AA390" t="s">
        <v>48</v>
      </c>
      <c r="AB390" s="2" t="s">
        <v>64</v>
      </c>
      <c r="AC390" t="s">
        <v>49</v>
      </c>
      <c r="AD390">
        <v>12</v>
      </c>
      <c r="AE390">
        <f>IF(tblHR[[#This Row],[Attrition]]="Yes",1,0)</f>
        <v>0</v>
      </c>
      <c r="AF390">
        <f>IF(tblHR[[#This Row],[OverTime]]="Yes",1,0)</f>
        <v>1</v>
      </c>
      <c r="AG390" t="str" cm="1">
        <f t="array" ref="AG390">_xlfn.IFS(tblHR[[#This Row],[Age]]&lt;25,"&lt;25",tblHR[[#This Row],[Age]]&lt;30,"25–29",tblHR[[#This Row],[Age]]&lt;40,"30–39",tblHR[[#This Row],[Age]]&lt;50,"40–49",TRUE,"50+")</f>
        <v>30–39</v>
      </c>
      <c r="AH390" s="12" t="str" cm="1">
        <f t="array" ref="AH390">_xlfn.IFS(tblHR[[#This Row],[YearsAtCompany]]&lt;2,"0–1",tblHR[[#This Row],[YearsAtCompany]]&lt;5,"2–4",tblHR[[#This Row],[YearsAtCompany]]&lt;10,"5–9",tblHR[[#This Row],[YearsAtCompany]]&lt;15,"10–14",TRUE,"15+")</f>
        <v>5–9</v>
      </c>
      <c r="AI390" s="12" t="str" cm="1">
        <f t="array" ref="AI390">_xlfn.IFS(tblHR[[#This Row],[MonthlyIncome]]&lt;3000,"Low",tblHR[[#This Row],[MonthlyIncome]]&lt;7000,"Mid",tblHR[[#This Row],[MonthlyIncome]]&lt;12000,"High",TRUE,"Very High")</f>
        <v>Mid</v>
      </c>
      <c r="AJ390" s="12" cm="1">
        <f t="array" ref="AJ390">_xlfn.XLOOKUP(tblHR[[#This Row],[JobSatisfaction]],{"Low","Medium","High","Very High"},{1,2,3,4},"")</f>
        <v>4</v>
      </c>
      <c r="AK390" s="12">
        <f>AVERAGE(tblHR[[#This Row],[JobSatNum]],tblHR[[#This Row],[RelationshipSatisfaction]],tblHR[[#This Row],[EnvironmentSatisfaction]],tblHR[[#This Row],[WorkLifeBalance]])</f>
        <v>4</v>
      </c>
    </row>
    <row r="391" spans="1:37">
      <c r="A391" s="4" t="s">
        <v>506</v>
      </c>
      <c r="B391">
        <v>36</v>
      </c>
      <c r="C391" t="s">
        <v>12</v>
      </c>
      <c r="D391" t="s">
        <v>17</v>
      </c>
      <c r="E391" t="s">
        <v>28</v>
      </c>
      <c r="F391" t="s">
        <v>33</v>
      </c>
      <c r="G391" t="s">
        <v>21</v>
      </c>
      <c r="H391" t="s">
        <v>52</v>
      </c>
      <c r="I391" t="s">
        <v>69</v>
      </c>
      <c r="J391" t="s">
        <v>112</v>
      </c>
      <c r="K391" t="s">
        <v>118</v>
      </c>
      <c r="L391">
        <v>8321</v>
      </c>
      <c r="M391">
        <v>25949</v>
      </c>
      <c r="N391">
        <v>1383</v>
      </c>
      <c r="O391">
        <v>90</v>
      </c>
      <c r="P391">
        <v>13</v>
      </c>
      <c r="Q391" t="s">
        <v>42</v>
      </c>
      <c r="R391" t="s">
        <v>44</v>
      </c>
      <c r="S391" t="s">
        <v>44</v>
      </c>
      <c r="T391" t="s">
        <v>79</v>
      </c>
      <c r="U391" t="s">
        <v>41</v>
      </c>
      <c r="V391">
        <v>15</v>
      </c>
      <c r="W391">
        <v>12</v>
      </c>
      <c r="X391">
        <v>8</v>
      </c>
      <c r="Y391">
        <v>5</v>
      </c>
      <c r="Z391">
        <v>7</v>
      </c>
      <c r="AA391" t="s">
        <v>48</v>
      </c>
      <c r="AB391" s="2" t="s">
        <v>64</v>
      </c>
      <c r="AC391" t="s">
        <v>49</v>
      </c>
      <c r="AD391">
        <v>10</v>
      </c>
      <c r="AE391">
        <f>IF(tblHR[[#This Row],[Attrition]]="Yes",1,0)</f>
        <v>0</v>
      </c>
      <c r="AF391">
        <f>IF(tblHR[[#This Row],[OverTime]]="Yes",1,0)</f>
        <v>1</v>
      </c>
      <c r="AG391" t="str" cm="1">
        <f t="array" ref="AG391">_xlfn.IFS(tblHR[[#This Row],[Age]]&lt;25,"&lt;25",tblHR[[#This Row],[Age]]&lt;30,"25–29",tblHR[[#This Row],[Age]]&lt;40,"30–39",tblHR[[#This Row],[Age]]&lt;50,"40–49",TRUE,"50+")</f>
        <v>30–39</v>
      </c>
      <c r="AH391" s="12" t="str" cm="1">
        <f t="array" ref="AH391">_xlfn.IFS(tblHR[[#This Row],[YearsAtCompany]]&lt;2,"0–1",tblHR[[#This Row],[YearsAtCompany]]&lt;5,"2–4",tblHR[[#This Row],[YearsAtCompany]]&lt;10,"5–9",tblHR[[#This Row],[YearsAtCompany]]&lt;15,"10–14",TRUE,"15+")</f>
        <v>10–14</v>
      </c>
      <c r="AI391" s="12" t="str" cm="1">
        <f t="array" ref="AI391">_xlfn.IFS(tblHR[[#This Row],[MonthlyIncome]]&lt;3000,"Low",tblHR[[#This Row],[MonthlyIncome]]&lt;7000,"Mid",tblHR[[#This Row],[MonthlyIncome]]&lt;12000,"High",TRUE,"Very High")</f>
        <v>High</v>
      </c>
      <c r="AJ391" s="12" cm="1">
        <f t="array" ref="AJ391">_xlfn.XLOOKUP(tblHR[[#This Row],[JobSatisfaction]],{"Low","Medium","High","Very High"},{1,2,3,4},"")</f>
        <v>1</v>
      </c>
      <c r="AK391" s="12">
        <f>AVERAGE(tblHR[[#This Row],[JobSatNum]],tblHR[[#This Row],[RelationshipSatisfaction]],tblHR[[#This Row],[EnvironmentSatisfaction]],tblHR[[#This Row],[WorkLifeBalance]])</f>
        <v>1</v>
      </c>
    </row>
    <row r="392" spans="1:37">
      <c r="A392" s="4" t="s">
        <v>507</v>
      </c>
      <c r="B392">
        <v>40</v>
      </c>
      <c r="C392" t="s">
        <v>11</v>
      </c>
      <c r="D392" t="s">
        <v>16</v>
      </c>
      <c r="E392" t="s">
        <v>28</v>
      </c>
      <c r="F392" t="s">
        <v>33</v>
      </c>
      <c r="G392" t="s">
        <v>22</v>
      </c>
      <c r="H392" t="s">
        <v>58</v>
      </c>
      <c r="I392" t="s">
        <v>70</v>
      </c>
      <c r="J392" t="s">
        <v>116</v>
      </c>
      <c r="K392" t="s">
        <v>113</v>
      </c>
      <c r="L392">
        <v>13194</v>
      </c>
      <c r="M392">
        <v>17071</v>
      </c>
      <c r="N392">
        <v>1479</v>
      </c>
      <c r="O392">
        <v>100</v>
      </c>
      <c r="P392">
        <v>16</v>
      </c>
      <c r="Q392" t="s">
        <v>43</v>
      </c>
      <c r="R392" t="s">
        <v>44</v>
      </c>
      <c r="S392" t="s">
        <v>43</v>
      </c>
      <c r="T392" t="s">
        <v>80</v>
      </c>
      <c r="U392" t="s">
        <v>44</v>
      </c>
      <c r="V392">
        <v>22</v>
      </c>
      <c r="W392">
        <v>1</v>
      </c>
      <c r="X392">
        <v>0</v>
      </c>
      <c r="Y392">
        <v>0</v>
      </c>
      <c r="Z392">
        <v>4</v>
      </c>
      <c r="AA392" t="s">
        <v>49</v>
      </c>
      <c r="AB392" s="2" t="s">
        <v>64</v>
      </c>
      <c r="AC392" t="s">
        <v>49</v>
      </c>
      <c r="AD392">
        <v>24</v>
      </c>
      <c r="AE392">
        <f>IF(tblHR[[#This Row],[Attrition]]="Yes",1,0)</f>
        <v>1</v>
      </c>
      <c r="AF392">
        <f>IF(tblHR[[#This Row],[OverTime]]="Yes",1,0)</f>
        <v>1</v>
      </c>
      <c r="AG392" t="str" cm="1">
        <f t="array" ref="AG392">_xlfn.IFS(tblHR[[#This Row],[Age]]&lt;25,"&lt;25",tblHR[[#This Row],[Age]]&lt;30,"25–29",tblHR[[#This Row],[Age]]&lt;40,"30–39",tblHR[[#This Row],[Age]]&lt;50,"40–49",TRUE,"50+")</f>
        <v>40–49</v>
      </c>
      <c r="AH392" s="12" t="str" cm="1">
        <f t="array" ref="AH392">_xlfn.IFS(tblHR[[#This Row],[YearsAtCompany]]&lt;2,"0–1",tblHR[[#This Row],[YearsAtCompany]]&lt;5,"2–4",tblHR[[#This Row],[YearsAtCompany]]&lt;10,"5–9",tblHR[[#This Row],[YearsAtCompany]]&lt;15,"10–14",TRUE,"15+")</f>
        <v>0–1</v>
      </c>
      <c r="AI392" s="12" t="str" cm="1">
        <f t="array" ref="AI392">_xlfn.IFS(tblHR[[#This Row],[MonthlyIncome]]&lt;3000,"Low",tblHR[[#This Row],[MonthlyIncome]]&lt;7000,"Mid",tblHR[[#This Row],[MonthlyIncome]]&lt;12000,"High",TRUE,"Very High")</f>
        <v>Very High</v>
      </c>
      <c r="AJ392" s="12" cm="1">
        <f t="array" ref="AJ392">_xlfn.XLOOKUP(tblHR[[#This Row],[JobSatisfaction]],{"Low","Medium","High","Very High"},{1,2,3,4},"")</f>
        <v>2</v>
      </c>
      <c r="AK392" s="12">
        <f>AVERAGE(tblHR[[#This Row],[JobSatNum]],tblHR[[#This Row],[RelationshipSatisfaction]],tblHR[[#This Row],[EnvironmentSatisfaction]],tblHR[[#This Row],[WorkLifeBalance]])</f>
        <v>2</v>
      </c>
    </row>
    <row r="393" spans="1:37">
      <c r="A393" s="4" t="s">
        <v>508</v>
      </c>
      <c r="B393">
        <v>30</v>
      </c>
      <c r="C393" t="s">
        <v>11</v>
      </c>
      <c r="D393" t="s">
        <v>16</v>
      </c>
      <c r="E393" t="s">
        <v>28</v>
      </c>
      <c r="F393" t="s">
        <v>33</v>
      </c>
      <c r="G393" t="s">
        <v>21</v>
      </c>
      <c r="H393" t="s">
        <v>55</v>
      </c>
      <c r="I393" t="s">
        <v>68</v>
      </c>
      <c r="J393" t="s">
        <v>112</v>
      </c>
      <c r="K393" t="s">
        <v>113</v>
      </c>
      <c r="L393">
        <v>6091</v>
      </c>
      <c r="M393">
        <v>24793</v>
      </c>
      <c r="N393">
        <v>317</v>
      </c>
      <c r="O393">
        <v>43</v>
      </c>
      <c r="P393">
        <v>20</v>
      </c>
      <c r="Q393" t="s">
        <v>44</v>
      </c>
      <c r="R393" t="s">
        <v>41</v>
      </c>
      <c r="S393" t="s">
        <v>41</v>
      </c>
      <c r="T393" t="s">
        <v>79</v>
      </c>
      <c r="U393" t="s">
        <v>42</v>
      </c>
      <c r="V393">
        <v>11</v>
      </c>
      <c r="W393">
        <v>5</v>
      </c>
      <c r="X393">
        <v>4</v>
      </c>
      <c r="Y393">
        <v>0</v>
      </c>
      <c r="Z393">
        <v>2</v>
      </c>
      <c r="AA393" t="s">
        <v>48</v>
      </c>
      <c r="AB393" s="2" t="s">
        <v>65</v>
      </c>
      <c r="AC393" t="s">
        <v>48</v>
      </c>
      <c r="AD393">
        <v>2</v>
      </c>
      <c r="AE393">
        <f>IF(tblHR[[#This Row],[Attrition]]="Yes",1,0)</f>
        <v>0</v>
      </c>
      <c r="AF393">
        <f>IF(tblHR[[#This Row],[OverTime]]="Yes",1,0)</f>
        <v>0</v>
      </c>
      <c r="AG393" t="str" cm="1">
        <f t="array" ref="AG393">_xlfn.IFS(tblHR[[#This Row],[Age]]&lt;25,"&lt;25",tblHR[[#This Row],[Age]]&lt;30,"25–29",tblHR[[#This Row],[Age]]&lt;40,"30–39",tblHR[[#This Row],[Age]]&lt;50,"40–49",TRUE,"50+")</f>
        <v>30–39</v>
      </c>
      <c r="AH393" s="12" t="str" cm="1">
        <f t="array" ref="AH393">_xlfn.IFS(tblHR[[#This Row],[YearsAtCompany]]&lt;2,"0–1",tblHR[[#This Row],[YearsAtCompany]]&lt;5,"2–4",tblHR[[#This Row],[YearsAtCompany]]&lt;10,"5–9",tblHR[[#This Row],[YearsAtCompany]]&lt;15,"10–14",TRUE,"15+")</f>
        <v>5–9</v>
      </c>
      <c r="AI393" s="12" t="str" cm="1">
        <f t="array" ref="AI393">_xlfn.IFS(tblHR[[#This Row],[MonthlyIncome]]&lt;3000,"Low",tblHR[[#This Row],[MonthlyIncome]]&lt;7000,"Mid",tblHR[[#This Row],[MonthlyIncome]]&lt;12000,"High",TRUE,"Very High")</f>
        <v>Mid</v>
      </c>
      <c r="AJ393" s="12" cm="1">
        <f t="array" ref="AJ393">_xlfn.XLOOKUP(tblHR[[#This Row],[JobSatisfaction]],{"Low","Medium","High","Very High"},{1,2,3,4},"")</f>
        <v>4</v>
      </c>
      <c r="AK393" s="12">
        <f>AVERAGE(tblHR[[#This Row],[JobSatNum]],tblHR[[#This Row],[RelationshipSatisfaction]],tblHR[[#This Row],[EnvironmentSatisfaction]],tblHR[[#This Row],[WorkLifeBalance]])</f>
        <v>4</v>
      </c>
    </row>
    <row r="394" spans="1:37">
      <c r="A394" s="4" t="s">
        <v>509</v>
      </c>
      <c r="B394">
        <v>48</v>
      </c>
      <c r="C394" t="s">
        <v>12</v>
      </c>
      <c r="D394" t="s">
        <v>16</v>
      </c>
      <c r="E394" t="s">
        <v>27</v>
      </c>
      <c r="F394" t="s">
        <v>33</v>
      </c>
      <c r="G394" t="s">
        <v>21</v>
      </c>
      <c r="H394" t="s">
        <v>53</v>
      </c>
      <c r="I394" t="s">
        <v>69</v>
      </c>
      <c r="J394" t="s">
        <v>112</v>
      </c>
      <c r="K394" t="s">
        <v>113</v>
      </c>
      <c r="L394">
        <v>5381</v>
      </c>
      <c r="M394">
        <v>19294</v>
      </c>
      <c r="N394">
        <v>626</v>
      </c>
      <c r="O394">
        <v>98</v>
      </c>
      <c r="P394">
        <v>13</v>
      </c>
      <c r="Q394" t="s">
        <v>41</v>
      </c>
      <c r="R394" t="s">
        <v>44</v>
      </c>
      <c r="S394" t="s">
        <v>42</v>
      </c>
      <c r="T394" t="s">
        <v>79</v>
      </c>
      <c r="U394" t="s">
        <v>43</v>
      </c>
      <c r="V394">
        <v>23</v>
      </c>
      <c r="W394">
        <v>1</v>
      </c>
      <c r="X394">
        <v>0</v>
      </c>
      <c r="Y394">
        <v>0</v>
      </c>
      <c r="Z394">
        <v>9</v>
      </c>
      <c r="AA394" t="s">
        <v>49</v>
      </c>
      <c r="AB394" s="2" t="s">
        <v>64</v>
      </c>
      <c r="AC394" t="s">
        <v>49</v>
      </c>
      <c r="AD394">
        <v>1</v>
      </c>
      <c r="AE394">
        <f>IF(tblHR[[#This Row],[Attrition]]="Yes",1,0)</f>
        <v>1</v>
      </c>
      <c r="AF394">
        <f>IF(tblHR[[#This Row],[OverTime]]="Yes",1,0)</f>
        <v>1</v>
      </c>
      <c r="AG394" t="str" cm="1">
        <f t="array" ref="AG394">_xlfn.IFS(tblHR[[#This Row],[Age]]&lt;25,"&lt;25",tblHR[[#This Row],[Age]]&lt;30,"25–29",tblHR[[#This Row],[Age]]&lt;40,"30–39",tblHR[[#This Row],[Age]]&lt;50,"40–49",TRUE,"50+")</f>
        <v>40–49</v>
      </c>
      <c r="AH394" s="12" t="str" cm="1">
        <f t="array" ref="AH394">_xlfn.IFS(tblHR[[#This Row],[YearsAtCompany]]&lt;2,"0–1",tblHR[[#This Row],[YearsAtCompany]]&lt;5,"2–4",tblHR[[#This Row],[YearsAtCompany]]&lt;10,"5–9",tblHR[[#This Row],[YearsAtCompany]]&lt;15,"10–14",TRUE,"15+")</f>
        <v>0–1</v>
      </c>
      <c r="AI394" s="12" t="str" cm="1">
        <f t="array" ref="AI394">_xlfn.IFS(tblHR[[#This Row],[MonthlyIncome]]&lt;3000,"Low",tblHR[[#This Row],[MonthlyIncome]]&lt;7000,"Mid",tblHR[[#This Row],[MonthlyIncome]]&lt;12000,"High",TRUE,"Very High")</f>
        <v>Mid</v>
      </c>
      <c r="AJ394" s="12" cm="1">
        <f t="array" ref="AJ394">_xlfn.XLOOKUP(tblHR[[#This Row],[JobSatisfaction]],{"Low","Medium","High","Very High"},{1,2,3,4},"")</f>
        <v>3</v>
      </c>
      <c r="AK394" s="12">
        <f>AVERAGE(tblHR[[#This Row],[JobSatNum]],tblHR[[#This Row],[RelationshipSatisfaction]],tblHR[[#This Row],[EnvironmentSatisfaction]],tblHR[[#This Row],[WorkLifeBalance]])</f>
        <v>3</v>
      </c>
    </row>
    <row r="395" spans="1:37">
      <c r="A395" s="4" t="s">
        <v>510</v>
      </c>
      <c r="B395">
        <v>34</v>
      </c>
      <c r="C395" t="s">
        <v>11</v>
      </c>
      <c r="D395" t="s">
        <v>15</v>
      </c>
      <c r="E395" t="s">
        <v>26</v>
      </c>
      <c r="F395" t="s">
        <v>37</v>
      </c>
      <c r="G395" t="s">
        <v>21</v>
      </c>
      <c r="H395" t="s">
        <v>57</v>
      </c>
      <c r="I395" t="s">
        <v>66</v>
      </c>
      <c r="J395" t="s">
        <v>116</v>
      </c>
      <c r="K395" t="s">
        <v>171</v>
      </c>
      <c r="L395">
        <v>2029</v>
      </c>
      <c r="M395">
        <v>15891</v>
      </c>
      <c r="N395">
        <v>999</v>
      </c>
      <c r="O395">
        <v>92</v>
      </c>
      <c r="P395">
        <v>20</v>
      </c>
      <c r="Q395" t="s">
        <v>41</v>
      </c>
      <c r="R395" t="s">
        <v>41</v>
      </c>
      <c r="S395" t="s">
        <v>42</v>
      </c>
      <c r="T395" t="s">
        <v>79</v>
      </c>
      <c r="U395" t="s">
        <v>43</v>
      </c>
      <c r="V395">
        <v>5</v>
      </c>
      <c r="W395">
        <v>5</v>
      </c>
      <c r="X395">
        <v>4</v>
      </c>
      <c r="Y395">
        <v>0</v>
      </c>
      <c r="Z395">
        <v>1</v>
      </c>
      <c r="AA395" t="s">
        <v>48</v>
      </c>
      <c r="AB395" s="2" t="s">
        <v>65</v>
      </c>
      <c r="AC395" t="s">
        <v>48</v>
      </c>
      <c r="AD395">
        <v>26</v>
      </c>
      <c r="AE395">
        <f>IF(tblHR[[#This Row],[Attrition]]="Yes",1,0)</f>
        <v>0</v>
      </c>
      <c r="AF395">
        <f>IF(tblHR[[#This Row],[OverTime]]="Yes",1,0)</f>
        <v>0</v>
      </c>
      <c r="AG395" t="str" cm="1">
        <f t="array" ref="AG395">_xlfn.IFS(tblHR[[#This Row],[Age]]&lt;25,"&lt;25",tblHR[[#This Row],[Age]]&lt;30,"25–29",tblHR[[#This Row],[Age]]&lt;40,"30–39",tblHR[[#This Row],[Age]]&lt;50,"40–49",TRUE,"50+")</f>
        <v>30–39</v>
      </c>
      <c r="AH395" s="12" t="str" cm="1">
        <f t="array" ref="AH395">_xlfn.IFS(tblHR[[#This Row],[YearsAtCompany]]&lt;2,"0–1",tblHR[[#This Row],[YearsAtCompany]]&lt;5,"2–4",tblHR[[#This Row],[YearsAtCompany]]&lt;10,"5–9",tblHR[[#This Row],[YearsAtCompany]]&lt;15,"10–14",TRUE,"15+")</f>
        <v>5–9</v>
      </c>
      <c r="AI395" s="12" t="str" cm="1">
        <f t="array" ref="AI395">_xlfn.IFS(tblHR[[#This Row],[MonthlyIncome]]&lt;3000,"Low",tblHR[[#This Row],[MonthlyIncome]]&lt;7000,"Mid",tblHR[[#This Row],[MonthlyIncome]]&lt;12000,"High",TRUE,"Very High")</f>
        <v>Low</v>
      </c>
      <c r="AJ395" s="12" cm="1">
        <f t="array" ref="AJ395">_xlfn.XLOOKUP(tblHR[[#This Row],[JobSatisfaction]],{"Low","Medium","High","Very High"},{1,2,3,4},"")</f>
        <v>3</v>
      </c>
      <c r="AK395" s="12">
        <f>AVERAGE(tblHR[[#This Row],[JobSatNum]],tblHR[[#This Row],[RelationshipSatisfaction]],tblHR[[#This Row],[EnvironmentSatisfaction]],tblHR[[#This Row],[WorkLifeBalance]])</f>
        <v>3</v>
      </c>
    </row>
    <row r="396" spans="1:37">
      <c r="A396" s="4" t="s">
        <v>511</v>
      </c>
      <c r="B396">
        <v>28</v>
      </c>
      <c r="C396" t="s">
        <v>12</v>
      </c>
      <c r="D396" t="s">
        <v>15</v>
      </c>
      <c r="E396" t="s">
        <v>27</v>
      </c>
      <c r="F396" t="s">
        <v>35</v>
      </c>
      <c r="G396" t="s">
        <v>21</v>
      </c>
      <c r="H396" t="s">
        <v>53</v>
      </c>
      <c r="I396" t="s">
        <v>68</v>
      </c>
      <c r="J396" t="s">
        <v>112</v>
      </c>
      <c r="K396" t="s">
        <v>118</v>
      </c>
      <c r="L396">
        <v>4558</v>
      </c>
      <c r="M396">
        <v>13535</v>
      </c>
      <c r="N396">
        <v>1300</v>
      </c>
      <c r="O396">
        <v>79</v>
      </c>
      <c r="P396">
        <v>12</v>
      </c>
      <c r="Q396" t="s">
        <v>42</v>
      </c>
      <c r="R396" t="s">
        <v>44</v>
      </c>
      <c r="S396" t="s">
        <v>41</v>
      </c>
      <c r="T396" t="s">
        <v>79</v>
      </c>
      <c r="U396" t="s">
        <v>41</v>
      </c>
      <c r="V396">
        <v>10</v>
      </c>
      <c r="W396">
        <v>10</v>
      </c>
      <c r="X396">
        <v>0</v>
      </c>
      <c r="Y396">
        <v>1</v>
      </c>
      <c r="Z396">
        <v>1</v>
      </c>
      <c r="AA396" t="s">
        <v>48</v>
      </c>
      <c r="AB396" s="2" t="s">
        <v>64</v>
      </c>
      <c r="AC396" t="s">
        <v>48</v>
      </c>
      <c r="AD396">
        <v>17</v>
      </c>
      <c r="AE396">
        <f>IF(tblHR[[#This Row],[Attrition]]="Yes",1,0)</f>
        <v>0</v>
      </c>
      <c r="AF396">
        <f>IF(tblHR[[#This Row],[OverTime]]="Yes",1,0)</f>
        <v>0</v>
      </c>
      <c r="AG396" t="str" cm="1">
        <f t="array" ref="AG396">_xlfn.IFS(tblHR[[#This Row],[Age]]&lt;25,"&lt;25",tblHR[[#This Row],[Age]]&lt;30,"25–29",tblHR[[#This Row],[Age]]&lt;40,"30–39",tblHR[[#This Row],[Age]]&lt;50,"40–49",TRUE,"50+")</f>
        <v>25–29</v>
      </c>
      <c r="AH396" s="12" t="str" cm="1">
        <f t="array" ref="AH396">_xlfn.IFS(tblHR[[#This Row],[YearsAtCompany]]&lt;2,"0–1",tblHR[[#This Row],[YearsAtCompany]]&lt;5,"2–4",tblHR[[#This Row],[YearsAtCompany]]&lt;10,"5–9",tblHR[[#This Row],[YearsAtCompany]]&lt;15,"10–14",TRUE,"15+")</f>
        <v>10–14</v>
      </c>
      <c r="AI396" s="12" t="str" cm="1">
        <f t="array" ref="AI396">_xlfn.IFS(tblHR[[#This Row],[MonthlyIncome]]&lt;3000,"Low",tblHR[[#This Row],[MonthlyIncome]]&lt;7000,"Mid",tblHR[[#This Row],[MonthlyIncome]]&lt;12000,"High",TRUE,"Very High")</f>
        <v>Mid</v>
      </c>
      <c r="AJ396" s="12" cm="1">
        <f t="array" ref="AJ396">_xlfn.XLOOKUP(tblHR[[#This Row],[JobSatisfaction]],{"Low","Medium","High","Very High"},{1,2,3,4},"")</f>
        <v>1</v>
      </c>
      <c r="AK396" s="12">
        <f>AVERAGE(tblHR[[#This Row],[JobSatNum]],tblHR[[#This Row],[RelationshipSatisfaction]],tblHR[[#This Row],[EnvironmentSatisfaction]],tblHR[[#This Row],[WorkLifeBalance]])</f>
        <v>1</v>
      </c>
    </row>
    <row r="397" spans="1:37">
      <c r="A397" s="4" t="s">
        <v>512</v>
      </c>
      <c r="B397">
        <v>29</v>
      </c>
      <c r="C397" t="s">
        <v>12</v>
      </c>
      <c r="D397" t="s">
        <v>17</v>
      </c>
      <c r="E397" t="s">
        <v>26</v>
      </c>
      <c r="F397" t="s">
        <v>37</v>
      </c>
      <c r="G397" t="s">
        <v>21</v>
      </c>
      <c r="H397" t="s">
        <v>55</v>
      </c>
      <c r="I397" t="s">
        <v>68</v>
      </c>
      <c r="J397" t="s">
        <v>116</v>
      </c>
      <c r="K397" t="s">
        <v>118</v>
      </c>
      <c r="L397">
        <v>4319</v>
      </c>
      <c r="M397">
        <v>26283</v>
      </c>
      <c r="N397">
        <v>1496</v>
      </c>
      <c r="O397">
        <v>41</v>
      </c>
      <c r="P397">
        <v>13</v>
      </c>
      <c r="Q397" t="s">
        <v>41</v>
      </c>
      <c r="R397" t="s">
        <v>42</v>
      </c>
      <c r="S397" t="s">
        <v>44</v>
      </c>
      <c r="T397" t="s">
        <v>79</v>
      </c>
      <c r="U397" t="s">
        <v>41</v>
      </c>
      <c r="V397">
        <v>10</v>
      </c>
      <c r="W397">
        <v>10</v>
      </c>
      <c r="X397">
        <v>7</v>
      </c>
      <c r="Y397">
        <v>0</v>
      </c>
      <c r="Z397">
        <v>1</v>
      </c>
      <c r="AA397" t="s">
        <v>48</v>
      </c>
      <c r="AB397" s="2" t="s">
        <v>64</v>
      </c>
      <c r="AC397" t="s">
        <v>48</v>
      </c>
      <c r="AD397">
        <v>1</v>
      </c>
      <c r="AE397">
        <f>IF(tblHR[[#This Row],[Attrition]]="Yes",1,0)</f>
        <v>0</v>
      </c>
      <c r="AF397">
        <f>IF(tblHR[[#This Row],[OverTime]]="Yes",1,0)</f>
        <v>0</v>
      </c>
      <c r="AG397" t="str" cm="1">
        <f t="array" ref="AG397">_xlfn.IFS(tblHR[[#This Row],[Age]]&lt;25,"&lt;25",tblHR[[#This Row],[Age]]&lt;30,"25–29",tblHR[[#This Row],[Age]]&lt;40,"30–39",tblHR[[#This Row],[Age]]&lt;50,"40–49",TRUE,"50+")</f>
        <v>25–29</v>
      </c>
      <c r="AH397" s="12" t="str" cm="1">
        <f t="array" ref="AH397">_xlfn.IFS(tblHR[[#This Row],[YearsAtCompany]]&lt;2,"0–1",tblHR[[#This Row],[YearsAtCompany]]&lt;5,"2–4",tblHR[[#This Row],[YearsAtCompany]]&lt;10,"5–9",tblHR[[#This Row],[YearsAtCompany]]&lt;15,"10–14",TRUE,"15+")</f>
        <v>10–14</v>
      </c>
      <c r="AI397" s="12" t="str" cm="1">
        <f t="array" ref="AI397">_xlfn.IFS(tblHR[[#This Row],[MonthlyIncome]]&lt;3000,"Low",tblHR[[#This Row],[MonthlyIncome]]&lt;7000,"Mid",tblHR[[#This Row],[MonthlyIncome]]&lt;12000,"High",TRUE,"Very High")</f>
        <v>Mid</v>
      </c>
      <c r="AJ397" s="12" cm="1">
        <f t="array" ref="AJ397">_xlfn.XLOOKUP(tblHR[[#This Row],[JobSatisfaction]],{"Low","Medium","High","Very High"},{1,2,3,4},"")</f>
        <v>3</v>
      </c>
      <c r="AK397" s="12">
        <f>AVERAGE(tblHR[[#This Row],[JobSatNum]],tblHR[[#This Row],[RelationshipSatisfaction]],tblHR[[#This Row],[EnvironmentSatisfaction]],tblHR[[#This Row],[WorkLifeBalance]])</f>
        <v>3</v>
      </c>
    </row>
    <row r="398" spans="1:37">
      <c r="A398" s="4" t="s">
        <v>513</v>
      </c>
      <c r="B398">
        <v>36</v>
      </c>
      <c r="C398" t="s">
        <v>11</v>
      </c>
      <c r="D398" t="s">
        <v>15</v>
      </c>
      <c r="E398" t="s">
        <v>27</v>
      </c>
      <c r="F398" t="s">
        <v>33</v>
      </c>
      <c r="G398" t="s">
        <v>21</v>
      </c>
      <c r="H398" t="s">
        <v>53</v>
      </c>
      <c r="I398" t="s">
        <v>66</v>
      </c>
      <c r="J398" t="s">
        <v>112</v>
      </c>
      <c r="K398" t="s">
        <v>118</v>
      </c>
      <c r="L398">
        <v>2835</v>
      </c>
      <c r="M398">
        <v>2561</v>
      </c>
      <c r="N398">
        <v>922</v>
      </c>
      <c r="O398">
        <v>39</v>
      </c>
      <c r="P398">
        <v>22</v>
      </c>
      <c r="Q398" t="s">
        <v>44</v>
      </c>
      <c r="R398" t="s">
        <v>42</v>
      </c>
      <c r="S398" t="s">
        <v>42</v>
      </c>
      <c r="T398" t="s">
        <v>79</v>
      </c>
      <c r="U398" t="s">
        <v>41</v>
      </c>
      <c r="V398">
        <v>7</v>
      </c>
      <c r="W398">
        <v>1</v>
      </c>
      <c r="X398">
        <v>0</v>
      </c>
      <c r="Y398">
        <v>0</v>
      </c>
      <c r="Z398">
        <v>5</v>
      </c>
      <c r="AA398" t="s">
        <v>48</v>
      </c>
      <c r="AB398" s="2" t="s">
        <v>65</v>
      </c>
      <c r="AC398" t="s">
        <v>48</v>
      </c>
      <c r="AD398">
        <v>3</v>
      </c>
      <c r="AE398">
        <f>IF(tblHR[[#This Row],[Attrition]]="Yes",1,0)</f>
        <v>0</v>
      </c>
      <c r="AF398">
        <f>IF(tblHR[[#This Row],[OverTime]]="Yes",1,0)</f>
        <v>0</v>
      </c>
      <c r="AG398" t="str" cm="1">
        <f t="array" ref="AG398">_xlfn.IFS(tblHR[[#This Row],[Age]]&lt;25,"&lt;25",tblHR[[#This Row],[Age]]&lt;30,"25–29",tblHR[[#This Row],[Age]]&lt;40,"30–39",tblHR[[#This Row],[Age]]&lt;50,"40–49",TRUE,"50+")</f>
        <v>30–39</v>
      </c>
      <c r="AH398" s="12" t="str" cm="1">
        <f t="array" ref="AH398">_xlfn.IFS(tblHR[[#This Row],[YearsAtCompany]]&lt;2,"0–1",tblHR[[#This Row],[YearsAtCompany]]&lt;5,"2–4",tblHR[[#This Row],[YearsAtCompany]]&lt;10,"5–9",tblHR[[#This Row],[YearsAtCompany]]&lt;15,"10–14",TRUE,"15+")</f>
        <v>0–1</v>
      </c>
      <c r="AI398" s="12" t="str" cm="1">
        <f t="array" ref="AI398">_xlfn.IFS(tblHR[[#This Row],[MonthlyIncome]]&lt;3000,"Low",tblHR[[#This Row],[MonthlyIncome]]&lt;7000,"Mid",tblHR[[#This Row],[MonthlyIncome]]&lt;12000,"High",TRUE,"Very High")</f>
        <v>Low</v>
      </c>
      <c r="AJ398" s="12" cm="1">
        <f t="array" ref="AJ398">_xlfn.XLOOKUP(tblHR[[#This Row],[JobSatisfaction]],{"Low","Medium","High","Very High"},{1,2,3,4},"")</f>
        <v>4</v>
      </c>
      <c r="AK398" s="12">
        <f>AVERAGE(tblHR[[#This Row],[JobSatNum]],tblHR[[#This Row],[RelationshipSatisfaction]],tblHR[[#This Row],[EnvironmentSatisfaction]],tblHR[[#This Row],[WorkLifeBalance]])</f>
        <v>4</v>
      </c>
    </row>
    <row r="399" spans="1:37">
      <c r="A399" s="4" t="s">
        <v>514</v>
      </c>
      <c r="B399">
        <v>35</v>
      </c>
      <c r="C399" t="s">
        <v>12</v>
      </c>
      <c r="D399" t="s">
        <v>16</v>
      </c>
      <c r="E399" t="s">
        <v>29</v>
      </c>
      <c r="F399" t="s">
        <v>35</v>
      </c>
      <c r="G399" t="s">
        <v>21</v>
      </c>
      <c r="H399" t="s">
        <v>57</v>
      </c>
      <c r="I399" t="s">
        <v>66</v>
      </c>
      <c r="J399" t="s">
        <v>128</v>
      </c>
      <c r="K399" t="s">
        <v>113</v>
      </c>
      <c r="L399">
        <v>4930</v>
      </c>
      <c r="M399">
        <v>13970</v>
      </c>
      <c r="N399">
        <v>146</v>
      </c>
      <c r="O399">
        <v>79</v>
      </c>
      <c r="P399">
        <v>14</v>
      </c>
      <c r="Q399" t="s">
        <v>44</v>
      </c>
      <c r="R399" t="s">
        <v>41</v>
      </c>
      <c r="S399" t="s">
        <v>42</v>
      </c>
      <c r="T399" t="s">
        <v>78</v>
      </c>
      <c r="U399" t="s">
        <v>43</v>
      </c>
      <c r="V399">
        <v>6</v>
      </c>
      <c r="W399">
        <v>5</v>
      </c>
      <c r="X399">
        <v>4</v>
      </c>
      <c r="Y399">
        <v>1</v>
      </c>
      <c r="Z399">
        <v>0</v>
      </c>
      <c r="AA399" t="s">
        <v>48</v>
      </c>
      <c r="AB399" s="2" t="s">
        <v>64</v>
      </c>
      <c r="AC399" t="s">
        <v>49</v>
      </c>
      <c r="AD399">
        <v>2</v>
      </c>
      <c r="AE399">
        <f>IF(tblHR[[#This Row],[Attrition]]="Yes",1,0)</f>
        <v>0</v>
      </c>
      <c r="AF399">
        <f>IF(tblHR[[#This Row],[OverTime]]="Yes",1,0)</f>
        <v>1</v>
      </c>
      <c r="AG399" t="str" cm="1">
        <f t="array" ref="AG399">_xlfn.IFS(tblHR[[#This Row],[Age]]&lt;25,"&lt;25",tblHR[[#This Row],[Age]]&lt;30,"25–29",tblHR[[#This Row],[Age]]&lt;40,"30–39",tblHR[[#This Row],[Age]]&lt;50,"40–49",TRUE,"50+")</f>
        <v>30–39</v>
      </c>
      <c r="AH399" s="12" t="str" cm="1">
        <f t="array" ref="AH399">_xlfn.IFS(tblHR[[#This Row],[YearsAtCompany]]&lt;2,"0–1",tblHR[[#This Row],[YearsAtCompany]]&lt;5,"2–4",tblHR[[#This Row],[YearsAtCompany]]&lt;10,"5–9",tblHR[[#This Row],[YearsAtCompany]]&lt;15,"10–14",TRUE,"15+")</f>
        <v>5–9</v>
      </c>
      <c r="AI399" s="12" t="str" cm="1">
        <f t="array" ref="AI399">_xlfn.IFS(tblHR[[#This Row],[MonthlyIncome]]&lt;3000,"Low",tblHR[[#This Row],[MonthlyIncome]]&lt;7000,"Mid",tblHR[[#This Row],[MonthlyIncome]]&lt;12000,"High",TRUE,"Very High")</f>
        <v>Mid</v>
      </c>
      <c r="AJ399" s="12" cm="1">
        <f t="array" ref="AJ399">_xlfn.XLOOKUP(tblHR[[#This Row],[JobSatisfaction]],{"Low","Medium","High","Very High"},{1,2,3,4},"")</f>
        <v>4</v>
      </c>
      <c r="AK399" s="12">
        <f>AVERAGE(tblHR[[#This Row],[JobSatNum]],tblHR[[#This Row],[RelationshipSatisfaction]],tblHR[[#This Row],[EnvironmentSatisfaction]],tblHR[[#This Row],[WorkLifeBalance]])</f>
        <v>4</v>
      </c>
    </row>
    <row r="400" spans="1:37">
      <c r="A400" s="4" t="s">
        <v>515</v>
      </c>
      <c r="B400">
        <v>36</v>
      </c>
      <c r="C400" t="s">
        <v>12</v>
      </c>
      <c r="D400" t="s">
        <v>15</v>
      </c>
      <c r="E400" t="s">
        <v>28</v>
      </c>
      <c r="F400" t="s">
        <v>36</v>
      </c>
      <c r="G400" t="s">
        <v>21</v>
      </c>
      <c r="H400" t="s">
        <v>53</v>
      </c>
      <c r="I400" t="s">
        <v>68</v>
      </c>
      <c r="J400" t="s">
        <v>112</v>
      </c>
      <c r="K400" t="s">
        <v>118</v>
      </c>
      <c r="L400">
        <v>4834</v>
      </c>
      <c r="M400">
        <v>7858</v>
      </c>
      <c r="N400">
        <v>660</v>
      </c>
      <c r="O400">
        <v>81</v>
      </c>
      <c r="P400">
        <v>14</v>
      </c>
      <c r="Q400" t="s">
        <v>41</v>
      </c>
      <c r="R400" t="s">
        <v>43</v>
      </c>
      <c r="S400" t="s">
        <v>42</v>
      </c>
      <c r="T400" t="s">
        <v>80</v>
      </c>
      <c r="U400" t="s">
        <v>41</v>
      </c>
      <c r="V400">
        <v>9</v>
      </c>
      <c r="W400">
        <v>1</v>
      </c>
      <c r="X400">
        <v>0</v>
      </c>
      <c r="Y400">
        <v>0</v>
      </c>
      <c r="Z400">
        <v>7</v>
      </c>
      <c r="AA400" t="s">
        <v>49</v>
      </c>
      <c r="AB400" s="2" t="s">
        <v>64</v>
      </c>
      <c r="AC400" t="s">
        <v>48</v>
      </c>
      <c r="AD400">
        <v>15</v>
      </c>
      <c r="AE400">
        <f>IF(tblHR[[#This Row],[Attrition]]="Yes",1,0)</f>
        <v>1</v>
      </c>
      <c r="AF400">
        <f>IF(tblHR[[#This Row],[OverTime]]="Yes",1,0)</f>
        <v>0</v>
      </c>
      <c r="AG400" t="str" cm="1">
        <f t="array" ref="AG400">_xlfn.IFS(tblHR[[#This Row],[Age]]&lt;25,"&lt;25",tblHR[[#This Row],[Age]]&lt;30,"25–29",tblHR[[#This Row],[Age]]&lt;40,"30–39",tblHR[[#This Row],[Age]]&lt;50,"40–49",TRUE,"50+")</f>
        <v>30–39</v>
      </c>
      <c r="AH400" s="12" t="str" cm="1">
        <f t="array" ref="AH400">_xlfn.IFS(tblHR[[#This Row],[YearsAtCompany]]&lt;2,"0–1",tblHR[[#This Row],[YearsAtCompany]]&lt;5,"2–4",tblHR[[#This Row],[YearsAtCompany]]&lt;10,"5–9",tblHR[[#This Row],[YearsAtCompany]]&lt;15,"10–14",TRUE,"15+")</f>
        <v>0–1</v>
      </c>
      <c r="AI400" s="12" t="str" cm="1">
        <f t="array" ref="AI400">_xlfn.IFS(tblHR[[#This Row],[MonthlyIncome]]&lt;3000,"Low",tblHR[[#This Row],[MonthlyIncome]]&lt;7000,"Mid",tblHR[[#This Row],[MonthlyIncome]]&lt;12000,"High",TRUE,"Very High")</f>
        <v>Mid</v>
      </c>
      <c r="AJ400" s="12" cm="1">
        <f t="array" ref="AJ400">_xlfn.XLOOKUP(tblHR[[#This Row],[JobSatisfaction]],{"Low","Medium","High","Very High"},{1,2,3,4},"")</f>
        <v>3</v>
      </c>
      <c r="AK400" s="12">
        <f>AVERAGE(tblHR[[#This Row],[JobSatNum]],tblHR[[#This Row],[RelationshipSatisfaction]],tblHR[[#This Row],[EnvironmentSatisfaction]],tblHR[[#This Row],[WorkLifeBalance]])</f>
        <v>3</v>
      </c>
    </row>
    <row r="401" spans="1:37">
      <c r="A401" s="4" t="s">
        <v>516</v>
      </c>
      <c r="B401">
        <v>20</v>
      </c>
      <c r="C401" t="s">
        <v>12</v>
      </c>
      <c r="D401" t="s">
        <v>16</v>
      </c>
      <c r="E401" t="s">
        <v>26</v>
      </c>
      <c r="F401" t="s">
        <v>33</v>
      </c>
      <c r="G401" t="s">
        <v>22</v>
      </c>
      <c r="H401" t="s">
        <v>59</v>
      </c>
      <c r="I401" t="s">
        <v>66</v>
      </c>
      <c r="J401" t="s">
        <v>112</v>
      </c>
      <c r="K401" t="s">
        <v>113</v>
      </c>
      <c r="L401">
        <v>2728</v>
      </c>
      <c r="M401">
        <v>21082</v>
      </c>
      <c r="N401">
        <v>727</v>
      </c>
      <c r="O401">
        <v>54</v>
      </c>
      <c r="P401">
        <v>11</v>
      </c>
      <c r="Q401" t="s">
        <v>42</v>
      </c>
      <c r="R401" t="s">
        <v>42</v>
      </c>
      <c r="S401" t="s">
        <v>44</v>
      </c>
      <c r="T401" t="s">
        <v>79</v>
      </c>
      <c r="U401" t="s">
        <v>41</v>
      </c>
      <c r="V401">
        <v>2</v>
      </c>
      <c r="W401">
        <v>2</v>
      </c>
      <c r="X401">
        <v>2</v>
      </c>
      <c r="Y401">
        <v>0</v>
      </c>
      <c r="Z401">
        <v>1</v>
      </c>
      <c r="AA401" t="s">
        <v>48</v>
      </c>
      <c r="AB401" s="2" t="s">
        <v>64</v>
      </c>
      <c r="AC401" t="s">
        <v>48</v>
      </c>
      <c r="AD401">
        <v>9</v>
      </c>
      <c r="AE401">
        <f>IF(tblHR[[#This Row],[Attrition]]="Yes",1,0)</f>
        <v>0</v>
      </c>
      <c r="AF401">
        <f>IF(tblHR[[#This Row],[OverTime]]="Yes",1,0)</f>
        <v>0</v>
      </c>
      <c r="AG401" t="str" cm="1">
        <f t="array" ref="AG401">_xlfn.IFS(tblHR[[#This Row],[Age]]&lt;25,"&lt;25",tblHR[[#This Row],[Age]]&lt;30,"25–29",tblHR[[#This Row],[Age]]&lt;40,"30–39",tblHR[[#This Row],[Age]]&lt;50,"40–49",TRUE,"50+")</f>
        <v>&lt;25</v>
      </c>
      <c r="AH401" s="12" t="str" cm="1">
        <f t="array" ref="AH401">_xlfn.IFS(tblHR[[#This Row],[YearsAtCompany]]&lt;2,"0–1",tblHR[[#This Row],[YearsAtCompany]]&lt;5,"2–4",tblHR[[#This Row],[YearsAtCompany]]&lt;10,"5–9",tblHR[[#This Row],[YearsAtCompany]]&lt;15,"10–14",TRUE,"15+")</f>
        <v>2–4</v>
      </c>
      <c r="AI401" s="12" t="str" cm="1">
        <f t="array" ref="AI401">_xlfn.IFS(tblHR[[#This Row],[MonthlyIncome]]&lt;3000,"Low",tblHR[[#This Row],[MonthlyIncome]]&lt;7000,"Mid",tblHR[[#This Row],[MonthlyIncome]]&lt;12000,"High",TRUE,"Very High")</f>
        <v>Low</v>
      </c>
      <c r="AJ401" s="12" cm="1">
        <f t="array" ref="AJ401">_xlfn.XLOOKUP(tblHR[[#This Row],[JobSatisfaction]],{"Low","Medium","High","Very High"},{1,2,3,4},"")</f>
        <v>1</v>
      </c>
      <c r="AK401" s="12">
        <f>AVERAGE(tblHR[[#This Row],[JobSatNum]],tblHR[[#This Row],[RelationshipSatisfaction]],tblHR[[#This Row],[EnvironmentSatisfaction]],tblHR[[#This Row],[WorkLifeBalance]])</f>
        <v>1</v>
      </c>
    </row>
    <row r="402" spans="1:37">
      <c r="A402" s="4" t="s">
        <v>517</v>
      </c>
      <c r="B402">
        <v>36</v>
      </c>
      <c r="C402" t="s">
        <v>12</v>
      </c>
      <c r="D402" t="s">
        <v>16</v>
      </c>
      <c r="E402" t="s">
        <v>27</v>
      </c>
      <c r="F402" t="s">
        <v>35</v>
      </c>
      <c r="G402" t="s">
        <v>21</v>
      </c>
      <c r="H402" t="s">
        <v>53</v>
      </c>
      <c r="I402" t="s">
        <v>66</v>
      </c>
      <c r="J402" t="s">
        <v>128</v>
      </c>
      <c r="K402" t="s">
        <v>113</v>
      </c>
      <c r="L402">
        <v>2088</v>
      </c>
      <c r="M402">
        <v>15062</v>
      </c>
      <c r="N402">
        <v>1480</v>
      </c>
      <c r="O402">
        <v>30</v>
      </c>
      <c r="P402">
        <v>12</v>
      </c>
      <c r="Q402" t="s">
        <v>43</v>
      </c>
      <c r="R402" t="s">
        <v>41</v>
      </c>
      <c r="S402" t="s">
        <v>44</v>
      </c>
      <c r="T402" t="s">
        <v>80</v>
      </c>
      <c r="U402" t="s">
        <v>41</v>
      </c>
      <c r="V402">
        <v>13</v>
      </c>
      <c r="W402">
        <v>8</v>
      </c>
      <c r="X402">
        <v>7</v>
      </c>
      <c r="Y402">
        <v>7</v>
      </c>
      <c r="Z402">
        <v>4</v>
      </c>
      <c r="AA402" t="s">
        <v>48</v>
      </c>
      <c r="AB402" s="2" t="s">
        <v>64</v>
      </c>
      <c r="AC402" t="s">
        <v>48</v>
      </c>
      <c r="AD402">
        <v>3</v>
      </c>
      <c r="AE402">
        <f>IF(tblHR[[#This Row],[Attrition]]="Yes",1,0)</f>
        <v>0</v>
      </c>
      <c r="AF402">
        <f>IF(tblHR[[#This Row],[OverTime]]="Yes",1,0)</f>
        <v>0</v>
      </c>
      <c r="AG402" t="str" cm="1">
        <f t="array" ref="AG402">_xlfn.IFS(tblHR[[#This Row],[Age]]&lt;25,"&lt;25",tblHR[[#This Row],[Age]]&lt;30,"25–29",tblHR[[#This Row],[Age]]&lt;40,"30–39",tblHR[[#This Row],[Age]]&lt;50,"40–49",TRUE,"50+")</f>
        <v>30–39</v>
      </c>
      <c r="AH402" s="12" t="str" cm="1">
        <f t="array" ref="AH402">_xlfn.IFS(tblHR[[#This Row],[YearsAtCompany]]&lt;2,"0–1",tblHR[[#This Row],[YearsAtCompany]]&lt;5,"2–4",tblHR[[#This Row],[YearsAtCompany]]&lt;10,"5–9",tblHR[[#This Row],[YearsAtCompany]]&lt;15,"10–14",TRUE,"15+")</f>
        <v>5–9</v>
      </c>
      <c r="AI402" s="12" t="str" cm="1">
        <f t="array" ref="AI402">_xlfn.IFS(tblHR[[#This Row],[MonthlyIncome]]&lt;3000,"Low",tblHR[[#This Row],[MonthlyIncome]]&lt;7000,"Mid",tblHR[[#This Row],[MonthlyIncome]]&lt;12000,"High",TRUE,"Very High")</f>
        <v>Low</v>
      </c>
      <c r="AJ402" s="12" cm="1">
        <f t="array" ref="AJ402">_xlfn.XLOOKUP(tblHR[[#This Row],[JobSatisfaction]],{"Low","Medium","High","Very High"},{1,2,3,4},"")</f>
        <v>2</v>
      </c>
      <c r="AK402" s="12">
        <f>AVERAGE(tblHR[[#This Row],[JobSatNum]],tblHR[[#This Row],[RelationshipSatisfaction]],tblHR[[#This Row],[EnvironmentSatisfaction]],tblHR[[#This Row],[WorkLifeBalance]])</f>
        <v>2</v>
      </c>
    </row>
    <row r="403" spans="1:37">
      <c r="A403" s="4" t="s">
        <v>518</v>
      </c>
      <c r="B403">
        <v>60</v>
      </c>
      <c r="C403" t="s">
        <v>11</v>
      </c>
      <c r="D403" t="s">
        <v>17</v>
      </c>
      <c r="E403" t="s">
        <v>28</v>
      </c>
      <c r="F403" t="s">
        <v>33</v>
      </c>
      <c r="G403" t="s">
        <v>21</v>
      </c>
      <c r="H403" t="s">
        <v>54</v>
      </c>
      <c r="I403" t="s">
        <v>67</v>
      </c>
      <c r="J403" t="s">
        <v>112</v>
      </c>
      <c r="K403" t="s">
        <v>113</v>
      </c>
      <c r="L403">
        <v>19566</v>
      </c>
      <c r="M403">
        <v>3854</v>
      </c>
      <c r="N403">
        <v>422</v>
      </c>
      <c r="O403">
        <v>41</v>
      </c>
      <c r="P403">
        <v>11</v>
      </c>
      <c r="Q403" t="s">
        <v>42</v>
      </c>
      <c r="R403" t="s">
        <v>44</v>
      </c>
      <c r="S403" t="s">
        <v>42</v>
      </c>
      <c r="T403" t="s">
        <v>77</v>
      </c>
      <c r="U403" t="s">
        <v>41</v>
      </c>
      <c r="V403">
        <v>33</v>
      </c>
      <c r="W403">
        <v>29</v>
      </c>
      <c r="X403">
        <v>8</v>
      </c>
      <c r="Y403">
        <v>11</v>
      </c>
      <c r="Z403">
        <v>5</v>
      </c>
      <c r="AA403" t="s">
        <v>48</v>
      </c>
      <c r="AB403" s="2" t="s">
        <v>64</v>
      </c>
      <c r="AC403" t="s">
        <v>48</v>
      </c>
      <c r="AD403">
        <v>7</v>
      </c>
      <c r="AE403">
        <f>IF(tblHR[[#This Row],[Attrition]]="Yes",1,0)</f>
        <v>0</v>
      </c>
      <c r="AF403">
        <f>IF(tblHR[[#This Row],[OverTime]]="Yes",1,0)</f>
        <v>0</v>
      </c>
      <c r="AG403" t="str" cm="1">
        <f t="array" ref="AG403">_xlfn.IFS(tblHR[[#This Row],[Age]]&lt;25,"&lt;25",tblHR[[#This Row],[Age]]&lt;30,"25–29",tblHR[[#This Row],[Age]]&lt;40,"30–39",tblHR[[#This Row],[Age]]&lt;50,"40–49",TRUE,"50+")</f>
        <v>50+</v>
      </c>
      <c r="AH403" s="12" t="str" cm="1">
        <f t="array" ref="AH403">_xlfn.IFS(tblHR[[#This Row],[YearsAtCompany]]&lt;2,"0–1",tblHR[[#This Row],[YearsAtCompany]]&lt;5,"2–4",tblHR[[#This Row],[YearsAtCompany]]&lt;10,"5–9",tblHR[[#This Row],[YearsAtCompany]]&lt;15,"10–14",TRUE,"15+")</f>
        <v>15+</v>
      </c>
      <c r="AI403" s="12" t="str" cm="1">
        <f t="array" ref="AI403">_xlfn.IFS(tblHR[[#This Row],[MonthlyIncome]]&lt;3000,"Low",tblHR[[#This Row],[MonthlyIncome]]&lt;7000,"Mid",tblHR[[#This Row],[MonthlyIncome]]&lt;12000,"High",TRUE,"Very High")</f>
        <v>Very High</v>
      </c>
      <c r="AJ403" s="12" cm="1">
        <f t="array" ref="AJ403">_xlfn.XLOOKUP(tblHR[[#This Row],[JobSatisfaction]],{"Low","Medium","High","Very High"},{1,2,3,4},"")</f>
        <v>1</v>
      </c>
      <c r="AK403" s="12">
        <f>AVERAGE(tblHR[[#This Row],[JobSatNum]],tblHR[[#This Row],[RelationshipSatisfaction]],tblHR[[#This Row],[EnvironmentSatisfaction]],tblHR[[#This Row],[WorkLifeBalance]])</f>
        <v>1</v>
      </c>
    </row>
    <row r="404" spans="1:37">
      <c r="A404" s="4" t="s">
        <v>519</v>
      </c>
      <c r="B404">
        <v>18</v>
      </c>
      <c r="C404" t="s">
        <v>11</v>
      </c>
      <c r="D404" t="s">
        <v>16</v>
      </c>
      <c r="E404" t="s">
        <v>28</v>
      </c>
      <c r="F404" t="s">
        <v>35</v>
      </c>
      <c r="G404" t="s">
        <v>22</v>
      </c>
      <c r="H404" t="s">
        <v>59</v>
      </c>
      <c r="I404" t="s">
        <v>66</v>
      </c>
      <c r="J404" t="s">
        <v>112</v>
      </c>
      <c r="K404" t="s">
        <v>113</v>
      </c>
      <c r="L404">
        <v>1200</v>
      </c>
      <c r="M404">
        <v>9724</v>
      </c>
      <c r="N404">
        <v>812</v>
      </c>
      <c r="O404">
        <v>69</v>
      </c>
      <c r="P404">
        <v>12</v>
      </c>
      <c r="Q404" t="s">
        <v>41</v>
      </c>
      <c r="R404" t="s">
        <v>42</v>
      </c>
      <c r="S404" t="s">
        <v>44</v>
      </c>
      <c r="T404" t="s">
        <v>79</v>
      </c>
      <c r="U404" t="s">
        <v>43</v>
      </c>
      <c r="V404">
        <v>0</v>
      </c>
      <c r="W404">
        <v>0</v>
      </c>
      <c r="X404">
        <v>0</v>
      </c>
      <c r="Y404">
        <v>0</v>
      </c>
      <c r="Z404">
        <v>1</v>
      </c>
      <c r="AA404" t="s">
        <v>48</v>
      </c>
      <c r="AB404" s="2" t="s">
        <v>64</v>
      </c>
      <c r="AC404" t="s">
        <v>48</v>
      </c>
      <c r="AD404">
        <v>10</v>
      </c>
      <c r="AE404">
        <f>IF(tblHR[[#This Row],[Attrition]]="Yes",1,0)</f>
        <v>0</v>
      </c>
      <c r="AF404">
        <f>IF(tblHR[[#This Row],[OverTime]]="Yes",1,0)</f>
        <v>0</v>
      </c>
      <c r="AG404" t="str" cm="1">
        <f t="array" ref="AG404">_xlfn.IFS(tblHR[[#This Row],[Age]]&lt;25,"&lt;25",tblHR[[#This Row],[Age]]&lt;30,"25–29",tblHR[[#This Row],[Age]]&lt;40,"30–39",tblHR[[#This Row],[Age]]&lt;50,"40–49",TRUE,"50+")</f>
        <v>&lt;25</v>
      </c>
      <c r="AH404" s="12" t="str" cm="1">
        <f t="array" ref="AH404">_xlfn.IFS(tblHR[[#This Row],[YearsAtCompany]]&lt;2,"0–1",tblHR[[#This Row],[YearsAtCompany]]&lt;5,"2–4",tblHR[[#This Row],[YearsAtCompany]]&lt;10,"5–9",tblHR[[#This Row],[YearsAtCompany]]&lt;15,"10–14",TRUE,"15+")</f>
        <v>0–1</v>
      </c>
      <c r="AI404" s="12" t="str" cm="1">
        <f t="array" ref="AI404">_xlfn.IFS(tblHR[[#This Row],[MonthlyIncome]]&lt;3000,"Low",tblHR[[#This Row],[MonthlyIncome]]&lt;7000,"Mid",tblHR[[#This Row],[MonthlyIncome]]&lt;12000,"High",TRUE,"Very High")</f>
        <v>Low</v>
      </c>
      <c r="AJ404" s="12" cm="1">
        <f t="array" ref="AJ404">_xlfn.XLOOKUP(tblHR[[#This Row],[JobSatisfaction]],{"Low","Medium","High","Very High"},{1,2,3,4},"")</f>
        <v>3</v>
      </c>
      <c r="AK404" s="12">
        <f>AVERAGE(tblHR[[#This Row],[JobSatNum]],tblHR[[#This Row],[RelationshipSatisfaction]],tblHR[[#This Row],[EnvironmentSatisfaction]],tblHR[[#This Row],[WorkLifeBalance]])</f>
        <v>3</v>
      </c>
    </row>
    <row r="405" spans="1:37">
      <c r="A405" s="4" t="s">
        <v>520</v>
      </c>
      <c r="B405">
        <v>19</v>
      </c>
      <c r="C405" t="s">
        <v>11</v>
      </c>
      <c r="D405" t="s">
        <v>16</v>
      </c>
      <c r="E405" t="s">
        <v>26</v>
      </c>
      <c r="F405" t="s">
        <v>35</v>
      </c>
      <c r="G405" t="s">
        <v>21</v>
      </c>
      <c r="H405" t="s">
        <v>53</v>
      </c>
      <c r="I405" t="s">
        <v>66</v>
      </c>
      <c r="J405" t="s">
        <v>112</v>
      </c>
      <c r="K405" t="s">
        <v>113</v>
      </c>
      <c r="L405">
        <v>1483</v>
      </c>
      <c r="M405">
        <v>16102</v>
      </c>
      <c r="N405">
        <v>1181</v>
      </c>
      <c r="O405">
        <v>79</v>
      </c>
      <c r="P405">
        <v>14</v>
      </c>
      <c r="Q405" t="s">
        <v>43</v>
      </c>
      <c r="R405" t="s">
        <v>44</v>
      </c>
      <c r="S405" t="s">
        <v>43</v>
      </c>
      <c r="T405" t="s">
        <v>79</v>
      </c>
      <c r="U405" t="s">
        <v>41</v>
      </c>
      <c r="V405">
        <v>1</v>
      </c>
      <c r="W405">
        <v>1</v>
      </c>
      <c r="X405">
        <v>0</v>
      </c>
      <c r="Y405">
        <v>0</v>
      </c>
      <c r="Z405">
        <v>1</v>
      </c>
      <c r="AA405" t="s">
        <v>48</v>
      </c>
      <c r="AB405" s="2" t="s">
        <v>64</v>
      </c>
      <c r="AC405" t="s">
        <v>48</v>
      </c>
      <c r="AD405">
        <v>3</v>
      </c>
      <c r="AE405">
        <f>IF(tblHR[[#This Row],[Attrition]]="Yes",1,0)</f>
        <v>0</v>
      </c>
      <c r="AF405">
        <f>IF(tblHR[[#This Row],[OverTime]]="Yes",1,0)</f>
        <v>0</v>
      </c>
      <c r="AG405" t="str" cm="1">
        <f t="array" ref="AG405">_xlfn.IFS(tblHR[[#This Row],[Age]]&lt;25,"&lt;25",tblHR[[#This Row],[Age]]&lt;30,"25–29",tblHR[[#This Row],[Age]]&lt;40,"30–39",tblHR[[#This Row],[Age]]&lt;50,"40–49",TRUE,"50+")</f>
        <v>&lt;25</v>
      </c>
      <c r="AH405" s="12" t="str" cm="1">
        <f t="array" ref="AH405">_xlfn.IFS(tblHR[[#This Row],[YearsAtCompany]]&lt;2,"0–1",tblHR[[#This Row],[YearsAtCompany]]&lt;5,"2–4",tblHR[[#This Row],[YearsAtCompany]]&lt;10,"5–9",tblHR[[#This Row],[YearsAtCompany]]&lt;15,"10–14",TRUE,"15+")</f>
        <v>0–1</v>
      </c>
      <c r="AI405" s="12" t="str" cm="1">
        <f t="array" ref="AI405">_xlfn.IFS(tblHR[[#This Row],[MonthlyIncome]]&lt;3000,"Low",tblHR[[#This Row],[MonthlyIncome]]&lt;7000,"Mid",tblHR[[#This Row],[MonthlyIncome]]&lt;12000,"High",TRUE,"Very High")</f>
        <v>Low</v>
      </c>
      <c r="AJ405" s="12" cm="1">
        <f t="array" ref="AJ405">_xlfn.XLOOKUP(tblHR[[#This Row],[JobSatisfaction]],{"Low","Medium","High","Very High"},{1,2,3,4},"")</f>
        <v>2</v>
      </c>
      <c r="AK405" s="12">
        <f>AVERAGE(tblHR[[#This Row],[JobSatNum]],tblHR[[#This Row],[RelationshipSatisfaction]],tblHR[[#This Row],[EnvironmentSatisfaction]],tblHR[[#This Row],[WorkLifeBalance]])</f>
        <v>2</v>
      </c>
    </row>
    <row r="406" spans="1:37">
      <c r="A406" s="4" t="s">
        <v>521</v>
      </c>
      <c r="B406">
        <v>36</v>
      </c>
      <c r="C406" t="s">
        <v>12</v>
      </c>
      <c r="D406" t="s">
        <v>17</v>
      </c>
      <c r="E406" t="s">
        <v>27</v>
      </c>
      <c r="F406" t="s">
        <v>34</v>
      </c>
      <c r="G406" t="s">
        <v>22</v>
      </c>
      <c r="H406" t="s">
        <v>58</v>
      </c>
      <c r="I406" t="s">
        <v>68</v>
      </c>
      <c r="J406" t="s">
        <v>112</v>
      </c>
      <c r="K406" t="s">
        <v>43</v>
      </c>
      <c r="L406">
        <v>5507</v>
      </c>
      <c r="M406">
        <v>16822</v>
      </c>
      <c r="N406">
        <v>335</v>
      </c>
      <c r="O406">
        <v>33</v>
      </c>
      <c r="P406">
        <v>16</v>
      </c>
      <c r="Q406" t="s">
        <v>43</v>
      </c>
      <c r="R406" t="s">
        <v>41</v>
      </c>
      <c r="S406" t="s">
        <v>41</v>
      </c>
      <c r="T406" t="s">
        <v>77</v>
      </c>
      <c r="U406" t="s">
        <v>43</v>
      </c>
      <c r="V406">
        <v>12</v>
      </c>
      <c r="W406">
        <v>4</v>
      </c>
      <c r="X406">
        <v>2</v>
      </c>
      <c r="Y406">
        <v>1</v>
      </c>
      <c r="Z406">
        <v>2</v>
      </c>
      <c r="AA406" t="s">
        <v>48</v>
      </c>
      <c r="AB406" s="2" t="s">
        <v>64</v>
      </c>
      <c r="AC406" t="s">
        <v>48</v>
      </c>
      <c r="AD406">
        <v>17</v>
      </c>
      <c r="AE406">
        <f>IF(tblHR[[#This Row],[Attrition]]="Yes",1,0)</f>
        <v>0</v>
      </c>
      <c r="AF406">
        <f>IF(tblHR[[#This Row],[OverTime]]="Yes",1,0)</f>
        <v>0</v>
      </c>
      <c r="AG406" t="str" cm="1">
        <f t="array" ref="AG406">_xlfn.IFS(tblHR[[#This Row],[Age]]&lt;25,"&lt;25",tblHR[[#This Row],[Age]]&lt;30,"25–29",tblHR[[#This Row],[Age]]&lt;40,"30–39",tblHR[[#This Row],[Age]]&lt;50,"40–49",TRUE,"50+")</f>
        <v>30–39</v>
      </c>
      <c r="AH406" s="12" t="str" cm="1">
        <f t="array" ref="AH406">_xlfn.IFS(tblHR[[#This Row],[YearsAtCompany]]&lt;2,"0–1",tblHR[[#This Row],[YearsAtCompany]]&lt;5,"2–4",tblHR[[#This Row],[YearsAtCompany]]&lt;10,"5–9",tblHR[[#This Row],[YearsAtCompany]]&lt;15,"10–14",TRUE,"15+")</f>
        <v>2–4</v>
      </c>
      <c r="AI406" s="12" t="str" cm="1">
        <f t="array" ref="AI406">_xlfn.IFS(tblHR[[#This Row],[MonthlyIncome]]&lt;3000,"Low",tblHR[[#This Row],[MonthlyIncome]]&lt;7000,"Mid",tblHR[[#This Row],[MonthlyIncome]]&lt;12000,"High",TRUE,"Very High")</f>
        <v>Mid</v>
      </c>
      <c r="AJ406" s="12" cm="1">
        <f t="array" ref="AJ406">_xlfn.XLOOKUP(tblHR[[#This Row],[JobSatisfaction]],{"Low","Medium","High","Very High"},{1,2,3,4},"")</f>
        <v>2</v>
      </c>
      <c r="AK406" s="12">
        <f>AVERAGE(tblHR[[#This Row],[JobSatNum]],tblHR[[#This Row],[RelationshipSatisfaction]],tblHR[[#This Row],[EnvironmentSatisfaction]],tblHR[[#This Row],[WorkLifeBalance]])</f>
        <v>2</v>
      </c>
    </row>
    <row r="407" spans="1:37">
      <c r="A407" s="4" t="s">
        <v>522</v>
      </c>
      <c r="B407">
        <v>54</v>
      </c>
      <c r="C407" t="s">
        <v>11</v>
      </c>
      <c r="D407" t="s">
        <v>17</v>
      </c>
      <c r="E407" t="s">
        <v>29</v>
      </c>
      <c r="F407" t="s">
        <v>37</v>
      </c>
      <c r="G407" t="s">
        <v>21</v>
      </c>
      <c r="H407" t="s">
        <v>56</v>
      </c>
      <c r="I407" t="s">
        <v>69</v>
      </c>
      <c r="J407" t="s">
        <v>112</v>
      </c>
      <c r="K407" t="s">
        <v>118</v>
      </c>
      <c r="L407">
        <v>13549</v>
      </c>
      <c r="M407">
        <v>24001</v>
      </c>
      <c r="N407">
        <v>1217</v>
      </c>
      <c r="O407">
        <v>60</v>
      </c>
      <c r="P407">
        <v>12</v>
      </c>
      <c r="Q407" t="s">
        <v>41</v>
      </c>
      <c r="R407" t="s">
        <v>42</v>
      </c>
      <c r="S407" t="s">
        <v>42</v>
      </c>
      <c r="T407" t="s">
        <v>77</v>
      </c>
      <c r="U407" t="s">
        <v>41</v>
      </c>
      <c r="V407">
        <v>16</v>
      </c>
      <c r="W407">
        <v>4</v>
      </c>
      <c r="X407">
        <v>3</v>
      </c>
      <c r="Y407">
        <v>0</v>
      </c>
      <c r="Z407">
        <v>9</v>
      </c>
      <c r="AA407" t="s">
        <v>48</v>
      </c>
      <c r="AB407" s="2" t="s">
        <v>64</v>
      </c>
      <c r="AC407" t="s">
        <v>48</v>
      </c>
      <c r="AD407">
        <v>2</v>
      </c>
      <c r="AE407">
        <f>IF(tblHR[[#This Row],[Attrition]]="Yes",1,0)</f>
        <v>0</v>
      </c>
      <c r="AF407">
        <f>IF(tblHR[[#This Row],[OverTime]]="Yes",1,0)</f>
        <v>0</v>
      </c>
      <c r="AG407" t="str" cm="1">
        <f t="array" ref="AG407">_xlfn.IFS(tblHR[[#This Row],[Age]]&lt;25,"&lt;25",tblHR[[#This Row],[Age]]&lt;30,"25–29",tblHR[[#This Row],[Age]]&lt;40,"30–39",tblHR[[#This Row],[Age]]&lt;50,"40–49",TRUE,"50+")</f>
        <v>50+</v>
      </c>
      <c r="AH407" s="12" t="str" cm="1">
        <f t="array" ref="AH407">_xlfn.IFS(tblHR[[#This Row],[YearsAtCompany]]&lt;2,"0–1",tblHR[[#This Row],[YearsAtCompany]]&lt;5,"2–4",tblHR[[#This Row],[YearsAtCompany]]&lt;10,"5–9",tblHR[[#This Row],[YearsAtCompany]]&lt;15,"10–14",TRUE,"15+")</f>
        <v>2–4</v>
      </c>
      <c r="AI407" s="12" t="str" cm="1">
        <f t="array" ref="AI407">_xlfn.IFS(tblHR[[#This Row],[MonthlyIncome]]&lt;3000,"Low",tblHR[[#This Row],[MonthlyIncome]]&lt;7000,"Mid",tblHR[[#This Row],[MonthlyIncome]]&lt;12000,"High",TRUE,"Very High")</f>
        <v>Very High</v>
      </c>
      <c r="AJ407" s="12" cm="1">
        <f t="array" ref="AJ407">_xlfn.XLOOKUP(tblHR[[#This Row],[JobSatisfaction]],{"Low","Medium","High","Very High"},{1,2,3,4},"")</f>
        <v>3</v>
      </c>
      <c r="AK407" s="12">
        <f>AVERAGE(tblHR[[#This Row],[JobSatNum]],tblHR[[#This Row],[RelationshipSatisfaction]],tblHR[[#This Row],[EnvironmentSatisfaction]],tblHR[[#This Row],[WorkLifeBalance]])</f>
        <v>3</v>
      </c>
    </row>
    <row r="408" spans="1:37">
      <c r="A408" s="4" t="s">
        <v>523</v>
      </c>
      <c r="B408">
        <v>41</v>
      </c>
      <c r="C408" t="s">
        <v>11</v>
      </c>
      <c r="D408" t="s">
        <v>15</v>
      </c>
      <c r="E408" t="s">
        <v>28</v>
      </c>
      <c r="F408" t="s">
        <v>34</v>
      </c>
      <c r="G408" t="s">
        <v>22</v>
      </c>
      <c r="H408" t="s">
        <v>58</v>
      </c>
      <c r="I408" t="s">
        <v>68</v>
      </c>
      <c r="J408" t="s">
        <v>128</v>
      </c>
      <c r="K408" t="s">
        <v>118</v>
      </c>
      <c r="L408">
        <v>4103</v>
      </c>
      <c r="M408">
        <v>4297</v>
      </c>
      <c r="N408">
        <v>1018</v>
      </c>
      <c r="O408">
        <v>66</v>
      </c>
      <c r="P408">
        <v>17</v>
      </c>
      <c r="Q408" t="s">
        <v>42</v>
      </c>
      <c r="R408" t="s">
        <v>44</v>
      </c>
      <c r="S408" t="s">
        <v>41</v>
      </c>
      <c r="T408" t="s">
        <v>79</v>
      </c>
      <c r="U408" t="s">
        <v>41</v>
      </c>
      <c r="V408">
        <v>10</v>
      </c>
      <c r="W408">
        <v>9</v>
      </c>
      <c r="X408">
        <v>3</v>
      </c>
      <c r="Y408">
        <v>1</v>
      </c>
      <c r="Z408">
        <v>0</v>
      </c>
      <c r="AA408" t="s">
        <v>48</v>
      </c>
      <c r="AB408" s="2" t="s">
        <v>64</v>
      </c>
      <c r="AC408" t="s">
        <v>48</v>
      </c>
      <c r="AD408">
        <v>1</v>
      </c>
      <c r="AE408">
        <f>IF(tblHR[[#This Row],[Attrition]]="Yes",1,0)</f>
        <v>0</v>
      </c>
      <c r="AF408">
        <f>IF(tblHR[[#This Row],[OverTime]]="Yes",1,0)</f>
        <v>0</v>
      </c>
      <c r="AG408" t="str" cm="1">
        <f t="array" ref="AG408">_xlfn.IFS(tblHR[[#This Row],[Age]]&lt;25,"&lt;25",tblHR[[#This Row],[Age]]&lt;30,"25–29",tblHR[[#This Row],[Age]]&lt;40,"30–39",tblHR[[#This Row],[Age]]&lt;50,"40–49",TRUE,"50+")</f>
        <v>40–49</v>
      </c>
      <c r="AH408" s="12" t="str" cm="1">
        <f t="array" ref="AH408">_xlfn.IFS(tblHR[[#This Row],[YearsAtCompany]]&lt;2,"0–1",tblHR[[#This Row],[YearsAtCompany]]&lt;5,"2–4",tblHR[[#This Row],[YearsAtCompany]]&lt;10,"5–9",tblHR[[#This Row],[YearsAtCompany]]&lt;15,"10–14",TRUE,"15+")</f>
        <v>5–9</v>
      </c>
      <c r="AI408" s="12" t="str" cm="1">
        <f t="array" ref="AI408">_xlfn.IFS(tblHR[[#This Row],[MonthlyIncome]]&lt;3000,"Low",tblHR[[#This Row],[MonthlyIncome]]&lt;7000,"Mid",tblHR[[#This Row],[MonthlyIncome]]&lt;12000,"High",TRUE,"Very High")</f>
        <v>Mid</v>
      </c>
      <c r="AJ408" s="12" cm="1">
        <f t="array" ref="AJ408">_xlfn.XLOOKUP(tblHR[[#This Row],[JobSatisfaction]],{"Low","Medium","High","Very High"},{1,2,3,4},"")</f>
        <v>1</v>
      </c>
      <c r="AK408" s="12">
        <f>AVERAGE(tblHR[[#This Row],[JobSatNum]],tblHR[[#This Row],[RelationshipSatisfaction]],tblHR[[#This Row],[EnvironmentSatisfaction]],tblHR[[#This Row],[WorkLifeBalance]])</f>
        <v>1</v>
      </c>
    </row>
    <row r="409" spans="1:37">
      <c r="A409" s="4" t="s">
        <v>524</v>
      </c>
      <c r="B409">
        <v>40</v>
      </c>
      <c r="C409" t="s">
        <v>11</v>
      </c>
      <c r="D409" t="s">
        <v>15</v>
      </c>
      <c r="E409" t="s">
        <v>28</v>
      </c>
      <c r="F409" t="s">
        <v>33</v>
      </c>
      <c r="G409" t="s">
        <v>21</v>
      </c>
      <c r="H409" t="s">
        <v>52</v>
      </c>
      <c r="I409" t="s">
        <v>68</v>
      </c>
      <c r="J409" t="s">
        <v>112</v>
      </c>
      <c r="K409" t="s">
        <v>118</v>
      </c>
      <c r="L409">
        <v>6513</v>
      </c>
      <c r="M409">
        <v>9060</v>
      </c>
      <c r="N409">
        <v>1194</v>
      </c>
      <c r="O409">
        <v>52</v>
      </c>
      <c r="P409">
        <v>17</v>
      </c>
      <c r="Q409" t="s">
        <v>44</v>
      </c>
      <c r="R409" t="s">
        <v>44</v>
      </c>
      <c r="S409" t="s">
        <v>41</v>
      </c>
      <c r="T409" t="s">
        <v>79</v>
      </c>
      <c r="U409" t="s">
        <v>41</v>
      </c>
      <c r="V409">
        <v>12</v>
      </c>
      <c r="W409">
        <v>5</v>
      </c>
      <c r="X409">
        <v>3</v>
      </c>
      <c r="Y409">
        <v>0</v>
      </c>
      <c r="Z409">
        <v>4</v>
      </c>
      <c r="AA409" t="s">
        <v>48</v>
      </c>
      <c r="AB409" s="2" t="s">
        <v>64</v>
      </c>
      <c r="AC409" t="s">
        <v>48</v>
      </c>
      <c r="AD409">
        <v>1</v>
      </c>
      <c r="AE409">
        <f>IF(tblHR[[#This Row],[Attrition]]="Yes",1,0)</f>
        <v>0</v>
      </c>
      <c r="AF409">
        <f>IF(tblHR[[#This Row],[OverTime]]="Yes",1,0)</f>
        <v>0</v>
      </c>
      <c r="AG409" t="str" cm="1">
        <f t="array" ref="AG409">_xlfn.IFS(tblHR[[#This Row],[Age]]&lt;25,"&lt;25",tblHR[[#This Row],[Age]]&lt;30,"25–29",tblHR[[#This Row],[Age]]&lt;40,"30–39",tblHR[[#This Row],[Age]]&lt;50,"40–49",TRUE,"50+")</f>
        <v>40–49</v>
      </c>
      <c r="AH409" s="12" t="str" cm="1">
        <f t="array" ref="AH409">_xlfn.IFS(tblHR[[#This Row],[YearsAtCompany]]&lt;2,"0–1",tblHR[[#This Row],[YearsAtCompany]]&lt;5,"2–4",tblHR[[#This Row],[YearsAtCompany]]&lt;10,"5–9",tblHR[[#This Row],[YearsAtCompany]]&lt;15,"10–14",TRUE,"15+")</f>
        <v>5–9</v>
      </c>
      <c r="AI409" s="12" t="str" cm="1">
        <f t="array" ref="AI409">_xlfn.IFS(tblHR[[#This Row],[MonthlyIncome]]&lt;3000,"Low",tblHR[[#This Row],[MonthlyIncome]]&lt;7000,"Mid",tblHR[[#This Row],[MonthlyIncome]]&lt;12000,"High",TRUE,"Very High")</f>
        <v>Mid</v>
      </c>
      <c r="AJ409" s="12" cm="1">
        <f t="array" ref="AJ409">_xlfn.XLOOKUP(tblHR[[#This Row],[JobSatisfaction]],{"Low","Medium","High","Very High"},{1,2,3,4},"")</f>
        <v>4</v>
      </c>
      <c r="AK409" s="12">
        <f>AVERAGE(tblHR[[#This Row],[JobSatNum]],tblHR[[#This Row],[RelationshipSatisfaction]],tblHR[[#This Row],[EnvironmentSatisfaction]],tblHR[[#This Row],[WorkLifeBalance]])</f>
        <v>4</v>
      </c>
    </row>
    <row r="410" spans="1:37">
      <c r="A410" s="4" t="s">
        <v>525</v>
      </c>
      <c r="B410">
        <v>51</v>
      </c>
      <c r="C410" t="s">
        <v>12</v>
      </c>
      <c r="D410" t="s">
        <v>17</v>
      </c>
      <c r="E410" t="s">
        <v>29</v>
      </c>
      <c r="F410" t="s">
        <v>33</v>
      </c>
      <c r="G410" t="s">
        <v>21</v>
      </c>
      <c r="H410" t="s">
        <v>53</v>
      </c>
      <c r="I410" t="s">
        <v>66</v>
      </c>
      <c r="J410" t="s">
        <v>112</v>
      </c>
      <c r="K410" t="s">
        <v>43</v>
      </c>
      <c r="L410">
        <v>2075</v>
      </c>
      <c r="M410">
        <v>18725</v>
      </c>
      <c r="N410">
        <v>432</v>
      </c>
      <c r="O410">
        <v>96</v>
      </c>
      <c r="P410">
        <v>23</v>
      </c>
      <c r="Q410" t="s">
        <v>44</v>
      </c>
      <c r="R410" t="s">
        <v>43</v>
      </c>
      <c r="S410" t="s">
        <v>44</v>
      </c>
      <c r="T410" t="s">
        <v>79</v>
      </c>
      <c r="U410" t="s">
        <v>41</v>
      </c>
      <c r="V410">
        <v>10</v>
      </c>
      <c r="W410">
        <v>4</v>
      </c>
      <c r="X410">
        <v>2</v>
      </c>
      <c r="Y410">
        <v>0</v>
      </c>
      <c r="Z410">
        <v>3</v>
      </c>
      <c r="AA410" t="s">
        <v>48</v>
      </c>
      <c r="AB410" s="2" t="s">
        <v>65</v>
      </c>
      <c r="AC410" t="s">
        <v>48</v>
      </c>
      <c r="AD410">
        <v>9</v>
      </c>
      <c r="AE410">
        <f>IF(tblHR[[#This Row],[Attrition]]="Yes",1,0)</f>
        <v>0</v>
      </c>
      <c r="AF410">
        <f>IF(tblHR[[#This Row],[OverTime]]="Yes",1,0)</f>
        <v>0</v>
      </c>
      <c r="AG410" t="str" cm="1">
        <f t="array" ref="AG410">_xlfn.IFS(tblHR[[#This Row],[Age]]&lt;25,"&lt;25",tblHR[[#This Row],[Age]]&lt;30,"25–29",tblHR[[#This Row],[Age]]&lt;40,"30–39",tblHR[[#This Row],[Age]]&lt;50,"40–49",TRUE,"50+")</f>
        <v>50+</v>
      </c>
      <c r="AH410" s="12" t="str" cm="1">
        <f t="array" ref="AH410">_xlfn.IFS(tblHR[[#This Row],[YearsAtCompany]]&lt;2,"0–1",tblHR[[#This Row],[YearsAtCompany]]&lt;5,"2–4",tblHR[[#This Row],[YearsAtCompany]]&lt;10,"5–9",tblHR[[#This Row],[YearsAtCompany]]&lt;15,"10–14",TRUE,"15+")</f>
        <v>2–4</v>
      </c>
      <c r="AI410" s="12" t="str" cm="1">
        <f t="array" ref="AI410">_xlfn.IFS(tblHR[[#This Row],[MonthlyIncome]]&lt;3000,"Low",tblHR[[#This Row],[MonthlyIncome]]&lt;7000,"Mid",tblHR[[#This Row],[MonthlyIncome]]&lt;12000,"High",TRUE,"Very High")</f>
        <v>Low</v>
      </c>
      <c r="AJ410" s="12" cm="1">
        <f t="array" ref="AJ410">_xlfn.XLOOKUP(tblHR[[#This Row],[JobSatisfaction]],{"Low","Medium","High","Very High"},{1,2,3,4},"")</f>
        <v>4</v>
      </c>
      <c r="AK410" s="12">
        <f>AVERAGE(tblHR[[#This Row],[JobSatNum]],tblHR[[#This Row],[RelationshipSatisfaction]],tblHR[[#This Row],[EnvironmentSatisfaction]],tblHR[[#This Row],[WorkLifeBalance]])</f>
        <v>4</v>
      </c>
    </row>
    <row r="411" spans="1:37">
      <c r="A411" s="4" t="s">
        <v>526</v>
      </c>
      <c r="B411">
        <v>39</v>
      </c>
      <c r="C411" t="s">
        <v>12</v>
      </c>
      <c r="D411" t="s">
        <v>16</v>
      </c>
      <c r="E411" t="s">
        <v>28</v>
      </c>
      <c r="F411" t="s">
        <v>33</v>
      </c>
      <c r="G411" t="s">
        <v>21</v>
      </c>
      <c r="H411" t="s">
        <v>53</v>
      </c>
      <c r="I411" t="s">
        <v>68</v>
      </c>
      <c r="J411" t="s">
        <v>116</v>
      </c>
      <c r="K411" t="s">
        <v>113</v>
      </c>
      <c r="L411">
        <v>6782</v>
      </c>
      <c r="M411">
        <v>8770</v>
      </c>
      <c r="N411">
        <v>439</v>
      </c>
      <c r="O411">
        <v>70</v>
      </c>
      <c r="P411">
        <v>15</v>
      </c>
      <c r="Q411" t="s">
        <v>43</v>
      </c>
      <c r="R411" t="s">
        <v>41</v>
      </c>
      <c r="S411" t="s">
        <v>41</v>
      </c>
      <c r="T411" t="s">
        <v>80</v>
      </c>
      <c r="U411" t="s">
        <v>41</v>
      </c>
      <c r="V411">
        <v>9</v>
      </c>
      <c r="W411">
        <v>5</v>
      </c>
      <c r="X411">
        <v>4</v>
      </c>
      <c r="Y411">
        <v>0</v>
      </c>
      <c r="Z411">
        <v>9</v>
      </c>
      <c r="AA411" t="s">
        <v>48</v>
      </c>
      <c r="AB411" s="2" t="s">
        <v>64</v>
      </c>
      <c r="AC411" t="s">
        <v>48</v>
      </c>
      <c r="AD411">
        <v>9</v>
      </c>
      <c r="AE411">
        <f>IF(tblHR[[#This Row],[Attrition]]="Yes",1,0)</f>
        <v>0</v>
      </c>
      <c r="AF411">
        <f>IF(tblHR[[#This Row],[OverTime]]="Yes",1,0)</f>
        <v>0</v>
      </c>
      <c r="AG411" t="str" cm="1">
        <f t="array" ref="AG411">_xlfn.IFS(tblHR[[#This Row],[Age]]&lt;25,"&lt;25",tblHR[[#This Row],[Age]]&lt;30,"25–29",tblHR[[#This Row],[Age]]&lt;40,"30–39",tblHR[[#This Row],[Age]]&lt;50,"40–49",TRUE,"50+")</f>
        <v>30–39</v>
      </c>
      <c r="AH411" s="12" t="str" cm="1">
        <f t="array" ref="AH411">_xlfn.IFS(tblHR[[#This Row],[YearsAtCompany]]&lt;2,"0–1",tblHR[[#This Row],[YearsAtCompany]]&lt;5,"2–4",tblHR[[#This Row],[YearsAtCompany]]&lt;10,"5–9",tblHR[[#This Row],[YearsAtCompany]]&lt;15,"10–14",TRUE,"15+")</f>
        <v>5–9</v>
      </c>
      <c r="AI411" s="12" t="str" cm="1">
        <f t="array" ref="AI411">_xlfn.IFS(tblHR[[#This Row],[MonthlyIncome]]&lt;3000,"Low",tblHR[[#This Row],[MonthlyIncome]]&lt;7000,"Mid",tblHR[[#This Row],[MonthlyIncome]]&lt;12000,"High",TRUE,"Very High")</f>
        <v>Mid</v>
      </c>
      <c r="AJ411" s="12" cm="1">
        <f t="array" ref="AJ411">_xlfn.XLOOKUP(tblHR[[#This Row],[JobSatisfaction]],{"Low","Medium","High","Very High"},{1,2,3,4},"")</f>
        <v>2</v>
      </c>
      <c r="AK411" s="12">
        <f>AVERAGE(tblHR[[#This Row],[JobSatNum]],tblHR[[#This Row],[RelationshipSatisfaction]],tblHR[[#This Row],[EnvironmentSatisfaction]],tblHR[[#This Row],[WorkLifeBalance]])</f>
        <v>2</v>
      </c>
    </row>
    <row r="412" spans="1:37">
      <c r="A412" s="4" t="s">
        <v>527</v>
      </c>
      <c r="B412">
        <v>24</v>
      </c>
      <c r="C412" t="s">
        <v>12</v>
      </c>
      <c r="D412" t="s">
        <v>17</v>
      </c>
      <c r="E412" t="s">
        <v>28</v>
      </c>
      <c r="F412" t="s">
        <v>35</v>
      </c>
      <c r="G412" t="s">
        <v>21</v>
      </c>
      <c r="H412" t="s">
        <v>57</v>
      </c>
      <c r="I412" t="s">
        <v>66</v>
      </c>
      <c r="J412" t="s">
        <v>112</v>
      </c>
      <c r="K412" t="s">
        <v>118</v>
      </c>
      <c r="L412">
        <v>2293</v>
      </c>
      <c r="M412">
        <v>3020</v>
      </c>
      <c r="N412">
        <v>813</v>
      </c>
      <c r="O412">
        <v>61</v>
      </c>
      <c r="P412">
        <v>16</v>
      </c>
      <c r="Q412" t="s">
        <v>44</v>
      </c>
      <c r="R412" t="s">
        <v>42</v>
      </c>
      <c r="S412" t="s">
        <v>43</v>
      </c>
      <c r="T412" t="s">
        <v>80</v>
      </c>
      <c r="U412" t="s">
        <v>41</v>
      </c>
      <c r="V412">
        <v>6</v>
      </c>
      <c r="W412">
        <v>2</v>
      </c>
      <c r="X412">
        <v>0</v>
      </c>
      <c r="Y412">
        <v>2</v>
      </c>
      <c r="Z412">
        <v>2</v>
      </c>
      <c r="AA412" t="s">
        <v>49</v>
      </c>
      <c r="AB412" s="2" t="s">
        <v>64</v>
      </c>
      <c r="AC412" t="s">
        <v>49</v>
      </c>
      <c r="AD412">
        <v>1</v>
      </c>
      <c r="AE412">
        <f>IF(tblHR[[#This Row],[Attrition]]="Yes",1,0)</f>
        <v>1</v>
      </c>
      <c r="AF412">
        <f>IF(tblHR[[#This Row],[OverTime]]="Yes",1,0)</f>
        <v>1</v>
      </c>
      <c r="AG412" t="str" cm="1">
        <f t="array" ref="AG412">_xlfn.IFS(tblHR[[#This Row],[Age]]&lt;25,"&lt;25",tblHR[[#This Row],[Age]]&lt;30,"25–29",tblHR[[#This Row],[Age]]&lt;40,"30–39",tblHR[[#This Row],[Age]]&lt;50,"40–49",TRUE,"50+")</f>
        <v>&lt;25</v>
      </c>
      <c r="AH412" s="12" t="str" cm="1">
        <f t="array" ref="AH412">_xlfn.IFS(tblHR[[#This Row],[YearsAtCompany]]&lt;2,"0–1",tblHR[[#This Row],[YearsAtCompany]]&lt;5,"2–4",tblHR[[#This Row],[YearsAtCompany]]&lt;10,"5–9",tblHR[[#This Row],[YearsAtCompany]]&lt;15,"10–14",TRUE,"15+")</f>
        <v>2–4</v>
      </c>
      <c r="AI412" s="12" t="str" cm="1">
        <f t="array" ref="AI412">_xlfn.IFS(tblHR[[#This Row],[MonthlyIncome]]&lt;3000,"Low",tblHR[[#This Row],[MonthlyIncome]]&lt;7000,"Mid",tblHR[[#This Row],[MonthlyIncome]]&lt;12000,"High",TRUE,"Very High")</f>
        <v>Low</v>
      </c>
      <c r="AJ412" s="12" cm="1">
        <f t="array" ref="AJ412">_xlfn.XLOOKUP(tblHR[[#This Row],[JobSatisfaction]],{"Low","Medium","High","Very High"},{1,2,3,4},"")</f>
        <v>4</v>
      </c>
      <c r="AK412" s="12">
        <f>AVERAGE(tblHR[[#This Row],[JobSatNum]],tblHR[[#This Row],[RelationshipSatisfaction]],tblHR[[#This Row],[EnvironmentSatisfaction]],tblHR[[#This Row],[WorkLifeBalance]])</f>
        <v>4</v>
      </c>
    </row>
    <row r="413" spans="1:37">
      <c r="A413" s="4" t="s">
        <v>528</v>
      </c>
      <c r="B413">
        <v>33</v>
      </c>
      <c r="C413" t="s">
        <v>12</v>
      </c>
      <c r="D413" t="s">
        <v>15</v>
      </c>
      <c r="E413" t="s">
        <v>30</v>
      </c>
      <c r="F413" t="s">
        <v>34</v>
      </c>
      <c r="G413" t="s">
        <v>22</v>
      </c>
      <c r="H413" t="s">
        <v>58</v>
      </c>
      <c r="I413" t="s">
        <v>69</v>
      </c>
      <c r="J413" t="s">
        <v>112</v>
      </c>
      <c r="K413" t="s">
        <v>43</v>
      </c>
      <c r="L413">
        <v>8380</v>
      </c>
      <c r="M413">
        <v>21708</v>
      </c>
      <c r="N413">
        <v>536</v>
      </c>
      <c r="O413">
        <v>82</v>
      </c>
      <c r="P413">
        <v>14</v>
      </c>
      <c r="Q413" t="s">
        <v>41</v>
      </c>
      <c r="R413" t="s">
        <v>44</v>
      </c>
      <c r="S413" t="s">
        <v>44</v>
      </c>
      <c r="T413" t="s">
        <v>79</v>
      </c>
      <c r="U413" t="s">
        <v>44</v>
      </c>
      <c r="V413">
        <v>10</v>
      </c>
      <c r="W413">
        <v>9</v>
      </c>
      <c r="X413">
        <v>8</v>
      </c>
      <c r="Y413">
        <v>0</v>
      </c>
      <c r="Z413">
        <v>0</v>
      </c>
      <c r="AA413" t="s">
        <v>48</v>
      </c>
      <c r="AB413" s="2" t="s">
        <v>64</v>
      </c>
      <c r="AC413" t="s">
        <v>49</v>
      </c>
      <c r="AD413">
        <v>10</v>
      </c>
      <c r="AE413">
        <f>IF(tblHR[[#This Row],[Attrition]]="Yes",1,0)</f>
        <v>0</v>
      </c>
      <c r="AF413">
        <f>IF(tblHR[[#This Row],[OverTime]]="Yes",1,0)</f>
        <v>1</v>
      </c>
      <c r="AG413" t="str" cm="1">
        <f t="array" ref="AG413">_xlfn.IFS(tblHR[[#This Row],[Age]]&lt;25,"&lt;25",tblHR[[#This Row],[Age]]&lt;30,"25–29",tblHR[[#This Row],[Age]]&lt;40,"30–39",tblHR[[#This Row],[Age]]&lt;50,"40–49",TRUE,"50+")</f>
        <v>30–39</v>
      </c>
      <c r="AH413" s="12" t="str" cm="1">
        <f t="array" ref="AH413">_xlfn.IFS(tblHR[[#This Row],[YearsAtCompany]]&lt;2,"0–1",tblHR[[#This Row],[YearsAtCompany]]&lt;5,"2–4",tblHR[[#This Row],[YearsAtCompany]]&lt;10,"5–9",tblHR[[#This Row],[YearsAtCompany]]&lt;15,"10–14",TRUE,"15+")</f>
        <v>5–9</v>
      </c>
      <c r="AI413" s="12" t="str" cm="1">
        <f t="array" ref="AI413">_xlfn.IFS(tblHR[[#This Row],[MonthlyIncome]]&lt;3000,"Low",tblHR[[#This Row],[MonthlyIncome]]&lt;7000,"Mid",tblHR[[#This Row],[MonthlyIncome]]&lt;12000,"High",TRUE,"Very High")</f>
        <v>High</v>
      </c>
      <c r="AJ413" s="12" cm="1">
        <f t="array" ref="AJ413">_xlfn.XLOOKUP(tblHR[[#This Row],[JobSatisfaction]],{"Low","Medium","High","Very High"},{1,2,3,4},"")</f>
        <v>3</v>
      </c>
      <c r="AK413" s="12">
        <f>AVERAGE(tblHR[[#This Row],[JobSatNum]],tblHR[[#This Row],[RelationshipSatisfaction]],tblHR[[#This Row],[EnvironmentSatisfaction]],tblHR[[#This Row],[WorkLifeBalance]])</f>
        <v>3</v>
      </c>
    </row>
    <row r="414" spans="1:37">
      <c r="A414" s="4" t="s">
        <v>529</v>
      </c>
      <c r="B414">
        <v>42</v>
      </c>
      <c r="C414" t="s">
        <v>12</v>
      </c>
      <c r="D414" t="s">
        <v>16</v>
      </c>
      <c r="E414" t="s">
        <v>26</v>
      </c>
      <c r="F414" t="s">
        <v>35</v>
      </c>
      <c r="G414" t="s">
        <v>21</v>
      </c>
      <c r="H414" t="s">
        <v>57</v>
      </c>
      <c r="I414" t="s">
        <v>66</v>
      </c>
      <c r="J414" t="s">
        <v>128</v>
      </c>
      <c r="K414" t="s">
        <v>113</v>
      </c>
      <c r="L414">
        <v>2515</v>
      </c>
      <c r="M414">
        <v>9068</v>
      </c>
      <c r="N414">
        <v>1271</v>
      </c>
      <c r="O414">
        <v>35</v>
      </c>
      <c r="P414">
        <v>14</v>
      </c>
      <c r="Q414" t="s">
        <v>44</v>
      </c>
      <c r="R414" t="s">
        <v>44</v>
      </c>
      <c r="S414" t="s">
        <v>43</v>
      </c>
      <c r="T414" t="s">
        <v>79</v>
      </c>
      <c r="U414" t="s">
        <v>41</v>
      </c>
      <c r="V414">
        <v>8</v>
      </c>
      <c r="W414">
        <v>2</v>
      </c>
      <c r="X414">
        <v>1</v>
      </c>
      <c r="Y414">
        <v>2</v>
      </c>
      <c r="Z414">
        <v>5</v>
      </c>
      <c r="AA414" t="s">
        <v>48</v>
      </c>
      <c r="AB414" s="2" t="s">
        <v>64</v>
      </c>
      <c r="AC414" t="s">
        <v>49</v>
      </c>
      <c r="AD414">
        <v>2</v>
      </c>
      <c r="AE414">
        <f>IF(tblHR[[#This Row],[Attrition]]="Yes",1,0)</f>
        <v>0</v>
      </c>
      <c r="AF414">
        <f>IF(tblHR[[#This Row],[OverTime]]="Yes",1,0)</f>
        <v>1</v>
      </c>
      <c r="AG414" t="str" cm="1">
        <f t="array" ref="AG414">_xlfn.IFS(tblHR[[#This Row],[Age]]&lt;25,"&lt;25",tblHR[[#This Row],[Age]]&lt;30,"25–29",tblHR[[#This Row],[Age]]&lt;40,"30–39",tblHR[[#This Row],[Age]]&lt;50,"40–49",TRUE,"50+")</f>
        <v>40–49</v>
      </c>
      <c r="AH414" s="12" t="str" cm="1">
        <f t="array" ref="AH414">_xlfn.IFS(tblHR[[#This Row],[YearsAtCompany]]&lt;2,"0–1",tblHR[[#This Row],[YearsAtCompany]]&lt;5,"2–4",tblHR[[#This Row],[YearsAtCompany]]&lt;10,"5–9",tblHR[[#This Row],[YearsAtCompany]]&lt;15,"10–14",TRUE,"15+")</f>
        <v>2–4</v>
      </c>
      <c r="AI414" s="12" t="str" cm="1">
        <f t="array" ref="AI414">_xlfn.IFS(tblHR[[#This Row],[MonthlyIncome]]&lt;3000,"Low",tblHR[[#This Row],[MonthlyIncome]]&lt;7000,"Mid",tblHR[[#This Row],[MonthlyIncome]]&lt;12000,"High",TRUE,"Very High")</f>
        <v>Low</v>
      </c>
      <c r="AJ414" s="12" cm="1">
        <f t="array" ref="AJ414">_xlfn.XLOOKUP(tblHR[[#This Row],[JobSatisfaction]],{"Low","Medium","High","Very High"},{1,2,3,4},"")</f>
        <v>4</v>
      </c>
      <c r="AK414" s="12">
        <f>AVERAGE(tblHR[[#This Row],[JobSatNum]],tblHR[[#This Row],[RelationshipSatisfaction]],tblHR[[#This Row],[EnvironmentSatisfaction]],tblHR[[#This Row],[WorkLifeBalance]])</f>
        <v>4</v>
      </c>
    </row>
    <row r="415" spans="1:37">
      <c r="A415" s="4" t="s">
        <v>530</v>
      </c>
      <c r="B415">
        <v>28</v>
      </c>
      <c r="C415" t="s">
        <v>12</v>
      </c>
      <c r="D415" t="s">
        <v>17</v>
      </c>
      <c r="E415" t="s">
        <v>29</v>
      </c>
      <c r="F415" t="s">
        <v>35</v>
      </c>
      <c r="G415" t="s">
        <v>21</v>
      </c>
      <c r="H415" t="s">
        <v>57</v>
      </c>
      <c r="I415" t="s">
        <v>66</v>
      </c>
      <c r="J415" t="s">
        <v>112</v>
      </c>
      <c r="K415" t="s">
        <v>113</v>
      </c>
      <c r="L415">
        <v>3464</v>
      </c>
      <c r="M415">
        <v>24737</v>
      </c>
      <c r="N415">
        <v>1157</v>
      </c>
      <c r="O415">
        <v>84</v>
      </c>
      <c r="P415">
        <v>13</v>
      </c>
      <c r="Q415" t="s">
        <v>44</v>
      </c>
      <c r="R415" t="s">
        <v>44</v>
      </c>
      <c r="S415" t="s">
        <v>42</v>
      </c>
      <c r="T415" t="s">
        <v>80</v>
      </c>
      <c r="U415" t="s">
        <v>42</v>
      </c>
      <c r="V415">
        <v>5</v>
      </c>
      <c r="W415">
        <v>3</v>
      </c>
      <c r="X415">
        <v>2</v>
      </c>
      <c r="Y415">
        <v>2</v>
      </c>
      <c r="Z415">
        <v>5</v>
      </c>
      <c r="AA415" t="s">
        <v>49</v>
      </c>
      <c r="AB415" s="2" t="s">
        <v>64</v>
      </c>
      <c r="AC415" t="s">
        <v>49</v>
      </c>
      <c r="AD415">
        <v>2</v>
      </c>
      <c r="AE415">
        <f>IF(tblHR[[#This Row],[Attrition]]="Yes",1,0)</f>
        <v>1</v>
      </c>
      <c r="AF415">
        <f>IF(tblHR[[#This Row],[OverTime]]="Yes",1,0)</f>
        <v>1</v>
      </c>
      <c r="AG415" t="str" cm="1">
        <f t="array" ref="AG415">_xlfn.IFS(tblHR[[#This Row],[Age]]&lt;25,"&lt;25",tblHR[[#This Row],[Age]]&lt;30,"25–29",tblHR[[#This Row],[Age]]&lt;40,"30–39",tblHR[[#This Row],[Age]]&lt;50,"40–49",TRUE,"50+")</f>
        <v>25–29</v>
      </c>
      <c r="AH415" s="12" t="str" cm="1">
        <f t="array" ref="AH415">_xlfn.IFS(tblHR[[#This Row],[YearsAtCompany]]&lt;2,"0–1",tblHR[[#This Row],[YearsAtCompany]]&lt;5,"2–4",tblHR[[#This Row],[YearsAtCompany]]&lt;10,"5–9",tblHR[[#This Row],[YearsAtCompany]]&lt;15,"10–14",TRUE,"15+")</f>
        <v>2–4</v>
      </c>
      <c r="AI415" s="12" t="str" cm="1">
        <f t="array" ref="AI415">_xlfn.IFS(tblHR[[#This Row],[MonthlyIncome]]&lt;3000,"Low",tblHR[[#This Row],[MonthlyIncome]]&lt;7000,"Mid",tblHR[[#This Row],[MonthlyIncome]]&lt;12000,"High",TRUE,"Very High")</f>
        <v>Mid</v>
      </c>
      <c r="AJ415" s="12" cm="1">
        <f t="array" ref="AJ415">_xlfn.XLOOKUP(tblHR[[#This Row],[JobSatisfaction]],{"Low","Medium","High","Very High"},{1,2,3,4},"")</f>
        <v>4</v>
      </c>
      <c r="AK415" s="12">
        <f>AVERAGE(tblHR[[#This Row],[JobSatNum]],tblHR[[#This Row],[RelationshipSatisfaction]],tblHR[[#This Row],[EnvironmentSatisfaction]],tblHR[[#This Row],[WorkLifeBalance]])</f>
        <v>4</v>
      </c>
    </row>
    <row r="416" spans="1:37">
      <c r="A416" s="4" t="s">
        <v>531</v>
      </c>
      <c r="B416">
        <v>22</v>
      </c>
      <c r="C416" t="s">
        <v>12</v>
      </c>
      <c r="D416" t="s">
        <v>17</v>
      </c>
      <c r="E416" t="s">
        <v>26</v>
      </c>
      <c r="F416" t="s">
        <v>33</v>
      </c>
      <c r="G416" t="s">
        <v>21</v>
      </c>
      <c r="H416" t="s">
        <v>53</v>
      </c>
      <c r="I416" t="s">
        <v>66</v>
      </c>
      <c r="J416" t="s">
        <v>112</v>
      </c>
      <c r="K416" t="s">
        <v>118</v>
      </c>
      <c r="L416">
        <v>2451</v>
      </c>
      <c r="M416">
        <v>6881</v>
      </c>
      <c r="N416">
        <v>217</v>
      </c>
      <c r="O416">
        <v>94</v>
      </c>
      <c r="P416">
        <v>15</v>
      </c>
      <c r="Q416" t="s">
        <v>42</v>
      </c>
      <c r="R416" t="s">
        <v>42</v>
      </c>
      <c r="S416" t="s">
        <v>43</v>
      </c>
      <c r="T416" t="s">
        <v>80</v>
      </c>
      <c r="U416" t="s">
        <v>42</v>
      </c>
      <c r="V416">
        <v>4</v>
      </c>
      <c r="W416">
        <v>4</v>
      </c>
      <c r="X416">
        <v>3</v>
      </c>
      <c r="Y416">
        <v>1</v>
      </c>
      <c r="Z416">
        <v>1</v>
      </c>
      <c r="AA416" t="s">
        <v>48</v>
      </c>
      <c r="AB416" s="2" t="s">
        <v>64</v>
      </c>
      <c r="AC416" t="s">
        <v>48</v>
      </c>
      <c r="AD416">
        <v>8</v>
      </c>
      <c r="AE416">
        <f>IF(tblHR[[#This Row],[Attrition]]="Yes",1,0)</f>
        <v>0</v>
      </c>
      <c r="AF416">
        <f>IF(tblHR[[#This Row],[OverTime]]="Yes",1,0)</f>
        <v>0</v>
      </c>
      <c r="AG416" t="str" cm="1">
        <f t="array" ref="AG416">_xlfn.IFS(tblHR[[#This Row],[Age]]&lt;25,"&lt;25",tblHR[[#This Row],[Age]]&lt;30,"25–29",tblHR[[#This Row],[Age]]&lt;40,"30–39",tblHR[[#This Row],[Age]]&lt;50,"40–49",TRUE,"50+")</f>
        <v>&lt;25</v>
      </c>
      <c r="AH416" s="12" t="str" cm="1">
        <f t="array" ref="AH416">_xlfn.IFS(tblHR[[#This Row],[YearsAtCompany]]&lt;2,"0–1",tblHR[[#This Row],[YearsAtCompany]]&lt;5,"2–4",tblHR[[#This Row],[YearsAtCompany]]&lt;10,"5–9",tblHR[[#This Row],[YearsAtCompany]]&lt;15,"10–14",TRUE,"15+")</f>
        <v>2–4</v>
      </c>
      <c r="AI416" s="12" t="str" cm="1">
        <f t="array" ref="AI416">_xlfn.IFS(tblHR[[#This Row],[MonthlyIncome]]&lt;3000,"Low",tblHR[[#This Row],[MonthlyIncome]]&lt;7000,"Mid",tblHR[[#This Row],[MonthlyIncome]]&lt;12000,"High",TRUE,"Very High")</f>
        <v>Low</v>
      </c>
      <c r="AJ416" s="12" cm="1">
        <f t="array" ref="AJ416">_xlfn.XLOOKUP(tblHR[[#This Row],[JobSatisfaction]],{"Low","Medium","High","Very High"},{1,2,3,4},"")</f>
        <v>1</v>
      </c>
      <c r="AK416" s="12">
        <f>AVERAGE(tblHR[[#This Row],[JobSatNum]],tblHR[[#This Row],[RelationshipSatisfaction]],tblHR[[#This Row],[EnvironmentSatisfaction]],tblHR[[#This Row],[WorkLifeBalance]])</f>
        <v>1</v>
      </c>
    </row>
    <row r="417" spans="1:37">
      <c r="A417" s="4" t="s">
        <v>532</v>
      </c>
      <c r="B417">
        <v>34</v>
      </c>
      <c r="C417" t="s">
        <v>12</v>
      </c>
      <c r="D417" t="s">
        <v>17</v>
      </c>
      <c r="E417" t="s">
        <v>29</v>
      </c>
      <c r="F417" t="s">
        <v>36</v>
      </c>
      <c r="G417" t="s">
        <v>21</v>
      </c>
      <c r="H417" t="s">
        <v>57</v>
      </c>
      <c r="I417" t="s">
        <v>68</v>
      </c>
      <c r="J417" t="s">
        <v>128</v>
      </c>
      <c r="K417" t="s">
        <v>113</v>
      </c>
      <c r="L417">
        <v>5747</v>
      </c>
      <c r="M417">
        <v>26496</v>
      </c>
      <c r="N417">
        <v>735</v>
      </c>
      <c r="O417">
        <v>86</v>
      </c>
      <c r="P417">
        <v>15</v>
      </c>
      <c r="Q417" t="s">
        <v>44</v>
      </c>
      <c r="R417" t="s">
        <v>43</v>
      </c>
      <c r="S417" t="s">
        <v>41</v>
      </c>
      <c r="T417" t="s">
        <v>79</v>
      </c>
      <c r="U417" t="s">
        <v>43</v>
      </c>
      <c r="V417">
        <v>16</v>
      </c>
      <c r="W417">
        <v>15</v>
      </c>
      <c r="X417">
        <v>10</v>
      </c>
      <c r="Y417">
        <v>6</v>
      </c>
      <c r="Z417">
        <v>1</v>
      </c>
      <c r="AA417" t="s">
        <v>48</v>
      </c>
      <c r="AB417" s="2" t="s">
        <v>64</v>
      </c>
      <c r="AC417" t="s">
        <v>49</v>
      </c>
      <c r="AD417">
        <v>22</v>
      </c>
      <c r="AE417">
        <f>IF(tblHR[[#This Row],[Attrition]]="Yes",1,0)</f>
        <v>0</v>
      </c>
      <c r="AF417">
        <f>IF(tblHR[[#This Row],[OverTime]]="Yes",1,0)</f>
        <v>1</v>
      </c>
      <c r="AG417" t="str" cm="1">
        <f t="array" ref="AG417">_xlfn.IFS(tblHR[[#This Row],[Age]]&lt;25,"&lt;25",tblHR[[#This Row],[Age]]&lt;30,"25–29",tblHR[[#This Row],[Age]]&lt;40,"30–39",tblHR[[#This Row],[Age]]&lt;50,"40–49",TRUE,"50+")</f>
        <v>30–39</v>
      </c>
      <c r="AH417" s="12" t="str" cm="1">
        <f t="array" ref="AH417">_xlfn.IFS(tblHR[[#This Row],[YearsAtCompany]]&lt;2,"0–1",tblHR[[#This Row],[YearsAtCompany]]&lt;5,"2–4",tblHR[[#This Row],[YearsAtCompany]]&lt;10,"5–9",tblHR[[#This Row],[YearsAtCompany]]&lt;15,"10–14",TRUE,"15+")</f>
        <v>15+</v>
      </c>
      <c r="AI417" s="12" t="str" cm="1">
        <f t="array" ref="AI417">_xlfn.IFS(tblHR[[#This Row],[MonthlyIncome]]&lt;3000,"Low",tblHR[[#This Row],[MonthlyIncome]]&lt;7000,"Mid",tblHR[[#This Row],[MonthlyIncome]]&lt;12000,"High",TRUE,"Very High")</f>
        <v>Mid</v>
      </c>
      <c r="AJ417" s="12" cm="1">
        <f t="array" ref="AJ417">_xlfn.XLOOKUP(tblHR[[#This Row],[JobSatisfaction]],{"Low","Medium","High","Very High"},{1,2,3,4},"")</f>
        <v>4</v>
      </c>
      <c r="AK417" s="12">
        <f>AVERAGE(tblHR[[#This Row],[JobSatNum]],tblHR[[#This Row],[RelationshipSatisfaction]],tblHR[[#This Row],[EnvironmentSatisfaction]],tblHR[[#This Row],[WorkLifeBalance]])</f>
        <v>4</v>
      </c>
    </row>
    <row r="418" spans="1:37">
      <c r="A418" s="4" t="s">
        <v>533</v>
      </c>
      <c r="B418">
        <v>34</v>
      </c>
      <c r="C418" t="s">
        <v>12</v>
      </c>
      <c r="D418" t="s">
        <v>17</v>
      </c>
      <c r="E418" t="s">
        <v>29</v>
      </c>
      <c r="F418" t="s">
        <v>33</v>
      </c>
      <c r="G418" t="s">
        <v>21</v>
      </c>
      <c r="H418" t="s">
        <v>57</v>
      </c>
      <c r="I418" t="s">
        <v>68</v>
      </c>
      <c r="J418" t="s">
        <v>112</v>
      </c>
      <c r="K418" t="s">
        <v>118</v>
      </c>
      <c r="L418">
        <v>5484</v>
      </c>
      <c r="M418">
        <v>13008</v>
      </c>
      <c r="N418">
        <v>1351</v>
      </c>
      <c r="O418">
        <v>45</v>
      </c>
      <c r="P418">
        <v>17</v>
      </c>
      <c r="Q418" t="s">
        <v>44</v>
      </c>
      <c r="R418" t="s">
        <v>43</v>
      </c>
      <c r="S418" t="s">
        <v>43</v>
      </c>
      <c r="T418" t="s">
        <v>80</v>
      </c>
      <c r="U418" t="s">
        <v>41</v>
      </c>
      <c r="V418">
        <v>9</v>
      </c>
      <c r="W418">
        <v>2</v>
      </c>
      <c r="X418">
        <v>2</v>
      </c>
      <c r="Y418">
        <v>2</v>
      </c>
      <c r="Z418">
        <v>9</v>
      </c>
      <c r="AA418" t="s">
        <v>48</v>
      </c>
      <c r="AB418" s="2" t="s">
        <v>64</v>
      </c>
      <c r="AC418" t="s">
        <v>48</v>
      </c>
      <c r="AD418">
        <v>1</v>
      </c>
      <c r="AE418">
        <f>IF(tblHR[[#This Row],[Attrition]]="Yes",1,0)</f>
        <v>0</v>
      </c>
      <c r="AF418">
        <f>IF(tblHR[[#This Row],[OverTime]]="Yes",1,0)</f>
        <v>0</v>
      </c>
      <c r="AG418" t="str" cm="1">
        <f t="array" ref="AG418">_xlfn.IFS(tblHR[[#This Row],[Age]]&lt;25,"&lt;25",tblHR[[#This Row],[Age]]&lt;30,"25–29",tblHR[[#This Row],[Age]]&lt;40,"30–39",tblHR[[#This Row],[Age]]&lt;50,"40–49",TRUE,"50+")</f>
        <v>30–39</v>
      </c>
      <c r="AH418" s="12" t="str" cm="1">
        <f t="array" ref="AH418">_xlfn.IFS(tblHR[[#This Row],[YearsAtCompany]]&lt;2,"0–1",tblHR[[#This Row],[YearsAtCompany]]&lt;5,"2–4",tblHR[[#This Row],[YearsAtCompany]]&lt;10,"5–9",tblHR[[#This Row],[YearsAtCompany]]&lt;15,"10–14",TRUE,"15+")</f>
        <v>2–4</v>
      </c>
      <c r="AI418" s="12" t="str" cm="1">
        <f t="array" ref="AI418">_xlfn.IFS(tblHR[[#This Row],[MonthlyIncome]]&lt;3000,"Low",tblHR[[#This Row],[MonthlyIncome]]&lt;7000,"Mid",tblHR[[#This Row],[MonthlyIncome]]&lt;12000,"High",TRUE,"Very High")</f>
        <v>Mid</v>
      </c>
      <c r="AJ418" s="12" cm="1">
        <f t="array" ref="AJ418">_xlfn.XLOOKUP(tblHR[[#This Row],[JobSatisfaction]],{"Low","Medium","High","Very High"},{1,2,3,4},"")</f>
        <v>4</v>
      </c>
      <c r="AK418" s="12">
        <f>AVERAGE(tblHR[[#This Row],[JobSatNum]],tblHR[[#This Row],[RelationshipSatisfaction]],tblHR[[#This Row],[EnvironmentSatisfaction]],tblHR[[#This Row],[WorkLifeBalance]])</f>
        <v>4</v>
      </c>
    </row>
    <row r="419" spans="1:37">
      <c r="A419" s="4" t="s">
        <v>534</v>
      </c>
      <c r="B419">
        <v>39</v>
      </c>
      <c r="C419" t="s">
        <v>12</v>
      </c>
      <c r="D419" t="s">
        <v>17</v>
      </c>
      <c r="E419" t="s">
        <v>27</v>
      </c>
      <c r="F419" t="s">
        <v>35</v>
      </c>
      <c r="G419" t="s">
        <v>21</v>
      </c>
      <c r="H419" t="s">
        <v>55</v>
      </c>
      <c r="I419" t="s">
        <v>68</v>
      </c>
      <c r="J419" t="s">
        <v>112</v>
      </c>
      <c r="K419" t="s">
        <v>118</v>
      </c>
      <c r="L419">
        <v>5151</v>
      </c>
      <c r="M419">
        <v>12315</v>
      </c>
      <c r="N419">
        <v>867</v>
      </c>
      <c r="O419">
        <v>87</v>
      </c>
      <c r="P419">
        <v>25</v>
      </c>
      <c r="Q419" t="s">
        <v>42</v>
      </c>
      <c r="R419" t="s">
        <v>44</v>
      </c>
      <c r="S419" t="s">
        <v>42</v>
      </c>
      <c r="T419" t="s">
        <v>79</v>
      </c>
      <c r="U419" t="s">
        <v>41</v>
      </c>
      <c r="V419">
        <v>10</v>
      </c>
      <c r="W419">
        <v>10</v>
      </c>
      <c r="X419">
        <v>0</v>
      </c>
      <c r="Y419">
        <v>7</v>
      </c>
      <c r="Z419">
        <v>1</v>
      </c>
      <c r="AA419" t="s">
        <v>48</v>
      </c>
      <c r="AB419" s="2" t="s">
        <v>65</v>
      </c>
      <c r="AC419" t="s">
        <v>48</v>
      </c>
      <c r="AD419">
        <v>9</v>
      </c>
      <c r="AE419">
        <f>IF(tblHR[[#This Row],[Attrition]]="Yes",1,0)</f>
        <v>0</v>
      </c>
      <c r="AF419">
        <f>IF(tblHR[[#This Row],[OverTime]]="Yes",1,0)</f>
        <v>0</v>
      </c>
      <c r="AG419" t="str" cm="1">
        <f t="array" ref="AG419">_xlfn.IFS(tblHR[[#This Row],[Age]]&lt;25,"&lt;25",tblHR[[#This Row],[Age]]&lt;30,"25–29",tblHR[[#This Row],[Age]]&lt;40,"30–39",tblHR[[#This Row],[Age]]&lt;50,"40–49",TRUE,"50+")</f>
        <v>30–39</v>
      </c>
      <c r="AH419" s="12" t="str" cm="1">
        <f t="array" ref="AH419">_xlfn.IFS(tblHR[[#This Row],[YearsAtCompany]]&lt;2,"0–1",tblHR[[#This Row],[YearsAtCompany]]&lt;5,"2–4",tblHR[[#This Row],[YearsAtCompany]]&lt;10,"5–9",tblHR[[#This Row],[YearsAtCompany]]&lt;15,"10–14",TRUE,"15+")</f>
        <v>10–14</v>
      </c>
      <c r="AI419" s="12" t="str" cm="1">
        <f t="array" ref="AI419">_xlfn.IFS(tblHR[[#This Row],[MonthlyIncome]]&lt;3000,"Low",tblHR[[#This Row],[MonthlyIncome]]&lt;7000,"Mid",tblHR[[#This Row],[MonthlyIncome]]&lt;12000,"High",TRUE,"Very High")</f>
        <v>Mid</v>
      </c>
      <c r="AJ419" s="12" cm="1">
        <f t="array" ref="AJ419">_xlfn.XLOOKUP(tblHR[[#This Row],[JobSatisfaction]],{"Low","Medium","High","Very High"},{1,2,3,4},"")</f>
        <v>1</v>
      </c>
      <c r="AK419" s="12">
        <f>AVERAGE(tblHR[[#This Row],[JobSatNum]],tblHR[[#This Row],[RelationshipSatisfaction]],tblHR[[#This Row],[EnvironmentSatisfaction]],tblHR[[#This Row],[WorkLifeBalance]])</f>
        <v>1</v>
      </c>
    </row>
    <row r="420" spans="1:37">
      <c r="A420" s="4" t="s">
        <v>535</v>
      </c>
      <c r="B420">
        <v>46</v>
      </c>
      <c r="C420" t="s">
        <v>11</v>
      </c>
      <c r="D420" t="s">
        <v>15</v>
      </c>
      <c r="E420" t="s">
        <v>28</v>
      </c>
      <c r="F420" t="s">
        <v>35</v>
      </c>
      <c r="G420" t="s">
        <v>21</v>
      </c>
      <c r="H420" t="s">
        <v>55</v>
      </c>
      <c r="I420" t="s">
        <v>68</v>
      </c>
      <c r="J420" t="s">
        <v>112</v>
      </c>
      <c r="K420" t="s">
        <v>118</v>
      </c>
      <c r="L420">
        <v>4810</v>
      </c>
      <c r="M420">
        <v>26314</v>
      </c>
      <c r="N420">
        <v>1485</v>
      </c>
      <c r="O420">
        <v>87</v>
      </c>
      <c r="P420">
        <v>14</v>
      </c>
      <c r="Q420" t="s">
        <v>41</v>
      </c>
      <c r="R420" t="s">
        <v>41</v>
      </c>
      <c r="S420" t="s">
        <v>41</v>
      </c>
      <c r="T420" t="s">
        <v>80</v>
      </c>
      <c r="U420" t="s">
        <v>41</v>
      </c>
      <c r="V420">
        <v>19</v>
      </c>
      <c r="W420">
        <v>10</v>
      </c>
      <c r="X420">
        <v>7</v>
      </c>
      <c r="Y420">
        <v>0</v>
      </c>
      <c r="Z420">
        <v>2</v>
      </c>
      <c r="AA420" t="s">
        <v>48</v>
      </c>
      <c r="AB420" s="2" t="s">
        <v>64</v>
      </c>
      <c r="AC420" t="s">
        <v>48</v>
      </c>
      <c r="AD420">
        <v>18</v>
      </c>
      <c r="AE420">
        <f>IF(tblHR[[#This Row],[Attrition]]="Yes",1,0)</f>
        <v>0</v>
      </c>
      <c r="AF420">
        <f>IF(tblHR[[#This Row],[OverTime]]="Yes",1,0)</f>
        <v>0</v>
      </c>
      <c r="AG420" t="str" cm="1">
        <f t="array" ref="AG420">_xlfn.IFS(tblHR[[#This Row],[Age]]&lt;25,"&lt;25",tblHR[[#This Row],[Age]]&lt;30,"25–29",tblHR[[#This Row],[Age]]&lt;40,"30–39",tblHR[[#This Row],[Age]]&lt;50,"40–49",TRUE,"50+")</f>
        <v>40–49</v>
      </c>
      <c r="AH420" s="12" t="str" cm="1">
        <f t="array" ref="AH420">_xlfn.IFS(tblHR[[#This Row],[YearsAtCompany]]&lt;2,"0–1",tblHR[[#This Row],[YearsAtCompany]]&lt;5,"2–4",tblHR[[#This Row],[YearsAtCompany]]&lt;10,"5–9",tblHR[[#This Row],[YearsAtCompany]]&lt;15,"10–14",TRUE,"15+")</f>
        <v>10–14</v>
      </c>
      <c r="AI420" s="12" t="str" cm="1">
        <f t="array" ref="AI420">_xlfn.IFS(tblHR[[#This Row],[MonthlyIncome]]&lt;3000,"Low",tblHR[[#This Row],[MonthlyIncome]]&lt;7000,"Mid",tblHR[[#This Row],[MonthlyIncome]]&lt;12000,"High",TRUE,"Very High")</f>
        <v>Mid</v>
      </c>
      <c r="AJ420" s="12" cm="1">
        <f t="array" ref="AJ420">_xlfn.XLOOKUP(tblHR[[#This Row],[JobSatisfaction]],{"Low","Medium","High","Very High"},{1,2,3,4},"")</f>
        <v>3</v>
      </c>
      <c r="AK420" s="12">
        <f>AVERAGE(tblHR[[#This Row],[JobSatNum]],tblHR[[#This Row],[RelationshipSatisfaction]],tblHR[[#This Row],[EnvironmentSatisfaction]],tblHR[[#This Row],[WorkLifeBalance]])</f>
        <v>3</v>
      </c>
    </row>
    <row r="421" spans="1:37">
      <c r="A421" s="4" t="s">
        <v>536</v>
      </c>
      <c r="B421">
        <v>47</v>
      </c>
      <c r="C421" t="s">
        <v>11</v>
      </c>
      <c r="D421" t="s">
        <v>16</v>
      </c>
      <c r="E421" t="s">
        <v>29</v>
      </c>
      <c r="F421" t="s">
        <v>33</v>
      </c>
      <c r="G421" t="s">
        <v>22</v>
      </c>
      <c r="H421" t="s">
        <v>59</v>
      </c>
      <c r="I421" t="s">
        <v>66</v>
      </c>
      <c r="J421" t="s">
        <v>112</v>
      </c>
      <c r="K421" t="s">
        <v>113</v>
      </c>
      <c r="L421">
        <v>3294</v>
      </c>
      <c r="M421">
        <v>13137</v>
      </c>
      <c r="N421">
        <v>1454</v>
      </c>
      <c r="O421">
        <v>65</v>
      </c>
      <c r="P421">
        <v>18</v>
      </c>
      <c r="Q421" t="s">
        <v>44</v>
      </c>
      <c r="R421" t="s">
        <v>42</v>
      </c>
      <c r="S421" t="s">
        <v>44</v>
      </c>
      <c r="T421" t="s">
        <v>80</v>
      </c>
      <c r="U421" t="s">
        <v>43</v>
      </c>
      <c r="V421">
        <v>3</v>
      </c>
      <c r="W421">
        <v>3</v>
      </c>
      <c r="X421">
        <v>2</v>
      </c>
      <c r="Y421">
        <v>1</v>
      </c>
      <c r="Z421">
        <v>1</v>
      </c>
      <c r="AA421" t="s">
        <v>48</v>
      </c>
      <c r="AB421" s="2" t="s">
        <v>64</v>
      </c>
      <c r="AC421" t="s">
        <v>49</v>
      </c>
      <c r="AD421">
        <v>2</v>
      </c>
      <c r="AE421">
        <f>IF(tblHR[[#This Row],[Attrition]]="Yes",1,0)</f>
        <v>0</v>
      </c>
      <c r="AF421">
        <f>IF(tblHR[[#This Row],[OverTime]]="Yes",1,0)</f>
        <v>1</v>
      </c>
      <c r="AG421" t="str" cm="1">
        <f t="array" ref="AG421">_xlfn.IFS(tblHR[[#This Row],[Age]]&lt;25,"&lt;25",tblHR[[#This Row],[Age]]&lt;30,"25–29",tblHR[[#This Row],[Age]]&lt;40,"30–39",tblHR[[#This Row],[Age]]&lt;50,"40–49",TRUE,"50+")</f>
        <v>40–49</v>
      </c>
      <c r="AH421" s="12" t="str" cm="1">
        <f t="array" ref="AH421">_xlfn.IFS(tblHR[[#This Row],[YearsAtCompany]]&lt;2,"0–1",tblHR[[#This Row],[YearsAtCompany]]&lt;5,"2–4",tblHR[[#This Row],[YearsAtCompany]]&lt;10,"5–9",tblHR[[#This Row],[YearsAtCompany]]&lt;15,"10–14",TRUE,"15+")</f>
        <v>2–4</v>
      </c>
      <c r="AI421" s="12" t="str" cm="1">
        <f t="array" ref="AI421">_xlfn.IFS(tblHR[[#This Row],[MonthlyIncome]]&lt;3000,"Low",tblHR[[#This Row],[MonthlyIncome]]&lt;7000,"Mid",tblHR[[#This Row],[MonthlyIncome]]&lt;12000,"High",TRUE,"Very High")</f>
        <v>Mid</v>
      </c>
      <c r="AJ421" s="12" cm="1">
        <f t="array" ref="AJ421">_xlfn.XLOOKUP(tblHR[[#This Row],[JobSatisfaction]],{"Low","Medium","High","Very High"},{1,2,3,4},"")</f>
        <v>4</v>
      </c>
      <c r="AK421" s="12">
        <f>AVERAGE(tblHR[[#This Row],[JobSatNum]],tblHR[[#This Row],[RelationshipSatisfaction]],tblHR[[#This Row],[EnvironmentSatisfaction]],tblHR[[#This Row],[WorkLifeBalance]])</f>
        <v>4</v>
      </c>
    </row>
    <row r="422" spans="1:37">
      <c r="A422" s="4" t="s">
        <v>537</v>
      </c>
      <c r="B422">
        <v>34</v>
      </c>
      <c r="C422" t="s">
        <v>12</v>
      </c>
      <c r="D422" t="s">
        <v>15</v>
      </c>
      <c r="E422" t="s">
        <v>27</v>
      </c>
      <c r="F422" t="s">
        <v>35</v>
      </c>
      <c r="G422" t="s">
        <v>21</v>
      </c>
      <c r="H422" t="s">
        <v>53</v>
      </c>
      <c r="I422" t="s">
        <v>66</v>
      </c>
      <c r="J422" t="s">
        <v>112</v>
      </c>
      <c r="K422" t="s">
        <v>118</v>
      </c>
      <c r="L422">
        <v>2661</v>
      </c>
      <c r="M422">
        <v>8758</v>
      </c>
      <c r="N422">
        <v>1346</v>
      </c>
      <c r="O422">
        <v>93</v>
      </c>
      <c r="P422">
        <v>11</v>
      </c>
      <c r="Q422" t="s">
        <v>44</v>
      </c>
      <c r="R422" t="s">
        <v>41</v>
      </c>
      <c r="S422" t="s">
        <v>43</v>
      </c>
      <c r="T422" t="s">
        <v>79</v>
      </c>
      <c r="U422" t="s">
        <v>41</v>
      </c>
      <c r="V422">
        <v>3</v>
      </c>
      <c r="W422">
        <v>2</v>
      </c>
      <c r="X422">
        <v>2</v>
      </c>
      <c r="Y422">
        <v>1</v>
      </c>
      <c r="Z422">
        <v>0</v>
      </c>
      <c r="AA422" t="s">
        <v>48</v>
      </c>
      <c r="AB422" s="2" t="s">
        <v>64</v>
      </c>
      <c r="AC422" t="s">
        <v>48</v>
      </c>
      <c r="AD422">
        <v>19</v>
      </c>
      <c r="AE422">
        <f>IF(tblHR[[#This Row],[Attrition]]="Yes",1,0)</f>
        <v>0</v>
      </c>
      <c r="AF422">
        <f>IF(tblHR[[#This Row],[OverTime]]="Yes",1,0)</f>
        <v>0</v>
      </c>
      <c r="AG422" t="str" cm="1">
        <f t="array" ref="AG422">_xlfn.IFS(tblHR[[#This Row],[Age]]&lt;25,"&lt;25",tblHR[[#This Row],[Age]]&lt;30,"25–29",tblHR[[#This Row],[Age]]&lt;40,"30–39",tblHR[[#This Row],[Age]]&lt;50,"40–49",TRUE,"50+")</f>
        <v>30–39</v>
      </c>
      <c r="AH422" s="12" t="str" cm="1">
        <f t="array" ref="AH422">_xlfn.IFS(tblHR[[#This Row],[YearsAtCompany]]&lt;2,"0–1",tblHR[[#This Row],[YearsAtCompany]]&lt;5,"2–4",tblHR[[#This Row],[YearsAtCompany]]&lt;10,"5–9",tblHR[[#This Row],[YearsAtCompany]]&lt;15,"10–14",TRUE,"15+")</f>
        <v>2–4</v>
      </c>
      <c r="AI422" s="12" t="str" cm="1">
        <f t="array" ref="AI422">_xlfn.IFS(tblHR[[#This Row],[MonthlyIncome]]&lt;3000,"Low",tblHR[[#This Row],[MonthlyIncome]]&lt;7000,"Mid",tblHR[[#This Row],[MonthlyIncome]]&lt;12000,"High",TRUE,"Very High")</f>
        <v>Low</v>
      </c>
      <c r="AJ422" s="12" cm="1">
        <f t="array" ref="AJ422">_xlfn.XLOOKUP(tblHR[[#This Row],[JobSatisfaction]],{"Low","Medium","High","Very High"},{1,2,3,4},"")</f>
        <v>4</v>
      </c>
      <c r="AK422" s="12">
        <f>AVERAGE(tblHR[[#This Row],[JobSatNum]],tblHR[[#This Row],[RelationshipSatisfaction]],tblHR[[#This Row],[EnvironmentSatisfaction]],tblHR[[#This Row],[WorkLifeBalance]])</f>
        <v>4</v>
      </c>
    </row>
    <row r="423" spans="1:37">
      <c r="A423" s="4" t="s">
        <v>538</v>
      </c>
      <c r="B423">
        <v>47</v>
      </c>
      <c r="C423" t="s">
        <v>12</v>
      </c>
      <c r="D423" t="s">
        <v>17</v>
      </c>
      <c r="E423" t="s">
        <v>28</v>
      </c>
      <c r="F423" t="s">
        <v>33</v>
      </c>
      <c r="G423" t="s">
        <v>22</v>
      </c>
      <c r="H423" t="s">
        <v>58</v>
      </c>
      <c r="I423" t="s">
        <v>70</v>
      </c>
      <c r="J423" t="s">
        <v>128</v>
      </c>
      <c r="K423" t="s">
        <v>113</v>
      </c>
      <c r="L423">
        <v>12936</v>
      </c>
      <c r="M423">
        <v>24164</v>
      </c>
      <c r="N423">
        <v>1093</v>
      </c>
      <c r="O423">
        <v>82</v>
      </c>
      <c r="P423">
        <v>11</v>
      </c>
      <c r="Q423" t="s">
        <v>41</v>
      </c>
      <c r="R423" t="s">
        <v>41</v>
      </c>
      <c r="S423" t="s">
        <v>41</v>
      </c>
      <c r="T423" t="s">
        <v>77</v>
      </c>
      <c r="U423" t="s">
        <v>42</v>
      </c>
      <c r="V423">
        <v>25</v>
      </c>
      <c r="W423">
        <v>23</v>
      </c>
      <c r="X423">
        <v>5</v>
      </c>
      <c r="Y423">
        <v>14</v>
      </c>
      <c r="Z423">
        <v>7</v>
      </c>
      <c r="AA423" t="s">
        <v>49</v>
      </c>
      <c r="AB423" s="2" t="s">
        <v>64</v>
      </c>
      <c r="AC423" t="s">
        <v>48</v>
      </c>
      <c r="AD423">
        <v>9</v>
      </c>
      <c r="AE423">
        <f>IF(tblHR[[#This Row],[Attrition]]="Yes",1,0)</f>
        <v>1</v>
      </c>
      <c r="AF423">
        <f>IF(tblHR[[#This Row],[OverTime]]="Yes",1,0)</f>
        <v>0</v>
      </c>
      <c r="AG423" t="str" cm="1">
        <f t="array" ref="AG423">_xlfn.IFS(tblHR[[#This Row],[Age]]&lt;25,"&lt;25",tblHR[[#This Row],[Age]]&lt;30,"25–29",tblHR[[#This Row],[Age]]&lt;40,"30–39",tblHR[[#This Row],[Age]]&lt;50,"40–49",TRUE,"50+")</f>
        <v>40–49</v>
      </c>
      <c r="AH423" s="12" t="str" cm="1">
        <f t="array" ref="AH423">_xlfn.IFS(tblHR[[#This Row],[YearsAtCompany]]&lt;2,"0–1",tblHR[[#This Row],[YearsAtCompany]]&lt;5,"2–4",tblHR[[#This Row],[YearsAtCompany]]&lt;10,"5–9",tblHR[[#This Row],[YearsAtCompany]]&lt;15,"10–14",TRUE,"15+")</f>
        <v>15+</v>
      </c>
      <c r="AI423" s="12" t="str" cm="1">
        <f t="array" ref="AI423">_xlfn.IFS(tblHR[[#This Row],[MonthlyIncome]]&lt;3000,"Low",tblHR[[#This Row],[MonthlyIncome]]&lt;7000,"Mid",tblHR[[#This Row],[MonthlyIncome]]&lt;12000,"High",TRUE,"Very High")</f>
        <v>Very High</v>
      </c>
      <c r="AJ423" s="12" cm="1">
        <f t="array" ref="AJ423">_xlfn.XLOOKUP(tblHR[[#This Row],[JobSatisfaction]],{"Low","Medium","High","Very High"},{1,2,3,4},"")</f>
        <v>3</v>
      </c>
      <c r="AK423" s="12">
        <f>AVERAGE(tblHR[[#This Row],[JobSatNum]],tblHR[[#This Row],[RelationshipSatisfaction]],tblHR[[#This Row],[EnvironmentSatisfaction]],tblHR[[#This Row],[WorkLifeBalance]])</f>
        <v>3</v>
      </c>
    </row>
    <row r="424" spans="1:37">
      <c r="A424" s="4" t="s">
        <v>539</v>
      </c>
      <c r="B424">
        <v>30</v>
      </c>
      <c r="C424" t="s">
        <v>11</v>
      </c>
      <c r="D424" t="s">
        <v>16</v>
      </c>
      <c r="E424" t="s">
        <v>28</v>
      </c>
      <c r="F424" t="s">
        <v>35</v>
      </c>
      <c r="G424" t="s">
        <v>21</v>
      </c>
      <c r="H424" t="s">
        <v>55</v>
      </c>
      <c r="I424" t="s">
        <v>68</v>
      </c>
      <c r="J424" t="s">
        <v>112</v>
      </c>
      <c r="K424" t="s">
        <v>113</v>
      </c>
      <c r="L424">
        <v>6877</v>
      </c>
      <c r="M424">
        <v>20234</v>
      </c>
      <c r="N424">
        <v>946</v>
      </c>
      <c r="O424">
        <v>52</v>
      </c>
      <c r="P424">
        <v>24</v>
      </c>
      <c r="Q424" t="s">
        <v>44</v>
      </c>
      <c r="R424" t="s">
        <v>43</v>
      </c>
      <c r="S424" t="s">
        <v>41</v>
      </c>
      <c r="T424" t="s">
        <v>80</v>
      </c>
      <c r="U424" t="s">
        <v>43</v>
      </c>
      <c r="V424">
        <v>12</v>
      </c>
      <c r="W424">
        <v>0</v>
      </c>
      <c r="X424">
        <v>0</v>
      </c>
      <c r="Y424">
        <v>0</v>
      </c>
      <c r="Z424">
        <v>5</v>
      </c>
      <c r="AA424" t="s">
        <v>48</v>
      </c>
      <c r="AB424" s="2" t="s">
        <v>65</v>
      </c>
      <c r="AC424" t="s">
        <v>49</v>
      </c>
      <c r="AD424">
        <v>2</v>
      </c>
      <c r="AE424">
        <f>IF(tblHR[[#This Row],[Attrition]]="Yes",1,0)</f>
        <v>0</v>
      </c>
      <c r="AF424">
        <f>IF(tblHR[[#This Row],[OverTime]]="Yes",1,0)</f>
        <v>1</v>
      </c>
      <c r="AG424" t="str" cm="1">
        <f t="array" ref="AG424">_xlfn.IFS(tblHR[[#This Row],[Age]]&lt;25,"&lt;25",tblHR[[#This Row],[Age]]&lt;30,"25–29",tblHR[[#This Row],[Age]]&lt;40,"30–39",tblHR[[#This Row],[Age]]&lt;50,"40–49",TRUE,"50+")</f>
        <v>30–39</v>
      </c>
      <c r="AH424" s="12" t="str" cm="1">
        <f t="array" ref="AH424">_xlfn.IFS(tblHR[[#This Row],[YearsAtCompany]]&lt;2,"0–1",tblHR[[#This Row],[YearsAtCompany]]&lt;5,"2–4",tblHR[[#This Row],[YearsAtCompany]]&lt;10,"5–9",tblHR[[#This Row],[YearsAtCompany]]&lt;15,"10–14",TRUE,"15+")</f>
        <v>0–1</v>
      </c>
      <c r="AI424" s="12" t="str" cm="1">
        <f t="array" ref="AI424">_xlfn.IFS(tblHR[[#This Row],[MonthlyIncome]]&lt;3000,"Low",tblHR[[#This Row],[MonthlyIncome]]&lt;7000,"Mid",tblHR[[#This Row],[MonthlyIncome]]&lt;12000,"High",TRUE,"Very High")</f>
        <v>Mid</v>
      </c>
      <c r="AJ424" s="12" cm="1">
        <f t="array" ref="AJ424">_xlfn.XLOOKUP(tblHR[[#This Row],[JobSatisfaction]],{"Low","Medium","High","Very High"},{1,2,3,4},"")</f>
        <v>4</v>
      </c>
      <c r="AK424" s="12">
        <f>AVERAGE(tblHR[[#This Row],[JobSatNum]],tblHR[[#This Row],[RelationshipSatisfaction]],tblHR[[#This Row],[EnvironmentSatisfaction]],tblHR[[#This Row],[WorkLifeBalance]])</f>
        <v>4</v>
      </c>
    </row>
    <row r="425" spans="1:37">
      <c r="A425" s="4" t="s">
        <v>540</v>
      </c>
      <c r="B425">
        <v>44</v>
      </c>
      <c r="C425" t="s">
        <v>12</v>
      </c>
      <c r="D425" t="s">
        <v>17</v>
      </c>
      <c r="E425" t="s">
        <v>28</v>
      </c>
      <c r="F425" t="s">
        <v>33</v>
      </c>
      <c r="G425" t="s">
        <v>21</v>
      </c>
      <c r="H425" t="s">
        <v>53</v>
      </c>
      <c r="I425" t="s">
        <v>66</v>
      </c>
      <c r="J425" t="s">
        <v>112</v>
      </c>
      <c r="K425" t="s">
        <v>113</v>
      </c>
      <c r="L425">
        <v>2362</v>
      </c>
      <c r="M425">
        <v>14669</v>
      </c>
      <c r="N425">
        <v>935</v>
      </c>
      <c r="O425">
        <v>89</v>
      </c>
      <c r="P425">
        <v>12</v>
      </c>
      <c r="Q425" t="s">
        <v>42</v>
      </c>
      <c r="R425" t="s">
        <v>41</v>
      </c>
      <c r="S425" t="s">
        <v>42</v>
      </c>
      <c r="T425" t="s">
        <v>78</v>
      </c>
      <c r="U425" t="s">
        <v>41</v>
      </c>
      <c r="V425">
        <v>10</v>
      </c>
      <c r="W425">
        <v>3</v>
      </c>
      <c r="X425">
        <v>2</v>
      </c>
      <c r="Y425">
        <v>1</v>
      </c>
      <c r="Z425">
        <v>4</v>
      </c>
      <c r="AA425" t="s">
        <v>49</v>
      </c>
      <c r="AB425" s="2" t="s">
        <v>64</v>
      </c>
      <c r="AC425" t="s">
        <v>48</v>
      </c>
      <c r="AD425">
        <v>3</v>
      </c>
      <c r="AE425">
        <f>IF(tblHR[[#This Row],[Attrition]]="Yes",1,0)</f>
        <v>1</v>
      </c>
      <c r="AF425">
        <f>IF(tblHR[[#This Row],[OverTime]]="Yes",1,0)</f>
        <v>0</v>
      </c>
      <c r="AG425" t="str" cm="1">
        <f t="array" ref="AG425">_xlfn.IFS(tblHR[[#This Row],[Age]]&lt;25,"&lt;25",tblHR[[#This Row],[Age]]&lt;30,"25–29",tblHR[[#This Row],[Age]]&lt;40,"30–39",tblHR[[#This Row],[Age]]&lt;50,"40–49",TRUE,"50+")</f>
        <v>40–49</v>
      </c>
      <c r="AH425" s="12" t="str" cm="1">
        <f t="array" ref="AH425">_xlfn.IFS(tblHR[[#This Row],[YearsAtCompany]]&lt;2,"0–1",tblHR[[#This Row],[YearsAtCompany]]&lt;5,"2–4",tblHR[[#This Row],[YearsAtCompany]]&lt;10,"5–9",tblHR[[#This Row],[YearsAtCompany]]&lt;15,"10–14",TRUE,"15+")</f>
        <v>2–4</v>
      </c>
      <c r="AI425" s="12" t="str" cm="1">
        <f t="array" ref="AI425">_xlfn.IFS(tblHR[[#This Row],[MonthlyIncome]]&lt;3000,"Low",tblHR[[#This Row],[MonthlyIncome]]&lt;7000,"Mid",tblHR[[#This Row],[MonthlyIncome]]&lt;12000,"High",TRUE,"Very High")</f>
        <v>Low</v>
      </c>
      <c r="AJ425" s="12" cm="1">
        <f t="array" ref="AJ425">_xlfn.XLOOKUP(tblHR[[#This Row],[JobSatisfaction]],{"Low","Medium","High","Very High"},{1,2,3,4},"")</f>
        <v>1</v>
      </c>
      <c r="AK425" s="12">
        <f>AVERAGE(tblHR[[#This Row],[JobSatNum]],tblHR[[#This Row],[RelationshipSatisfaction]],tblHR[[#This Row],[EnvironmentSatisfaction]],tblHR[[#This Row],[WorkLifeBalance]])</f>
        <v>1</v>
      </c>
    </row>
    <row r="426" spans="1:37">
      <c r="A426" s="4" t="s">
        <v>541</v>
      </c>
      <c r="B426">
        <v>37</v>
      </c>
      <c r="C426" t="s">
        <v>12</v>
      </c>
      <c r="D426" t="s">
        <v>16</v>
      </c>
      <c r="E426" t="s">
        <v>27</v>
      </c>
      <c r="F426" t="s">
        <v>37</v>
      </c>
      <c r="G426" t="s">
        <v>21</v>
      </c>
      <c r="H426" t="s">
        <v>53</v>
      </c>
      <c r="I426" t="s">
        <v>66</v>
      </c>
      <c r="J426" t="s">
        <v>116</v>
      </c>
      <c r="K426" t="s">
        <v>113</v>
      </c>
      <c r="L426">
        <v>3500</v>
      </c>
      <c r="M426">
        <v>25470</v>
      </c>
      <c r="N426">
        <v>1413</v>
      </c>
      <c r="O426">
        <v>84</v>
      </c>
      <c r="P426">
        <v>14</v>
      </c>
      <c r="Q426" t="s">
        <v>41</v>
      </c>
      <c r="R426" t="s">
        <v>42</v>
      </c>
      <c r="S426" t="s">
        <v>41</v>
      </c>
      <c r="T426" t="s">
        <v>77</v>
      </c>
      <c r="U426" t="s">
        <v>44</v>
      </c>
      <c r="V426">
        <v>7</v>
      </c>
      <c r="W426">
        <v>6</v>
      </c>
      <c r="X426">
        <v>5</v>
      </c>
      <c r="Y426">
        <v>1</v>
      </c>
      <c r="Z426">
        <v>0</v>
      </c>
      <c r="AA426" t="s">
        <v>48</v>
      </c>
      <c r="AB426" s="2" t="s">
        <v>64</v>
      </c>
      <c r="AC426" t="s">
        <v>48</v>
      </c>
      <c r="AD426">
        <v>5</v>
      </c>
      <c r="AE426">
        <f>IF(tblHR[[#This Row],[Attrition]]="Yes",1,0)</f>
        <v>0</v>
      </c>
      <c r="AF426">
        <f>IF(tblHR[[#This Row],[OverTime]]="Yes",1,0)</f>
        <v>0</v>
      </c>
      <c r="AG426" t="str" cm="1">
        <f t="array" ref="AG426">_xlfn.IFS(tblHR[[#This Row],[Age]]&lt;25,"&lt;25",tblHR[[#This Row],[Age]]&lt;30,"25–29",tblHR[[#This Row],[Age]]&lt;40,"30–39",tblHR[[#This Row],[Age]]&lt;50,"40–49",TRUE,"50+")</f>
        <v>30–39</v>
      </c>
      <c r="AH426" s="12" t="str" cm="1">
        <f t="array" ref="AH426">_xlfn.IFS(tblHR[[#This Row],[YearsAtCompany]]&lt;2,"0–1",tblHR[[#This Row],[YearsAtCompany]]&lt;5,"2–4",tblHR[[#This Row],[YearsAtCompany]]&lt;10,"5–9",tblHR[[#This Row],[YearsAtCompany]]&lt;15,"10–14",TRUE,"15+")</f>
        <v>5–9</v>
      </c>
      <c r="AI426" s="12" t="str" cm="1">
        <f t="array" ref="AI426">_xlfn.IFS(tblHR[[#This Row],[MonthlyIncome]]&lt;3000,"Low",tblHR[[#This Row],[MonthlyIncome]]&lt;7000,"Mid",tblHR[[#This Row],[MonthlyIncome]]&lt;12000,"High",TRUE,"Very High")</f>
        <v>Mid</v>
      </c>
      <c r="AJ426" s="12" cm="1">
        <f t="array" ref="AJ426">_xlfn.XLOOKUP(tblHR[[#This Row],[JobSatisfaction]],{"Low","Medium","High","Very High"},{1,2,3,4},"")</f>
        <v>3</v>
      </c>
      <c r="AK426" s="12">
        <f>AVERAGE(tblHR[[#This Row],[JobSatNum]],tblHR[[#This Row],[RelationshipSatisfaction]],tblHR[[#This Row],[EnvironmentSatisfaction]],tblHR[[#This Row],[WorkLifeBalance]])</f>
        <v>3</v>
      </c>
    </row>
    <row r="427" spans="1:37">
      <c r="A427" s="4" t="s">
        <v>542</v>
      </c>
      <c r="B427">
        <v>58</v>
      </c>
      <c r="C427" t="s">
        <v>12</v>
      </c>
      <c r="D427" t="s">
        <v>16</v>
      </c>
      <c r="E427" t="s">
        <v>29</v>
      </c>
      <c r="F427" t="s">
        <v>33</v>
      </c>
      <c r="G427" t="s">
        <v>21</v>
      </c>
      <c r="H427" t="s">
        <v>56</v>
      </c>
      <c r="I427" t="s">
        <v>67</v>
      </c>
      <c r="J427" t="s">
        <v>112</v>
      </c>
      <c r="K427" t="s">
        <v>113</v>
      </c>
      <c r="L427">
        <v>19246</v>
      </c>
      <c r="M427">
        <v>25761</v>
      </c>
      <c r="N427">
        <v>286</v>
      </c>
      <c r="O427">
        <v>31</v>
      </c>
      <c r="P427">
        <v>12</v>
      </c>
      <c r="Q427" t="s">
        <v>43</v>
      </c>
      <c r="R427" t="s">
        <v>44</v>
      </c>
      <c r="S427" t="s">
        <v>44</v>
      </c>
      <c r="T427" t="s">
        <v>79</v>
      </c>
      <c r="U427" t="s">
        <v>41</v>
      </c>
      <c r="V427">
        <v>40</v>
      </c>
      <c r="W427">
        <v>31</v>
      </c>
      <c r="X427">
        <v>15</v>
      </c>
      <c r="Y427">
        <v>13</v>
      </c>
      <c r="Z427">
        <v>7</v>
      </c>
      <c r="AA427" t="s">
        <v>49</v>
      </c>
      <c r="AB427" s="2" t="s">
        <v>64</v>
      </c>
      <c r="AC427" t="s">
        <v>49</v>
      </c>
      <c r="AD427">
        <v>2</v>
      </c>
      <c r="AE427">
        <f>IF(tblHR[[#This Row],[Attrition]]="Yes",1,0)</f>
        <v>1</v>
      </c>
      <c r="AF427">
        <f>IF(tblHR[[#This Row],[OverTime]]="Yes",1,0)</f>
        <v>1</v>
      </c>
      <c r="AG427" t="str" cm="1">
        <f t="array" ref="AG427">_xlfn.IFS(tblHR[[#This Row],[Age]]&lt;25,"&lt;25",tblHR[[#This Row],[Age]]&lt;30,"25–29",tblHR[[#This Row],[Age]]&lt;40,"30–39",tblHR[[#This Row],[Age]]&lt;50,"40–49",TRUE,"50+")</f>
        <v>50+</v>
      </c>
      <c r="AH427" s="12" t="str" cm="1">
        <f t="array" ref="AH427">_xlfn.IFS(tblHR[[#This Row],[YearsAtCompany]]&lt;2,"0–1",tblHR[[#This Row],[YearsAtCompany]]&lt;5,"2–4",tblHR[[#This Row],[YearsAtCompany]]&lt;10,"5–9",tblHR[[#This Row],[YearsAtCompany]]&lt;15,"10–14",TRUE,"15+")</f>
        <v>15+</v>
      </c>
      <c r="AI427" s="12" t="str" cm="1">
        <f t="array" ref="AI427">_xlfn.IFS(tblHR[[#This Row],[MonthlyIncome]]&lt;3000,"Low",tblHR[[#This Row],[MonthlyIncome]]&lt;7000,"Mid",tblHR[[#This Row],[MonthlyIncome]]&lt;12000,"High",TRUE,"Very High")</f>
        <v>Very High</v>
      </c>
      <c r="AJ427" s="12" cm="1">
        <f t="array" ref="AJ427">_xlfn.XLOOKUP(tblHR[[#This Row],[JobSatisfaction]],{"Low","Medium","High","Very High"},{1,2,3,4},"")</f>
        <v>2</v>
      </c>
      <c r="AK427" s="12">
        <f>AVERAGE(tblHR[[#This Row],[JobSatNum]],tblHR[[#This Row],[RelationshipSatisfaction]],tblHR[[#This Row],[EnvironmentSatisfaction]],tblHR[[#This Row],[WorkLifeBalance]])</f>
        <v>2</v>
      </c>
    </row>
    <row r="428" spans="1:37">
      <c r="A428" s="4" t="s">
        <v>543</v>
      </c>
      <c r="B428">
        <v>37</v>
      </c>
      <c r="C428" t="s">
        <v>11</v>
      </c>
      <c r="D428" t="s">
        <v>15</v>
      </c>
      <c r="E428" t="s">
        <v>26</v>
      </c>
      <c r="F428" t="s">
        <v>33</v>
      </c>
      <c r="G428" t="s">
        <v>21</v>
      </c>
      <c r="H428" t="s">
        <v>57</v>
      </c>
      <c r="I428" t="s">
        <v>66</v>
      </c>
      <c r="J428" t="s">
        <v>112</v>
      </c>
      <c r="K428" t="s">
        <v>43</v>
      </c>
      <c r="L428">
        <v>2782</v>
      </c>
      <c r="M428">
        <v>19905</v>
      </c>
      <c r="N428">
        <v>571</v>
      </c>
      <c r="O428">
        <v>82</v>
      </c>
      <c r="P428">
        <v>13</v>
      </c>
      <c r="Q428" t="s">
        <v>42</v>
      </c>
      <c r="R428" t="s">
        <v>43</v>
      </c>
      <c r="S428" t="s">
        <v>44</v>
      </c>
      <c r="T428" t="s">
        <v>80</v>
      </c>
      <c r="U428" t="s">
        <v>41</v>
      </c>
      <c r="V428">
        <v>6</v>
      </c>
      <c r="W428">
        <v>5</v>
      </c>
      <c r="X428">
        <v>3</v>
      </c>
      <c r="Y428">
        <v>4</v>
      </c>
      <c r="Z428">
        <v>0</v>
      </c>
      <c r="AA428" t="s">
        <v>48</v>
      </c>
      <c r="AB428" s="2" t="s">
        <v>64</v>
      </c>
      <c r="AC428" t="s">
        <v>49</v>
      </c>
      <c r="AD428">
        <v>10</v>
      </c>
      <c r="AE428">
        <f>IF(tblHR[[#This Row],[Attrition]]="Yes",1,0)</f>
        <v>0</v>
      </c>
      <c r="AF428">
        <f>IF(tblHR[[#This Row],[OverTime]]="Yes",1,0)</f>
        <v>1</v>
      </c>
      <c r="AG428" t="str" cm="1">
        <f t="array" ref="AG428">_xlfn.IFS(tblHR[[#This Row],[Age]]&lt;25,"&lt;25",tblHR[[#This Row],[Age]]&lt;30,"25–29",tblHR[[#This Row],[Age]]&lt;40,"30–39",tblHR[[#This Row],[Age]]&lt;50,"40–49",TRUE,"50+")</f>
        <v>30–39</v>
      </c>
      <c r="AH428" s="12" t="str" cm="1">
        <f t="array" ref="AH428">_xlfn.IFS(tblHR[[#This Row],[YearsAtCompany]]&lt;2,"0–1",tblHR[[#This Row],[YearsAtCompany]]&lt;5,"2–4",tblHR[[#This Row],[YearsAtCompany]]&lt;10,"5–9",tblHR[[#This Row],[YearsAtCompany]]&lt;15,"10–14",TRUE,"15+")</f>
        <v>5–9</v>
      </c>
      <c r="AI428" s="12" t="str" cm="1">
        <f t="array" ref="AI428">_xlfn.IFS(tblHR[[#This Row],[MonthlyIncome]]&lt;3000,"Low",tblHR[[#This Row],[MonthlyIncome]]&lt;7000,"Mid",tblHR[[#This Row],[MonthlyIncome]]&lt;12000,"High",TRUE,"Very High")</f>
        <v>Low</v>
      </c>
      <c r="AJ428" s="12" cm="1">
        <f t="array" ref="AJ428">_xlfn.XLOOKUP(tblHR[[#This Row],[JobSatisfaction]],{"Low","Medium","High","Very High"},{1,2,3,4},"")</f>
        <v>1</v>
      </c>
      <c r="AK428" s="12">
        <f>AVERAGE(tblHR[[#This Row],[JobSatNum]],tblHR[[#This Row],[RelationshipSatisfaction]],tblHR[[#This Row],[EnvironmentSatisfaction]],tblHR[[#This Row],[WorkLifeBalance]])</f>
        <v>1</v>
      </c>
    </row>
    <row r="429" spans="1:37">
      <c r="A429" s="4" t="s">
        <v>544</v>
      </c>
      <c r="B429">
        <v>28</v>
      </c>
      <c r="C429" t="s">
        <v>12</v>
      </c>
      <c r="D429" t="s">
        <v>16</v>
      </c>
      <c r="E429" t="s">
        <v>29</v>
      </c>
      <c r="F429" t="s">
        <v>33</v>
      </c>
      <c r="G429" t="s">
        <v>22</v>
      </c>
      <c r="H429" t="s">
        <v>58</v>
      </c>
      <c r="I429" t="s">
        <v>68</v>
      </c>
      <c r="J429" t="s">
        <v>112</v>
      </c>
      <c r="K429" t="s">
        <v>113</v>
      </c>
      <c r="L429">
        <v>5253</v>
      </c>
      <c r="M429">
        <v>20750</v>
      </c>
      <c r="N429">
        <v>304</v>
      </c>
      <c r="O429">
        <v>92</v>
      </c>
      <c r="P429">
        <v>16</v>
      </c>
      <c r="Q429" t="s">
        <v>44</v>
      </c>
      <c r="R429" t="s">
        <v>44</v>
      </c>
      <c r="S429" t="s">
        <v>43</v>
      </c>
      <c r="T429" t="s">
        <v>79</v>
      </c>
      <c r="U429" t="s">
        <v>41</v>
      </c>
      <c r="V429">
        <v>7</v>
      </c>
      <c r="W429">
        <v>7</v>
      </c>
      <c r="X429">
        <v>5</v>
      </c>
      <c r="Y429">
        <v>0</v>
      </c>
      <c r="Z429">
        <v>1</v>
      </c>
      <c r="AA429" t="s">
        <v>48</v>
      </c>
      <c r="AB429" s="2" t="s">
        <v>64</v>
      </c>
      <c r="AC429" t="s">
        <v>48</v>
      </c>
      <c r="AD429">
        <v>9</v>
      </c>
      <c r="AE429">
        <f>IF(tblHR[[#This Row],[Attrition]]="Yes",1,0)</f>
        <v>0</v>
      </c>
      <c r="AF429">
        <f>IF(tblHR[[#This Row],[OverTime]]="Yes",1,0)</f>
        <v>0</v>
      </c>
      <c r="AG429" t="str" cm="1">
        <f t="array" ref="AG429">_xlfn.IFS(tblHR[[#This Row],[Age]]&lt;25,"&lt;25",tblHR[[#This Row],[Age]]&lt;30,"25–29",tblHR[[#This Row],[Age]]&lt;40,"30–39",tblHR[[#This Row],[Age]]&lt;50,"40–49",TRUE,"50+")</f>
        <v>25–29</v>
      </c>
      <c r="AH429" s="12" t="str" cm="1">
        <f t="array" ref="AH429">_xlfn.IFS(tblHR[[#This Row],[YearsAtCompany]]&lt;2,"0–1",tblHR[[#This Row],[YearsAtCompany]]&lt;5,"2–4",tblHR[[#This Row],[YearsAtCompany]]&lt;10,"5–9",tblHR[[#This Row],[YearsAtCompany]]&lt;15,"10–14",TRUE,"15+")</f>
        <v>5–9</v>
      </c>
      <c r="AI429" s="12" t="str" cm="1">
        <f t="array" ref="AI429">_xlfn.IFS(tblHR[[#This Row],[MonthlyIncome]]&lt;3000,"Low",tblHR[[#This Row],[MonthlyIncome]]&lt;7000,"Mid",tblHR[[#This Row],[MonthlyIncome]]&lt;12000,"High",TRUE,"Very High")</f>
        <v>Mid</v>
      </c>
      <c r="AJ429" s="12" cm="1">
        <f t="array" ref="AJ429">_xlfn.XLOOKUP(tblHR[[#This Row],[JobSatisfaction]],{"Low","Medium","High","Very High"},{1,2,3,4},"")</f>
        <v>4</v>
      </c>
      <c r="AK429" s="12">
        <f>AVERAGE(tblHR[[#This Row],[JobSatNum]],tblHR[[#This Row],[RelationshipSatisfaction]],tblHR[[#This Row],[EnvironmentSatisfaction]],tblHR[[#This Row],[WorkLifeBalance]])</f>
        <v>4</v>
      </c>
    </row>
    <row r="430" spans="1:37">
      <c r="A430" s="4" t="s">
        <v>545</v>
      </c>
      <c r="B430">
        <v>29</v>
      </c>
      <c r="C430" t="s">
        <v>11</v>
      </c>
      <c r="D430" t="s">
        <v>16</v>
      </c>
      <c r="E430" t="s">
        <v>27</v>
      </c>
      <c r="F430" t="s">
        <v>33</v>
      </c>
      <c r="G430" t="s">
        <v>21</v>
      </c>
      <c r="H430" t="s">
        <v>53</v>
      </c>
      <c r="I430" t="s">
        <v>68</v>
      </c>
      <c r="J430" t="s">
        <v>112</v>
      </c>
      <c r="K430" t="s">
        <v>113</v>
      </c>
      <c r="L430">
        <v>4193</v>
      </c>
      <c r="M430">
        <v>12682</v>
      </c>
      <c r="N430">
        <v>153</v>
      </c>
      <c r="O430">
        <v>49</v>
      </c>
      <c r="P430">
        <v>12</v>
      </c>
      <c r="Q430" t="s">
        <v>41</v>
      </c>
      <c r="R430" t="s">
        <v>44</v>
      </c>
      <c r="S430" t="s">
        <v>44</v>
      </c>
      <c r="T430" t="s">
        <v>79</v>
      </c>
      <c r="U430" t="s">
        <v>43</v>
      </c>
      <c r="V430">
        <v>10</v>
      </c>
      <c r="W430">
        <v>9</v>
      </c>
      <c r="X430">
        <v>5</v>
      </c>
      <c r="Y430">
        <v>0</v>
      </c>
      <c r="Z430">
        <v>0</v>
      </c>
      <c r="AA430" t="s">
        <v>48</v>
      </c>
      <c r="AB430" s="2" t="s">
        <v>64</v>
      </c>
      <c r="AC430" t="s">
        <v>49</v>
      </c>
      <c r="AD430">
        <v>15</v>
      </c>
      <c r="AE430">
        <f>IF(tblHR[[#This Row],[Attrition]]="Yes",1,0)</f>
        <v>0</v>
      </c>
      <c r="AF430">
        <f>IF(tblHR[[#This Row],[OverTime]]="Yes",1,0)</f>
        <v>1</v>
      </c>
      <c r="AG430" t="str" cm="1">
        <f t="array" ref="AG430">_xlfn.IFS(tblHR[[#This Row],[Age]]&lt;25,"&lt;25",tblHR[[#This Row],[Age]]&lt;30,"25–29",tblHR[[#This Row],[Age]]&lt;40,"30–39",tblHR[[#This Row],[Age]]&lt;50,"40–49",TRUE,"50+")</f>
        <v>25–29</v>
      </c>
      <c r="AH430" s="12" t="str" cm="1">
        <f t="array" ref="AH430">_xlfn.IFS(tblHR[[#This Row],[YearsAtCompany]]&lt;2,"0–1",tblHR[[#This Row],[YearsAtCompany]]&lt;5,"2–4",tblHR[[#This Row],[YearsAtCompany]]&lt;10,"5–9",tblHR[[#This Row],[YearsAtCompany]]&lt;15,"10–14",TRUE,"15+")</f>
        <v>5–9</v>
      </c>
      <c r="AI430" s="12" t="str" cm="1">
        <f t="array" ref="AI430">_xlfn.IFS(tblHR[[#This Row],[MonthlyIncome]]&lt;3000,"Low",tblHR[[#This Row],[MonthlyIncome]]&lt;7000,"Mid",tblHR[[#This Row],[MonthlyIncome]]&lt;12000,"High",TRUE,"Very High")</f>
        <v>Mid</v>
      </c>
      <c r="AJ430" s="12" cm="1">
        <f t="array" ref="AJ430">_xlfn.XLOOKUP(tblHR[[#This Row],[JobSatisfaction]],{"Low","Medium","High","Very High"},{1,2,3,4},"")</f>
        <v>3</v>
      </c>
      <c r="AK430" s="12">
        <f>AVERAGE(tblHR[[#This Row],[JobSatNum]],tblHR[[#This Row],[RelationshipSatisfaction]],tblHR[[#This Row],[EnvironmentSatisfaction]],tblHR[[#This Row],[WorkLifeBalance]])</f>
        <v>3</v>
      </c>
    </row>
    <row r="431" spans="1:37">
      <c r="A431" s="4" t="s">
        <v>546</v>
      </c>
      <c r="B431">
        <v>21</v>
      </c>
      <c r="C431" t="s">
        <v>12</v>
      </c>
      <c r="D431" t="s">
        <v>16</v>
      </c>
      <c r="E431" t="s">
        <v>27</v>
      </c>
      <c r="F431" t="s">
        <v>33</v>
      </c>
      <c r="G431" t="s">
        <v>21</v>
      </c>
      <c r="H431" t="s">
        <v>57</v>
      </c>
      <c r="I431" t="s">
        <v>66</v>
      </c>
      <c r="J431" t="s">
        <v>112</v>
      </c>
      <c r="K431" t="s">
        <v>113</v>
      </c>
      <c r="L431">
        <v>1232</v>
      </c>
      <c r="M431">
        <v>19281</v>
      </c>
      <c r="N431">
        <v>391</v>
      </c>
      <c r="O431">
        <v>96</v>
      </c>
      <c r="P431">
        <v>14</v>
      </c>
      <c r="Q431" t="s">
        <v>44</v>
      </c>
      <c r="R431" t="s">
        <v>44</v>
      </c>
      <c r="S431" t="s">
        <v>41</v>
      </c>
      <c r="T431" t="s">
        <v>79</v>
      </c>
      <c r="U431" t="s">
        <v>41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48</v>
      </c>
      <c r="AB431" s="2" t="s">
        <v>64</v>
      </c>
      <c r="AC431" t="s">
        <v>48</v>
      </c>
      <c r="AD431">
        <v>15</v>
      </c>
      <c r="AE431">
        <f>IF(tblHR[[#This Row],[Attrition]]="Yes",1,0)</f>
        <v>0</v>
      </c>
      <c r="AF431">
        <f>IF(tblHR[[#This Row],[OverTime]]="Yes",1,0)</f>
        <v>0</v>
      </c>
      <c r="AG431" t="str" cm="1">
        <f t="array" ref="AG431">_xlfn.IFS(tblHR[[#This Row],[Age]]&lt;25,"&lt;25",tblHR[[#This Row],[Age]]&lt;30,"25–29",tblHR[[#This Row],[Age]]&lt;40,"30–39",tblHR[[#This Row],[Age]]&lt;50,"40–49",TRUE,"50+")</f>
        <v>&lt;25</v>
      </c>
      <c r="AH431" s="12" t="str" cm="1">
        <f t="array" ref="AH431">_xlfn.IFS(tblHR[[#This Row],[YearsAtCompany]]&lt;2,"0–1",tblHR[[#This Row],[YearsAtCompany]]&lt;5,"2–4",tblHR[[#This Row],[YearsAtCompany]]&lt;10,"5–9",tblHR[[#This Row],[YearsAtCompany]]&lt;15,"10–14",TRUE,"15+")</f>
        <v>0–1</v>
      </c>
      <c r="AI431" s="12" t="str" cm="1">
        <f t="array" ref="AI431">_xlfn.IFS(tblHR[[#This Row],[MonthlyIncome]]&lt;3000,"Low",tblHR[[#This Row],[MonthlyIncome]]&lt;7000,"Mid",tblHR[[#This Row],[MonthlyIncome]]&lt;12000,"High",TRUE,"Very High")</f>
        <v>Low</v>
      </c>
      <c r="AJ431" s="12" cm="1">
        <f t="array" ref="AJ431">_xlfn.XLOOKUP(tblHR[[#This Row],[JobSatisfaction]],{"Low","Medium","High","Very High"},{1,2,3,4},"")</f>
        <v>4</v>
      </c>
      <c r="AK431" s="12">
        <f>AVERAGE(tblHR[[#This Row],[JobSatNum]],tblHR[[#This Row],[RelationshipSatisfaction]],tblHR[[#This Row],[EnvironmentSatisfaction]],tblHR[[#This Row],[WorkLifeBalance]])</f>
        <v>4</v>
      </c>
    </row>
    <row r="432" spans="1:37">
      <c r="A432" s="4" t="s">
        <v>547</v>
      </c>
      <c r="B432">
        <v>27</v>
      </c>
      <c r="C432" t="s">
        <v>11</v>
      </c>
      <c r="D432" t="s">
        <v>15</v>
      </c>
      <c r="E432" t="s">
        <v>29</v>
      </c>
      <c r="F432" t="s">
        <v>35</v>
      </c>
      <c r="G432" t="s">
        <v>21</v>
      </c>
      <c r="H432" t="s">
        <v>57</v>
      </c>
      <c r="I432" t="s">
        <v>66</v>
      </c>
      <c r="J432" t="s">
        <v>112</v>
      </c>
      <c r="K432" t="s">
        <v>43</v>
      </c>
      <c r="L432">
        <v>2187</v>
      </c>
      <c r="M432">
        <v>5013</v>
      </c>
      <c r="N432">
        <v>798</v>
      </c>
      <c r="O432">
        <v>66</v>
      </c>
      <c r="P432">
        <v>12</v>
      </c>
      <c r="Q432" t="s">
        <v>41</v>
      </c>
      <c r="R432" t="s">
        <v>41</v>
      </c>
      <c r="S432" t="s">
        <v>42</v>
      </c>
      <c r="T432" t="s">
        <v>80</v>
      </c>
      <c r="U432" t="s">
        <v>43</v>
      </c>
      <c r="V432">
        <v>6</v>
      </c>
      <c r="W432">
        <v>5</v>
      </c>
      <c r="X432">
        <v>3</v>
      </c>
      <c r="Y432">
        <v>0</v>
      </c>
      <c r="Z432">
        <v>0</v>
      </c>
      <c r="AA432" t="s">
        <v>48</v>
      </c>
      <c r="AB432" s="2" t="s">
        <v>64</v>
      </c>
      <c r="AC432" t="s">
        <v>48</v>
      </c>
      <c r="AD432">
        <v>6</v>
      </c>
      <c r="AE432">
        <f>IF(tblHR[[#This Row],[Attrition]]="Yes",1,0)</f>
        <v>0</v>
      </c>
      <c r="AF432">
        <f>IF(tblHR[[#This Row],[OverTime]]="Yes",1,0)</f>
        <v>0</v>
      </c>
      <c r="AG432" t="str" cm="1">
        <f t="array" ref="AG432">_xlfn.IFS(tblHR[[#This Row],[Age]]&lt;25,"&lt;25",tblHR[[#This Row],[Age]]&lt;30,"25–29",tblHR[[#This Row],[Age]]&lt;40,"30–39",tblHR[[#This Row],[Age]]&lt;50,"40–49",TRUE,"50+")</f>
        <v>25–29</v>
      </c>
      <c r="AH432" s="12" t="str" cm="1">
        <f t="array" ref="AH432">_xlfn.IFS(tblHR[[#This Row],[YearsAtCompany]]&lt;2,"0–1",tblHR[[#This Row],[YearsAtCompany]]&lt;5,"2–4",tblHR[[#This Row],[YearsAtCompany]]&lt;10,"5–9",tblHR[[#This Row],[YearsAtCompany]]&lt;15,"10–14",TRUE,"15+")</f>
        <v>5–9</v>
      </c>
      <c r="AI432" s="12" t="str" cm="1">
        <f t="array" ref="AI432">_xlfn.IFS(tblHR[[#This Row],[MonthlyIncome]]&lt;3000,"Low",tblHR[[#This Row],[MonthlyIncome]]&lt;7000,"Mid",tblHR[[#This Row],[MonthlyIncome]]&lt;12000,"High",TRUE,"Very High")</f>
        <v>Low</v>
      </c>
      <c r="AJ432" s="12" cm="1">
        <f t="array" ref="AJ432">_xlfn.XLOOKUP(tblHR[[#This Row],[JobSatisfaction]],{"Low","Medium","High","Very High"},{1,2,3,4},"")</f>
        <v>3</v>
      </c>
      <c r="AK432" s="12">
        <f>AVERAGE(tblHR[[#This Row],[JobSatNum]],tblHR[[#This Row],[RelationshipSatisfaction]],tblHR[[#This Row],[EnvironmentSatisfaction]],tblHR[[#This Row],[WorkLifeBalance]])</f>
        <v>3</v>
      </c>
    </row>
    <row r="433" spans="1:37">
      <c r="A433" s="4" t="s">
        <v>548</v>
      </c>
      <c r="B433">
        <v>29</v>
      </c>
      <c r="C433" t="s">
        <v>12</v>
      </c>
      <c r="D433" t="s">
        <v>16</v>
      </c>
      <c r="E433" t="s">
        <v>28</v>
      </c>
      <c r="F433" t="s">
        <v>37</v>
      </c>
      <c r="G433" t="s">
        <v>21</v>
      </c>
      <c r="H433" t="s">
        <v>57</v>
      </c>
      <c r="I433" t="s">
        <v>66</v>
      </c>
      <c r="J433" t="s">
        <v>112</v>
      </c>
      <c r="K433" t="s">
        <v>113</v>
      </c>
      <c r="L433">
        <v>2058</v>
      </c>
      <c r="M433">
        <v>19757</v>
      </c>
      <c r="N433">
        <v>992</v>
      </c>
      <c r="O433">
        <v>85</v>
      </c>
      <c r="P433">
        <v>14</v>
      </c>
      <c r="Q433" t="s">
        <v>41</v>
      </c>
      <c r="R433" t="s">
        <v>44</v>
      </c>
      <c r="S433" t="s">
        <v>41</v>
      </c>
      <c r="T433" t="s">
        <v>80</v>
      </c>
      <c r="U433" t="s">
        <v>41</v>
      </c>
      <c r="V433">
        <v>7</v>
      </c>
      <c r="W433">
        <v>6</v>
      </c>
      <c r="X433">
        <v>2</v>
      </c>
      <c r="Y433">
        <v>1</v>
      </c>
      <c r="Z433">
        <v>0</v>
      </c>
      <c r="AA433" t="s">
        <v>49</v>
      </c>
      <c r="AB433" s="2" t="s">
        <v>64</v>
      </c>
      <c r="AC433" t="s">
        <v>48</v>
      </c>
      <c r="AD433">
        <v>1</v>
      </c>
      <c r="AE433">
        <f>IF(tblHR[[#This Row],[Attrition]]="Yes",1,0)</f>
        <v>1</v>
      </c>
      <c r="AF433">
        <f>IF(tblHR[[#This Row],[OverTime]]="Yes",1,0)</f>
        <v>0</v>
      </c>
      <c r="AG433" t="str" cm="1">
        <f t="array" ref="AG433">_xlfn.IFS(tblHR[[#This Row],[Age]]&lt;25,"&lt;25",tblHR[[#This Row],[Age]]&lt;30,"25–29",tblHR[[#This Row],[Age]]&lt;40,"30–39",tblHR[[#This Row],[Age]]&lt;50,"40–49",TRUE,"50+")</f>
        <v>25–29</v>
      </c>
      <c r="AH433" s="12" t="str" cm="1">
        <f t="array" ref="AH433">_xlfn.IFS(tblHR[[#This Row],[YearsAtCompany]]&lt;2,"0–1",tblHR[[#This Row],[YearsAtCompany]]&lt;5,"2–4",tblHR[[#This Row],[YearsAtCompany]]&lt;10,"5–9",tblHR[[#This Row],[YearsAtCompany]]&lt;15,"10–14",TRUE,"15+")</f>
        <v>5–9</v>
      </c>
      <c r="AI433" s="12" t="str" cm="1">
        <f t="array" ref="AI433">_xlfn.IFS(tblHR[[#This Row],[MonthlyIncome]]&lt;3000,"Low",tblHR[[#This Row],[MonthlyIncome]]&lt;7000,"Mid",tblHR[[#This Row],[MonthlyIncome]]&lt;12000,"High",TRUE,"Very High")</f>
        <v>Low</v>
      </c>
      <c r="AJ433" s="12" cm="1">
        <f t="array" ref="AJ433">_xlfn.XLOOKUP(tblHR[[#This Row],[JobSatisfaction]],{"Low","Medium","High","Very High"},{1,2,3,4},"")</f>
        <v>3</v>
      </c>
      <c r="AK433" s="12">
        <f>AVERAGE(tblHR[[#This Row],[JobSatNum]],tblHR[[#This Row],[RelationshipSatisfaction]],tblHR[[#This Row],[EnvironmentSatisfaction]],tblHR[[#This Row],[WorkLifeBalance]])</f>
        <v>3</v>
      </c>
    </row>
    <row r="434" spans="1:37">
      <c r="A434" s="4" t="s">
        <v>549</v>
      </c>
      <c r="B434">
        <v>41</v>
      </c>
      <c r="C434" t="s">
        <v>11</v>
      </c>
      <c r="D434" t="s">
        <v>16</v>
      </c>
      <c r="E434" t="s">
        <v>27</v>
      </c>
      <c r="F434" t="s">
        <v>33</v>
      </c>
      <c r="G434" t="s">
        <v>22</v>
      </c>
      <c r="H434" t="s">
        <v>58</v>
      </c>
      <c r="I434" t="s">
        <v>66</v>
      </c>
      <c r="J434" t="s">
        <v>112</v>
      </c>
      <c r="K434" t="s">
        <v>113</v>
      </c>
      <c r="L434">
        <v>5993</v>
      </c>
      <c r="M434">
        <v>19479</v>
      </c>
      <c r="N434">
        <v>1102</v>
      </c>
      <c r="O434">
        <v>94</v>
      </c>
      <c r="P434">
        <v>11</v>
      </c>
      <c r="Q434" t="s">
        <v>44</v>
      </c>
      <c r="R434" t="s">
        <v>42</v>
      </c>
      <c r="S434" t="s">
        <v>43</v>
      </c>
      <c r="T434" t="s">
        <v>77</v>
      </c>
      <c r="U434" t="s">
        <v>41</v>
      </c>
      <c r="V434">
        <v>8</v>
      </c>
      <c r="W434">
        <v>6</v>
      </c>
      <c r="X434">
        <v>4</v>
      </c>
      <c r="Y434">
        <v>0</v>
      </c>
      <c r="Z434">
        <v>8</v>
      </c>
      <c r="AA434" t="s">
        <v>49</v>
      </c>
      <c r="AB434" s="2" t="s">
        <v>64</v>
      </c>
      <c r="AC434" t="s">
        <v>49</v>
      </c>
      <c r="AD434">
        <v>1</v>
      </c>
      <c r="AE434">
        <f>IF(tblHR[[#This Row],[Attrition]]="Yes",1,0)</f>
        <v>1</v>
      </c>
      <c r="AF434">
        <f>IF(tblHR[[#This Row],[OverTime]]="Yes",1,0)</f>
        <v>1</v>
      </c>
      <c r="AG434" t="str" cm="1">
        <f t="array" ref="AG434">_xlfn.IFS(tblHR[[#This Row],[Age]]&lt;25,"&lt;25",tblHR[[#This Row],[Age]]&lt;30,"25–29",tblHR[[#This Row],[Age]]&lt;40,"30–39",tblHR[[#This Row],[Age]]&lt;50,"40–49",TRUE,"50+")</f>
        <v>40–49</v>
      </c>
      <c r="AH434" s="12" t="str" cm="1">
        <f t="array" ref="AH434">_xlfn.IFS(tblHR[[#This Row],[YearsAtCompany]]&lt;2,"0–1",tblHR[[#This Row],[YearsAtCompany]]&lt;5,"2–4",tblHR[[#This Row],[YearsAtCompany]]&lt;10,"5–9",tblHR[[#This Row],[YearsAtCompany]]&lt;15,"10–14",TRUE,"15+")</f>
        <v>5–9</v>
      </c>
      <c r="AI434" s="12" t="str" cm="1">
        <f t="array" ref="AI434">_xlfn.IFS(tblHR[[#This Row],[MonthlyIncome]]&lt;3000,"Low",tblHR[[#This Row],[MonthlyIncome]]&lt;7000,"Mid",tblHR[[#This Row],[MonthlyIncome]]&lt;12000,"High",TRUE,"Very High")</f>
        <v>Mid</v>
      </c>
      <c r="AJ434" s="12" cm="1">
        <f t="array" ref="AJ434">_xlfn.XLOOKUP(tblHR[[#This Row],[JobSatisfaction]],{"Low","Medium","High","Very High"},{1,2,3,4},"")</f>
        <v>4</v>
      </c>
      <c r="AK434" s="12">
        <f>AVERAGE(tblHR[[#This Row],[JobSatNum]],tblHR[[#This Row],[RelationshipSatisfaction]],tblHR[[#This Row],[EnvironmentSatisfaction]],tblHR[[#This Row],[WorkLifeBalance]])</f>
        <v>4</v>
      </c>
    </row>
    <row r="435" spans="1:37">
      <c r="A435" s="4" t="s">
        <v>550</v>
      </c>
      <c r="B435">
        <v>40</v>
      </c>
      <c r="C435" t="s">
        <v>12</v>
      </c>
      <c r="D435" t="s">
        <v>17</v>
      </c>
      <c r="E435" t="s">
        <v>29</v>
      </c>
      <c r="F435" t="s">
        <v>33</v>
      </c>
      <c r="G435" t="s">
        <v>21</v>
      </c>
      <c r="H435" t="s">
        <v>52</v>
      </c>
      <c r="I435" t="s">
        <v>70</v>
      </c>
      <c r="J435" t="s">
        <v>128</v>
      </c>
      <c r="K435" t="s">
        <v>118</v>
      </c>
      <c r="L435">
        <v>13503</v>
      </c>
      <c r="M435">
        <v>14115</v>
      </c>
      <c r="N435">
        <v>530</v>
      </c>
      <c r="O435">
        <v>78</v>
      </c>
      <c r="P435">
        <v>22</v>
      </c>
      <c r="Q435" t="s">
        <v>43</v>
      </c>
      <c r="R435" t="s">
        <v>44</v>
      </c>
      <c r="S435" t="s">
        <v>41</v>
      </c>
      <c r="T435" t="s">
        <v>80</v>
      </c>
      <c r="U435" t="s">
        <v>43</v>
      </c>
      <c r="V435">
        <v>22</v>
      </c>
      <c r="W435">
        <v>22</v>
      </c>
      <c r="X435">
        <v>3</v>
      </c>
      <c r="Y435">
        <v>11</v>
      </c>
      <c r="Z435">
        <v>1</v>
      </c>
      <c r="AA435" t="s">
        <v>48</v>
      </c>
      <c r="AB435" s="2" t="s">
        <v>65</v>
      </c>
      <c r="AC435" t="s">
        <v>48</v>
      </c>
      <c r="AD435">
        <v>1</v>
      </c>
      <c r="AE435">
        <f>IF(tblHR[[#This Row],[Attrition]]="Yes",1,0)</f>
        <v>0</v>
      </c>
      <c r="AF435">
        <f>IF(tblHR[[#This Row],[OverTime]]="Yes",1,0)</f>
        <v>0</v>
      </c>
      <c r="AG435" t="str" cm="1">
        <f t="array" ref="AG435">_xlfn.IFS(tblHR[[#This Row],[Age]]&lt;25,"&lt;25",tblHR[[#This Row],[Age]]&lt;30,"25–29",tblHR[[#This Row],[Age]]&lt;40,"30–39",tblHR[[#This Row],[Age]]&lt;50,"40–49",TRUE,"50+")</f>
        <v>40–49</v>
      </c>
      <c r="AH435" s="12" t="str" cm="1">
        <f t="array" ref="AH435">_xlfn.IFS(tblHR[[#This Row],[YearsAtCompany]]&lt;2,"0–1",tblHR[[#This Row],[YearsAtCompany]]&lt;5,"2–4",tblHR[[#This Row],[YearsAtCompany]]&lt;10,"5–9",tblHR[[#This Row],[YearsAtCompany]]&lt;15,"10–14",TRUE,"15+")</f>
        <v>15+</v>
      </c>
      <c r="AI435" s="12" t="str" cm="1">
        <f t="array" ref="AI435">_xlfn.IFS(tblHR[[#This Row],[MonthlyIncome]]&lt;3000,"Low",tblHR[[#This Row],[MonthlyIncome]]&lt;7000,"Mid",tblHR[[#This Row],[MonthlyIncome]]&lt;12000,"High",TRUE,"Very High")</f>
        <v>Very High</v>
      </c>
      <c r="AJ435" s="12" cm="1">
        <f t="array" ref="AJ435">_xlfn.XLOOKUP(tblHR[[#This Row],[JobSatisfaction]],{"Low","Medium","High","Very High"},{1,2,3,4},"")</f>
        <v>2</v>
      </c>
      <c r="AK435" s="12">
        <f>AVERAGE(tblHR[[#This Row],[JobSatNum]],tblHR[[#This Row],[RelationshipSatisfaction]],tblHR[[#This Row],[EnvironmentSatisfaction]],tblHR[[#This Row],[WorkLifeBalance]])</f>
        <v>2</v>
      </c>
    </row>
    <row r="436" spans="1:37">
      <c r="A436" s="4" t="s">
        <v>551</v>
      </c>
      <c r="B436">
        <v>37</v>
      </c>
      <c r="C436" t="s">
        <v>11</v>
      </c>
      <c r="D436" t="s">
        <v>16</v>
      </c>
      <c r="E436" t="s">
        <v>28</v>
      </c>
      <c r="F436" t="s">
        <v>35</v>
      </c>
      <c r="G436" t="s">
        <v>21</v>
      </c>
      <c r="H436" t="s">
        <v>53</v>
      </c>
      <c r="I436" t="s">
        <v>66</v>
      </c>
      <c r="J436" t="s">
        <v>112</v>
      </c>
      <c r="K436" t="s">
        <v>113</v>
      </c>
      <c r="L436">
        <v>3629</v>
      </c>
      <c r="M436">
        <v>19106</v>
      </c>
      <c r="N436">
        <v>1462</v>
      </c>
      <c r="O436">
        <v>94</v>
      </c>
      <c r="P436">
        <v>18</v>
      </c>
      <c r="Q436" t="s">
        <v>41</v>
      </c>
      <c r="R436" t="s">
        <v>42</v>
      </c>
      <c r="S436" t="s">
        <v>42</v>
      </c>
      <c r="T436" t="s">
        <v>79</v>
      </c>
      <c r="U436" t="s">
        <v>41</v>
      </c>
      <c r="V436">
        <v>8</v>
      </c>
      <c r="W436">
        <v>3</v>
      </c>
      <c r="X436">
        <v>2</v>
      </c>
      <c r="Y436">
        <v>0</v>
      </c>
      <c r="Z436">
        <v>4</v>
      </c>
      <c r="AA436" t="s">
        <v>48</v>
      </c>
      <c r="AB436" s="2" t="s">
        <v>64</v>
      </c>
      <c r="AC436" t="s">
        <v>48</v>
      </c>
      <c r="AD436">
        <v>11</v>
      </c>
      <c r="AE436">
        <f>IF(tblHR[[#This Row],[Attrition]]="Yes",1,0)</f>
        <v>0</v>
      </c>
      <c r="AF436">
        <f>IF(tblHR[[#This Row],[OverTime]]="Yes",1,0)</f>
        <v>0</v>
      </c>
      <c r="AG436" t="str" cm="1">
        <f t="array" ref="AG436">_xlfn.IFS(tblHR[[#This Row],[Age]]&lt;25,"&lt;25",tblHR[[#This Row],[Age]]&lt;30,"25–29",tblHR[[#This Row],[Age]]&lt;40,"30–39",tblHR[[#This Row],[Age]]&lt;50,"40–49",TRUE,"50+")</f>
        <v>30–39</v>
      </c>
      <c r="AH436" s="12" t="str" cm="1">
        <f t="array" ref="AH436">_xlfn.IFS(tblHR[[#This Row],[YearsAtCompany]]&lt;2,"0–1",tblHR[[#This Row],[YearsAtCompany]]&lt;5,"2–4",tblHR[[#This Row],[YearsAtCompany]]&lt;10,"5–9",tblHR[[#This Row],[YearsAtCompany]]&lt;15,"10–14",TRUE,"15+")</f>
        <v>2–4</v>
      </c>
      <c r="AI436" s="12" t="str" cm="1">
        <f t="array" ref="AI436">_xlfn.IFS(tblHR[[#This Row],[MonthlyIncome]]&lt;3000,"Low",tblHR[[#This Row],[MonthlyIncome]]&lt;7000,"Mid",tblHR[[#This Row],[MonthlyIncome]]&lt;12000,"High",TRUE,"Very High")</f>
        <v>Mid</v>
      </c>
      <c r="AJ436" s="12" cm="1">
        <f t="array" ref="AJ436">_xlfn.XLOOKUP(tblHR[[#This Row],[JobSatisfaction]],{"Low","Medium","High","Very High"},{1,2,3,4},"")</f>
        <v>3</v>
      </c>
      <c r="AK436" s="12">
        <f>AVERAGE(tblHR[[#This Row],[JobSatNum]],tblHR[[#This Row],[RelationshipSatisfaction]],tblHR[[#This Row],[EnvironmentSatisfaction]],tblHR[[#This Row],[WorkLifeBalance]])</f>
        <v>3</v>
      </c>
    </row>
    <row r="437" spans="1:37">
      <c r="A437" s="4" t="s">
        <v>552</v>
      </c>
      <c r="B437">
        <v>38</v>
      </c>
      <c r="C437" t="s">
        <v>11</v>
      </c>
      <c r="D437" t="s">
        <v>15</v>
      </c>
      <c r="E437" t="s">
        <v>28</v>
      </c>
      <c r="F437" t="s">
        <v>35</v>
      </c>
      <c r="G437" t="s">
        <v>21</v>
      </c>
      <c r="H437" t="s">
        <v>57</v>
      </c>
      <c r="I437" t="s">
        <v>68</v>
      </c>
      <c r="J437" t="s">
        <v>116</v>
      </c>
      <c r="K437" t="s">
        <v>171</v>
      </c>
      <c r="L437">
        <v>5329</v>
      </c>
      <c r="M437">
        <v>15717</v>
      </c>
      <c r="N437">
        <v>573</v>
      </c>
      <c r="O437">
        <v>79</v>
      </c>
      <c r="P437">
        <v>12</v>
      </c>
      <c r="Q437" t="s">
        <v>44</v>
      </c>
      <c r="R437" t="s">
        <v>44</v>
      </c>
      <c r="S437" t="s">
        <v>43</v>
      </c>
      <c r="T437" t="s">
        <v>79</v>
      </c>
      <c r="U437" t="s">
        <v>42</v>
      </c>
      <c r="V437">
        <v>17</v>
      </c>
      <c r="W437">
        <v>13</v>
      </c>
      <c r="X437">
        <v>11</v>
      </c>
      <c r="Y437">
        <v>1</v>
      </c>
      <c r="Z437">
        <v>7</v>
      </c>
      <c r="AA437" t="s">
        <v>48</v>
      </c>
      <c r="AB437" s="2" t="s">
        <v>64</v>
      </c>
      <c r="AC437" t="s">
        <v>49</v>
      </c>
      <c r="AD437">
        <v>6</v>
      </c>
      <c r="AE437">
        <f>IF(tblHR[[#This Row],[Attrition]]="Yes",1,0)</f>
        <v>0</v>
      </c>
      <c r="AF437">
        <f>IF(tblHR[[#This Row],[OverTime]]="Yes",1,0)</f>
        <v>1</v>
      </c>
      <c r="AG437" t="str" cm="1">
        <f t="array" ref="AG437">_xlfn.IFS(tblHR[[#This Row],[Age]]&lt;25,"&lt;25",tblHR[[#This Row],[Age]]&lt;30,"25–29",tblHR[[#This Row],[Age]]&lt;40,"30–39",tblHR[[#This Row],[Age]]&lt;50,"40–49",TRUE,"50+")</f>
        <v>30–39</v>
      </c>
      <c r="AH437" s="12" t="str" cm="1">
        <f t="array" ref="AH437">_xlfn.IFS(tblHR[[#This Row],[YearsAtCompany]]&lt;2,"0–1",tblHR[[#This Row],[YearsAtCompany]]&lt;5,"2–4",tblHR[[#This Row],[YearsAtCompany]]&lt;10,"5–9",tblHR[[#This Row],[YearsAtCompany]]&lt;15,"10–14",TRUE,"15+")</f>
        <v>10–14</v>
      </c>
      <c r="AI437" s="12" t="str" cm="1">
        <f t="array" ref="AI437">_xlfn.IFS(tblHR[[#This Row],[MonthlyIncome]]&lt;3000,"Low",tblHR[[#This Row],[MonthlyIncome]]&lt;7000,"Mid",tblHR[[#This Row],[MonthlyIncome]]&lt;12000,"High",TRUE,"Very High")</f>
        <v>Mid</v>
      </c>
      <c r="AJ437" s="12" cm="1">
        <f t="array" ref="AJ437">_xlfn.XLOOKUP(tblHR[[#This Row],[JobSatisfaction]],{"Low","Medium","High","Very High"},{1,2,3,4},"")</f>
        <v>4</v>
      </c>
      <c r="AK437" s="12">
        <f>AVERAGE(tblHR[[#This Row],[JobSatNum]],tblHR[[#This Row],[RelationshipSatisfaction]],tblHR[[#This Row],[EnvironmentSatisfaction]],tblHR[[#This Row],[WorkLifeBalance]])</f>
        <v>4</v>
      </c>
    </row>
    <row r="438" spans="1:37">
      <c r="A438" s="4" t="s">
        <v>553</v>
      </c>
      <c r="B438">
        <v>55</v>
      </c>
      <c r="C438" t="s">
        <v>12</v>
      </c>
      <c r="D438" t="s">
        <v>15</v>
      </c>
      <c r="E438" t="s">
        <v>28</v>
      </c>
      <c r="F438" t="s">
        <v>37</v>
      </c>
      <c r="G438" t="s">
        <v>21</v>
      </c>
      <c r="H438" t="s">
        <v>57</v>
      </c>
      <c r="I438" t="s">
        <v>66</v>
      </c>
      <c r="J438" t="s">
        <v>112</v>
      </c>
      <c r="K438" t="s">
        <v>118</v>
      </c>
      <c r="L438">
        <v>3537</v>
      </c>
      <c r="M438">
        <v>23737</v>
      </c>
      <c r="N438">
        <v>1441</v>
      </c>
      <c r="O438">
        <v>94</v>
      </c>
      <c r="P438">
        <v>12</v>
      </c>
      <c r="Q438" t="s">
        <v>43</v>
      </c>
      <c r="R438" t="s">
        <v>44</v>
      </c>
      <c r="S438" t="s">
        <v>42</v>
      </c>
      <c r="T438" t="s">
        <v>79</v>
      </c>
      <c r="U438" t="s">
        <v>43</v>
      </c>
      <c r="V438">
        <v>8</v>
      </c>
      <c r="W438">
        <v>4</v>
      </c>
      <c r="X438">
        <v>2</v>
      </c>
      <c r="Y438">
        <v>1</v>
      </c>
      <c r="Z438">
        <v>5</v>
      </c>
      <c r="AA438" t="s">
        <v>48</v>
      </c>
      <c r="AB438" s="2" t="s">
        <v>64</v>
      </c>
      <c r="AC438" t="s">
        <v>48</v>
      </c>
      <c r="AD438">
        <v>22</v>
      </c>
      <c r="AE438">
        <f>IF(tblHR[[#This Row],[Attrition]]="Yes",1,0)</f>
        <v>0</v>
      </c>
      <c r="AF438">
        <f>IF(tblHR[[#This Row],[OverTime]]="Yes",1,0)</f>
        <v>0</v>
      </c>
      <c r="AG438" t="str" cm="1">
        <f t="array" ref="AG438">_xlfn.IFS(tblHR[[#This Row],[Age]]&lt;25,"&lt;25",tblHR[[#This Row],[Age]]&lt;30,"25–29",tblHR[[#This Row],[Age]]&lt;40,"30–39",tblHR[[#This Row],[Age]]&lt;50,"40–49",TRUE,"50+")</f>
        <v>50+</v>
      </c>
      <c r="AH438" s="12" t="str" cm="1">
        <f t="array" ref="AH438">_xlfn.IFS(tblHR[[#This Row],[YearsAtCompany]]&lt;2,"0–1",tblHR[[#This Row],[YearsAtCompany]]&lt;5,"2–4",tblHR[[#This Row],[YearsAtCompany]]&lt;10,"5–9",tblHR[[#This Row],[YearsAtCompany]]&lt;15,"10–14",TRUE,"15+")</f>
        <v>2–4</v>
      </c>
      <c r="AI438" s="12" t="str" cm="1">
        <f t="array" ref="AI438">_xlfn.IFS(tblHR[[#This Row],[MonthlyIncome]]&lt;3000,"Low",tblHR[[#This Row],[MonthlyIncome]]&lt;7000,"Mid",tblHR[[#This Row],[MonthlyIncome]]&lt;12000,"High",TRUE,"Very High")</f>
        <v>Mid</v>
      </c>
      <c r="AJ438" s="12" cm="1">
        <f t="array" ref="AJ438">_xlfn.XLOOKUP(tblHR[[#This Row],[JobSatisfaction]],{"Low","Medium","High","Very High"},{1,2,3,4},"")</f>
        <v>2</v>
      </c>
      <c r="AK438" s="12">
        <f>AVERAGE(tblHR[[#This Row],[JobSatNum]],tblHR[[#This Row],[RelationshipSatisfaction]],tblHR[[#This Row],[EnvironmentSatisfaction]],tblHR[[#This Row],[WorkLifeBalance]])</f>
        <v>2</v>
      </c>
    </row>
    <row r="439" spans="1:37">
      <c r="A439" s="4" t="s">
        <v>554</v>
      </c>
      <c r="B439">
        <v>58</v>
      </c>
      <c r="C439" t="s">
        <v>12</v>
      </c>
      <c r="D439" t="s">
        <v>15</v>
      </c>
      <c r="E439" t="s">
        <v>29</v>
      </c>
      <c r="F439" t="s">
        <v>33</v>
      </c>
      <c r="G439" t="s">
        <v>21</v>
      </c>
      <c r="H439" t="s">
        <v>57</v>
      </c>
      <c r="I439" t="s">
        <v>66</v>
      </c>
      <c r="J439" t="s">
        <v>112</v>
      </c>
      <c r="K439" t="s">
        <v>43</v>
      </c>
      <c r="L439">
        <v>2372</v>
      </c>
      <c r="M439">
        <v>26076</v>
      </c>
      <c r="N439">
        <v>848</v>
      </c>
      <c r="O439">
        <v>88</v>
      </c>
      <c r="P439">
        <v>12</v>
      </c>
      <c r="Q439" t="s">
        <v>41</v>
      </c>
      <c r="R439" t="s">
        <v>44</v>
      </c>
      <c r="S439" t="s">
        <v>42</v>
      </c>
      <c r="T439" t="s">
        <v>79</v>
      </c>
      <c r="U439" t="s">
        <v>41</v>
      </c>
      <c r="V439">
        <v>2</v>
      </c>
      <c r="W439">
        <v>2</v>
      </c>
      <c r="X439">
        <v>2</v>
      </c>
      <c r="Y439">
        <v>2</v>
      </c>
      <c r="Z439">
        <v>1</v>
      </c>
      <c r="AA439" t="s">
        <v>48</v>
      </c>
      <c r="AB439" s="2" t="s">
        <v>64</v>
      </c>
      <c r="AC439" t="s">
        <v>48</v>
      </c>
      <c r="AD439">
        <v>23</v>
      </c>
      <c r="AE439">
        <f>IF(tblHR[[#This Row],[Attrition]]="Yes",1,0)</f>
        <v>0</v>
      </c>
      <c r="AF439">
        <f>IF(tblHR[[#This Row],[OverTime]]="Yes",1,0)</f>
        <v>0</v>
      </c>
      <c r="AG439" t="str" cm="1">
        <f t="array" ref="AG439">_xlfn.IFS(tblHR[[#This Row],[Age]]&lt;25,"&lt;25",tblHR[[#This Row],[Age]]&lt;30,"25–29",tblHR[[#This Row],[Age]]&lt;40,"30–39",tblHR[[#This Row],[Age]]&lt;50,"40–49",TRUE,"50+")</f>
        <v>50+</v>
      </c>
      <c r="AH439" s="12" t="str" cm="1">
        <f t="array" ref="AH439">_xlfn.IFS(tblHR[[#This Row],[YearsAtCompany]]&lt;2,"0–1",tblHR[[#This Row],[YearsAtCompany]]&lt;5,"2–4",tblHR[[#This Row],[YearsAtCompany]]&lt;10,"5–9",tblHR[[#This Row],[YearsAtCompany]]&lt;15,"10–14",TRUE,"15+")</f>
        <v>2–4</v>
      </c>
      <c r="AI439" s="12" t="str" cm="1">
        <f t="array" ref="AI439">_xlfn.IFS(tblHR[[#This Row],[MonthlyIncome]]&lt;3000,"Low",tblHR[[#This Row],[MonthlyIncome]]&lt;7000,"Mid",tblHR[[#This Row],[MonthlyIncome]]&lt;12000,"High",TRUE,"Very High")</f>
        <v>Low</v>
      </c>
      <c r="AJ439" s="12" cm="1">
        <f t="array" ref="AJ439">_xlfn.XLOOKUP(tblHR[[#This Row],[JobSatisfaction]],{"Low","Medium","High","Very High"},{1,2,3,4},"")</f>
        <v>3</v>
      </c>
      <c r="AK439" s="12">
        <f>AVERAGE(tblHR[[#This Row],[JobSatNum]],tblHR[[#This Row],[RelationshipSatisfaction]],tblHR[[#This Row],[EnvironmentSatisfaction]],tblHR[[#This Row],[WorkLifeBalance]])</f>
        <v>3</v>
      </c>
    </row>
    <row r="440" spans="1:37">
      <c r="A440" s="4" t="s">
        <v>555</v>
      </c>
      <c r="B440">
        <v>25</v>
      </c>
      <c r="C440" t="s">
        <v>12</v>
      </c>
      <c r="D440" t="s">
        <v>17</v>
      </c>
      <c r="E440" t="s">
        <v>26</v>
      </c>
      <c r="F440" t="s">
        <v>35</v>
      </c>
      <c r="G440" t="s">
        <v>21</v>
      </c>
      <c r="H440" t="s">
        <v>53</v>
      </c>
      <c r="I440" t="s">
        <v>66</v>
      </c>
      <c r="J440" t="s">
        <v>112</v>
      </c>
      <c r="K440" t="s">
        <v>171</v>
      </c>
      <c r="L440">
        <v>3669</v>
      </c>
      <c r="M440">
        <v>9075</v>
      </c>
      <c r="N440">
        <v>882</v>
      </c>
      <c r="O440">
        <v>67</v>
      </c>
      <c r="P440">
        <v>11</v>
      </c>
      <c r="Q440" t="s">
        <v>44</v>
      </c>
      <c r="R440" t="s">
        <v>41</v>
      </c>
      <c r="S440" t="s">
        <v>44</v>
      </c>
      <c r="T440" t="s">
        <v>80</v>
      </c>
      <c r="U440" t="s">
        <v>41</v>
      </c>
      <c r="V440">
        <v>7</v>
      </c>
      <c r="W440">
        <v>3</v>
      </c>
      <c r="X440">
        <v>2</v>
      </c>
      <c r="Y440">
        <v>1</v>
      </c>
      <c r="Z440">
        <v>3</v>
      </c>
      <c r="AA440" t="s">
        <v>48</v>
      </c>
      <c r="AB440" s="2" t="s">
        <v>64</v>
      </c>
      <c r="AC440" t="s">
        <v>48</v>
      </c>
      <c r="AD440">
        <v>19</v>
      </c>
      <c r="AE440">
        <f>IF(tblHR[[#This Row],[Attrition]]="Yes",1,0)</f>
        <v>0</v>
      </c>
      <c r="AF440">
        <f>IF(tblHR[[#This Row],[OverTime]]="Yes",1,0)</f>
        <v>0</v>
      </c>
      <c r="AG440" t="str" cm="1">
        <f t="array" ref="AG440">_xlfn.IFS(tblHR[[#This Row],[Age]]&lt;25,"&lt;25",tblHR[[#This Row],[Age]]&lt;30,"25–29",tblHR[[#This Row],[Age]]&lt;40,"30–39",tblHR[[#This Row],[Age]]&lt;50,"40–49",TRUE,"50+")</f>
        <v>25–29</v>
      </c>
      <c r="AH440" s="12" t="str" cm="1">
        <f t="array" ref="AH440">_xlfn.IFS(tblHR[[#This Row],[YearsAtCompany]]&lt;2,"0–1",tblHR[[#This Row],[YearsAtCompany]]&lt;5,"2–4",tblHR[[#This Row],[YearsAtCompany]]&lt;10,"5–9",tblHR[[#This Row],[YearsAtCompany]]&lt;15,"10–14",TRUE,"15+")</f>
        <v>2–4</v>
      </c>
      <c r="AI440" s="12" t="str" cm="1">
        <f t="array" ref="AI440">_xlfn.IFS(tblHR[[#This Row],[MonthlyIncome]]&lt;3000,"Low",tblHR[[#This Row],[MonthlyIncome]]&lt;7000,"Mid",tblHR[[#This Row],[MonthlyIncome]]&lt;12000,"High",TRUE,"Very High")</f>
        <v>Mid</v>
      </c>
      <c r="AJ440" s="12" cm="1">
        <f t="array" ref="AJ440">_xlfn.XLOOKUP(tblHR[[#This Row],[JobSatisfaction]],{"Low","Medium","High","Very High"},{1,2,3,4},"")</f>
        <v>4</v>
      </c>
      <c r="AK440" s="12">
        <f>AVERAGE(tblHR[[#This Row],[JobSatNum]],tblHR[[#This Row],[RelationshipSatisfaction]],tblHR[[#This Row],[EnvironmentSatisfaction]],tblHR[[#This Row],[WorkLifeBalance]])</f>
        <v>4</v>
      </c>
    </row>
    <row r="441" spans="1:37">
      <c r="A441" s="4" t="s">
        <v>556</v>
      </c>
      <c r="B441">
        <v>24</v>
      </c>
      <c r="C441" t="s">
        <v>12</v>
      </c>
      <c r="D441" t="s">
        <v>15</v>
      </c>
      <c r="E441" t="s">
        <v>28</v>
      </c>
      <c r="F441" t="s">
        <v>33</v>
      </c>
      <c r="G441" t="s">
        <v>21</v>
      </c>
      <c r="H441" t="s">
        <v>53</v>
      </c>
      <c r="I441" t="s">
        <v>66</v>
      </c>
      <c r="J441" t="s">
        <v>116</v>
      </c>
      <c r="K441" t="s">
        <v>171</v>
      </c>
      <c r="L441">
        <v>2694</v>
      </c>
      <c r="M441">
        <v>26551</v>
      </c>
      <c r="N441">
        <v>1092</v>
      </c>
      <c r="O441">
        <v>60</v>
      </c>
      <c r="P441">
        <v>11</v>
      </c>
      <c r="Q441" t="s">
        <v>43</v>
      </c>
      <c r="R441" t="s">
        <v>41</v>
      </c>
      <c r="S441" t="s">
        <v>41</v>
      </c>
      <c r="T441" t="s">
        <v>79</v>
      </c>
      <c r="U441" t="s">
        <v>43</v>
      </c>
      <c r="V441">
        <v>1</v>
      </c>
      <c r="W441">
        <v>1</v>
      </c>
      <c r="X441">
        <v>0</v>
      </c>
      <c r="Y441">
        <v>0</v>
      </c>
      <c r="Z441">
        <v>1</v>
      </c>
      <c r="AA441" t="s">
        <v>48</v>
      </c>
      <c r="AB441" s="2" t="s">
        <v>64</v>
      </c>
      <c r="AC441" t="s">
        <v>48</v>
      </c>
      <c r="AD441">
        <v>9</v>
      </c>
      <c r="AE441">
        <f>IF(tblHR[[#This Row],[Attrition]]="Yes",1,0)</f>
        <v>0</v>
      </c>
      <c r="AF441">
        <f>IF(tblHR[[#This Row],[OverTime]]="Yes",1,0)</f>
        <v>0</v>
      </c>
      <c r="AG441" t="str" cm="1">
        <f t="array" ref="AG441">_xlfn.IFS(tblHR[[#This Row],[Age]]&lt;25,"&lt;25",tblHR[[#This Row],[Age]]&lt;30,"25–29",tblHR[[#This Row],[Age]]&lt;40,"30–39",tblHR[[#This Row],[Age]]&lt;50,"40–49",TRUE,"50+")</f>
        <v>&lt;25</v>
      </c>
      <c r="AH441" s="12" t="str" cm="1">
        <f t="array" ref="AH441">_xlfn.IFS(tblHR[[#This Row],[YearsAtCompany]]&lt;2,"0–1",tblHR[[#This Row],[YearsAtCompany]]&lt;5,"2–4",tblHR[[#This Row],[YearsAtCompany]]&lt;10,"5–9",tblHR[[#This Row],[YearsAtCompany]]&lt;15,"10–14",TRUE,"15+")</f>
        <v>0–1</v>
      </c>
      <c r="AI441" s="12" t="str" cm="1">
        <f t="array" ref="AI441">_xlfn.IFS(tblHR[[#This Row],[MonthlyIncome]]&lt;3000,"Low",tblHR[[#This Row],[MonthlyIncome]]&lt;7000,"Mid",tblHR[[#This Row],[MonthlyIncome]]&lt;12000,"High",TRUE,"Very High")</f>
        <v>Low</v>
      </c>
      <c r="AJ441" s="12" cm="1">
        <f t="array" ref="AJ441">_xlfn.XLOOKUP(tblHR[[#This Row],[JobSatisfaction]],{"Low","Medium","High","Very High"},{1,2,3,4},"")</f>
        <v>2</v>
      </c>
      <c r="AK441" s="12">
        <f>AVERAGE(tblHR[[#This Row],[JobSatNum]],tblHR[[#This Row],[RelationshipSatisfaction]],tblHR[[#This Row],[EnvironmentSatisfaction]],tblHR[[#This Row],[WorkLifeBalance]])</f>
        <v>2</v>
      </c>
    </row>
    <row r="442" spans="1:37">
      <c r="A442" s="4" t="s">
        <v>557</v>
      </c>
      <c r="B442">
        <v>18</v>
      </c>
      <c r="C442" t="s">
        <v>12</v>
      </c>
      <c r="D442" t="s">
        <v>16</v>
      </c>
      <c r="E442" t="s">
        <v>26</v>
      </c>
      <c r="F442" t="s">
        <v>35</v>
      </c>
      <c r="G442" t="s">
        <v>21</v>
      </c>
      <c r="H442" t="s">
        <v>53</v>
      </c>
      <c r="I442" t="s">
        <v>66</v>
      </c>
      <c r="J442" t="s">
        <v>116</v>
      </c>
      <c r="K442" t="s">
        <v>113</v>
      </c>
      <c r="L442">
        <v>1904</v>
      </c>
      <c r="M442">
        <v>13556</v>
      </c>
      <c r="N442">
        <v>247</v>
      </c>
      <c r="O442">
        <v>80</v>
      </c>
      <c r="P442">
        <v>12</v>
      </c>
      <c r="Q442" t="s">
        <v>41</v>
      </c>
      <c r="R442" t="s">
        <v>44</v>
      </c>
      <c r="S442" t="s">
        <v>41</v>
      </c>
      <c r="T442" t="s">
        <v>79</v>
      </c>
      <c r="U442" t="s">
        <v>41</v>
      </c>
      <c r="V442">
        <v>0</v>
      </c>
      <c r="W442">
        <v>0</v>
      </c>
      <c r="X442">
        <v>0</v>
      </c>
      <c r="Y442">
        <v>0</v>
      </c>
      <c r="Z442">
        <v>1</v>
      </c>
      <c r="AA442" t="s">
        <v>49</v>
      </c>
      <c r="AB442" s="2" t="s">
        <v>64</v>
      </c>
      <c r="AC442" t="s">
        <v>48</v>
      </c>
      <c r="AD442">
        <v>8</v>
      </c>
      <c r="AE442">
        <f>IF(tblHR[[#This Row],[Attrition]]="Yes",1,0)</f>
        <v>1</v>
      </c>
      <c r="AF442">
        <f>IF(tblHR[[#This Row],[OverTime]]="Yes",1,0)</f>
        <v>0</v>
      </c>
      <c r="AG442" t="str" cm="1">
        <f t="array" ref="AG442">_xlfn.IFS(tblHR[[#This Row],[Age]]&lt;25,"&lt;25",tblHR[[#This Row],[Age]]&lt;30,"25–29",tblHR[[#This Row],[Age]]&lt;40,"30–39",tblHR[[#This Row],[Age]]&lt;50,"40–49",TRUE,"50+")</f>
        <v>&lt;25</v>
      </c>
      <c r="AH442" s="12" t="str" cm="1">
        <f t="array" ref="AH442">_xlfn.IFS(tblHR[[#This Row],[YearsAtCompany]]&lt;2,"0–1",tblHR[[#This Row],[YearsAtCompany]]&lt;5,"2–4",tblHR[[#This Row],[YearsAtCompany]]&lt;10,"5–9",tblHR[[#This Row],[YearsAtCompany]]&lt;15,"10–14",TRUE,"15+")</f>
        <v>0–1</v>
      </c>
      <c r="AI442" s="12" t="str" cm="1">
        <f t="array" ref="AI442">_xlfn.IFS(tblHR[[#This Row],[MonthlyIncome]]&lt;3000,"Low",tblHR[[#This Row],[MonthlyIncome]]&lt;7000,"Mid",tblHR[[#This Row],[MonthlyIncome]]&lt;12000,"High",TRUE,"Very High")</f>
        <v>Low</v>
      </c>
      <c r="AJ442" s="12" cm="1">
        <f t="array" ref="AJ442">_xlfn.XLOOKUP(tblHR[[#This Row],[JobSatisfaction]],{"Low","Medium","High","Very High"},{1,2,3,4},"")</f>
        <v>3</v>
      </c>
      <c r="AK442" s="12">
        <f>AVERAGE(tblHR[[#This Row],[JobSatNum]],tblHR[[#This Row],[RelationshipSatisfaction]],tblHR[[#This Row],[EnvironmentSatisfaction]],tblHR[[#This Row],[WorkLifeBalance]])</f>
        <v>3</v>
      </c>
    </row>
    <row r="443" spans="1:37">
      <c r="A443" s="4" t="s">
        <v>558</v>
      </c>
      <c r="B443">
        <v>33</v>
      </c>
      <c r="C443" t="s">
        <v>12</v>
      </c>
      <c r="D443" t="s">
        <v>15</v>
      </c>
      <c r="E443" t="s">
        <v>29</v>
      </c>
      <c r="F443" t="s">
        <v>34</v>
      </c>
      <c r="G443" t="s">
        <v>22</v>
      </c>
      <c r="H443" t="s">
        <v>58</v>
      </c>
      <c r="I443" t="s">
        <v>68</v>
      </c>
      <c r="J443" t="s">
        <v>112</v>
      </c>
      <c r="K443" t="s">
        <v>113</v>
      </c>
      <c r="L443">
        <v>7104</v>
      </c>
      <c r="M443">
        <v>20431</v>
      </c>
      <c r="N443">
        <v>1216</v>
      </c>
      <c r="O443">
        <v>39</v>
      </c>
      <c r="P443">
        <v>12</v>
      </c>
      <c r="Q443" t="s">
        <v>41</v>
      </c>
      <c r="R443" t="s">
        <v>44</v>
      </c>
      <c r="S443" t="s">
        <v>41</v>
      </c>
      <c r="T443" t="s">
        <v>79</v>
      </c>
      <c r="U443" t="s">
        <v>41</v>
      </c>
      <c r="V443">
        <v>6</v>
      </c>
      <c r="W443">
        <v>5</v>
      </c>
      <c r="X443">
        <v>0</v>
      </c>
      <c r="Y443">
        <v>1</v>
      </c>
      <c r="Z443">
        <v>0</v>
      </c>
      <c r="AA443" t="s">
        <v>48</v>
      </c>
      <c r="AB443" s="2" t="s">
        <v>64</v>
      </c>
      <c r="AC443" t="s">
        <v>48</v>
      </c>
      <c r="AD443">
        <v>8</v>
      </c>
      <c r="AE443">
        <f>IF(tblHR[[#This Row],[Attrition]]="Yes",1,0)</f>
        <v>0</v>
      </c>
      <c r="AF443">
        <f>IF(tblHR[[#This Row],[OverTime]]="Yes",1,0)</f>
        <v>0</v>
      </c>
      <c r="AG443" t="str" cm="1">
        <f t="array" ref="AG443">_xlfn.IFS(tblHR[[#This Row],[Age]]&lt;25,"&lt;25",tblHR[[#This Row],[Age]]&lt;30,"25–29",tblHR[[#This Row],[Age]]&lt;40,"30–39",tblHR[[#This Row],[Age]]&lt;50,"40–49",TRUE,"50+")</f>
        <v>30–39</v>
      </c>
      <c r="AH443" s="12" t="str" cm="1">
        <f t="array" ref="AH443">_xlfn.IFS(tblHR[[#This Row],[YearsAtCompany]]&lt;2,"0–1",tblHR[[#This Row],[YearsAtCompany]]&lt;5,"2–4",tblHR[[#This Row],[YearsAtCompany]]&lt;10,"5–9",tblHR[[#This Row],[YearsAtCompany]]&lt;15,"10–14",TRUE,"15+")</f>
        <v>5–9</v>
      </c>
      <c r="AI443" s="12" t="str" cm="1">
        <f t="array" ref="AI443">_xlfn.IFS(tblHR[[#This Row],[MonthlyIncome]]&lt;3000,"Low",tblHR[[#This Row],[MonthlyIncome]]&lt;7000,"Mid",tblHR[[#This Row],[MonthlyIncome]]&lt;12000,"High",TRUE,"Very High")</f>
        <v>High</v>
      </c>
      <c r="AJ443" s="12" cm="1">
        <f t="array" ref="AJ443">_xlfn.XLOOKUP(tblHR[[#This Row],[JobSatisfaction]],{"Low","Medium","High","Very High"},{1,2,3,4},"")</f>
        <v>3</v>
      </c>
      <c r="AK443" s="12">
        <f>AVERAGE(tblHR[[#This Row],[JobSatNum]],tblHR[[#This Row],[RelationshipSatisfaction]],tblHR[[#This Row],[EnvironmentSatisfaction]],tblHR[[#This Row],[WorkLifeBalance]])</f>
        <v>3</v>
      </c>
    </row>
    <row r="444" spans="1:37">
      <c r="A444" s="4" t="s">
        <v>559</v>
      </c>
      <c r="B444">
        <v>26</v>
      </c>
      <c r="C444" t="s">
        <v>12</v>
      </c>
      <c r="D444" t="s">
        <v>17</v>
      </c>
      <c r="E444" t="s">
        <v>27</v>
      </c>
      <c r="F444" t="s">
        <v>35</v>
      </c>
      <c r="G444" t="s">
        <v>21</v>
      </c>
      <c r="H444" t="s">
        <v>53</v>
      </c>
      <c r="I444" t="s">
        <v>66</v>
      </c>
      <c r="J444" t="s">
        <v>112</v>
      </c>
      <c r="K444" t="s">
        <v>43</v>
      </c>
      <c r="L444">
        <v>3955</v>
      </c>
      <c r="M444">
        <v>11141</v>
      </c>
      <c r="N444">
        <v>192</v>
      </c>
      <c r="O444">
        <v>59</v>
      </c>
      <c r="P444">
        <v>16</v>
      </c>
      <c r="Q444" t="s">
        <v>42</v>
      </c>
      <c r="R444" t="s">
        <v>42</v>
      </c>
      <c r="S444" t="s">
        <v>42</v>
      </c>
      <c r="T444" t="s">
        <v>79</v>
      </c>
      <c r="U444" t="s">
        <v>43</v>
      </c>
      <c r="V444">
        <v>6</v>
      </c>
      <c r="W444">
        <v>5</v>
      </c>
      <c r="X444">
        <v>3</v>
      </c>
      <c r="Y444">
        <v>1</v>
      </c>
      <c r="Z444">
        <v>1</v>
      </c>
      <c r="AA444" t="s">
        <v>48</v>
      </c>
      <c r="AB444" s="2" t="s">
        <v>64</v>
      </c>
      <c r="AC444" t="s">
        <v>48</v>
      </c>
      <c r="AD444">
        <v>1</v>
      </c>
      <c r="AE444">
        <f>IF(tblHR[[#This Row],[Attrition]]="Yes",1,0)</f>
        <v>0</v>
      </c>
      <c r="AF444">
        <f>IF(tblHR[[#This Row],[OverTime]]="Yes",1,0)</f>
        <v>0</v>
      </c>
      <c r="AG444" t="str" cm="1">
        <f t="array" ref="AG444">_xlfn.IFS(tblHR[[#This Row],[Age]]&lt;25,"&lt;25",tblHR[[#This Row],[Age]]&lt;30,"25–29",tblHR[[#This Row],[Age]]&lt;40,"30–39",tblHR[[#This Row],[Age]]&lt;50,"40–49",TRUE,"50+")</f>
        <v>25–29</v>
      </c>
      <c r="AH444" s="12" t="str" cm="1">
        <f t="array" ref="AH444">_xlfn.IFS(tblHR[[#This Row],[YearsAtCompany]]&lt;2,"0–1",tblHR[[#This Row],[YearsAtCompany]]&lt;5,"2–4",tblHR[[#This Row],[YearsAtCompany]]&lt;10,"5–9",tblHR[[#This Row],[YearsAtCompany]]&lt;15,"10–14",TRUE,"15+")</f>
        <v>5–9</v>
      </c>
      <c r="AI444" s="12" t="str" cm="1">
        <f t="array" ref="AI444">_xlfn.IFS(tblHR[[#This Row],[MonthlyIncome]]&lt;3000,"Low",tblHR[[#This Row],[MonthlyIncome]]&lt;7000,"Mid",tblHR[[#This Row],[MonthlyIncome]]&lt;12000,"High",TRUE,"Very High")</f>
        <v>Mid</v>
      </c>
      <c r="AJ444" s="12" cm="1">
        <f t="array" ref="AJ444">_xlfn.XLOOKUP(tblHR[[#This Row],[JobSatisfaction]],{"Low","Medium","High","Very High"},{1,2,3,4},"")</f>
        <v>1</v>
      </c>
      <c r="AK444" s="12">
        <f>AVERAGE(tblHR[[#This Row],[JobSatNum]],tblHR[[#This Row],[RelationshipSatisfaction]],tblHR[[#This Row],[EnvironmentSatisfaction]],tblHR[[#This Row],[WorkLifeBalance]])</f>
        <v>1</v>
      </c>
    </row>
    <row r="445" spans="1:37">
      <c r="A445" s="4" t="s">
        <v>560</v>
      </c>
      <c r="B445">
        <v>46</v>
      </c>
      <c r="C445" t="s">
        <v>12</v>
      </c>
      <c r="D445" t="s">
        <v>16</v>
      </c>
      <c r="E445" t="s">
        <v>27</v>
      </c>
      <c r="F445" t="s">
        <v>33</v>
      </c>
      <c r="G445" t="s">
        <v>22</v>
      </c>
      <c r="H445" t="s">
        <v>58</v>
      </c>
      <c r="I445" t="s">
        <v>68</v>
      </c>
      <c r="J445" t="s">
        <v>116</v>
      </c>
      <c r="K445" t="s">
        <v>113</v>
      </c>
      <c r="L445">
        <v>7991</v>
      </c>
      <c r="M445">
        <v>25166</v>
      </c>
      <c r="N445">
        <v>849</v>
      </c>
      <c r="O445">
        <v>98</v>
      </c>
      <c r="P445">
        <v>15</v>
      </c>
      <c r="Q445" t="s">
        <v>43</v>
      </c>
      <c r="R445" t="s">
        <v>41</v>
      </c>
      <c r="S445" t="s">
        <v>43</v>
      </c>
      <c r="T445" t="s">
        <v>79</v>
      </c>
      <c r="U445" t="s">
        <v>43</v>
      </c>
      <c r="V445">
        <v>6</v>
      </c>
      <c r="W445">
        <v>2</v>
      </c>
      <c r="X445">
        <v>2</v>
      </c>
      <c r="Y445">
        <v>2</v>
      </c>
      <c r="Z445">
        <v>8</v>
      </c>
      <c r="AA445" t="s">
        <v>48</v>
      </c>
      <c r="AB445" s="2" t="s">
        <v>64</v>
      </c>
      <c r="AC445" t="s">
        <v>48</v>
      </c>
      <c r="AD445">
        <v>26</v>
      </c>
      <c r="AE445">
        <f>IF(tblHR[[#This Row],[Attrition]]="Yes",1,0)</f>
        <v>0</v>
      </c>
      <c r="AF445">
        <f>IF(tblHR[[#This Row],[OverTime]]="Yes",1,0)</f>
        <v>0</v>
      </c>
      <c r="AG445" t="str" cm="1">
        <f t="array" ref="AG445">_xlfn.IFS(tblHR[[#This Row],[Age]]&lt;25,"&lt;25",tblHR[[#This Row],[Age]]&lt;30,"25–29",tblHR[[#This Row],[Age]]&lt;40,"30–39",tblHR[[#This Row],[Age]]&lt;50,"40–49",TRUE,"50+")</f>
        <v>40–49</v>
      </c>
      <c r="AH445" s="12" t="str" cm="1">
        <f t="array" ref="AH445">_xlfn.IFS(tblHR[[#This Row],[YearsAtCompany]]&lt;2,"0–1",tblHR[[#This Row],[YearsAtCompany]]&lt;5,"2–4",tblHR[[#This Row],[YearsAtCompany]]&lt;10,"5–9",tblHR[[#This Row],[YearsAtCompany]]&lt;15,"10–14",TRUE,"15+")</f>
        <v>2–4</v>
      </c>
      <c r="AI445" s="12" t="str" cm="1">
        <f t="array" ref="AI445">_xlfn.IFS(tblHR[[#This Row],[MonthlyIncome]]&lt;3000,"Low",tblHR[[#This Row],[MonthlyIncome]]&lt;7000,"Mid",tblHR[[#This Row],[MonthlyIncome]]&lt;12000,"High",TRUE,"Very High")</f>
        <v>High</v>
      </c>
      <c r="AJ445" s="12" cm="1">
        <f t="array" ref="AJ445">_xlfn.XLOOKUP(tblHR[[#This Row],[JobSatisfaction]],{"Low","Medium","High","Very High"},{1,2,3,4},"")</f>
        <v>2</v>
      </c>
      <c r="AK445" s="12">
        <f>AVERAGE(tblHR[[#This Row],[JobSatNum]],tblHR[[#This Row],[RelationshipSatisfaction]],tblHR[[#This Row],[EnvironmentSatisfaction]],tblHR[[#This Row],[WorkLifeBalance]])</f>
        <v>2</v>
      </c>
    </row>
    <row r="446" spans="1:37">
      <c r="A446" s="4" t="s">
        <v>561</v>
      </c>
      <c r="B446">
        <v>58</v>
      </c>
      <c r="C446" t="s">
        <v>11</v>
      </c>
      <c r="D446" t="s">
        <v>17</v>
      </c>
      <c r="E446" t="s">
        <v>28</v>
      </c>
      <c r="F446" t="s">
        <v>35</v>
      </c>
      <c r="G446" t="s">
        <v>21</v>
      </c>
      <c r="H446" t="s">
        <v>56</v>
      </c>
      <c r="I446" t="s">
        <v>67</v>
      </c>
      <c r="J446" t="s">
        <v>112</v>
      </c>
      <c r="K446" t="s">
        <v>118</v>
      </c>
      <c r="L446">
        <v>19701</v>
      </c>
      <c r="M446">
        <v>22456</v>
      </c>
      <c r="N446">
        <v>1055</v>
      </c>
      <c r="O446">
        <v>76</v>
      </c>
      <c r="P446">
        <v>21</v>
      </c>
      <c r="Q446" t="s">
        <v>42</v>
      </c>
      <c r="R446" t="s">
        <v>41</v>
      </c>
      <c r="S446" t="s">
        <v>44</v>
      </c>
      <c r="T446" t="s">
        <v>79</v>
      </c>
      <c r="U446" t="s">
        <v>41</v>
      </c>
      <c r="V446">
        <v>32</v>
      </c>
      <c r="W446">
        <v>9</v>
      </c>
      <c r="X446">
        <v>8</v>
      </c>
      <c r="Y446">
        <v>1</v>
      </c>
      <c r="Z446">
        <v>3</v>
      </c>
      <c r="AA446" t="s">
        <v>48</v>
      </c>
      <c r="AB446" s="2" t="s">
        <v>65</v>
      </c>
      <c r="AC446" t="s">
        <v>49</v>
      </c>
      <c r="AD446">
        <v>1</v>
      </c>
      <c r="AE446">
        <f>IF(tblHR[[#This Row],[Attrition]]="Yes",1,0)</f>
        <v>0</v>
      </c>
      <c r="AF446">
        <f>IF(tblHR[[#This Row],[OverTime]]="Yes",1,0)</f>
        <v>1</v>
      </c>
      <c r="AG446" t="str" cm="1">
        <f t="array" ref="AG446">_xlfn.IFS(tblHR[[#This Row],[Age]]&lt;25,"&lt;25",tblHR[[#This Row],[Age]]&lt;30,"25–29",tblHR[[#This Row],[Age]]&lt;40,"30–39",tblHR[[#This Row],[Age]]&lt;50,"40–49",TRUE,"50+")</f>
        <v>50+</v>
      </c>
      <c r="AH446" s="12" t="str" cm="1">
        <f t="array" ref="AH446">_xlfn.IFS(tblHR[[#This Row],[YearsAtCompany]]&lt;2,"0–1",tblHR[[#This Row],[YearsAtCompany]]&lt;5,"2–4",tblHR[[#This Row],[YearsAtCompany]]&lt;10,"5–9",tblHR[[#This Row],[YearsAtCompany]]&lt;15,"10–14",TRUE,"15+")</f>
        <v>5–9</v>
      </c>
      <c r="AI446" s="12" t="str" cm="1">
        <f t="array" ref="AI446">_xlfn.IFS(tblHR[[#This Row],[MonthlyIncome]]&lt;3000,"Low",tblHR[[#This Row],[MonthlyIncome]]&lt;7000,"Mid",tblHR[[#This Row],[MonthlyIncome]]&lt;12000,"High",TRUE,"Very High")</f>
        <v>Very High</v>
      </c>
      <c r="AJ446" s="12" cm="1">
        <f t="array" ref="AJ446">_xlfn.XLOOKUP(tblHR[[#This Row],[JobSatisfaction]],{"Low","Medium","High","Very High"},{1,2,3,4},"")</f>
        <v>1</v>
      </c>
      <c r="AK446" s="12">
        <f>AVERAGE(tblHR[[#This Row],[JobSatNum]],tblHR[[#This Row],[RelationshipSatisfaction]],tblHR[[#This Row],[EnvironmentSatisfaction]],tblHR[[#This Row],[WorkLifeBalance]])</f>
        <v>1</v>
      </c>
    </row>
    <row r="447" spans="1:37">
      <c r="A447" s="4" t="s">
        <v>562</v>
      </c>
      <c r="B447">
        <v>24</v>
      </c>
      <c r="C447" t="s">
        <v>12</v>
      </c>
      <c r="D447" t="s">
        <v>17</v>
      </c>
      <c r="E447" t="s">
        <v>28</v>
      </c>
      <c r="F447" t="s">
        <v>35</v>
      </c>
      <c r="G447" t="s">
        <v>22</v>
      </c>
      <c r="H447" t="s">
        <v>59</v>
      </c>
      <c r="I447" t="s">
        <v>66</v>
      </c>
      <c r="J447" t="s">
        <v>128</v>
      </c>
      <c r="K447" t="s">
        <v>43</v>
      </c>
      <c r="L447">
        <v>2400</v>
      </c>
      <c r="M447">
        <v>5530</v>
      </c>
      <c r="N447">
        <v>535</v>
      </c>
      <c r="O447">
        <v>38</v>
      </c>
      <c r="P447">
        <v>13</v>
      </c>
      <c r="Q447" t="s">
        <v>44</v>
      </c>
      <c r="R447" t="s">
        <v>41</v>
      </c>
      <c r="S447" t="s">
        <v>44</v>
      </c>
      <c r="T447" t="s">
        <v>79</v>
      </c>
      <c r="U447" t="s">
        <v>41</v>
      </c>
      <c r="V447">
        <v>3</v>
      </c>
      <c r="W447">
        <v>2</v>
      </c>
      <c r="X447">
        <v>2</v>
      </c>
      <c r="Y447">
        <v>2</v>
      </c>
      <c r="Z447">
        <v>0</v>
      </c>
      <c r="AA447" t="s">
        <v>48</v>
      </c>
      <c r="AB447" s="2" t="s">
        <v>64</v>
      </c>
      <c r="AC447" t="s">
        <v>48</v>
      </c>
      <c r="AD447">
        <v>24</v>
      </c>
      <c r="AE447">
        <f>IF(tblHR[[#This Row],[Attrition]]="Yes",1,0)</f>
        <v>0</v>
      </c>
      <c r="AF447">
        <f>IF(tblHR[[#This Row],[OverTime]]="Yes",1,0)</f>
        <v>0</v>
      </c>
      <c r="AG447" t="str" cm="1">
        <f t="array" ref="AG447">_xlfn.IFS(tblHR[[#This Row],[Age]]&lt;25,"&lt;25",tblHR[[#This Row],[Age]]&lt;30,"25–29",tblHR[[#This Row],[Age]]&lt;40,"30–39",tblHR[[#This Row],[Age]]&lt;50,"40–49",TRUE,"50+")</f>
        <v>&lt;25</v>
      </c>
      <c r="AH447" s="12" t="str" cm="1">
        <f t="array" ref="AH447">_xlfn.IFS(tblHR[[#This Row],[YearsAtCompany]]&lt;2,"0–1",tblHR[[#This Row],[YearsAtCompany]]&lt;5,"2–4",tblHR[[#This Row],[YearsAtCompany]]&lt;10,"5–9",tblHR[[#This Row],[YearsAtCompany]]&lt;15,"10–14",TRUE,"15+")</f>
        <v>2–4</v>
      </c>
      <c r="AI447" s="12" t="str" cm="1">
        <f t="array" ref="AI447">_xlfn.IFS(tblHR[[#This Row],[MonthlyIncome]]&lt;3000,"Low",tblHR[[#This Row],[MonthlyIncome]]&lt;7000,"Mid",tblHR[[#This Row],[MonthlyIncome]]&lt;12000,"High",TRUE,"Very High")</f>
        <v>Low</v>
      </c>
      <c r="AJ447" s="12" cm="1">
        <f t="array" ref="AJ447">_xlfn.XLOOKUP(tblHR[[#This Row],[JobSatisfaction]],{"Low","Medium","High","Very High"},{1,2,3,4},"")</f>
        <v>4</v>
      </c>
      <c r="AK447" s="12">
        <f>AVERAGE(tblHR[[#This Row],[JobSatNum]],tblHR[[#This Row],[RelationshipSatisfaction]],tblHR[[#This Row],[EnvironmentSatisfaction]],tblHR[[#This Row],[WorkLifeBalance]])</f>
        <v>4</v>
      </c>
    </row>
    <row r="448" spans="1:37">
      <c r="A448" s="4" t="s">
        <v>563</v>
      </c>
      <c r="B448">
        <v>36</v>
      </c>
      <c r="C448" t="s">
        <v>12</v>
      </c>
      <c r="D448" t="s">
        <v>17</v>
      </c>
      <c r="E448" t="s">
        <v>29</v>
      </c>
      <c r="F448" t="s">
        <v>35</v>
      </c>
      <c r="G448" t="s">
        <v>22</v>
      </c>
      <c r="H448" t="s">
        <v>58</v>
      </c>
      <c r="I448" t="s">
        <v>69</v>
      </c>
      <c r="J448" t="s">
        <v>128</v>
      </c>
      <c r="K448" t="s">
        <v>118</v>
      </c>
      <c r="L448">
        <v>9699</v>
      </c>
      <c r="M448">
        <v>7246</v>
      </c>
      <c r="N448">
        <v>541</v>
      </c>
      <c r="O448">
        <v>48</v>
      </c>
      <c r="P448">
        <v>11</v>
      </c>
      <c r="Q448" t="s">
        <v>44</v>
      </c>
      <c r="R448" t="s">
        <v>42</v>
      </c>
      <c r="S448" t="s">
        <v>42</v>
      </c>
      <c r="T448" t="s">
        <v>79</v>
      </c>
      <c r="U448" t="s">
        <v>43</v>
      </c>
      <c r="V448">
        <v>16</v>
      </c>
      <c r="W448">
        <v>13</v>
      </c>
      <c r="X448">
        <v>9</v>
      </c>
      <c r="Y448">
        <v>1</v>
      </c>
      <c r="Z448">
        <v>4</v>
      </c>
      <c r="AA448" t="s">
        <v>48</v>
      </c>
      <c r="AB448" s="2" t="s">
        <v>64</v>
      </c>
      <c r="AC448" t="s">
        <v>48</v>
      </c>
      <c r="AD448">
        <v>3</v>
      </c>
      <c r="AE448">
        <f>IF(tblHR[[#This Row],[Attrition]]="Yes",1,0)</f>
        <v>0</v>
      </c>
      <c r="AF448">
        <f>IF(tblHR[[#This Row],[OverTime]]="Yes",1,0)</f>
        <v>0</v>
      </c>
      <c r="AG448" t="str" cm="1">
        <f t="array" ref="AG448">_xlfn.IFS(tblHR[[#This Row],[Age]]&lt;25,"&lt;25",tblHR[[#This Row],[Age]]&lt;30,"25–29",tblHR[[#This Row],[Age]]&lt;40,"30–39",tblHR[[#This Row],[Age]]&lt;50,"40–49",TRUE,"50+")</f>
        <v>30–39</v>
      </c>
      <c r="AH448" s="12" t="str" cm="1">
        <f t="array" ref="AH448">_xlfn.IFS(tblHR[[#This Row],[YearsAtCompany]]&lt;2,"0–1",tblHR[[#This Row],[YearsAtCompany]]&lt;5,"2–4",tblHR[[#This Row],[YearsAtCompany]]&lt;10,"5–9",tblHR[[#This Row],[YearsAtCompany]]&lt;15,"10–14",TRUE,"15+")</f>
        <v>10–14</v>
      </c>
      <c r="AI448" s="12" t="str" cm="1">
        <f t="array" ref="AI448">_xlfn.IFS(tblHR[[#This Row],[MonthlyIncome]]&lt;3000,"Low",tblHR[[#This Row],[MonthlyIncome]]&lt;7000,"Mid",tblHR[[#This Row],[MonthlyIncome]]&lt;12000,"High",TRUE,"Very High")</f>
        <v>High</v>
      </c>
      <c r="AJ448" s="12" cm="1">
        <f t="array" ref="AJ448">_xlfn.XLOOKUP(tblHR[[#This Row],[JobSatisfaction]],{"Low","Medium","High","Very High"},{1,2,3,4},"")</f>
        <v>4</v>
      </c>
      <c r="AK448" s="12">
        <f>AVERAGE(tblHR[[#This Row],[JobSatNum]],tblHR[[#This Row],[RelationshipSatisfaction]],tblHR[[#This Row],[EnvironmentSatisfaction]],tblHR[[#This Row],[WorkLifeBalance]])</f>
        <v>4</v>
      </c>
    </row>
    <row r="449" spans="1:37">
      <c r="A449" s="4" t="s">
        <v>564</v>
      </c>
      <c r="B449">
        <v>32</v>
      </c>
      <c r="C449" t="s">
        <v>11</v>
      </c>
      <c r="D449" t="s">
        <v>17</v>
      </c>
      <c r="E449" t="s">
        <v>28</v>
      </c>
      <c r="F449" t="s">
        <v>33</v>
      </c>
      <c r="G449" t="s">
        <v>21</v>
      </c>
      <c r="H449" t="s">
        <v>53</v>
      </c>
      <c r="I449" t="s">
        <v>66</v>
      </c>
      <c r="J449" t="s">
        <v>116</v>
      </c>
      <c r="K449" t="s">
        <v>113</v>
      </c>
      <c r="L449">
        <v>2332</v>
      </c>
      <c r="M449">
        <v>3974</v>
      </c>
      <c r="N449">
        <v>1184</v>
      </c>
      <c r="O449">
        <v>70</v>
      </c>
      <c r="P449">
        <v>20</v>
      </c>
      <c r="Q449" t="s">
        <v>43</v>
      </c>
      <c r="R449" t="s">
        <v>41</v>
      </c>
      <c r="S449" t="s">
        <v>41</v>
      </c>
      <c r="T449" t="s">
        <v>79</v>
      </c>
      <c r="U449" t="s">
        <v>43</v>
      </c>
      <c r="V449">
        <v>5</v>
      </c>
      <c r="W449">
        <v>3</v>
      </c>
      <c r="X449">
        <v>0</v>
      </c>
      <c r="Y449">
        <v>0</v>
      </c>
      <c r="Z449">
        <v>6</v>
      </c>
      <c r="AA449" t="s">
        <v>48</v>
      </c>
      <c r="AB449" s="2" t="s">
        <v>65</v>
      </c>
      <c r="AC449" t="s">
        <v>48</v>
      </c>
      <c r="AD449">
        <v>1</v>
      </c>
      <c r="AE449">
        <f>IF(tblHR[[#This Row],[Attrition]]="Yes",1,0)</f>
        <v>0</v>
      </c>
      <c r="AF449">
        <f>IF(tblHR[[#This Row],[OverTime]]="Yes",1,0)</f>
        <v>0</v>
      </c>
      <c r="AG449" t="str" cm="1">
        <f t="array" ref="AG449">_xlfn.IFS(tblHR[[#This Row],[Age]]&lt;25,"&lt;25",tblHR[[#This Row],[Age]]&lt;30,"25–29",tblHR[[#This Row],[Age]]&lt;40,"30–39",tblHR[[#This Row],[Age]]&lt;50,"40–49",TRUE,"50+")</f>
        <v>30–39</v>
      </c>
      <c r="AH449" s="12" t="str" cm="1">
        <f t="array" ref="AH449">_xlfn.IFS(tblHR[[#This Row],[YearsAtCompany]]&lt;2,"0–1",tblHR[[#This Row],[YearsAtCompany]]&lt;5,"2–4",tblHR[[#This Row],[YearsAtCompany]]&lt;10,"5–9",tblHR[[#This Row],[YearsAtCompany]]&lt;15,"10–14",TRUE,"15+")</f>
        <v>2–4</v>
      </c>
      <c r="AI449" s="12" t="str" cm="1">
        <f t="array" ref="AI449">_xlfn.IFS(tblHR[[#This Row],[MonthlyIncome]]&lt;3000,"Low",tblHR[[#This Row],[MonthlyIncome]]&lt;7000,"Mid",tblHR[[#This Row],[MonthlyIncome]]&lt;12000,"High",TRUE,"Very High")</f>
        <v>Low</v>
      </c>
      <c r="AJ449" s="12" cm="1">
        <f t="array" ref="AJ449">_xlfn.XLOOKUP(tblHR[[#This Row],[JobSatisfaction]],{"Low","Medium","High","Very High"},{1,2,3,4},"")</f>
        <v>2</v>
      </c>
      <c r="AK449" s="12">
        <f>AVERAGE(tblHR[[#This Row],[JobSatNum]],tblHR[[#This Row],[RelationshipSatisfaction]],tblHR[[#This Row],[EnvironmentSatisfaction]],tblHR[[#This Row],[WorkLifeBalance]])</f>
        <v>2</v>
      </c>
    </row>
    <row r="450" spans="1:37">
      <c r="A450" s="4" t="s">
        <v>565</v>
      </c>
      <c r="B450">
        <v>31</v>
      </c>
      <c r="C450" t="s">
        <v>11</v>
      </c>
      <c r="D450" t="s">
        <v>16</v>
      </c>
      <c r="E450" t="s">
        <v>29</v>
      </c>
      <c r="F450" t="s">
        <v>33</v>
      </c>
      <c r="G450" t="s">
        <v>21</v>
      </c>
      <c r="H450" t="s">
        <v>55</v>
      </c>
      <c r="I450" t="s">
        <v>68</v>
      </c>
      <c r="J450" t="s">
        <v>112</v>
      </c>
      <c r="K450" t="s">
        <v>113</v>
      </c>
      <c r="L450">
        <v>4424</v>
      </c>
      <c r="M450">
        <v>20682</v>
      </c>
      <c r="N450">
        <v>746</v>
      </c>
      <c r="O450">
        <v>61</v>
      </c>
      <c r="P450">
        <v>23</v>
      </c>
      <c r="Q450" t="s">
        <v>44</v>
      </c>
      <c r="R450" t="s">
        <v>44</v>
      </c>
      <c r="S450" t="s">
        <v>41</v>
      </c>
      <c r="T450" t="s">
        <v>79</v>
      </c>
      <c r="U450" t="s">
        <v>41</v>
      </c>
      <c r="V450">
        <v>11</v>
      </c>
      <c r="W450">
        <v>11</v>
      </c>
      <c r="X450">
        <v>7</v>
      </c>
      <c r="Y450">
        <v>1</v>
      </c>
      <c r="Z450">
        <v>1</v>
      </c>
      <c r="AA450" t="s">
        <v>48</v>
      </c>
      <c r="AB450" s="2" t="s">
        <v>65</v>
      </c>
      <c r="AC450" t="s">
        <v>48</v>
      </c>
      <c r="AD450">
        <v>8</v>
      </c>
      <c r="AE450">
        <f>IF(tblHR[[#This Row],[Attrition]]="Yes",1,0)</f>
        <v>0</v>
      </c>
      <c r="AF450">
        <f>IF(tblHR[[#This Row],[OverTime]]="Yes",1,0)</f>
        <v>0</v>
      </c>
      <c r="AG450" t="str" cm="1">
        <f t="array" ref="AG450">_xlfn.IFS(tblHR[[#This Row],[Age]]&lt;25,"&lt;25",tblHR[[#This Row],[Age]]&lt;30,"25–29",tblHR[[#This Row],[Age]]&lt;40,"30–39",tblHR[[#This Row],[Age]]&lt;50,"40–49",TRUE,"50+")</f>
        <v>30–39</v>
      </c>
      <c r="AH450" s="12" t="str" cm="1">
        <f t="array" ref="AH450">_xlfn.IFS(tblHR[[#This Row],[YearsAtCompany]]&lt;2,"0–1",tblHR[[#This Row],[YearsAtCompany]]&lt;5,"2–4",tblHR[[#This Row],[YearsAtCompany]]&lt;10,"5–9",tblHR[[#This Row],[YearsAtCompany]]&lt;15,"10–14",TRUE,"15+")</f>
        <v>10–14</v>
      </c>
      <c r="AI450" s="12" t="str" cm="1">
        <f t="array" ref="AI450">_xlfn.IFS(tblHR[[#This Row],[MonthlyIncome]]&lt;3000,"Low",tblHR[[#This Row],[MonthlyIncome]]&lt;7000,"Mid",tblHR[[#This Row],[MonthlyIncome]]&lt;12000,"High",TRUE,"Very High")</f>
        <v>Mid</v>
      </c>
      <c r="AJ450" s="12" cm="1">
        <f t="array" ref="AJ450">_xlfn.XLOOKUP(tblHR[[#This Row],[JobSatisfaction]],{"Low","Medium","High","Very High"},{1,2,3,4},"")</f>
        <v>4</v>
      </c>
      <c r="AK450" s="12">
        <f>AVERAGE(tblHR[[#This Row],[JobSatNum]],tblHR[[#This Row],[RelationshipSatisfaction]],tblHR[[#This Row],[EnvironmentSatisfaction]],tblHR[[#This Row],[WorkLifeBalance]])</f>
        <v>4</v>
      </c>
    </row>
    <row r="451" spans="1:37">
      <c r="A451" s="4" t="s">
        <v>566</v>
      </c>
      <c r="B451">
        <v>46</v>
      </c>
      <c r="C451" t="s">
        <v>11</v>
      </c>
      <c r="D451" t="s">
        <v>17</v>
      </c>
      <c r="E451" t="s">
        <v>28</v>
      </c>
      <c r="F451" t="s">
        <v>33</v>
      </c>
      <c r="G451" t="s">
        <v>22</v>
      </c>
      <c r="H451" t="s">
        <v>54</v>
      </c>
      <c r="I451" t="s">
        <v>70</v>
      </c>
      <c r="J451" t="s">
        <v>112</v>
      </c>
      <c r="K451" t="s">
        <v>118</v>
      </c>
      <c r="L451">
        <v>16606</v>
      </c>
      <c r="M451">
        <v>11380</v>
      </c>
      <c r="N451">
        <v>228</v>
      </c>
      <c r="O451">
        <v>51</v>
      </c>
      <c r="P451">
        <v>12</v>
      </c>
      <c r="Q451" t="s">
        <v>43</v>
      </c>
      <c r="R451" t="s">
        <v>44</v>
      </c>
      <c r="S451" t="s">
        <v>41</v>
      </c>
      <c r="T451" t="s">
        <v>78</v>
      </c>
      <c r="U451" t="s">
        <v>41</v>
      </c>
      <c r="V451">
        <v>23</v>
      </c>
      <c r="W451">
        <v>13</v>
      </c>
      <c r="X451">
        <v>12</v>
      </c>
      <c r="Y451">
        <v>5</v>
      </c>
      <c r="Z451">
        <v>8</v>
      </c>
      <c r="AA451" t="s">
        <v>48</v>
      </c>
      <c r="AB451" s="2" t="s">
        <v>64</v>
      </c>
      <c r="AC451" t="s">
        <v>48</v>
      </c>
      <c r="AD451">
        <v>3</v>
      </c>
      <c r="AE451">
        <f>IF(tblHR[[#This Row],[Attrition]]="Yes",1,0)</f>
        <v>0</v>
      </c>
      <c r="AF451">
        <f>IF(tblHR[[#This Row],[OverTime]]="Yes",1,0)</f>
        <v>0</v>
      </c>
      <c r="AG451" t="str" cm="1">
        <f t="array" ref="AG451">_xlfn.IFS(tblHR[[#This Row],[Age]]&lt;25,"&lt;25",tblHR[[#This Row],[Age]]&lt;30,"25–29",tblHR[[#This Row],[Age]]&lt;40,"30–39",tblHR[[#This Row],[Age]]&lt;50,"40–49",TRUE,"50+")</f>
        <v>40–49</v>
      </c>
      <c r="AH451" s="12" t="str" cm="1">
        <f t="array" ref="AH451">_xlfn.IFS(tblHR[[#This Row],[YearsAtCompany]]&lt;2,"0–1",tblHR[[#This Row],[YearsAtCompany]]&lt;5,"2–4",tblHR[[#This Row],[YearsAtCompany]]&lt;10,"5–9",tblHR[[#This Row],[YearsAtCompany]]&lt;15,"10–14",TRUE,"15+")</f>
        <v>10–14</v>
      </c>
      <c r="AI451" s="12" t="str" cm="1">
        <f t="array" ref="AI451">_xlfn.IFS(tblHR[[#This Row],[MonthlyIncome]]&lt;3000,"Low",tblHR[[#This Row],[MonthlyIncome]]&lt;7000,"Mid",tblHR[[#This Row],[MonthlyIncome]]&lt;12000,"High",TRUE,"Very High")</f>
        <v>Very High</v>
      </c>
      <c r="AJ451" s="12" cm="1">
        <f t="array" ref="AJ451">_xlfn.XLOOKUP(tblHR[[#This Row],[JobSatisfaction]],{"Low","Medium","High","Very High"},{1,2,3,4},"")</f>
        <v>2</v>
      </c>
      <c r="AK451" s="12">
        <f>AVERAGE(tblHR[[#This Row],[JobSatNum]],tblHR[[#This Row],[RelationshipSatisfaction]],tblHR[[#This Row],[EnvironmentSatisfaction]],tblHR[[#This Row],[WorkLifeBalance]])</f>
        <v>2</v>
      </c>
    </row>
    <row r="452" spans="1:37">
      <c r="A452" s="4" t="s">
        <v>567</v>
      </c>
      <c r="B452">
        <v>51</v>
      </c>
      <c r="C452" t="s">
        <v>12</v>
      </c>
      <c r="D452" t="s">
        <v>16</v>
      </c>
      <c r="E452" t="s">
        <v>29</v>
      </c>
      <c r="F452" t="s">
        <v>33</v>
      </c>
      <c r="G452" t="s">
        <v>21</v>
      </c>
      <c r="H452" t="s">
        <v>55</v>
      </c>
      <c r="I452" t="s">
        <v>69</v>
      </c>
      <c r="J452" t="s">
        <v>128</v>
      </c>
      <c r="K452" t="s">
        <v>113</v>
      </c>
      <c r="L452">
        <v>10650</v>
      </c>
      <c r="M452">
        <v>25150</v>
      </c>
      <c r="N452">
        <v>1150</v>
      </c>
      <c r="O452">
        <v>53</v>
      </c>
      <c r="P452">
        <v>15</v>
      </c>
      <c r="Q452" t="s">
        <v>44</v>
      </c>
      <c r="R452" t="s">
        <v>44</v>
      </c>
      <c r="S452" t="s">
        <v>42</v>
      </c>
      <c r="T452" t="s">
        <v>79</v>
      </c>
      <c r="U452" t="s">
        <v>42</v>
      </c>
      <c r="V452">
        <v>18</v>
      </c>
      <c r="W452">
        <v>4</v>
      </c>
      <c r="X452">
        <v>2</v>
      </c>
      <c r="Y452">
        <v>0</v>
      </c>
      <c r="Z452">
        <v>2</v>
      </c>
      <c r="AA452" t="s">
        <v>49</v>
      </c>
      <c r="AB452" s="2" t="s">
        <v>64</v>
      </c>
      <c r="AC452" t="s">
        <v>48</v>
      </c>
      <c r="AD452">
        <v>8</v>
      </c>
      <c r="AE452">
        <f>IF(tblHR[[#This Row],[Attrition]]="Yes",1,0)</f>
        <v>1</v>
      </c>
      <c r="AF452">
        <f>IF(tblHR[[#This Row],[OverTime]]="Yes",1,0)</f>
        <v>0</v>
      </c>
      <c r="AG452" t="str" cm="1">
        <f t="array" ref="AG452">_xlfn.IFS(tblHR[[#This Row],[Age]]&lt;25,"&lt;25",tblHR[[#This Row],[Age]]&lt;30,"25–29",tblHR[[#This Row],[Age]]&lt;40,"30–39",tblHR[[#This Row],[Age]]&lt;50,"40–49",TRUE,"50+")</f>
        <v>50+</v>
      </c>
      <c r="AH452" s="12" t="str" cm="1">
        <f t="array" ref="AH452">_xlfn.IFS(tblHR[[#This Row],[YearsAtCompany]]&lt;2,"0–1",tblHR[[#This Row],[YearsAtCompany]]&lt;5,"2–4",tblHR[[#This Row],[YearsAtCompany]]&lt;10,"5–9",tblHR[[#This Row],[YearsAtCompany]]&lt;15,"10–14",TRUE,"15+")</f>
        <v>2–4</v>
      </c>
      <c r="AI452" s="12" t="str" cm="1">
        <f t="array" ref="AI452">_xlfn.IFS(tblHR[[#This Row],[MonthlyIncome]]&lt;3000,"Low",tblHR[[#This Row],[MonthlyIncome]]&lt;7000,"Mid",tblHR[[#This Row],[MonthlyIncome]]&lt;12000,"High",TRUE,"Very High")</f>
        <v>High</v>
      </c>
      <c r="AJ452" s="12" cm="1">
        <f t="array" ref="AJ452">_xlfn.XLOOKUP(tblHR[[#This Row],[JobSatisfaction]],{"Low","Medium","High","Very High"},{1,2,3,4},"")</f>
        <v>4</v>
      </c>
      <c r="AK452" s="12">
        <f>AVERAGE(tblHR[[#This Row],[JobSatNum]],tblHR[[#This Row],[RelationshipSatisfaction]],tblHR[[#This Row],[EnvironmentSatisfaction]],tblHR[[#This Row],[WorkLifeBalance]])</f>
        <v>4</v>
      </c>
    </row>
    <row r="453" spans="1:37">
      <c r="A453" s="4" t="s">
        <v>568</v>
      </c>
      <c r="B453">
        <v>49</v>
      </c>
      <c r="C453" t="s">
        <v>12</v>
      </c>
      <c r="D453" t="s">
        <v>17</v>
      </c>
      <c r="E453" t="s">
        <v>27</v>
      </c>
      <c r="F453" t="s">
        <v>35</v>
      </c>
      <c r="G453" t="s">
        <v>21</v>
      </c>
      <c r="H453" t="s">
        <v>54</v>
      </c>
      <c r="I453" t="s">
        <v>67</v>
      </c>
      <c r="J453" t="s">
        <v>112</v>
      </c>
      <c r="K453" t="s">
        <v>118</v>
      </c>
      <c r="L453">
        <v>18711</v>
      </c>
      <c r="M453">
        <v>12124</v>
      </c>
      <c r="N453">
        <v>1098</v>
      </c>
      <c r="O453">
        <v>85</v>
      </c>
      <c r="P453">
        <v>13</v>
      </c>
      <c r="Q453" t="s">
        <v>41</v>
      </c>
      <c r="R453" t="s">
        <v>41</v>
      </c>
      <c r="S453" t="s">
        <v>42</v>
      </c>
      <c r="T453" t="s">
        <v>78</v>
      </c>
      <c r="U453" t="s">
        <v>43</v>
      </c>
      <c r="V453">
        <v>23</v>
      </c>
      <c r="W453">
        <v>1</v>
      </c>
      <c r="X453">
        <v>0</v>
      </c>
      <c r="Y453">
        <v>0</v>
      </c>
      <c r="Z453">
        <v>2</v>
      </c>
      <c r="AA453" t="s">
        <v>48</v>
      </c>
      <c r="AB453" s="2" t="s">
        <v>64</v>
      </c>
      <c r="AC453" t="s">
        <v>48</v>
      </c>
      <c r="AD453">
        <v>4</v>
      </c>
      <c r="AE453">
        <f>IF(tblHR[[#This Row],[Attrition]]="Yes",1,0)</f>
        <v>0</v>
      </c>
      <c r="AF453">
        <f>IF(tblHR[[#This Row],[OverTime]]="Yes",1,0)</f>
        <v>0</v>
      </c>
      <c r="AG453" t="str" cm="1">
        <f t="array" ref="AG453">_xlfn.IFS(tblHR[[#This Row],[Age]]&lt;25,"&lt;25",tblHR[[#This Row],[Age]]&lt;30,"25–29",tblHR[[#This Row],[Age]]&lt;40,"30–39",tblHR[[#This Row],[Age]]&lt;50,"40–49",TRUE,"50+")</f>
        <v>40–49</v>
      </c>
      <c r="AH453" s="12" t="str" cm="1">
        <f t="array" ref="AH453">_xlfn.IFS(tblHR[[#This Row],[YearsAtCompany]]&lt;2,"0–1",tblHR[[#This Row],[YearsAtCompany]]&lt;5,"2–4",tblHR[[#This Row],[YearsAtCompany]]&lt;10,"5–9",tblHR[[#This Row],[YearsAtCompany]]&lt;15,"10–14",TRUE,"15+")</f>
        <v>0–1</v>
      </c>
      <c r="AI453" s="12" t="str" cm="1">
        <f t="array" ref="AI453">_xlfn.IFS(tblHR[[#This Row],[MonthlyIncome]]&lt;3000,"Low",tblHR[[#This Row],[MonthlyIncome]]&lt;7000,"Mid",tblHR[[#This Row],[MonthlyIncome]]&lt;12000,"High",TRUE,"Very High")</f>
        <v>Very High</v>
      </c>
      <c r="AJ453" s="12" cm="1">
        <f t="array" ref="AJ453">_xlfn.XLOOKUP(tblHR[[#This Row],[JobSatisfaction]],{"Low","Medium","High","Very High"},{1,2,3,4},"")</f>
        <v>3</v>
      </c>
      <c r="AK453" s="12">
        <f>AVERAGE(tblHR[[#This Row],[JobSatNum]],tblHR[[#This Row],[RelationshipSatisfaction]],tblHR[[#This Row],[EnvironmentSatisfaction]],tblHR[[#This Row],[WorkLifeBalance]])</f>
        <v>3</v>
      </c>
    </row>
    <row r="454" spans="1:37">
      <c r="A454" s="4" t="s">
        <v>569</v>
      </c>
      <c r="B454">
        <v>32</v>
      </c>
      <c r="C454" t="s">
        <v>12</v>
      </c>
      <c r="D454" t="s">
        <v>15</v>
      </c>
      <c r="E454" t="s">
        <v>27</v>
      </c>
      <c r="F454" t="s">
        <v>35</v>
      </c>
      <c r="G454" t="s">
        <v>22</v>
      </c>
      <c r="H454" t="s">
        <v>58</v>
      </c>
      <c r="I454" t="s">
        <v>68</v>
      </c>
      <c r="J454" t="s">
        <v>128</v>
      </c>
      <c r="K454" t="s">
        <v>171</v>
      </c>
      <c r="L454">
        <v>4668</v>
      </c>
      <c r="M454">
        <v>22812</v>
      </c>
      <c r="N454">
        <v>689</v>
      </c>
      <c r="O454">
        <v>35</v>
      </c>
      <c r="P454">
        <v>17</v>
      </c>
      <c r="Q454" t="s">
        <v>44</v>
      </c>
      <c r="R454" t="s">
        <v>44</v>
      </c>
      <c r="S454" t="s">
        <v>44</v>
      </c>
      <c r="T454" t="s">
        <v>78</v>
      </c>
      <c r="U454" t="s">
        <v>42</v>
      </c>
      <c r="V454">
        <v>9</v>
      </c>
      <c r="W454">
        <v>8</v>
      </c>
      <c r="X454">
        <v>7</v>
      </c>
      <c r="Y454">
        <v>0</v>
      </c>
      <c r="Z454">
        <v>0</v>
      </c>
      <c r="AA454" t="s">
        <v>48</v>
      </c>
      <c r="AB454" s="2" t="s">
        <v>64</v>
      </c>
      <c r="AC454" t="s">
        <v>48</v>
      </c>
      <c r="AD454">
        <v>9</v>
      </c>
      <c r="AE454">
        <f>IF(tblHR[[#This Row],[Attrition]]="Yes",1,0)</f>
        <v>0</v>
      </c>
      <c r="AF454">
        <f>IF(tblHR[[#This Row],[OverTime]]="Yes",1,0)</f>
        <v>0</v>
      </c>
      <c r="AG454" t="str" cm="1">
        <f t="array" ref="AG454">_xlfn.IFS(tblHR[[#This Row],[Age]]&lt;25,"&lt;25",tblHR[[#This Row],[Age]]&lt;30,"25–29",tblHR[[#This Row],[Age]]&lt;40,"30–39",tblHR[[#This Row],[Age]]&lt;50,"40–49",TRUE,"50+")</f>
        <v>30–39</v>
      </c>
      <c r="AH454" s="12" t="str" cm="1">
        <f t="array" ref="AH454">_xlfn.IFS(tblHR[[#This Row],[YearsAtCompany]]&lt;2,"0–1",tblHR[[#This Row],[YearsAtCompany]]&lt;5,"2–4",tblHR[[#This Row],[YearsAtCompany]]&lt;10,"5–9",tblHR[[#This Row],[YearsAtCompany]]&lt;15,"10–14",TRUE,"15+")</f>
        <v>5–9</v>
      </c>
      <c r="AI454" s="12" t="str" cm="1">
        <f t="array" ref="AI454">_xlfn.IFS(tblHR[[#This Row],[MonthlyIncome]]&lt;3000,"Low",tblHR[[#This Row],[MonthlyIncome]]&lt;7000,"Mid",tblHR[[#This Row],[MonthlyIncome]]&lt;12000,"High",TRUE,"Very High")</f>
        <v>Mid</v>
      </c>
      <c r="AJ454" s="12" cm="1">
        <f t="array" ref="AJ454">_xlfn.XLOOKUP(tblHR[[#This Row],[JobSatisfaction]],{"Low","Medium","High","Very High"},{1,2,3,4},"")</f>
        <v>4</v>
      </c>
      <c r="AK454" s="12">
        <f>AVERAGE(tblHR[[#This Row],[JobSatNum]],tblHR[[#This Row],[RelationshipSatisfaction]],tblHR[[#This Row],[EnvironmentSatisfaction]],tblHR[[#This Row],[WorkLifeBalance]])</f>
        <v>4</v>
      </c>
    </row>
    <row r="455" spans="1:37">
      <c r="A455" s="4" t="s">
        <v>570</v>
      </c>
      <c r="B455">
        <v>37</v>
      </c>
      <c r="C455" t="s">
        <v>11</v>
      </c>
      <c r="D455" t="s">
        <v>17</v>
      </c>
      <c r="E455" t="s">
        <v>27</v>
      </c>
      <c r="F455" t="s">
        <v>35</v>
      </c>
      <c r="G455" t="s">
        <v>21</v>
      </c>
      <c r="H455" t="s">
        <v>57</v>
      </c>
      <c r="I455" t="s">
        <v>66</v>
      </c>
      <c r="J455" t="s">
        <v>112</v>
      </c>
      <c r="K455" t="s">
        <v>118</v>
      </c>
      <c r="L455">
        <v>3920</v>
      </c>
      <c r="M455">
        <v>18697</v>
      </c>
      <c r="N455">
        <v>1017</v>
      </c>
      <c r="O455">
        <v>83</v>
      </c>
      <c r="P455">
        <v>14</v>
      </c>
      <c r="Q455" t="s">
        <v>42</v>
      </c>
      <c r="R455" t="s">
        <v>42</v>
      </c>
      <c r="S455" t="s">
        <v>41</v>
      </c>
      <c r="T455" t="s">
        <v>80</v>
      </c>
      <c r="U455" t="s">
        <v>43</v>
      </c>
      <c r="V455">
        <v>17</v>
      </c>
      <c r="W455">
        <v>3</v>
      </c>
      <c r="X455">
        <v>1</v>
      </c>
      <c r="Y455">
        <v>0</v>
      </c>
      <c r="Z455">
        <v>2</v>
      </c>
      <c r="AA455" t="s">
        <v>48</v>
      </c>
      <c r="AB455" s="2" t="s">
        <v>64</v>
      </c>
      <c r="AC455" t="s">
        <v>48</v>
      </c>
      <c r="AD455">
        <v>1</v>
      </c>
      <c r="AE455">
        <f>IF(tblHR[[#This Row],[Attrition]]="Yes",1,0)</f>
        <v>0</v>
      </c>
      <c r="AF455">
        <f>IF(tblHR[[#This Row],[OverTime]]="Yes",1,0)</f>
        <v>0</v>
      </c>
      <c r="AG455" t="str" cm="1">
        <f t="array" ref="AG455">_xlfn.IFS(tblHR[[#This Row],[Age]]&lt;25,"&lt;25",tblHR[[#This Row],[Age]]&lt;30,"25–29",tblHR[[#This Row],[Age]]&lt;40,"30–39",tblHR[[#This Row],[Age]]&lt;50,"40–49",TRUE,"50+")</f>
        <v>30–39</v>
      </c>
      <c r="AH455" s="12" t="str" cm="1">
        <f t="array" ref="AH455">_xlfn.IFS(tblHR[[#This Row],[YearsAtCompany]]&lt;2,"0–1",tblHR[[#This Row],[YearsAtCompany]]&lt;5,"2–4",tblHR[[#This Row],[YearsAtCompany]]&lt;10,"5–9",tblHR[[#This Row],[YearsAtCompany]]&lt;15,"10–14",TRUE,"15+")</f>
        <v>2–4</v>
      </c>
      <c r="AI455" s="12" t="str" cm="1">
        <f t="array" ref="AI455">_xlfn.IFS(tblHR[[#This Row],[MonthlyIncome]]&lt;3000,"Low",tblHR[[#This Row],[MonthlyIncome]]&lt;7000,"Mid",tblHR[[#This Row],[MonthlyIncome]]&lt;12000,"High",TRUE,"Very High")</f>
        <v>Mid</v>
      </c>
      <c r="AJ455" s="12" cm="1">
        <f t="array" ref="AJ455">_xlfn.XLOOKUP(tblHR[[#This Row],[JobSatisfaction]],{"Low","Medium","High","Very High"},{1,2,3,4},"")</f>
        <v>1</v>
      </c>
      <c r="AK455" s="12">
        <f>AVERAGE(tblHR[[#This Row],[JobSatNum]],tblHR[[#This Row],[RelationshipSatisfaction]],tblHR[[#This Row],[EnvironmentSatisfaction]],tblHR[[#This Row],[WorkLifeBalance]])</f>
        <v>1</v>
      </c>
    </row>
    <row r="456" spans="1:37">
      <c r="A456" s="4" t="s">
        <v>571</v>
      </c>
      <c r="B456">
        <v>28</v>
      </c>
      <c r="C456" t="s">
        <v>12</v>
      </c>
      <c r="D456" t="s">
        <v>17</v>
      </c>
      <c r="E456" t="s">
        <v>26</v>
      </c>
      <c r="F456" t="s">
        <v>35</v>
      </c>
      <c r="G456" t="s">
        <v>22</v>
      </c>
      <c r="H456" t="s">
        <v>59</v>
      </c>
      <c r="I456" t="s">
        <v>66</v>
      </c>
      <c r="J456" t="s">
        <v>112</v>
      </c>
      <c r="K456" t="s">
        <v>113</v>
      </c>
      <c r="L456">
        <v>1052</v>
      </c>
      <c r="M456">
        <v>23384</v>
      </c>
      <c r="N456">
        <v>1144</v>
      </c>
      <c r="O456">
        <v>74</v>
      </c>
      <c r="P456">
        <v>22</v>
      </c>
      <c r="Q456" t="s">
        <v>43</v>
      </c>
      <c r="R456" t="s">
        <v>43</v>
      </c>
      <c r="S456" t="s">
        <v>44</v>
      </c>
      <c r="T456" t="s">
        <v>79</v>
      </c>
      <c r="U456" t="s">
        <v>41</v>
      </c>
      <c r="V456">
        <v>1</v>
      </c>
      <c r="W456">
        <v>1</v>
      </c>
      <c r="X456">
        <v>0</v>
      </c>
      <c r="Y456">
        <v>0</v>
      </c>
      <c r="Z456">
        <v>1</v>
      </c>
      <c r="AA456" t="s">
        <v>48</v>
      </c>
      <c r="AB456" s="2" t="s">
        <v>65</v>
      </c>
      <c r="AC456" t="s">
        <v>48</v>
      </c>
      <c r="AD456">
        <v>10</v>
      </c>
      <c r="AE456">
        <f>IF(tblHR[[#This Row],[Attrition]]="Yes",1,0)</f>
        <v>0</v>
      </c>
      <c r="AF456">
        <f>IF(tblHR[[#This Row],[OverTime]]="Yes",1,0)</f>
        <v>0</v>
      </c>
      <c r="AG456" t="str" cm="1">
        <f t="array" ref="AG456">_xlfn.IFS(tblHR[[#This Row],[Age]]&lt;25,"&lt;25",tblHR[[#This Row],[Age]]&lt;30,"25–29",tblHR[[#This Row],[Age]]&lt;40,"30–39",tblHR[[#This Row],[Age]]&lt;50,"40–49",TRUE,"50+")</f>
        <v>25–29</v>
      </c>
      <c r="AH456" s="12" t="str" cm="1">
        <f t="array" ref="AH456">_xlfn.IFS(tblHR[[#This Row],[YearsAtCompany]]&lt;2,"0–1",tblHR[[#This Row],[YearsAtCompany]]&lt;5,"2–4",tblHR[[#This Row],[YearsAtCompany]]&lt;10,"5–9",tblHR[[#This Row],[YearsAtCompany]]&lt;15,"10–14",TRUE,"15+")</f>
        <v>0–1</v>
      </c>
      <c r="AI456" s="12" t="str" cm="1">
        <f t="array" ref="AI456">_xlfn.IFS(tblHR[[#This Row],[MonthlyIncome]]&lt;3000,"Low",tblHR[[#This Row],[MonthlyIncome]]&lt;7000,"Mid",tblHR[[#This Row],[MonthlyIncome]]&lt;12000,"High",TRUE,"Very High")</f>
        <v>Low</v>
      </c>
      <c r="AJ456" s="12" cm="1">
        <f t="array" ref="AJ456">_xlfn.XLOOKUP(tblHR[[#This Row],[JobSatisfaction]],{"Low","Medium","High","Very High"},{1,2,3,4},"")</f>
        <v>2</v>
      </c>
      <c r="AK456" s="12">
        <f>AVERAGE(tblHR[[#This Row],[JobSatNum]],tblHR[[#This Row],[RelationshipSatisfaction]],tblHR[[#This Row],[EnvironmentSatisfaction]],tblHR[[#This Row],[WorkLifeBalance]])</f>
        <v>2</v>
      </c>
    </row>
    <row r="457" spans="1:37">
      <c r="A457" s="4" t="s">
        <v>572</v>
      </c>
      <c r="B457">
        <v>27</v>
      </c>
      <c r="C457" t="s">
        <v>12</v>
      </c>
      <c r="D457" t="s">
        <v>15</v>
      </c>
      <c r="E457" t="s">
        <v>27</v>
      </c>
      <c r="F457" t="s">
        <v>33</v>
      </c>
      <c r="G457" t="s">
        <v>21</v>
      </c>
      <c r="H457" t="s">
        <v>55</v>
      </c>
      <c r="I457" t="s">
        <v>69</v>
      </c>
      <c r="J457" t="s">
        <v>128</v>
      </c>
      <c r="K457" t="s">
        <v>43</v>
      </c>
      <c r="L457">
        <v>8793</v>
      </c>
      <c r="M457">
        <v>4809</v>
      </c>
      <c r="N457">
        <v>294</v>
      </c>
      <c r="O457">
        <v>32</v>
      </c>
      <c r="P457">
        <v>21</v>
      </c>
      <c r="Q457" t="s">
        <v>42</v>
      </c>
      <c r="R457" t="s">
        <v>41</v>
      </c>
      <c r="S457" t="s">
        <v>44</v>
      </c>
      <c r="T457" t="s">
        <v>80</v>
      </c>
      <c r="U457" t="s">
        <v>41</v>
      </c>
      <c r="V457">
        <v>9</v>
      </c>
      <c r="W457">
        <v>9</v>
      </c>
      <c r="X457">
        <v>7</v>
      </c>
      <c r="Y457">
        <v>1</v>
      </c>
      <c r="Z457">
        <v>1</v>
      </c>
      <c r="AA457" t="s">
        <v>48</v>
      </c>
      <c r="AB457" s="2" t="s">
        <v>65</v>
      </c>
      <c r="AC457" t="s">
        <v>48</v>
      </c>
      <c r="AD457">
        <v>10</v>
      </c>
      <c r="AE457">
        <f>IF(tblHR[[#This Row],[Attrition]]="Yes",1,0)</f>
        <v>0</v>
      </c>
      <c r="AF457">
        <f>IF(tblHR[[#This Row],[OverTime]]="Yes",1,0)</f>
        <v>0</v>
      </c>
      <c r="AG457" t="str" cm="1">
        <f t="array" ref="AG457">_xlfn.IFS(tblHR[[#This Row],[Age]]&lt;25,"&lt;25",tblHR[[#This Row],[Age]]&lt;30,"25–29",tblHR[[#This Row],[Age]]&lt;40,"30–39",tblHR[[#This Row],[Age]]&lt;50,"40–49",TRUE,"50+")</f>
        <v>25–29</v>
      </c>
      <c r="AH457" s="12" t="str" cm="1">
        <f t="array" ref="AH457">_xlfn.IFS(tblHR[[#This Row],[YearsAtCompany]]&lt;2,"0–1",tblHR[[#This Row],[YearsAtCompany]]&lt;5,"2–4",tblHR[[#This Row],[YearsAtCompany]]&lt;10,"5–9",tblHR[[#This Row],[YearsAtCompany]]&lt;15,"10–14",TRUE,"15+")</f>
        <v>5–9</v>
      </c>
      <c r="AI457" s="12" t="str" cm="1">
        <f t="array" ref="AI457">_xlfn.IFS(tblHR[[#This Row],[MonthlyIncome]]&lt;3000,"Low",tblHR[[#This Row],[MonthlyIncome]]&lt;7000,"Mid",tblHR[[#This Row],[MonthlyIncome]]&lt;12000,"High",TRUE,"Very High")</f>
        <v>High</v>
      </c>
      <c r="AJ457" s="12" cm="1">
        <f t="array" ref="AJ457">_xlfn.XLOOKUP(tblHR[[#This Row],[JobSatisfaction]],{"Low","Medium","High","Very High"},{1,2,3,4},"")</f>
        <v>1</v>
      </c>
      <c r="AK457" s="12">
        <f>AVERAGE(tblHR[[#This Row],[JobSatNum]],tblHR[[#This Row],[RelationshipSatisfaction]],tblHR[[#This Row],[EnvironmentSatisfaction]],tblHR[[#This Row],[WorkLifeBalance]])</f>
        <v>1</v>
      </c>
    </row>
    <row r="458" spans="1:37">
      <c r="A458" s="4" t="s">
        <v>573</v>
      </c>
      <c r="B458">
        <v>35</v>
      </c>
      <c r="C458" t="s">
        <v>11</v>
      </c>
      <c r="D458" t="s">
        <v>16</v>
      </c>
      <c r="E458" t="s">
        <v>26</v>
      </c>
      <c r="F458" t="s">
        <v>35</v>
      </c>
      <c r="G458" t="s">
        <v>21</v>
      </c>
      <c r="H458" t="s">
        <v>57</v>
      </c>
      <c r="I458" t="s">
        <v>66</v>
      </c>
      <c r="J458" t="s">
        <v>112</v>
      </c>
      <c r="K458" t="s">
        <v>113</v>
      </c>
      <c r="L458">
        <v>2559</v>
      </c>
      <c r="M458">
        <v>17852</v>
      </c>
      <c r="N458">
        <v>1343</v>
      </c>
      <c r="O458">
        <v>53</v>
      </c>
      <c r="P458">
        <v>11</v>
      </c>
      <c r="Q458" t="s">
        <v>42</v>
      </c>
      <c r="R458" t="s">
        <v>44</v>
      </c>
      <c r="S458" t="s">
        <v>41</v>
      </c>
      <c r="T458" t="s">
        <v>80</v>
      </c>
      <c r="U458" t="s">
        <v>43</v>
      </c>
      <c r="V458">
        <v>6</v>
      </c>
      <c r="W458">
        <v>6</v>
      </c>
      <c r="X458">
        <v>5</v>
      </c>
      <c r="Y458">
        <v>1</v>
      </c>
      <c r="Z458">
        <v>1</v>
      </c>
      <c r="AA458" t="s">
        <v>48</v>
      </c>
      <c r="AB458" s="2" t="s">
        <v>64</v>
      </c>
      <c r="AC458" t="s">
        <v>48</v>
      </c>
      <c r="AD458">
        <v>27</v>
      </c>
      <c r="AE458">
        <f>IF(tblHR[[#This Row],[Attrition]]="Yes",1,0)</f>
        <v>0</v>
      </c>
      <c r="AF458">
        <f>IF(tblHR[[#This Row],[OverTime]]="Yes",1,0)</f>
        <v>0</v>
      </c>
      <c r="AG458" t="str" cm="1">
        <f t="array" ref="AG458">_xlfn.IFS(tblHR[[#This Row],[Age]]&lt;25,"&lt;25",tblHR[[#This Row],[Age]]&lt;30,"25–29",tblHR[[#This Row],[Age]]&lt;40,"30–39",tblHR[[#This Row],[Age]]&lt;50,"40–49",TRUE,"50+")</f>
        <v>30–39</v>
      </c>
      <c r="AH458" s="12" t="str" cm="1">
        <f t="array" ref="AH458">_xlfn.IFS(tblHR[[#This Row],[YearsAtCompany]]&lt;2,"0–1",tblHR[[#This Row],[YearsAtCompany]]&lt;5,"2–4",tblHR[[#This Row],[YearsAtCompany]]&lt;10,"5–9",tblHR[[#This Row],[YearsAtCompany]]&lt;15,"10–14",TRUE,"15+")</f>
        <v>5–9</v>
      </c>
      <c r="AI458" s="12" t="str" cm="1">
        <f t="array" ref="AI458">_xlfn.IFS(tblHR[[#This Row],[MonthlyIncome]]&lt;3000,"Low",tblHR[[#This Row],[MonthlyIncome]]&lt;7000,"Mid",tblHR[[#This Row],[MonthlyIncome]]&lt;12000,"High",TRUE,"Very High")</f>
        <v>Low</v>
      </c>
      <c r="AJ458" s="12" cm="1">
        <f t="array" ref="AJ458">_xlfn.XLOOKUP(tblHR[[#This Row],[JobSatisfaction]],{"Low","Medium","High","Very High"},{1,2,3,4},"")</f>
        <v>1</v>
      </c>
      <c r="AK458" s="12">
        <f>AVERAGE(tblHR[[#This Row],[JobSatNum]],tblHR[[#This Row],[RelationshipSatisfaction]],tblHR[[#This Row],[EnvironmentSatisfaction]],tblHR[[#This Row],[WorkLifeBalance]])</f>
        <v>1</v>
      </c>
    </row>
    <row r="459" spans="1:37">
      <c r="A459" s="4" t="s">
        <v>574</v>
      </c>
      <c r="B459">
        <v>31</v>
      </c>
      <c r="C459" t="s">
        <v>12</v>
      </c>
      <c r="D459" t="s">
        <v>16</v>
      </c>
      <c r="E459" t="s">
        <v>28</v>
      </c>
      <c r="F459" t="s">
        <v>35</v>
      </c>
      <c r="G459" t="s">
        <v>21</v>
      </c>
      <c r="H459" t="s">
        <v>55</v>
      </c>
      <c r="I459" t="s">
        <v>68</v>
      </c>
      <c r="J459" t="s">
        <v>116</v>
      </c>
      <c r="K459" t="s">
        <v>113</v>
      </c>
      <c r="L459">
        <v>9936</v>
      </c>
      <c r="M459">
        <v>3787</v>
      </c>
      <c r="N459">
        <v>325</v>
      </c>
      <c r="O459">
        <v>74</v>
      </c>
      <c r="P459">
        <v>19</v>
      </c>
      <c r="Q459" t="s">
        <v>42</v>
      </c>
      <c r="R459" t="s">
        <v>43</v>
      </c>
      <c r="S459" t="s">
        <v>43</v>
      </c>
      <c r="T459" t="s">
        <v>79</v>
      </c>
      <c r="U459" t="s">
        <v>41</v>
      </c>
      <c r="V459">
        <v>10</v>
      </c>
      <c r="W459">
        <v>9</v>
      </c>
      <c r="X459">
        <v>4</v>
      </c>
      <c r="Y459">
        <v>1</v>
      </c>
      <c r="Z459">
        <v>0</v>
      </c>
      <c r="AA459" t="s">
        <v>48</v>
      </c>
      <c r="AB459" s="2" t="s">
        <v>64</v>
      </c>
      <c r="AC459" t="s">
        <v>48</v>
      </c>
      <c r="AD459">
        <v>5</v>
      </c>
      <c r="AE459">
        <f>IF(tblHR[[#This Row],[Attrition]]="Yes",1,0)</f>
        <v>0</v>
      </c>
      <c r="AF459">
        <f>IF(tblHR[[#This Row],[OverTime]]="Yes",1,0)</f>
        <v>0</v>
      </c>
      <c r="AG459" t="str" cm="1">
        <f t="array" ref="AG459">_xlfn.IFS(tblHR[[#This Row],[Age]]&lt;25,"&lt;25",tblHR[[#This Row],[Age]]&lt;30,"25–29",tblHR[[#This Row],[Age]]&lt;40,"30–39",tblHR[[#This Row],[Age]]&lt;50,"40–49",TRUE,"50+")</f>
        <v>30–39</v>
      </c>
      <c r="AH459" s="12" t="str" cm="1">
        <f t="array" ref="AH459">_xlfn.IFS(tblHR[[#This Row],[YearsAtCompany]]&lt;2,"0–1",tblHR[[#This Row],[YearsAtCompany]]&lt;5,"2–4",tblHR[[#This Row],[YearsAtCompany]]&lt;10,"5–9",tblHR[[#This Row],[YearsAtCompany]]&lt;15,"10–14",TRUE,"15+")</f>
        <v>5–9</v>
      </c>
      <c r="AI459" s="12" t="str" cm="1">
        <f t="array" ref="AI459">_xlfn.IFS(tblHR[[#This Row],[MonthlyIncome]]&lt;3000,"Low",tblHR[[#This Row],[MonthlyIncome]]&lt;7000,"Mid",tblHR[[#This Row],[MonthlyIncome]]&lt;12000,"High",TRUE,"Very High")</f>
        <v>High</v>
      </c>
      <c r="AJ459" s="12" cm="1">
        <f t="array" ref="AJ459">_xlfn.XLOOKUP(tblHR[[#This Row],[JobSatisfaction]],{"Low","Medium","High","Very High"},{1,2,3,4},"")</f>
        <v>1</v>
      </c>
      <c r="AK459" s="12">
        <f>AVERAGE(tblHR[[#This Row],[JobSatNum]],tblHR[[#This Row],[RelationshipSatisfaction]],tblHR[[#This Row],[EnvironmentSatisfaction]],tblHR[[#This Row],[WorkLifeBalance]])</f>
        <v>1</v>
      </c>
    </row>
    <row r="460" spans="1:37">
      <c r="A460" s="4" t="s">
        <v>575</v>
      </c>
      <c r="B460">
        <v>34</v>
      </c>
      <c r="C460" t="s">
        <v>12</v>
      </c>
      <c r="D460" t="s">
        <v>15</v>
      </c>
      <c r="E460" t="s">
        <v>28</v>
      </c>
      <c r="F460" t="s">
        <v>35</v>
      </c>
      <c r="G460" t="s">
        <v>21</v>
      </c>
      <c r="H460" t="s">
        <v>56</v>
      </c>
      <c r="I460" t="s">
        <v>70</v>
      </c>
      <c r="J460" t="s">
        <v>128</v>
      </c>
      <c r="K460" t="s">
        <v>43</v>
      </c>
      <c r="L460">
        <v>17007</v>
      </c>
      <c r="M460">
        <v>11929</v>
      </c>
      <c r="N460">
        <v>829</v>
      </c>
      <c r="O460">
        <v>71</v>
      </c>
      <c r="P460">
        <v>14</v>
      </c>
      <c r="Q460" t="s">
        <v>42</v>
      </c>
      <c r="R460" t="s">
        <v>44</v>
      </c>
      <c r="S460" t="s">
        <v>43</v>
      </c>
      <c r="T460" t="s">
        <v>80</v>
      </c>
      <c r="U460" t="s">
        <v>41</v>
      </c>
      <c r="V460">
        <v>16</v>
      </c>
      <c r="W460">
        <v>14</v>
      </c>
      <c r="X460">
        <v>8</v>
      </c>
      <c r="Y460">
        <v>6</v>
      </c>
      <c r="Z460">
        <v>7</v>
      </c>
      <c r="AA460" t="s">
        <v>48</v>
      </c>
      <c r="AB460" s="2" t="s">
        <v>64</v>
      </c>
      <c r="AC460" t="s">
        <v>48</v>
      </c>
      <c r="AD460">
        <v>15</v>
      </c>
      <c r="AE460">
        <f>IF(tblHR[[#This Row],[Attrition]]="Yes",1,0)</f>
        <v>0</v>
      </c>
      <c r="AF460">
        <f>IF(tblHR[[#This Row],[OverTime]]="Yes",1,0)</f>
        <v>0</v>
      </c>
      <c r="AG460" t="str" cm="1">
        <f t="array" ref="AG460">_xlfn.IFS(tblHR[[#This Row],[Age]]&lt;25,"&lt;25",tblHR[[#This Row],[Age]]&lt;30,"25–29",tblHR[[#This Row],[Age]]&lt;40,"30–39",tblHR[[#This Row],[Age]]&lt;50,"40–49",TRUE,"50+")</f>
        <v>30–39</v>
      </c>
      <c r="AH460" s="12" t="str" cm="1">
        <f t="array" ref="AH460">_xlfn.IFS(tblHR[[#This Row],[YearsAtCompany]]&lt;2,"0–1",tblHR[[#This Row],[YearsAtCompany]]&lt;5,"2–4",tblHR[[#This Row],[YearsAtCompany]]&lt;10,"5–9",tblHR[[#This Row],[YearsAtCompany]]&lt;15,"10–14",TRUE,"15+")</f>
        <v>10–14</v>
      </c>
      <c r="AI460" s="12" t="str" cm="1">
        <f t="array" ref="AI460">_xlfn.IFS(tblHR[[#This Row],[MonthlyIncome]]&lt;3000,"Low",tblHR[[#This Row],[MonthlyIncome]]&lt;7000,"Mid",tblHR[[#This Row],[MonthlyIncome]]&lt;12000,"High",TRUE,"Very High")</f>
        <v>Very High</v>
      </c>
      <c r="AJ460" s="12" cm="1">
        <f t="array" ref="AJ460">_xlfn.XLOOKUP(tblHR[[#This Row],[JobSatisfaction]],{"Low","Medium","High","Very High"},{1,2,3,4},"")</f>
        <v>1</v>
      </c>
      <c r="AK460" s="12">
        <f>AVERAGE(tblHR[[#This Row],[JobSatNum]],tblHR[[#This Row],[RelationshipSatisfaction]],tblHR[[#This Row],[EnvironmentSatisfaction]],tblHR[[#This Row],[WorkLifeBalance]])</f>
        <v>1</v>
      </c>
    </row>
    <row r="461" spans="1:37">
      <c r="A461" s="4" t="s">
        <v>576</v>
      </c>
      <c r="B461">
        <v>29</v>
      </c>
      <c r="C461" t="s">
        <v>12</v>
      </c>
      <c r="D461" t="s">
        <v>17</v>
      </c>
      <c r="E461" t="s">
        <v>28</v>
      </c>
      <c r="F461" t="s">
        <v>33</v>
      </c>
      <c r="G461" t="s">
        <v>21</v>
      </c>
      <c r="H461" t="s">
        <v>57</v>
      </c>
      <c r="I461" t="s">
        <v>66</v>
      </c>
      <c r="J461" t="s">
        <v>112</v>
      </c>
      <c r="K461" t="s">
        <v>118</v>
      </c>
      <c r="L461">
        <v>2703</v>
      </c>
      <c r="M461">
        <v>4956</v>
      </c>
      <c r="N461">
        <v>1328</v>
      </c>
      <c r="O461">
        <v>76</v>
      </c>
      <c r="P461">
        <v>23</v>
      </c>
      <c r="Q461" t="s">
        <v>43</v>
      </c>
      <c r="R461" t="s">
        <v>44</v>
      </c>
      <c r="S461" t="s">
        <v>41</v>
      </c>
      <c r="T461" t="s">
        <v>79</v>
      </c>
      <c r="U461" t="s">
        <v>41</v>
      </c>
      <c r="V461">
        <v>6</v>
      </c>
      <c r="W461">
        <v>5</v>
      </c>
      <c r="X461">
        <v>4</v>
      </c>
      <c r="Y461">
        <v>0</v>
      </c>
      <c r="Z461">
        <v>0</v>
      </c>
      <c r="AA461" t="s">
        <v>48</v>
      </c>
      <c r="AB461" s="2" t="s">
        <v>65</v>
      </c>
      <c r="AC461" t="s">
        <v>48</v>
      </c>
      <c r="AD461">
        <v>2</v>
      </c>
      <c r="AE461">
        <f>IF(tblHR[[#This Row],[Attrition]]="Yes",1,0)</f>
        <v>0</v>
      </c>
      <c r="AF461">
        <f>IF(tblHR[[#This Row],[OverTime]]="Yes",1,0)</f>
        <v>0</v>
      </c>
      <c r="AG461" t="str" cm="1">
        <f t="array" ref="AG461">_xlfn.IFS(tblHR[[#This Row],[Age]]&lt;25,"&lt;25",tblHR[[#This Row],[Age]]&lt;30,"25–29",tblHR[[#This Row],[Age]]&lt;40,"30–39",tblHR[[#This Row],[Age]]&lt;50,"40–49",TRUE,"50+")</f>
        <v>25–29</v>
      </c>
      <c r="AH461" s="12" t="str" cm="1">
        <f t="array" ref="AH461">_xlfn.IFS(tblHR[[#This Row],[YearsAtCompany]]&lt;2,"0–1",tblHR[[#This Row],[YearsAtCompany]]&lt;5,"2–4",tblHR[[#This Row],[YearsAtCompany]]&lt;10,"5–9",tblHR[[#This Row],[YearsAtCompany]]&lt;15,"10–14",TRUE,"15+")</f>
        <v>5–9</v>
      </c>
      <c r="AI461" s="12" t="str" cm="1">
        <f t="array" ref="AI461">_xlfn.IFS(tblHR[[#This Row],[MonthlyIncome]]&lt;3000,"Low",tblHR[[#This Row],[MonthlyIncome]]&lt;7000,"Mid",tblHR[[#This Row],[MonthlyIncome]]&lt;12000,"High",TRUE,"Very High")</f>
        <v>Low</v>
      </c>
      <c r="AJ461" s="12" cm="1">
        <f t="array" ref="AJ461">_xlfn.XLOOKUP(tblHR[[#This Row],[JobSatisfaction]],{"Low","Medium","High","Very High"},{1,2,3,4},"")</f>
        <v>2</v>
      </c>
      <c r="AK461" s="12">
        <f>AVERAGE(tblHR[[#This Row],[JobSatNum]],tblHR[[#This Row],[RelationshipSatisfaction]],tblHR[[#This Row],[EnvironmentSatisfaction]],tblHR[[#This Row],[WorkLifeBalance]])</f>
        <v>2</v>
      </c>
    </row>
    <row r="462" spans="1:37">
      <c r="A462" s="4" t="s">
        <v>577</v>
      </c>
      <c r="B462">
        <v>38</v>
      </c>
      <c r="C462" t="s">
        <v>12</v>
      </c>
      <c r="D462" t="s">
        <v>17</v>
      </c>
      <c r="E462" t="s">
        <v>26</v>
      </c>
      <c r="F462" t="s">
        <v>35</v>
      </c>
      <c r="G462" t="s">
        <v>21</v>
      </c>
      <c r="H462" t="s">
        <v>52</v>
      </c>
      <c r="I462" t="s">
        <v>68</v>
      </c>
      <c r="J462" t="s">
        <v>112</v>
      </c>
      <c r="K462" t="s">
        <v>113</v>
      </c>
      <c r="L462">
        <v>6673</v>
      </c>
      <c r="M462">
        <v>11354</v>
      </c>
      <c r="N462">
        <v>1180</v>
      </c>
      <c r="O462">
        <v>70</v>
      </c>
      <c r="P462">
        <v>19</v>
      </c>
      <c r="Q462" t="s">
        <v>42</v>
      </c>
      <c r="R462" t="s">
        <v>43</v>
      </c>
      <c r="S462" t="s">
        <v>43</v>
      </c>
      <c r="T462" t="s">
        <v>79</v>
      </c>
      <c r="U462" t="s">
        <v>41</v>
      </c>
      <c r="V462">
        <v>17</v>
      </c>
      <c r="W462">
        <v>1</v>
      </c>
      <c r="X462">
        <v>0</v>
      </c>
      <c r="Y462">
        <v>0</v>
      </c>
      <c r="Z462">
        <v>7</v>
      </c>
      <c r="AA462" t="s">
        <v>49</v>
      </c>
      <c r="AB462" s="2" t="s">
        <v>64</v>
      </c>
      <c r="AC462" t="s">
        <v>49</v>
      </c>
      <c r="AD462">
        <v>29</v>
      </c>
      <c r="AE462">
        <f>IF(tblHR[[#This Row],[Attrition]]="Yes",1,0)</f>
        <v>1</v>
      </c>
      <c r="AF462">
        <f>IF(tblHR[[#This Row],[OverTime]]="Yes",1,0)</f>
        <v>1</v>
      </c>
      <c r="AG462" t="str" cm="1">
        <f t="array" ref="AG462">_xlfn.IFS(tblHR[[#This Row],[Age]]&lt;25,"&lt;25",tblHR[[#This Row],[Age]]&lt;30,"25–29",tblHR[[#This Row],[Age]]&lt;40,"30–39",tblHR[[#This Row],[Age]]&lt;50,"40–49",TRUE,"50+")</f>
        <v>30–39</v>
      </c>
      <c r="AH462" s="12" t="str" cm="1">
        <f t="array" ref="AH462">_xlfn.IFS(tblHR[[#This Row],[YearsAtCompany]]&lt;2,"0–1",tblHR[[#This Row],[YearsAtCompany]]&lt;5,"2–4",tblHR[[#This Row],[YearsAtCompany]]&lt;10,"5–9",tblHR[[#This Row],[YearsAtCompany]]&lt;15,"10–14",TRUE,"15+")</f>
        <v>0–1</v>
      </c>
      <c r="AI462" s="12" t="str" cm="1">
        <f t="array" ref="AI462">_xlfn.IFS(tblHR[[#This Row],[MonthlyIncome]]&lt;3000,"Low",tblHR[[#This Row],[MonthlyIncome]]&lt;7000,"Mid",tblHR[[#This Row],[MonthlyIncome]]&lt;12000,"High",TRUE,"Very High")</f>
        <v>Mid</v>
      </c>
      <c r="AJ462" s="12" cm="1">
        <f t="array" ref="AJ462">_xlfn.XLOOKUP(tblHR[[#This Row],[JobSatisfaction]],{"Low","Medium","High","Very High"},{1,2,3,4},"")</f>
        <v>1</v>
      </c>
      <c r="AK462" s="12">
        <f>AVERAGE(tblHR[[#This Row],[JobSatNum]],tblHR[[#This Row],[RelationshipSatisfaction]],tblHR[[#This Row],[EnvironmentSatisfaction]],tblHR[[#This Row],[WorkLifeBalance]])</f>
        <v>1</v>
      </c>
    </row>
    <row r="463" spans="1:37">
      <c r="A463" s="4" t="s">
        <v>578</v>
      </c>
      <c r="B463">
        <v>44</v>
      </c>
      <c r="C463" t="s">
        <v>12</v>
      </c>
      <c r="D463" t="s">
        <v>16</v>
      </c>
      <c r="E463" t="s">
        <v>28</v>
      </c>
      <c r="F463" t="s">
        <v>35</v>
      </c>
      <c r="G463" t="s">
        <v>21</v>
      </c>
      <c r="H463" t="s">
        <v>53</v>
      </c>
      <c r="I463" t="s">
        <v>66</v>
      </c>
      <c r="J463" t="s">
        <v>116</v>
      </c>
      <c r="K463" t="s">
        <v>113</v>
      </c>
      <c r="L463">
        <v>3708</v>
      </c>
      <c r="M463">
        <v>2104</v>
      </c>
      <c r="N463">
        <v>381</v>
      </c>
      <c r="O463">
        <v>49</v>
      </c>
      <c r="P463">
        <v>14</v>
      </c>
      <c r="Q463" t="s">
        <v>41</v>
      </c>
      <c r="R463" t="s">
        <v>41</v>
      </c>
      <c r="S463" t="s">
        <v>42</v>
      </c>
      <c r="T463" t="s">
        <v>79</v>
      </c>
      <c r="U463" t="s">
        <v>42</v>
      </c>
      <c r="V463">
        <v>9</v>
      </c>
      <c r="W463">
        <v>5</v>
      </c>
      <c r="X463">
        <v>2</v>
      </c>
      <c r="Y463">
        <v>1</v>
      </c>
      <c r="Z463">
        <v>2</v>
      </c>
      <c r="AA463" t="s">
        <v>48</v>
      </c>
      <c r="AB463" s="2" t="s">
        <v>64</v>
      </c>
      <c r="AC463" t="s">
        <v>48</v>
      </c>
      <c r="AD463">
        <v>24</v>
      </c>
      <c r="AE463">
        <f>IF(tblHR[[#This Row],[Attrition]]="Yes",1,0)</f>
        <v>0</v>
      </c>
      <c r="AF463">
        <f>IF(tblHR[[#This Row],[OverTime]]="Yes",1,0)</f>
        <v>0</v>
      </c>
      <c r="AG463" t="str" cm="1">
        <f t="array" ref="AG463">_xlfn.IFS(tblHR[[#This Row],[Age]]&lt;25,"&lt;25",tblHR[[#This Row],[Age]]&lt;30,"25–29",tblHR[[#This Row],[Age]]&lt;40,"30–39",tblHR[[#This Row],[Age]]&lt;50,"40–49",TRUE,"50+")</f>
        <v>40–49</v>
      </c>
      <c r="AH463" s="12" t="str" cm="1">
        <f t="array" ref="AH463">_xlfn.IFS(tblHR[[#This Row],[YearsAtCompany]]&lt;2,"0–1",tblHR[[#This Row],[YearsAtCompany]]&lt;5,"2–4",tblHR[[#This Row],[YearsAtCompany]]&lt;10,"5–9",tblHR[[#This Row],[YearsAtCompany]]&lt;15,"10–14",TRUE,"15+")</f>
        <v>5–9</v>
      </c>
      <c r="AI463" s="12" t="str" cm="1">
        <f t="array" ref="AI463">_xlfn.IFS(tblHR[[#This Row],[MonthlyIncome]]&lt;3000,"Low",tblHR[[#This Row],[MonthlyIncome]]&lt;7000,"Mid",tblHR[[#This Row],[MonthlyIncome]]&lt;12000,"High",TRUE,"Very High")</f>
        <v>Mid</v>
      </c>
      <c r="AJ463" s="12" cm="1">
        <f t="array" ref="AJ463">_xlfn.XLOOKUP(tblHR[[#This Row],[JobSatisfaction]],{"Low","Medium","High","Very High"},{1,2,3,4},"")</f>
        <v>3</v>
      </c>
      <c r="AK463" s="12">
        <f>AVERAGE(tblHR[[#This Row],[JobSatNum]],tblHR[[#This Row],[RelationshipSatisfaction]],tblHR[[#This Row],[EnvironmentSatisfaction]],tblHR[[#This Row],[WorkLifeBalance]])</f>
        <v>3</v>
      </c>
    </row>
    <row r="464" spans="1:37">
      <c r="A464" s="4" t="s">
        <v>579</v>
      </c>
      <c r="B464">
        <v>52</v>
      </c>
      <c r="C464" t="s">
        <v>12</v>
      </c>
      <c r="D464" t="s">
        <v>17</v>
      </c>
      <c r="E464" t="s">
        <v>29</v>
      </c>
      <c r="F464" t="s">
        <v>35</v>
      </c>
      <c r="G464" t="s">
        <v>21</v>
      </c>
      <c r="H464" t="s">
        <v>57</v>
      </c>
      <c r="I464" t="s">
        <v>68</v>
      </c>
      <c r="J464" t="s">
        <v>112</v>
      </c>
      <c r="K464" t="s">
        <v>113</v>
      </c>
      <c r="L464">
        <v>4941</v>
      </c>
      <c r="M464">
        <v>17747</v>
      </c>
      <c r="N464">
        <v>723</v>
      </c>
      <c r="O464">
        <v>85</v>
      </c>
      <c r="P464">
        <v>15</v>
      </c>
      <c r="Q464" t="s">
        <v>43</v>
      </c>
      <c r="R464" t="s">
        <v>42</v>
      </c>
      <c r="S464" t="s">
        <v>41</v>
      </c>
      <c r="T464" t="s">
        <v>80</v>
      </c>
      <c r="U464" t="s">
        <v>43</v>
      </c>
      <c r="V464">
        <v>11</v>
      </c>
      <c r="W464">
        <v>8</v>
      </c>
      <c r="X464">
        <v>2</v>
      </c>
      <c r="Y464">
        <v>7</v>
      </c>
      <c r="Z464">
        <v>2</v>
      </c>
      <c r="AA464" t="s">
        <v>49</v>
      </c>
      <c r="AB464" s="2" t="s">
        <v>64</v>
      </c>
      <c r="AC464" t="s">
        <v>48</v>
      </c>
      <c r="AD464">
        <v>8</v>
      </c>
      <c r="AE464">
        <f>IF(tblHR[[#This Row],[Attrition]]="Yes",1,0)</f>
        <v>1</v>
      </c>
      <c r="AF464">
        <f>IF(tblHR[[#This Row],[OverTime]]="Yes",1,0)</f>
        <v>0</v>
      </c>
      <c r="AG464" t="str" cm="1">
        <f t="array" ref="AG464">_xlfn.IFS(tblHR[[#This Row],[Age]]&lt;25,"&lt;25",tblHR[[#This Row],[Age]]&lt;30,"25–29",tblHR[[#This Row],[Age]]&lt;40,"30–39",tblHR[[#This Row],[Age]]&lt;50,"40–49",TRUE,"50+")</f>
        <v>50+</v>
      </c>
      <c r="AH464" s="12" t="str" cm="1">
        <f t="array" ref="AH464">_xlfn.IFS(tblHR[[#This Row],[YearsAtCompany]]&lt;2,"0–1",tblHR[[#This Row],[YearsAtCompany]]&lt;5,"2–4",tblHR[[#This Row],[YearsAtCompany]]&lt;10,"5–9",tblHR[[#This Row],[YearsAtCompany]]&lt;15,"10–14",TRUE,"15+")</f>
        <v>5–9</v>
      </c>
      <c r="AI464" s="12" t="str" cm="1">
        <f t="array" ref="AI464">_xlfn.IFS(tblHR[[#This Row],[MonthlyIncome]]&lt;3000,"Low",tblHR[[#This Row],[MonthlyIncome]]&lt;7000,"Mid",tblHR[[#This Row],[MonthlyIncome]]&lt;12000,"High",TRUE,"Very High")</f>
        <v>Mid</v>
      </c>
      <c r="AJ464" s="12" cm="1">
        <f t="array" ref="AJ464">_xlfn.XLOOKUP(tblHR[[#This Row],[JobSatisfaction]],{"Low","Medium","High","Very High"},{1,2,3,4},"")</f>
        <v>2</v>
      </c>
      <c r="AK464" s="12">
        <f>AVERAGE(tblHR[[#This Row],[JobSatNum]],tblHR[[#This Row],[RelationshipSatisfaction]],tblHR[[#This Row],[EnvironmentSatisfaction]],tblHR[[#This Row],[WorkLifeBalance]])</f>
        <v>2</v>
      </c>
    </row>
    <row r="465" spans="1:37">
      <c r="A465" s="4" t="s">
        <v>580</v>
      </c>
      <c r="B465">
        <v>43</v>
      </c>
      <c r="C465" t="s">
        <v>11</v>
      </c>
      <c r="D465" t="s">
        <v>15</v>
      </c>
      <c r="E465" t="s">
        <v>27</v>
      </c>
      <c r="F465" t="s">
        <v>35</v>
      </c>
      <c r="G465" t="s">
        <v>21</v>
      </c>
      <c r="H465" t="s">
        <v>57</v>
      </c>
      <c r="I465" t="s">
        <v>66</v>
      </c>
      <c r="J465" t="s">
        <v>112</v>
      </c>
      <c r="K465" t="s">
        <v>43</v>
      </c>
      <c r="L465">
        <v>2645</v>
      </c>
      <c r="M465">
        <v>21923</v>
      </c>
      <c r="N465">
        <v>1273</v>
      </c>
      <c r="O465">
        <v>72</v>
      </c>
      <c r="P465">
        <v>12</v>
      </c>
      <c r="Q465" t="s">
        <v>41</v>
      </c>
      <c r="R465" t="s">
        <v>44</v>
      </c>
      <c r="S465" t="s">
        <v>44</v>
      </c>
      <c r="T465" t="s">
        <v>80</v>
      </c>
      <c r="U465" t="s">
        <v>44</v>
      </c>
      <c r="V465">
        <v>6</v>
      </c>
      <c r="W465">
        <v>5</v>
      </c>
      <c r="X465">
        <v>3</v>
      </c>
      <c r="Y465">
        <v>1</v>
      </c>
      <c r="Z465">
        <v>1</v>
      </c>
      <c r="AA465" t="s">
        <v>48</v>
      </c>
      <c r="AB465" s="2" t="s">
        <v>64</v>
      </c>
      <c r="AC465" t="s">
        <v>48</v>
      </c>
      <c r="AD465">
        <v>2</v>
      </c>
      <c r="AE465">
        <f>IF(tblHR[[#This Row],[Attrition]]="Yes",1,0)</f>
        <v>0</v>
      </c>
      <c r="AF465">
        <f>IF(tblHR[[#This Row],[OverTime]]="Yes",1,0)</f>
        <v>0</v>
      </c>
      <c r="AG465" t="str" cm="1">
        <f t="array" ref="AG465">_xlfn.IFS(tblHR[[#This Row],[Age]]&lt;25,"&lt;25",tblHR[[#This Row],[Age]]&lt;30,"25–29",tblHR[[#This Row],[Age]]&lt;40,"30–39",tblHR[[#This Row],[Age]]&lt;50,"40–49",TRUE,"50+")</f>
        <v>40–49</v>
      </c>
      <c r="AH465" s="12" t="str" cm="1">
        <f t="array" ref="AH465">_xlfn.IFS(tblHR[[#This Row],[YearsAtCompany]]&lt;2,"0–1",tblHR[[#This Row],[YearsAtCompany]]&lt;5,"2–4",tblHR[[#This Row],[YearsAtCompany]]&lt;10,"5–9",tblHR[[#This Row],[YearsAtCompany]]&lt;15,"10–14",TRUE,"15+")</f>
        <v>5–9</v>
      </c>
      <c r="AI465" s="12" t="str" cm="1">
        <f t="array" ref="AI465">_xlfn.IFS(tblHR[[#This Row],[MonthlyIncome]]&lt;3000,"Low",tblHR[[#This Row],[MonthlyIncome]]&lt;7000,"Mid",tblHR[[#This Row],[MonthlyIncome]]&lt;12000,"High",TRUE,"Very High")</f>
        <v>Low</v>
      </c>
      <c r="AJ465" s="12" cm="1">
        <f t="array" ref="AJ465">_xlfn.XLOOKUP(tblHR[[#This Row],[JobSatisfaction]],{"Low","Medium","High","Very High"},{1,2,3,4},"")</f>
        <v>3</v>
      </c>
      <c r="AK465" s="12">
        <f>AVERAGE(tblHR[[#This Row],[JobSatNum]],tblHR[[#This Row],[RelationshipSatisfaction]],tblHR[[#This Row],[EnvironmentSatisfaction]],tblHR[[#This Row],[WorkLifeBalance]])</f>
        <v>3</v>
      </c>
    </row>
    <row r="466" spans="1:37">
      <c r="A466" s="4" t="s">
        <v>581</v>
      </c>
      <c r="B466">
        <v>43</v>
      </c>
      <c r="C466" t="s">
        <v>11</v>
      </c>
      <c r="D466" t="s">
        <v>17</v>
      </c>
      <c r="E466" t="s">
        <v>28</v>
      </c>
      <c r="F466" t="s">
        <v>33</v>
      </c>
      <c r="G466" t="s">
        <v>21</v>
      </c>
      <c r="H466" t="s">
        <v>52</v>
      </c>
      <c r="I466" t="s">
        <v>69</v>
      </c>
      <c r="J466" t="s">
        <v>112</v>
      </c>
      <c r="K466" t="s">
        <v>118</v>
      </c>
      <c r="L466">
        <v>9985</v>
      </c>
      <c r="M466">
        <v>9262</v>
      </c>
      <c r="N466">
        <v>1001</v>
      </c>
      <c r="O466">
        <v>43</v>
      </c>
      <c r="P466">
        <v>16</v>
      </c>
      <c r="Q466" t="s">
        <v>42</v>
      </c>
      <c r="R466" t="s">
        <v>42</v>
      </c>
      <c r="S466" t="s">
        <v>41</v>
      </c>
      <c r="T466" t="s">
        <v>80</v>
      </c>
      <c r="U466" t="s">
        <v>41</v>
      </c>
      <c r="V466">
        <v>10</v>
      </c>
      <c r="W466">
        <v>1</v>
      </c>
      <c r="X466">
        <v>0</v>
      </c>
      <c r="Y466">
        <v>0</v>
      </c>
      <c r="Z466">
        <v>8</v>
      </c>
      <c r="AA466" t="s">
        <v>48</v>
      </c>
      <c r="AB466" s="2" t="s">
        <v>64</v>
      </c>
      <c r="AC466" t="s">
        <v>48</v>
      </c>
      <c r="AD466">
        <v>7</v>
      </c>
      <c r="AE466">
        <f>IF(tblHR[[#This Row],[Attrition]]="Yes",1,0)</f>
        <v>0</v>
      </c>
      <c r="AF466">
        <f>IF(tblHR[[#This Row],[OverTime]]="Yes",1,0)</f>
        <v>0</v>
      </c>
      <c r="AG466" t="str" cm="1">
        <f t="array" ref="AG466">_xlfn.IFS(tblHR[[#This Row],[Age]]&lt;25,"&lt;25",tblHR[[#This Row],[Age]]&lt;30,"25–29",tblHR[[#This Row],[Age]]&lt;40,"30–39",tblHR[[#This Row],[Age]]&lt;50,"40–49",TRUE,"50+")</f>
        <v>40–49</v>
      </c>
      <c r="AH466" s="12" t="str" cm="1">
        <f t="array" ref="AH466">_xlfn.IFS(tblHR[[#This Row],[YearsAtCompany]]&lt;2,"0–1",tblHR[[#This Row],[YearsAtCompany]]&lt;5,"2–4",tblHR[[#This Row],[YearsAtCompany]]&lt;10,"5–9",tblHR[[#This Row],[YearsAtCompany]]&lt;15,"10–14",TRUE,"15+")</f>
        <v>0–1</v>
      </c>
      <c r="AI466" s="12" t="str" cm="1">
        <f t="array" ref="AI466">_xlfn.IFS(tblHR[[#This Row],[MonthlyIncome]]&lt;3000,"Low",tblHR[[#This Row],[MonthlyIncome]]&lt;7000,"Mid",tblHR[[#This Row],[MonthlyIncome]]&lt;12000,"High",TRUE,"Very High")</f>
        <v>High</v>
      </c>
      <c r="AJ466" s="12" cm="1">
        <f t="array" ref="AJ466">_xlfn.XLOOKUP(tblHR[[#This Row],[JobSatisfaction]],{"Low","Medium","High","Very High"},{1,2,3,4},"")</f>
        <v>1</v>
      </c>
      <c r="AK466" s="12">
        <f>AVERAGE(tblHR[[#This Row],[JobSatNum]],tblHR[[#This Row],[RelationshipSatisfaction]],tblHR[[#This Row],[EnvironmentSatisfaction]],tblHR[[#This Row],[WorkLifeBalance]])</f>
        <v>1</v>
      </c>
    </row>
    <row r="467" spans="1:37">
      <c r="A467" s="4" t="s">
        <v>582</v>
      </c>
      <c r="B467">
        <v>32</v>
      </c>
      <c r="C467" t="s">
        <v>11</v>
      </c>
      <c r="D467" t="s">
        <v>17</v>
      </c>
      <c r="E467" t="s">
        <v>29</v>
      </c>
      <c r="F467" t="s">
        <v>33</v>
      </c>
      <c r="G467" t="s">
        <v>21</v>
      </c>
      <c r="H467" t="s">
        <v>57</v>
      </c>
      <c r="I467" t="s">
        <v>68</v>
      </c>
      <c r="J467" t="s">
        <v>112</v>
      </c>
      <c r="K467" t="s">
        <v>118</v>
      </c>
      <c r="L467">
        <v>6322</v>
      </c>
      <c r="M467">
        <v>18089</v>
      </c>
      <c r="N467">
        <v>646</v>
      </c>
      <c r="O467">
        <v>92</v>
      </c>
      <c r="P467">
        <v>12</v>
      </c>
      <c r="Q467" t="s">
        <v>44</v>
      </c>
      <c r="R467" t="s">
        <v>44</v>
      </c>
      <c r="S467" t="s">
        <v>42</v>
      </c>
      <c r="T467" t="s">
        <v>80</v>
      </c>
      <c r="U467" t="s">
        <v>41</v>
      </c>
      <c r="V467">
        <v>6</v>
      </c>
      <c r="W467">
        <v>6</v>
      </c>
      <c r="X467">
        <v>4</v>
      </c>
      <c r="Y467">
        <v>0</v>
      </c>
      <c r="Z467">
        <v>1</v>
      </c>
      <c r="AA467" t="s">
        <v>48</v>
      </c>
      <c r="AB467" s="2" t="s">
        <v>64</v>
      </c>
      <c r="AC467" t="s">
        <v>49</v>
      </c>
      <c r="AD467">
        <v>9</v>
      </c>
      <c r="AE467">
        <f>IF(tblHR[[#This Row],[Attrition]]="Yes",1,0)</f>
        <v>0</v>
      </c>
      <c r="AF467">
        <f>IF(tblHR[[#This Row],[OverTime]]="Yes",1,0)</f>
        <v>1</v>
      </c>
      <c r="AG467" t="str" cm="1">
        <f t="array" ref="AG467">_xlfn.IFS(tblHR[[#This Row],[Age]]&lt;25,"&lt;25",tblHR[[#This Row],[Age]]&lt;30,"25–29",tblHR[[#This Row],[Age]]&lt;40,"30–39",tblHR[[#This Row],[Age]]&lt;50,"40–49",TRUE,"50+")</f>
        <v>30–39</v>
      </c>
      <c r="AH467" s="12" t="str" cm="1">
        <f t="array" ref="AH467">_xlfn.IFS(tblHR[[#This Row],[YearsAtCompany]]&lt;2,"0–1",tblHR[[#This Row],[YearsAtCompany]]&lt;5,"2–4",tblHR[[#This Row],[YearsAtCompany]]&lt;10,"5–9",tblHR[[#This Row],[YearsAtCompany]]&lt;15,"10–14",TRUE,"15+")</f>
        <v>5–9</v>
      </c>
      <c r="AI467" s="12" t="str" cm="1">
        <f t="array" ref="AI467">_xlfn.IFS(tblHR[[#This Row],[MonthlyIncome]]&lt;3000,"Low",tblHR[[#This Row],[MonthlyIncome]]&lt;7000,"Mid",tblHR[[#This Row],[MonthlyIncome]]&lt;12000,"High",TRUE,"Very High")</f>
        <v>Mid</v>
      </c>
      <c r="AJ467" s="12" cm="1">
        <f t="array" ref="AJ467">_xlfn.XLOOKUP(tblHR[[#This Row],[JobSatisfaction]],{"Low","Medium","High","Very High"},{1,2,3,4},"")</f>
        <v>4</v>
      </c>
      <c r="AK467" s="12">
        <f>AVERAGE(tblHR[[#This Row],[JobSatNum]],tblHR[[#This Row],[RelationshipSatisfaction]],tblHR[[#This Row],[EnvironmentSatisfaction]],tblHR[[#This Row],[WorkLifeBalance]])</f>
        <v>4</v>
      </c>
    </row>
    <row r="468" spans="1:37">
      <c r="A468" s="4" t="s">
        <v>583</v>
      </c>
      <c r="B468">
        <v>31</v>
      </c>
      <c r="C468" t="s">
        <v>11</v>
      </c>
      <c r="D468" t="s">
        <v>15</v>
      </c>
      <c r="E468" t="s">
        <v>29</v>
      </c>
      <c r="F468" t="s">
        <v>33</v>
      </c>
      <c r="G468" t="s">
        <v>22</v>
      </c>
      <c r="H468" t="s">
        <v>58</v>
      </c>
      <c r="I468" t="s">
        <v>69</v>
      </c>
      <c r="J468" t="s">
        <v>116</v>
      </c>
      <c r="K468" t="s">
        <v>118</v>
      </c>
      <c r="L468">
        <v>9852</v>
      </c>
      <c r="M468">
        <v>8935</v>
      </c>
      <c r="N468">
        <v>587</v>
      </c>
      <c r="O468">
        <v>57</v>
      </c>
      <c r="P468">
        <v>19</v>
      </c>
      <c r="Q468" t="s">
        <v>41</v>
      </c>
      <c r="R468" t="s">
        <v>42</v>
      </c>
      <c r="S468" t="s">
        <v>44</v>
      </c>
      <c r="T468" t="s">
        <v>80</v>
      </c>
      <c r="U468" t="s">
        <v>41</v>
      </c>
      <c r="V468">
        <v>10</v>
      </c>
      <c r="W468">
        <v>10</v>
      </c>
      <c r="X468">
        <v>8</v>
      </c>
      <c r="Y468">
        <v>9</v>
      </c>
      <c r="Z468">
        <v>1</v>
      </c>
      <c r="AA468" t="s">
        <v>48</v>
      </c>
      <c r="AB468" s="2" t="s">
        <v>64</v>
      </c>
      <c r="AC468" t="s">
        <v>49</v>
      </c>
      <c r="AD468">
        <v>2</v>
      </c>
      <c r="AE468">
        <f>IF(tblHR[[#This Row],[Attrition]]="Yes",1,0)</f>
        <v>0</v>
      </c>
      <c r="AF468">
        <f>IF(tblHR[[#This Row],[OverTime]]="Yes",1,0)</f>
        <v>1</v>
      </c>
      <c r="AG468" t="str" cm="1">
        <f t="array" ref="AG468">_xlfn.IFS(tblHR[[#This Row],[Age]]&lt;25,"&lt;25",tblHR[[#This Row],[Age]]&lt;30,"25–29",tblHR[[#This Row],[Age]]&lt;40,"30–39",tblHR[[#This Row],[Age]]&lt;50,"40–49",TRUE,"50+")</f>
        <v>30–39</v>
      </c>
      <c r="AH468" s="12" t="str" cm="1">
        <f t="array" ref="AH468">_xlfn.IFS(tblHR[[#This Row],[YearsAtCompany]]&lt;2,"0–1",tblHR[[#This Row],[YearsAtCompany]]&lt;5,"2–4",tblHR[[#This Row],[YearsAtCompany]]&lt;10,"5–9",tblHR[[#This Row],[YearsAtCompany]]&lt;15,"10–14",TRUE,"15+")</f>
        <v>10–14</v>
      </c>
      <c r="AI468" s="12" t="str" cm="1">
        <f t="array" ref="AI468">_xlfn.IFS(tblHR[[#This Row],[MonthlyIncome]]&lt;3000,"Low",tblHR[[#This Row],[MonthlyIncome]]&lt;7000,"Mid",tblHR[[#This Row],[MonthlyIncome]]&lt;12000,"High",TRUE,"Very High")</f>
        <v>High</v>
      </c>
      <c r="AJ468" s="12" cm="1">
        <f t="array" ref="AJ468">_xlfn.XLOOKUP(tblHR[[#This Row],[JobSatisfaction]],{"Low","Medium","High","Very High"},{1,2,3,4},"")</f>
        <v>3</v>
      </c>
      <c r="AK468" s="12">
        <f>AVERAGE(tblHR[[#This Row],[JobSatNum]],tblHR[[#This Row],[RelationshipSatisfaction]],tblHR[[#This Row],[EnvironmentSatisfaction]],tblHR[[#This Row],[WorkLifeBalance]])</f>
        <v>3</v>
      </c>
    </row>
    <row r="469" spans="1:37">
      <c r="A469" s="4" t="s">
        <v>584</v>
      </c>
      <c r="B469">
        <v>29</v>
      </c>
      <c r="C469" t="s">
        <v>11</v>
      </c>
      <c r="D469" t="s">
        <v>15</v>
      </c>
      <c r="E469" t="s">
        <v>29</v>
      </c>
      <c r="F469" t="s">
        <v>33</v>
      </c>
      <c r="G469" t="s">
        <v>21</v>
      </c>
      <c r="H469" t="s">
        <v>57</v>
      </c>
      <c r="I469" t="s">
        <v>66</v>
      </c>
      <c r="J469" t="s">
        <v>112</v>
      </c>
      <c r="K469" t="s">
        <v>118</v>
      </c>
      <c r="L469">
        <v>2514</v>
      </c>
      <c r="M469">
        <v>26968</v>
      </c>
      <c r="N469">
        <v>1107</v>
      </c>
      <c r="O469">
        <v>93</v>
      </c>
      <c r="P469">
        <v>22</v>
      </c>
      <c r="Q469" t="s">
        <v>44</v>
      </c>
      <c r="R469" t="s">
        <v>42</v>
      </c>
      <c r="S469" t="s">
        <v>41</v>
      </c>
      <c r="T469" t="s">
        <v>79</v>
      </c>
      <c r="U469" t="s">
        <v>41</v>
      </c>
      <c r="V469">
        <v>11</v>
      </c>
      <c r="W469">
        <v>7</v>
      </c>
      <c r="X469">
        <v>5</v>
      </c>
      <c r="Y469">
        <v>1</v>
      </c>
      <c r="Z469">
        <v>4</v>
      </c>
      <c r="AA469" t="s">
        <v>48</v>
      </c>
      <c r="AB469" s="2" t="s">
        <v>65</v>
      </c>
      <c r="AC469" t="s">
        <v>48</v>
      </c>
      <c r="AD469">
        <v>28</v>
      </c>
      <c r="AE469">
        <f>IF(tblHR[[#This Row],[Attrition]]="Yes",1,0)</f>
        <v>0</v>
      </c>
      <c r="AF469">
        <f>IF(tblHR[[#This Row],[OverTime]]="Yes",1,0)</f>
        <v>0</v>
      </c>
      <c r="AG469" t="str" cm="1">
        <f t="array" ref="AG469">_xlfn.IFS(tblHR[[#This Row],[Age]]&lt;25,"&lt;25",tblHR[[#This Row],[Age]]&lt;30,"25–29",tblHR[[#This Row],[Age]]&lt;40,"30–39",tblHR[[#This Row],[Age]]&lt;50,"40–49",TRUE,"50+")</f>
        <v>25–29</v>
      </c>
      <c r="AH469" s="12" t="str" cm="1">
        <f t="array" ref="AH469">_xlfn.IFS(tblHR[[#This Row],[YearsAtCompany]]&lt;2,"0–1",tblHR[[#This Row],[YearsAtCompany]]&lt;5,"2–4",tblHR[[#This Row],[YearsAtCompany]]&lt;10,"5–9",tblHR[[#This Row],[YearsAtCompany]]&lt;15,"10–14",TRUE,"15+")</f>
        <v>5–9</v>
      </c>
      <c r="AI469" s="12" t="str" cm="1">
        <f t="array" ref="AI469">_xlfn.IFS(tblHR[[#This Row],[MonthlyIncome]]&lt;3000,"Low",tblHR[[#This Row],[MonthlyIncome]]&lt;7000,"Mid",tblHR[[#This Row],[MonthlyIncome]]&lt;12000,"High",TRUE,"Very High")</f>
        <v>Low</v>
      </c>
      <c r="AJ469" s="12" cm="1">
        <f t="array" ref="AJ469">_xlfn.XLOOKUP(tblHR[[#This Row],[JobSatisfaction]],{"Low","Medium","High","Very High"},{1,2,3,4},"")</f>
        <v>4</v>
      </c>
      <c r="AK469" s="12">
        <f>AVERAGE(tblHR[[#This Row],[JobSatNum]],tblHR[[#This Row],[RelationshipSatisfaction]],tblHR[[#This Row],[EnvironmentSatisfaction]],tblHR[[#This Row],[WorkLifeBalance]])</f>
        <v>4</v>
      </c>
    </row>
    <row r="470" spans="1:37">
      <c r="A470" s="4" t="s">
        <v>585</v>
      </c>
      <c r="B470">
        <v>35</v>
      </c>
      <c r="C470" t="s">
        <v>12</v>
      </c>
      <c r="D470" t="s">
        <v>17</v>
      </c>
      <c r="E470" t="s">
        <v>28</v>
      </c>
      <c r="F470" t="s">
        <v>33</v>
      </c>
      <c r="G470" t="s">
        <v>21</v>
      </c>
      <c r="H470" t="s">
        <v>53</v>
      </c>
      <c r="I470" t="s">
        <v>66</v>
      </c>
      <c r="J470" t="s">
        <v>116</v>
      </c>
      <c r="K470" t="s">
        <v>43</v>
      </c>
      <c r="L470">
        <v>1281</v>
      </c>
      <c r="M470">
        <v>16900</v>
      </c>
      <c r="N470">
        <v>727</v>
      </c>
      <c r="O470">
        <v>41</v>
      </c>
      <c r="P470">
        <v>18</v>
      </c>
      <c r="Q470" t="s">
        <v>41</v>
      </c>
      <c r="R470" t="s">
        <v>41</v>
      </c>
      <c r="S470" t="s">
        <v>41</v>
      </c>
      <c r="T470" t="s">
        <v>79</v>
      </c>
      <c r="U470" t="s">
        <v>43</v>
      </c>
      <c r="V470">
        <v>1</v>
      </c>
      <c r="W470">
        <v>1</v>
      </c>
      <c r="X470">
        <v>0</v>
      </c>
      <c r="Y470">
        <v>0</v>
      </c>
      <c r="Z470">
        <v>1</v>
      </c>
      <c r="AA470" t="s">
        <v>48</v>
      </c>
      <c r="AB470" s="2" t="s">
        <v>64</v>
      </c>
      <c r="AC470" t="s">
        <v>48</v>
      </c>
      <c r="AD470">
        <v>3</v>
      </c>
      <c r="AE470">
        <f>IF(tblHR[[#This Row],[Attrition]]="Yes",1,0)</f>
        <v>0</v>
      </c>
      <c r="AF470">
        <f>IF(tblHR[[#This Row],[OverTime]]="Yes",1,0)</f>
        <v>0</v>
      </c>
      <c r="AG470" t="str" cm="1">
        <f t="array" ref="AG470">_xlfn.IFS(tblHR[[#This Row],[Age]]&lt;25,"&lt;25",tblHR[[#This Row],[Age]]&lt;30,"25–29",tblHR[[#This Row],[Age]]&lt;40,"30–39",tblHR[[#This Row],[Age]]&lt;50,"40–49",TRUE,"50+")</f>
        <v>30–39</v>
      </c>
      <c r="AH470" s="12" t="str" cm="1">
        <f t="array" ref="AH470">_xlfn.IFS(tblHR[[#This Row],[YearsAtCompany]]&lt;2,"0–1",tblHR[[#This Row],[YearsAtCompany]]&lt;5,"2–4",tblHR[[#This Row],[YearsAtCompany]]&lt;10,"5–9",tblHR[[#This Row],[YearsAtCompany]]&lt;15,"10–14",TRUE,"15+")</f>
        <v>0–1</v>
      </c>
      <c r="AI470" s="12" t="str" cm="1">
        <f t="array" ref="AI470">_xlfn.IFS(tblHR[[#This Row],[MonthlyIncome]]&lt;3000,"Low",tblHR[[#This Row],[MonthlyIncome]]&lt;7000,"Mid",tblHR[[#This Row],[MonthlyIncome]]&lt;12000,"High",TRUE,"Very High")</f>
        <v>Low</v>
      </c>
      <c r="AJ470" s="12" cm="1">
        <f t="array" ref="AJ470">_xlfn.XLOOKUP(tblHR[[#This Row],[JobSatisfaction]],{"Low","Medium","High","Very High"},{1,2,3,4},"")</f>
        <v>3</v>
      </c>
      <c r="AK470" s="12">
        <f>AVERAGE(tblHR[[#This Row],[JobSatNum]],tblHR[[#This Row],[RelationshipSatisfaction]],tblHR[[#This Row],[EnvironmentSatisfaction]],tblHR[[#This Row],[WorkLifeBalance]])</f>
        <v>3</v>
      </c>
    </row>
    <row r="471" spans="1:37">
      <c r="A471" s="4" t="s">
        <v>586</v>
      </c>
      <c r="B471">
        <v>34</v>
      </c>
      <c r="C471" t="s">
        <v>12</v>
      </c>
      <c r="D471" t="s">
        <v>17</v>
      </c>
      <c r="E471" t="s">
        <v>28</v>
      </c>
      <c r="F471" t="s">
        <v>35</v>
      </c>
      <c r="G471" t="s">
        <v>21</v>
      </c>
      <c r="H471" t="s">
        <v>53</v>
      </c>
      <c r="I471" t="s">
        <v>68</v>
      </c>
      <c r="J471" t="s">
        <v>112</v>
      </c>
      <c r="K471" t="s">
        <v>113</v>
      </c>
      <c r="L471">
        <v>4404</v>
      </c>
      <c r="M471">
        <v>10228</v>
      </c>
      <c r="N471">
        <v>628</v>
      </c>
      <c r="O471">
        <v>82</v>
      </c>
      <c r="P471">
        <v>12</v>
      </c>
      <c r="Q471" t="s">
        <v>41</v>
      </c>
      <c r="R471" t="s">
        <v>42</v>
      </c>
      <c r="S471" t="s">
        <v>43</v>
      </c>
      <c r="T471" t="s">
        <v>78</v>
      </c>
      <c r="U471" t="s">
        <v>44</v>
      </c>
      <c r="V471">
        <v>6</v>
      </c>
      <c r="W471">
        <v>4</v>
      </c>
      <c r="X471">
        <v>3</v>
      </c>
      <c r="Y471">
        <v>1</v>
      </c>
      <c r="Z471">
        <v>2</v>
      </c>
      <c r="AA471" t="s">
        <v>48</v>
      </c>
      <c r="AB471" s="2" t="s">
        <v>64</v>
      </c>
      <c r="AC471" t="s">
        <v>48</v>
      </c>
      <c r="AD471">
        <v>8</v>
      </c>
      <c r="AE471">
        <f>IF(tblHR[[#This Row],[Attrition]]="Yes",1,0)</f>
        <v>0</v>
      </c>
      <c r="AF471">
        <f>IF(tblHR[[#This Row],[OverTime]]="Yes",1,0)</f>
        <v>0</v>
      </c>
      <c r="AG471" t="str" cm="1">
        <f t="array" ref="AG471">_xlfn.IFS(tblHR[[#This Row],[Age]]&lt;25,"&lt;25",tblHR[[#This Row],[Age]]&lt;30,"25–29",tblHR[[#This Row],[Age]]&lt;40,"30–39",tblHR[[#This Row],[Age]]&lt;50,"40–49",TRUE,"50+")</f>
        <v>30–39</v>
      </c>
      <c r="AH471" s="12" t="str" cm="1">
        <f t="array" ref="AH471">_xlfn.IFS(tblHR[[#This Row],[YearsAtCompany]]&lt;2,"0–1",tblHR[[#This Row],[YearsAtCompany]]&lt;5,"2–4",tblHR[[#This Row],[YearsAtCompany]]&lt;10,"5–9",tblHR[[#This Row],[YearsAtCompany]]&lt;15,"10–14",TRUE,"15+")</f>
        <v>2–4</v>
      </c>
      <c r="AI471" s="12" t="str" cm="1">
        <f t="array" ref="AI471">_xlfn.IFS(tblHR[[#This Row],[MonthlyIncome]]&lt;3000,"Low",tblHR[[#This Row],[MonthlyIncome]]&lt;7000,"Mid",tblHR[[#This Row],[MonthlyIncome]]&lt;12000,"High",TRUE,"Very High")</f>
        <v>Mid</v>
      </c>
      <c r="AJ471" s="12" cm="1">
        <f t="array" ref="AJ471">_xlfn.XLOOKUP(tblHR[[#This Row],[JobSatisfaction]],{"Low","Medium","High","Very High"},{1,2,3,4},"")</f>
        <v>3</v>
      </c>
      <c r="AK471" s="12">
        <f>AVERAGE(tblHR[[#This Row],[JobSatNum]],tblHR[[#This Row],[RelationshipSatisfaction]],tblHR[[#This Row],[EnvironmentSatisfaction]],tblHR[[#This Row],[WorkLifeBalance]])</f>
        <v>3</v>
      </c>
    </row>
    <row r="472" spans="1:37">
      <c r="A472" s="4" t="s">
        <v>587</v>
      </c>
      <c r="B472">
        <v>51</v>
      </c>
      <c r="C472" t="s">
        <v>12</v>
      </c>
      <c r="D472" t="s">
        <v>17</v>
      </c>
      <c r="E472" t="s">
        <v>29</v>
      </c>
      <c r="F472" t="s">
        <v>33</v>
      </c>
      <c r="G472" t="s">
        <v>21</v>
      </c>
      <c r="H472" t="s">
        <v>56</v>
      </c>
      <c r="I472" t="s">
        <v>69</v>
      </c>
      <c r="J472" t="s">
        <v>112</v>
      </c>
      <c r="K472" t="s">
        <v>43</v>
      </c>
      <c r="L472">
        <v>12490</v>
      </c>
      <c r="M472">
        <v>15736</v>
      </c>
      <c r="N472">
        <v>1469</v>
      </c>
      <c r="O472">
        <v>81</v>
      </c>
      <c r="P472">
        <v>16</v>
      </c>
      <c r="Q472" t="s">
        <v>43</v>
      </c>
      <c r="R472" t="s">
        <v>44</v>
      </c>
      <c r="S472" t="s">
        <v>43</v>
      </c>
      <c r="T472" t="s">
        <v>77</v>
      </c>
      <c r="U472" t="s">
        <v>43</v>
      </c>
      <c r="V472">
        <v>16</v>
      </c>
      <c r="W472">
        <v>10</v>
      </c>
      <c r="X472">
        <v>9</v>
      </c>
      <c r="Y472">
        <v>4</v>
      </c>
      <c r="Z472">
        <v>5</v>
      </c>
      <c r="AA472" t="s">
        <v>48</v>
      </c>
      <c r="AB472" s="2" t="s">
        <v>64</v>
      </c>
      <c r="AC472" t="s">
        <v>48</v>
      </c>
      <c r="AD472">
        <v>8</v>
      </c>
      <c r="AE472">
        <f>IF(tblHR[[#This Row],[Attrition]]="Yes",1,0)</f>
        <v>0</v>
      </c>
      <c r="AF472">
        <f>IF(tblHR[[#This Row],[OverTime]]="Yes",1,0)</f>
        <v>0</v>
      </c>
      <c r="AG472" t="str" cm="1">
        <f t="array" ref="AG472">_xlfn.IFS(tblHR[[#This Row],[Age]]&lt;25,"&lt;25",tblHR[[#This Row],[Age]]&lt;30,"25–29",tblHR[[#This Row],[Age]]&lt;40,"30–39",tblHR[[#This Row],[Age]]&lt;50,"40–49",TRUE,"50+")</f>
        <v>50+</v>
      </c>
      <c r="AH472" s="12" t="str" cm="1">
        <f t="array" ref="AH472">_xlfn.IFS(tblHR[[#This Row],[YearsAtCompany]]&lt;2,"0–1",tblHR[[#This Row],[YearsAtCompany]]&lt;5,"2–4",tblHR[[#This Row],[YearsAtCompany]]&lt;10,"5–9",tblHR[[#This Row],[YearsAtCompany]]&lt;15,"10–14",TRUE,"15+")</f>
        <v>10–14</v>
      </c>
      <c r="AI472" s="12" t="str" cm="1">
        <f t="array" ref="AI472">_xlfn.IFS(tblHR[[#This Row],[MonthlyIncome]]&lt;3000,"Low",tblHR[[#This Row],[MonthlyIncome]]&lt;7000,"Mid",tblHR[[#This Row],[MonthlyIncome]]&lt;12000,"High",TRUE,"Very High")</f>
        <v>Very High</v>
      </c>
      <c r="AJ472" s="12" cm="1">
        <f t="array" ref="AJ472">_xlfn.XLOOKUP(tblHR[[#This Row],[JobSatisfaction]],{"Low","Medium","High","Very High"},{1,2,3,4},"")</f>
        <v>2</v>
      </c>
      <c r="AK472" s="12">
        <f>AVERAGE(tblHR[[#This Row],[JobSatNum]],tblHR[[#This Row],[RelationshipSatisfaction]],tblHR[[#This Row],[EnvironmentSatisfaction]],tblHR[[#This Row],[WorkLifeBalance]])</f>
        <v>2</v>
      </c>
    </row>
    <row r="473" spans="1:37">
      <c r="A473" s="4" t="s">
        <v>588</v>
      </c>
      <c r="B473">
        <v>41</v>
      </c>
      <c r="C473" t="s">
        <v>12</v>
      </c>
      <c r="D473" t="s">
        <v>16</v>
      </c>
      <c r="E473" t="s">
        <v>28</v>
      </c>
      <c r="F473" t="s">
        <v>35</v>
      </c>
      <c r="G473" t="s">
        <v>21</v>
      </c>
      <c r="H473" t="s">
        <v>53</v>
      </c>
      <c r="I473" t="s">
        <v>66</v>
      </c>
      <c r="J473" t="s">
        <v>112</v>
      </c>
      <c r="K473" t="s">
        <v>113</v>
      </c>
      <c r="L473">
        <v>4721</v>
      </c>
      <c r="M473">
        <v>3119</v>
      </c>
      <c r="N473">
        <v>263</v>
      </c>
      <c r="O473">
        <v>59</v>
      </c>
      <c r="P473">
        <v>13</v>
      </c>
      <c r="Q473" t="s">
        <v>42</v>
      </c>
      <c r="R473" t="s">
        <v>41</v>
      </c>
      <c r="S473" t="s">
        <v>44</v>
      </c>
      <c r="T473" t="s">
        <v>79</v>
      </c>
      <c r="U473" t="s">
        <v>41</v>
      </c>
      <c r="V473">
        <v>20</v>
      </c>
      <c r="W473">
        <v>18</v>
      </c>
      <c r="X473">
        <v>13</v>
      </c>
      <c r="Y473">
        <v>2</v>
      </c>
      <c r="Z473">
        <v>2</v>
      </c>
      <c r="AA473" t="s">
        <v>48</v>
      </c>
      <c r="AB473" s="2" t="s">
        <v>64</v>
      </c>
      <c r="AC473" t="s">
        <v>49</v>
      </c>
      <c r="AD473">
        <v>6</v>
      </c>
      <c r="AE473">
        <f>IF(tblHR[[#This Row],[Attrition]]="Yes",1,0)</f>
        <v>0</v>
      </c>
      <c r="AF473">
        <f>IF(tblHR[[#This Row],[OverTime]]="Yes",1,0)</f>
        <v>1</v>
      </c>
      <c r="AG473" t="str" cm="1">
        <f t="array" ref="AG473">_xlfn.IFS(tblHR[[#This Row],[Age]]&lt;25,"&lt;25",tblHR[[#This Row],[Age]]&lt;30,"25–29",tblHR[[#This Row],[Age]]&lt;40,"30–39",tblHR[[#This Row],[Age]]&lt;50,"40–49",TRUE,"50+")</f>
        <v>40–49</v>
      </c>
      <c r="AH473" s="12" t="str" cm="1">
        <f t="array" ref="AH473">_xlfn.IFS(tblHR[[#This Row],[YearsAtCompany]]&lt;2,"0–1",tblHR[[#This Row],[YearsAtCompany]]&lt;5,"2–4",tblHR[[#This Row],[YearsAtCompany]]&lt;10,"5–9",tblHR[[#This Row],[YearsAtCompany]]&lt;15,"10–14",TRUE,"15+")</f>
        <v>15+</v>
      </c>
      <c r="AI473" s="12" t="str" cm="1">
        <f t="array" ref="AI473">_xlfn.IFS(tblHR[[#This Row],[MonthlyIncome]]&lt;3000,"Low",tblHR[[#This Row],[MonthlyIncome]]&lt;7000,"Mid",tblHR[[#This Row],[MonthlyIncome]]&lt;12000,"High",TRUE,"Very High")</f>
        <v>Mid</v>
      </c>
      <c r="AJ473" s="12" cm="1">
        <f t="array" ref="AJ473">_xlfn.XLOOKUP(tblHR[[#This Row],[JobSatisfaction]],{"Low","Medium","High","Very High"},{1,2,3,4},"")</f>
        <v>1</v>
      </c>
      <c r="AK473" s="12">
        <f>AVERAGE(tblHR[[#This Row],[JobSatNum]],tblHR[[#This Row],[RelationshipSatisfaction]],tblHR[[#This Row],[EnvironmentSatisfaction]],tblHR[[#This Row],[WorkLifeBalance]])</f>
        <v>1</v>
      </c>
    </row>
    <row r="474" spans="1:37">
      <c r="A474" s="4" t="s">
        <v>589</v>
      </c>
      <c r="B474">
        <v>31</v>
      </c>
      <c r="C474" t="s">
        <v>11</v>
      </c>
      <c r="D474" t="s">
        <v>15</v>
      </c>
      <c r="E474" t="s">
        <v>26</v>
      </c>
      <c r="F474" t="s">
        <v>35</v>
      </c>
      <c r="G474" t="s">
        <v>21</v>
      </c>
      <c r="H474" t="s">
        <v>53</v>
      </c>
      <c r="I474" t="s">
        <v>66</v>
      </c>
      <c r="J474" t="s">
        <v>112</v>
      </c>
      <c r="K474" t="s">
        <v>171</v>
      </c>
      <c r="L474">
        <v>1129</v>
      </c>
      <c r="M474">
        <v>17536</v>
      </c>
      <c r="N474">
        <v>1276</v>
      </c>
      <c r="O474">
        <v>59</v>
      </c>
      <c r="P474">
        <v>11</v>
      </c>
      <c r="Q474" t="s">
        <v>44</v>
      </c>
      <c r="R474" t="s">
        <v>41</v>
      </c>
      <c r="S474" t="s">
        <v>44</v>
      </c>
      <c r="T474" t="s">
        <v>79</v>
      </c>
      <c r="U474" t="s">
        <v>42</v>
      </c>
      <c r="V474">
        <v>1</v>
      </c>
      <c r="W474">
        <v>1</v>
      </c>
      <c r="X474">
        <v>0</v>
      </c>
      <c r="Y474">
        <v>0</v>
      </c>
      <c r="Z474">
        <v>1</v>
      </c>
      <c r="AA474" t="s">
        <v>48</v>
      </c>
      <c r="AB474" s="2" t="s">
        <v>64</v>
      </c>
      <c r="AC474" t="s">
        <v>49</v>
      </c>
      <c r="AD474">
        <v>2</v>
      </c>
      <c r="AE474">
        <f>IF(tblHR[[#This Row],[Attrition]]="Yes",1,0)</f>
        <v>0</v>
      </c>
      <c r="AF474">
        <f>IF(tblHR[[#This Row],[OverTime]]="Yes",1,0)</f>
        <v>1</v>
      </c>
      <c r="AG474" t="str" cm="1">
        <f t="array" ref="AG474">_xlfn.IFS(tblHR[[#This Row],[Age]]&lt;25,"&lt;25",tblHR[[#This Row],[Age]]&lt;30,"25–29",tblHR[[#This Row],[Age]]&lt;40,"30–39",tblHR[[#This Row],[Age]]&lt;50,"40–49",TRUE,"50+")</f>
        <v>30–39</v>
      </c>
      <c r="AH474" s="12" t="str" cm="1">
        <f t="array" ref="AH474">_xlfn.IFS(tblHR[[#This Row],[YearsAtCompany]]&lt;2,"0–1",tblHR[[#This Row],[YearsAtCompany]]&lt;5,"2–4",tblHR[[#This Row],[YearsAtCompany]]&lt;10,"5–9",tblHR[[#This Row],[YearsAtCompany]]&lt;15,"10–14",TRUE,"15+")</f>
        <v>0–1</v>
      </c>
      <c r="AI474" s="12" t="str" cm="1">
        <f t="array" ref="AI474">_xlfn.IFS(tblHR[[#This Row],[MonthlyIncome]]&lt;3000,"Low",tblHR[[#This Row],[MonthlyIncome]]&lt;7000,"Mid",tblHR[[#This Row],[MonthlyIncome]]&lt;12000,"High",TRUE,"Very High")</f>
        <v>Low</v>
      </c>
      <c r="AJ474" s="12" cm="1">
        <f t="array" ref="AJ474">_xlfn.XLOOKUP(tblHR[[#This Row],[JobSatisfaction]],{"Low","Medium","High","Very High"},{1,2,3,4},"")</f>
        <v>4</v>
      </c>
      <c r="AK474" s="12">
        <f>AVERAGE(tblHR[[#This Row],[JobSatNum]],tblHR[[#This Row],[RelationshipSatisfaction]],tblHR[[#This Row],[EnvironmentSatisfaction]],tblHR[[#This Row],[WorkLifeBalance]])</f>
        <v>4</v>
      </c>
    </row>
    <row r="475" spans="1:37">
      <c r="A475" s="4" t="s">
        <v>590</v>
      </c>
      <c r="B475">
        <v>54</v>
      </c>
      <c r="C475" t="s">
        <v>11</v>
      </c>
      <c r="D475" t="s">
        <v>17</v>
      </c>
      <c r="E475" t="s">
        <v>28</v>
      </c>
      <c r="F475" t="s">
        <v>34</v>
      </c>
      <c r="G475" t="s">
        <v>22</v>
      </c>
      <c r="H475" t="s">
        <v>58</v>
      </c>
      <c r="I475" t="s">
        <v>68</v>
      </c>
      <c r="J475" t="s">
        <v>112</v>
      </c>
      <c r="K475" t="s">
        <v>118</v>
      </c>
      <c r="L475">
        <v>5940</v>
      </c>
      <c r="M475">
        <v>17011</v>
      </c>
      <c r="N475">
        <v>1147</v>
      </c>
      <c r="O475">
        <v>52</v>
      </c>
      <c r="P475">
        <v>14</v>
      </c>
      <c r="Q475" t="s">
        <v>42</v>
      </c>
      <c r="R475" t="s">
        <v>44</v>
      </c>
      <c r="S475" t="s">
        <v>44</v>
      </c>
      <c r="T475" t="s">
        <v>79</v>
      </c>
      <c r="U475" t="s">
        <v>41</v>
      </c>
      <c r="V475">
        <v>16</v>
      </c>
      <c r="W475">
        <v>6</v>
      </c>
      <c r="X475">
        <v>2</v>
      </c>
      <c r="Y475">
        <v>0</v>
      </c>
      <c r="Z475">
        <v>2</v>
      </c>
      <c r="AA475" t="s">
        <v>48</v>
      </c>
      <c r="AB475" s="2" t="s">
        <v>64</v>
      </c>
      <c r="AC475" t="s">
        <v>48</v>
      </c>
      <c r="AD475">
        <v>3</v>
      </c>
      <c r="AE475">
        <f>IF(tblHR[[#This Row],[Attrition]]="Yes",1,0)</f>
        <v>0</v>
      </c>
      <c r="AF475">
        <f>IF(tblHR[[#This Row],[OverTime]]="Yes",1,0)</f>
        <v>0</v>
      </c>
      <c r="AG475" t="str" cm="1">
        <f t="array" ref="AG475">_xlfn.IFS(tblHR[[#This Row],[Age]]&lt;25,"&lt;25",tblHR[[#This Row],[Age]]&lt;30,"25–29",tblHR[[#This Row],[Age]]&lt;40,"30–39",tblHR[[#This Row],[Age]]&lt;50,"40–49",TRUE,"50+")</f>
        <v>50+</v>
      </c>
      <c r="AH475" s="12" t="str" cm="1">
        <f t="array" ref="AH475">_xlfn.IFS(tblHR[[#This Row],[YearsAtCompany]]&lt;2,"0–1",tblHR[[#This Row],[YearsAtCompany]]&lt;5,"2–4",tblHR[[#This Row],[YearsAtCompany]]&lt;10,"5–9",tblHR[[#This Row],[YearsAtCompany]]&lt;15,"10–14",TRUE,"15+")</f>
        <v>5–9</v>
      </c>
      <c r="AI475" s="12" t="str" cm="1">
        <f t="array" ref="AI475">_xlfn.IFS(tblHR[[#This Row],[MonthlyIncome]]&lt;3000,"Low",tblHR[[#This Row],[MonthlyIncome]]&lt;7000,"Mid",tblHR[[#This Row],[MonthlyIncome]]&lt;12000,"High",TRUE,"Very High")</f>
        <v>Mid</v>
      </c>
      <c r="AJ475" s="12" cm="1">
        <f t="array" ref="AJ475">_xlfn.XLOOKUP(tblHR[[#This Row],[JobSatisfaction]],{"Low","Medium","High","Very High"},{1,2,3,4},"")</f>
        <v>1</v>
      </c>
      <c r="AK475" s="12">
        <f>AVERAGE(tblHR[[#This Row],[JobSatNum]],tblHR[[#This Row],[RelationshipSatisfaction]],tblHR[[#This Row],[EnvironmentSatisfaction]],tblHR[[#This Row],[WorkLifeBalance]])</f>
        <v>1</v>
      </c>
    </row>
    <row r="476" spans="1:37">
      <c r="A476" s="4" t="s">
        <v>591</v>
      </c>
      <c r="B476">
        <v>30</v>
      </c>
      <c r="C476" t="s">
        <v>12</v>
      </c>
      <c r="D476" t="s">
        <v>17</v>
      </c>
      <c r="E476" t="s">
        <v>28</v>
      </c>
      <c r="F476" t="s">
        <v>33</v>
      </c>
      <c r="G476" t="s">
        <v>22</v>
      </c>
      <c r="H476" t="s">
        <v>58</v>
      </c>
      <c r="I476" t="s">
        <v>68</v>
      </c>
      <c r="J476" t="s">
        <v>112</v>
      </c>
      <c r="K476" t="s">
        <v>118</v>
      </c>
      <c r="L476">
        <v>9714</v>
      </c>
      <c r="M476">
        <v>5323</v>
      </c>
      <c r="N476">
        <v>740</v>
      </c>
      <c r="O476">
        <v>64</v>
      </c>
      <c r="P476">
        <v>11</v>
      </c>
      <c r="Q476" t="s">
        <v>42</v>
      </c>
      <c r="R476" t="s">
        <v>44</v>
      </c>
      <c r="S476" t="s">
        <v>43</v>
      </c>
      <c r="T476" t="s">
        <v>79</v>
      </c>
      <c r="U476" t="s">
        <v>43</v>
      </c>
      <c r="V476">
        <v>10</v>
      </c>
      <c r="W476">
        <v>10</v>
      </c>
      <c r="X476">
        <v>8</v>
      </c>
      <c r="Y476">
        <v>6</v>
      </c>
      <c r="Z476">
        <v>1</v>
      </c>
      <c r="AA476" t="s">
        <v>49</v>
      </c>
      <c r="AB476" s="2" t="s">
        <v>64</v>
      </c>
      <c r="AC476" t="s">
        <v>48</v>
      </c>
      <c r="AD476">
        <v>1</v>
      </c>
      <c r="AE476">
        <f>IF(tblHR[[#This Row],[Attrition]]="Yes",1,0)</f>
        <v>1</v>
      </c>
      <c r="AF476">
        <f>IF(tblHR[[#This Row],[OverTime]]="Yes",1,0)</f>
        <v>0</v>
      </c>
      <c r="AG476" t="str" cm="1">
        <f t="array" ref="AG476">_xlfn.IFS(tblHR[[#This Row],[Age]]&lt;25,"&lt;25",tblHR[[#This Row],[Age]]&lt;30,"25–29",tblHR[[#This Row],[Age]]&lt;40,"30–39",tblHR[[#This Row],[Age]]&lt;50,"40–49",TRUE,"50+")</f>
        <v>30–39</v>
      </c>
      <c r="AH476" s="12" t="str" cm="1">
        <f t="array" ref="AH476">_xlfn.IFS(tblHR[[#This Row],[YearsAtCompany]]&lt;2,"0–1",tblHR[[#This Row],[YearsAtCompany]]&lt;5,"2–4",tblHR[[#This Row],[YearsAtCompany]]&lt;10,"5–9",tblHR[[#This Row],[YearsAtCompany]]&lt;15,"10–14",TRUE,"15+")</f>
        <v>10–14</v>
      </c>
      <c r="AI476" s="12" t="str" cm="1">
        <f t="array" ref="AI476">_xlfn.IFS(tblHR[[#This Row],[MonthlyIncome]]&lt;3000,"Low",tblHR[[#This Row],[MonthlyIncome]]&lt;7000,"Mid",tblHR[[#This Row],[MonthlyIncome]]&lt;12000,"High",TRUE,"Very High")</f>
        <v>High</v>
      </c>
      <c r="AJ476" s="12" cm="1">
        <f t="array" ref="AJ476">_xlfn.XLOOKUP(tblHR[[#This Row],[JobSatisfaction]],{"Low","Medium","High","Very High"},{1,2,3,4},"")</f>
        <v>1</v>
      </c>
      <c r="AK476" s="12">
        <f>AVERAGE(tblHR[[#This Row],[JobSatNum]],tblHR[[#This Row],[RelationshipSatisfaction]],tblHR[[#This Row],[EnvironmentSatisfaction]],tblHR[[#This Row],[WorkLifeBalance]])</f>
        <v>1</v>
      </c>
    </row>
    <row r="477" spans="1:37">
      <c r="A477" s="4" t="s">
        <v>592</v>
      </c>
      <c r="B477">
        <v>34</v>
      </c>
      <c r="C477" t="s">
        <v>12</v>
      </c>
      <c r="D477" t="s">
        <v>17</v>
      </c>
      <c r="E477" t="s">
        <v>27</v>
      </c>
      <c r="F477" t="s">
        <v>33</v>
      </c>
      <c r="G477" t="s">
        <v>21</v>
      </c>
      <c r="H477" t="s">
        <v>57</v>
      </c>
      <c r="I477" t="s">
        <v>66</v>
      </c>
      <c r="J477" t="s">
        <v>112</v>
      </c>
      <c r="K477" t="s">
        <v>118</v>
      </c>
      <c r="L477">
        <v>3622</v>
      </c>
      <c r="M477">
        <v>22794</v>
      </c>
      <c r="N477">
        <v>254</v>
      </c>
      <c r="O477">
        <v>83</v>
      </c>
      <c r="P477">
        <v>13</v>
      </c>
      <c r="Q477" t="s">
        <v>44</v>
      </c>
      <c r="R477" t="s">
        <v>44</v>
      </c>
      <c r="S477" t="s">
        <v>43</v>
      </c>
      <c r="T477" t="s">
        <v>79</v>
      </c>
      <c r="U477" t="s">
        <v>43</v>
      </c>
      <c r="V477">
        <v>6</v>
      </c>
      <c r="W477">
        <v>6</v>
      </c>
      <c r="X477">
        <v>5</v>
      </c>
      <c r="Y477">
        <v>1</v>
      </c>
      <c r="Z477">
        <v>1</v>
      </c>
      <c r="AA477" t="s">
        <v>48</v>
      </c>
      <c r="AB477" s="2" t="s">
        <v>64</v>
      </c>
      <c r="AC477" t="s">
        <v>49</v>
      </c>
      <c r="AD477">
        <v>1</v>
      </c>
      <c r="AE477">
        <f>IF(tblHR[[#This Row],[Attrition]]="Yes",1,0)</f>
        <v>0</v>
      </c>
      <c r="AF477">
        <f>IF(tblHR[[#This Row],[OverTime]]="Yes",1,0)</f>
        <v>1</v>
      </c>
      <c r="AG477" t="str" cm="1">
        <f t="array" ref="AG477">_xlfn.IFS(tblHR[[#This Row],[Age]]&lt;25,"&lt;25",tblHR[[#This Row],[Age]]&lt;30,"25–29",tblHR[[#This Row],[Age]]&lt;40,"30–39",tblHR[[#This Row],[Age]]&lt;50,"40–49",TRUE,"50+")</f>
        <v>30–39</v>
      </c>
      <c r="AH477" s="12" t="str" cm="1">
        <f t="array" ref="AH477">_xlfn.IFS(tblHR[[#This Row],[YearsAtCompany]]&lt;2,"0–1",tblHR[[#This Row],[YearsAtCompany]]&lt;5,"2–4",tblHR[[#This Row],[YearsAtCompany]]&lt;10,"5–9",tblHR[[#This Row],[YearsAtCompany]]&lt;15,"10–14",TRUE,"15+")</f>
        <v>5–9</v>
      </c>
      <c r="AI477" s="12" t="str" cm="1">
        <f t="array" ref="AI477">_xlfn.IFS(tblHR[[#This Row],[MonthlyIncome]]&lt;3000,"Low",tblHR[[#This Row],[MonthlyIncome]]&lt;7000,"Mid",tblHR[[#This Row],[MonthlyIncome]]&lt;12000,"High",TRUE,"Very High")</f>
        <v>Mid</v>
      </c>
      <c r="AJ477" s="12" cm="1">
        <f t="array" ref="AJ477">_xlfn.XLOOKUP(tblHR[[#This Row],[JobSatisfaction]],{"Low","Medium","High","Very High"},{1,2,3,4},"")</f>
        <v>4</v>
      </c>
      <c r="AK477" s="12">
        <f>AVERAGE(tblHR[[#This Row],[JobSatNum]],tblHR[[#This Row],[RelationshipSatisfaction]],tblHR[[#This Row],[EnvironmentSatisfaction]],tblHR[[#This Row],[WorkLifeBalance]])</f>
        <v>4</v>
      </c>
    </row>
    <row r="478" spans="1:37">
      <c r="A478" s="4" t="s">
        <v>593</v>
      </c>
      <c r="B478">
        <v>38</v>
      </c>
      <c r="C478" t="s">
        <v>11</v>
      </c>
      <c r="D478" t="s">
        <v>16</v>
      </c>
      <c r="E478" t="s">
        <v>27</v>
      </c>
      <c r="F478" t="s">
        <v>33</v>
      </c>
      <c r="G478" t="s">
        <v>21</v>
      </c>
      <c r="H478" t="s">
        <v>53</v>
      </c>
      <c r="I478" t="s">
        <v>66</v>
      </c>
      <c r="J478" t="s">
        <v>112</v>
      </c>
      <c r="K478" t="s">
        <v>113</v>
      </c>
      <c r="L478">
        <v>2288</v>
      </c>
      <c r="M478">
        <v>6319</v>
      </c>
      <c r="N478">
        <v>1380</v>
      </c>
      <c r="O478">
        <v>75</v>
      </c>
      <c r="P478">
        <v>12</v>
      </c>
      <c r="Q478" t="s">
        <v>44</v>
      </c>
      <c r="R478" t="s">
        <v>41</v>
      </c>
      <c r="S478" t="s">
        <v>41</v>
      </c>
      <c r="T478" t="s">
        <v>79</v>
      </c>
      <c r="U478" t="s">
        <v>41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48</v>
      </c>
      <c r="AB478" s="2" t="s">
        <v>64</v>
      </c>
      <c r="AC478" t="s">
        <v>48</v>
      </c>
      <c r="AD478">
        <v>9</v>
      </c>
      <c r="AE478">
        <f>IF(tblHR[[#This Row],[Attrition]]="Yes",1,0)</f>
        <v>0</v>
      </c>
      <c r="AF478">
        <f>IF(tblHR[[#This Row],[OverTime]]="Yes",1,0)</f>
        <v>0</v>
      </c>
      <c r="AG478" t="str" cm="1">
        <f t="array" ref="AG478">_xlfn.IFS(tblHR[[#This Row],[Age]]&lt;25,"&lt;25",tblHR[[#This Row],[Age]]&lt;30,"25–29",tblHR[[#This Row],[Age]]&lt;40,"30–39",tblHR[[#This Row],[Age]]&lt;50,"40–49",TRUE,"50+")</f>
        <v>30–39</v>
      </c>
      <c r="AH478" s="12" t="str" cm="1">
        <f t="array" ref="AH478">_xlfn.IFS(tblHR[[#This Row],[YearsAtCompany]]&lt;2,"0–1",tblHR[[#This Row],[YearsAtCompany]]&lt;5,"2–4",tblHR[[#This Row],[YearsAtCompany]]&lt;10,"5–9",tblHR[[#This Row],[YearsAtCompany]]&lt;15,"10–14",TRUE,"15+")</f>
        <v>2–4</v>
      </c>
      <c r="AI478" s="12" t="str" cm="1">
        <f t="array" ref="AI478">_xlfn.IFS(tblHR[[#This Row],[MonthlyIncome]]&lt;3000,"Low",tblHR[[#This Row],[MonthlyIncome]]&lt;7000,"Mid",tblHR[[#This Row],[MonthlyIncome]]&lt;12000,"High",TRUE,"Very High")</f>
        <v>Low</v>
      </c>
      <c r="AJ478" s="12" cm="1">
        <f t="array" ref="AJ478">_xlfn.XLOOKUP(tblHR[[#This Row],[JobSatisfaction]],{"Low","Medium","High","Very High"},{1,2,3,4},"")</f>
        <v>4</v>
      </c>
      <c r="AK478" s="12">
        <f>AVERAGE(tblHR[[#This Row],[JobSatNum]],tblHR[[#This Row],[RelationshipSatisfaction]],tblHR[[#This Row],[EnvironmentSatisfaction]],tblHR[[#This Row],[WorkLifeBalance]])</f>
        <v>4</v>
      </c>
    </row>
    <row r="479" spans="1:37">
      <c r="A479" s="4" t="s">
        <v>594</v>
      </c>
      <c r="B479">
        <v>44</v>
      </c>
      <c r="C479" t="s">
        <v>12</v>
      </c>
      <c r="D479" t="s">
        <v>17</v>
      </c>
      <c r="E479" t="s">
        <v>30</v>
      </c>
      <c r="F479" t="s">
        <v>20</v>
      </c>
      <c r="G479" t="s">
        <v>20</v>
      </c>
      <c r="H479" t="s">
        <v>20</v>
      </c>
      <c r="I479" t="s">
        <v>68</v>
      </c>
      <c r="J479" t="s">
        <v>128</v>
      </c>
      <c r="K479" t="s">
        <v>113</v>
      </c>
      <c r="L479">
        <v>5743</v>
      </c>
      <c r="M479">
        <v>10503</v>
      </c>
      <c r="N479">
        <v>602</v>
      </c>
      <c r="O479">
        <v>37</v>
      </c>
      <c r="P479">
        <v>11</v>
      </c>
      <c r="Q479" t="s">
        <v>44</v>
      </c>
      <c r="R479" t="s">
        <v>41</v>
      </c>
      <c r="S479" t="s">
        <v>42</v>
      </c>
      <c r="T479" t="s">
        <v>79</v>
      </c>
      <c r="U479" t="s">
        <v>41</v>
      </c>
      <c r="V479">
        <v>14</v>
      </c>
      <c r="W479">
        <v>10</v>
      </c>
      <c r="X479">
        <v>7</v>
      </c>
      <c r="Y479">
        <v>0</v>
      </c>
      <c r="Z479">
        <v>4</v>
      </c>
      <c r="AA479" t="s">
        <v>48</v>
      </c>
      <c r="AB479" s="2" t="s">
        <v>64</v>
      </c>
      <c r="AC479" t="s">
        <v>49</v>
      </c>
      <c r="AD479">
        <v>1</v>
      </c>
      <c r="AE479">
        <f>IF(tblHR[[#This Row],[Attrition]]="Yes",1,0)</f>
        <v>0</v>
      </c>
      <c r="AF479">
        <f>IF(tblHR[[#This Row],[OverTime]]="Yes",1,0)</f>
        <v>1</v>
      </c>
      <c r="AG479" t="str" cm="1">
        <f t="array" ref="AG479">_xlfn.IFS(tblHR[[#This Row],[Age]]&lt;25,"&lt;25",tblHR[[#This Row],[Age]]&lt;30,"25–29",tblHR[[#This Row],[Age]]&lt;40,"30–39",tblHR[[#This Row],[Age]]&lt;50,"40–49",TRUE,"50+")</f>
        <v>40–49</v>
      </c>
      <c r="AH479" s="12" t="str" cm="1">
        <f t="array" ref="AH479">_xlfn.IFS(tblHR[[#This Row],[YearsAtCompany]]&lt;2,"0–1",tblHR[[#This Row],[YearsAtCompany]]&lt;5,"2–4",tblHR[[#This Row],[YearsAtCompany]]&lt;10,"5–9",tblHR[[#This Row],[YearsAtCompany]]&lt;15,"10–14",TRUE,"15+")</f>
        <v>10–14</v>
      </c>
      <c r="AI479" s="12" t="str" cm="1">
        <f t="array" ref="AI479">_xlfn.IFS(tblHR[[#This Row],[MonthlyIncome]]&lt;3000,"Low",tblHR[[#This Row],[MonthlyIncome]]&lt;7000,"Mid",tblHR[[#This Row],[MonthlyIncome]]&lt;12000,"High",TRUE,"Very High")</f>
        <v>Mid</v>
      </c>
      <c r="AJ479" s="12" cm="1">
        <f t="array" ref="AJ479">_xlfn.XLOOKUP(tblHR[[#This Row],[JobSatisfaction]],{"Low","Medium","High","Very High"},{1,2,3,4},"")</f>
        <v>4</v>
      </c>
      <c r="AK479" s="12">
        <f>AVERAGE(tblHR[[#This Row],[JobSatNum]],tblHR[[#This Row],[RelationshipSatisfaction]],tblHR[[#This Row],[EnvironmentSatisfaction]],tblHR[[#This Row],[WorkLifeBalance]])</f>
        <v>4</v>
      </c>
    </row>
    <row r="480" spans="1:37">
      <c r="A480" s="4" t="s">
        <v>595</v>
      </c>
      <c r="B480">
        <v>32</v>
      </c>
      <c r="C480" t="s">
        <v>12</v>
      </c>
      <c r="D480" t="s">
        <v>17</v>
      </c>
      <c r="E480" t="s">
        <v>27</v>
      </c>
      <c r="F480" t="s">
        <v>33</v>
      </c>
      <c r="G480" t="s">
        <v>21</v>
      </c>
      <c r="H480" t="s">
        <v>53</v>
      </c>
      <c r="I480" t="s">
        <v>68</v>
      </c>
      <c r="J480" t="s">
        <v>112</v>
      </c>
      <c r="K480" t="s">
        <v>118</v>
      </c>
      <c r="L480">
        <v>4883</v>
      </c>
      <c r="M480">
        <v>22845</v>
      </c>
      <c r="N480">
        <v>1089</v>
      </c>
      <c r="O480">
        <v>79</v>
      </c>
      <c r="P480">
        <v>18</v>
      </c>
      <c r="Q480" t="s">
        <v>41</v>
      </c>
      <c r="R480" t="s">
        <v>42</v>
      </c>
      <c r="S480" t="s">
        <v>44</v>
      </c>
      <c r="T480" t="s">
        <v>79</v>
      </c>
      <c r="U480" t="s">
        <v>41</v>
      </c>
      <c r="V480">
        <v>10</v>
      </c>
      <c r="W480">
        <v>10</v>
      </c>
      <c r="X480">
        <v>4</v>
      </c>
      <c r="Y480">
        <v>1</v>
      </c>
      <c r="Z480">
        <v>1</v>
      </c>
      <c r="AA480" t="s">
        <v>49</v>
      </c>
      <c r="AB480" s="2" t="s">
        <v>64</v>
      </c>
      <c r="AC480" t="s">
        <v>48</v>
      </c>
      <c r="AD480">
        <v>7</v>
      </c>
      <c r="AE480">
        <f>IF(tblHR[[#This Row],[Attrition]]="Yes",1,0)</f>
        <v>1</v>
      </c>
      <c r="AF480">
        <f>IF(tblHR[[#This Row],[OverTime]]="Yes",1,0)</f>
        <v>0</v>
      </c>
      <c r="AG480" t="str" cm="1">
        <f t="array" ref="AG480">_xlfn.IFS(tblHR[[#This Row],[Age]]&lt;25,"&lt;25",tblHR[[#This Row],[Age]]&lt;30,"25–29",tblHR[[#This Row],[Age]]&lt;40,"30–39",tblHR[[#This Row],[Age]]&lt;50,"40–49",TRUE,"50+")</f>
        <v>30–39</v>
      </c>
      <c r="AH480" s="12" t="str" cm="1">
        <f t="array" ref="AH480">_xlfn.IFS(tblHR[[#This Row],[YearsAtCompany]]&lt;2,"0–1",tblHR[[#This Row],[YearsAtCompany]]&lt;5,"2–4",tblHR[[#This Row],[YearsAtCompany]]&lt;10,"5–9",tblHR[[#This Row],[YearsAtCompany]]&lt;15,"10–14",TRUE,"15+")</f>
        <v>10–14</v>
      </c>
      <c r="AI480" s="12" t="str" cm="1">
        <f t="array" ref="AI480">_xlfn.IFS(tblHR[[#This Row],[MonthlyIncome]]&lt;3000,"Low",tblHR[[#This Row],[MonthlyIncome]]&lt;7000,"Mid",tblHR[[#This Row],[MonthlyIncome]]&lt;12000,"High",TRUE,"Very High")</f>
        <v>Mid</v>
      </c>
      <c r="AJ480" s="12" cm="1">
        <f t="array" ref="AJ480">_xlfn.XLOOKUP(tblHR[[#This Row],[JobSatisfaction]],{"Low","Medium","High","Very High"},{1,2,3,4},"")</f>
        <v>3</v>
      </c>
      <c r="AK480" s="12">
        <f>AVERAGE(tblHR[[#This Row],[JobSatNum]],tblHR[[#This Row],[RelationshipSatisfaction]],tblHR[[#This Row],[EnvironmentSatisfaction]],tblHR[[#This Row],[WorkLifeBalance]])</f>
        <v>3</v>
      </c>
    </row>
    <row r="481" spans="1:37">
      <c r="A481" s="4" t="s">
        <v>596</v>
      </c>
      <c r="B481">
        <v>39</v>
      </c>
      <c r="C481" t="s">
        <v>12</v>
      </c>
      <c r="D481" t="s">
        <v>16</v>
      </c>
      <c r="E481" t="s">
        <v>27</v>
      </c>
      <c r="F481" t="s">
        <v>33</v>
      </c>
      <c r="G481" t="s">
        <v>21</v>
      </c>
      <c r="H481" t="s">
        <v>55</v>
      </c>
      <c r="I481" t="s">
        <v>68</v>
      </c>
      <c r="J481" t="s">
        <v>112</v>
      </c>
      <c r="K481" t="s">
        <v>113</v>
      </c>
      <c r="L481">
        <v>4534</v>
      </c>
      <c r="M481">
        <v>13352</v>
      </c>
      <c r="N481">
        <v>524</v>
      </c>
      <c r="O481">
        <v>32</v>
      </c>
      <c r="P481">
        <v>11</v>
      </c>
      <c r="Q481" t="s">
        <v>41</v>
      </c>
      <c r="R481" t="s">
        <v>42</v>
      </c>
      <c r="S481" t="s">
        <v>42</v>
      </c>
      <c r="T481" t="s">
        <v>79</v>
      </c>
      <c r="U481" t="s">
        <v>41</v>
      </c>
      <c r="V481">
        <v>9</v>
      </c>
      <c r="W481">
        <v>8</v>
      </c>
      <c r="X481">
        <v>7</v>
      </c>
      <c r="Y481">
        <v>1</v>
      </c>
      <c r="Z481">
        <v>0</v>
      </c>
      <c r="AA481" t="s">
        <v>48</v>
      </c>
      <c r="AB481" s="2" t="s">
        <v>64</v>
      </c>
      <c r="AC481" t="s">
        <v>48</v>
      </c>
      <c r="AD481">
        <v>18</v>
      </c>
      <c r="AE481">
        <f>IF(tblHR[[#This Row],[Attrition]]="Yes",1,0)</f>
        <v>0</v>
      </c>
      <c r="AF481">
        <f>IF(tblHR[[#This Row],[OverTime]]="Yes",1,0)</f>
        <v>0</v>
      </c>
      <c r="AG481" t="str" cm="1">
        <f t="array" ref="AG481">_xlfn.IFS(tblHR[[#This Row],[Age]]&lt;25,"&lt;25",tblHR[[#This Row],[Age]]&lt;30,"25–29",tblHR[[#This Row],[Age]]&lt;40,"30–39",tblHR[[#This Row],[Age]]&lt;50,"40–49",TRUE,"50+")</f>
        <v>30–39</v>
      </c>
      <c r="AH481" s="12" t="str" cm="1">
        <f t="array" ref="AH481">_xlfn.IFS(tblHR[[#This Row],[YearsAtCompany]]&lt;2,"0–1",tblHR[[#This Row],[YearsAtCompany]]&lt;5,"2–4",tblHR[[#This Row],[YearsAtCompany]]&lt;10,"5–9",tblHR[[#This Row],[YearsAtCompany]]&lt;15,"10–14",TRUE,"15+")</f>
        <v>5–9</v>
      </c>
      <c r="AI481" s="12" t="str" cm="1">
        <f t="array" ref="AI481">_xlfn.IFS(tblHR[[#This Row],[MonthlyIncome]]&lt;3000,"Low",tblHR[[#This Row],[MonthlyIncome]]&lt;7000,"Mid",tblHR[[#This Row],[MonthlyIncome]]&lt;12000,"High",TRUE,"Very High")</f>
        <v>Mid</v>
      </c>
      <c r="AJ481" s="12" cm="1">
        <f t="array" ref="AJ481">_xlfn.XLOOKUP(tblHR[[#This Row],[JobSatisfaction]],{"Low","Medium","High","Very High"},{1,2,3,4},"")</f>
        <v>3</v>
      </c>
      <c r="AK481" s="12">
        <f>AVERAGE(tblHR[[#This Row],[JobSatNum]],tblHR[[#This Row],[RelationshipSatisfaction]],tblHR[[#This Row],[EnvironmentSatisfaction]],tblHR[[#This Row],[WorkLifeBalance]])</f>
        <v>3</v>
      </c>
    </row>
    <row r="482" spans="1:37">
      <c r="A482" s="4" t="s">
        <v>597</v>
      </c>
      <c r="B482">
        <v>31</v>
      </c>
      <c r="C482" t="s">
        <v>12</v>
      </c>
      <c r="D482" t="s">
        <v>17</v>
      </c>
      <c r="E482" t="s">
        <v>28</v>
      </c>
      <c r="F482" t="s">
        <v>33</v>
      </c>
      <c r="G482" t="s">
        <v>21</v>
      </c>
      <c r="H482" t="s">
        <v>53</v>
      </c>
      <c r="I482" t="s">
        <v>66</v>
      </c>
      <c r="J482" t="s">
        <v>128</v>
      </c>
      <c r="K482" t="s">
        <v>118</v>
      </c>
      <c r="L482">
        <v>3722</v>
      </c>
      <c r="M482">
        <v>21081</v>
      </c>
      <c r="N482">
        <v>523</v>
      </c>
      <c r="O482">
        <v>94</v>
      </c>
      <c r="P482">
        <v>13</v>
      </c>
      <c r="Q482" t="s">
        <v>44</v>
      </c>
      <c r="R482" t="s">
        <v>41</v>
      </c>
      <c r="S482" t="s">
        <v>43</v>
      </c>
      <c r="T482" t="s">
        <v>77</v>
      </c>
      <c r="U482" t="s">
        <v>41</v>
      </c>
      <c r="V482">
        <v>7</v>
      </c>
      <c r="W482">
        <v>2</v>
      </c>
      <c r="X482">
        <v>2</v>
      </c>
      <c r="Y482">
        <v>2</v>
      </c>
      <c r="Z482">
        <v>6</v>
      </c>
      <c r="AA482" t="s">
        <v>49</v>
      </c>
      <c r="AB482" s="2" t="s">
        <v>64</v>
      </c>
      <c r="AC482" t="s">
        <v>49</v>
      </c>
      <c r="AD482">
        <v>2</v>
      </c>
      <c r="AE482">
        <f>IF(tblHR[[#This Row],[Attrition]]="Yes",1,0)</f>
        <v>1</v>
      </c>
      <c r="AF482">
        <f>IF(tblHR[[#This Row],[OverTime]]="Yes",1,0)</f>
        <v>1</v>
      </c>
      <c r="AG482" t="str" cm="1">
        <f t="array" ref="AG482">_xlfn.IFS(tblHR[[#This Row],[Age]]&lt;25,"&lt;25",tblHR[[#This Row],[Age]]&lt;30,"25–29",tblHR[[#This Row],[Age]]&lt;40,"30–39",tblHR[[#This Row],[Age]]&lt;50,"40–49",TRUE,"50+")</f>
        <v>30–39</v>
      </c>
      <c r="AH482" s="12" t="str" cm="1">
        <f t="array" ref="AH482">_xlfn.IFS(tblHR[[#This Row],[YearsAtCompany]]&lt;2,"0–1",tblHR[[#This Row],[YearsAtCompany]]&lt;5,"2–4",tblHR[[#This Row],[YearsAtCompany]]&lt;10,"5–9",tblHR[[#This Row],[YearsAtCompany]]&lt;15,"10–14",TRUE,"15+")</f>
        <v>2–4</v>
      </c>
      <c r="AI482" s="12" t="str" cm="1">
        <f t="array" ref="AI482">_xlfn.IFS(tblHR[[#This Row],[MonthlyIncome]]&lt;3000,"Low",tblHR[[#This Row],[MonthlyIncome]]&lt;7000,"Mid",tblHR[[#This Row],[MonthlyIncome]]&lt;12000,"High",TRUE,"Very High")</f>
        <v>Mid</v>
      </c>
      <c r="AJ482" s="12" cm="1">
        <f t="array" ref="AJ482">_xlfn.XLOOKUP(tblHR[[#This Row],[JobSatisfaction]],{"Low","Medium","High","Very High"},{1,2,3,4},"")</f>
        <v>4</v>
      </c>
      <c r="AK482" s="12">
        <f>AVERAGE(tblHR[[#This Row],[JobSatNum]],tblHR[[#This Row],[RelationshipSatisfaction]],tblHR[[#This Row],[EnvironmentSatisfaction]],tblHR[[#This Row],[WorkLifeBalance]])</f>
        <v>4</v>
      </c>
    </row>
    <row r="483" spans="1:37">
      <c r="A483" s="4" t="s">
        <v>598</v>
      </c>
      <c r="B483">
        <v>36</v>
      </c>
      <c r="C483" t="s">
        <v>12</v>
      </c>
      <c r="D483" t="s">
        <v>17</v>
      </c>
      <c r="E483" t="s">
        <v>27</v>
      </c>
      <c r="F483" t="s">
        <v>33</v>
      </c>
      <c r="G483" t="s">
        <v>22</v>
      </c>
      <c r="H483" t="s">
        <v>58</v>
      </c>
      <c r="I483" t="s">
        <v>68</v>
      </c>
      <c r="J483" t="s">
        <v>112</v>
      </c>
      <c r="K483" t="s">
        <v>118</v>
      </c>
      <c r="L483">
        <v>6201</v>
      </c>
      <c r="M483">
        <v>2823</v>
      </c>
      <c r="N483">
        <v>928</v>
      </c>
      <c r="O483">
        <v>56</v>
      </c>
      <c r="P483">
        <v>14</v>
      </c>
      <c r="Q483" t="s">
        <v>44</v>
      </c>
      <c r="R483" t="s">
        <v>44</v>
      </c>
      <c r="S483" t="s">
        <v>43</v>
      </c>
      <c r="T483" t="s">
        <v>80</v>
      </c>
      <c r="U483" t="s">
        <v>41</v>
      </c>
      <c r="V483">
        <v>18</v>
      </c>
      <c r="W483">
        <v>18</v>
      </c>
      <c r="X483">
        <v>14</v>
      </c>
      <c r="Y483">
        <v>4</v>
      </c>
      <c r="Z483">
        <v>1</v>
      </c>
      <c r="AA483" t="s">
        <v>48</v>
      </c>
      <c r="AB483" s="2" t="s">
        <v>64</v>
      </c>
      <c r="AC483" t="s">
        <v>49</v>
      </c>
      <c r="AD483">
        <v>1</v>
      </c>
      <c r="AE483">
        <f>IF(tblHR[[#This Row],[Attrition]]="Yes",1,0)</f>
        <v>0</v>
      </c>
      <c r="AF483">
        <f>IF(tblHR[[#This Row],[OverTime]]="Yes",1,0)</f>
        <v>1</v>
      </c>
      <c r="AG483" t="str" cm="1">
        <f t="array" ref="AG483">_xlfn.IFS(tblHR[[#This Row],[Age]]&lt;25,"&lt;25",tblHR[[#This Row],[Age]]&lt;30,"25–29",tblHR[[#This Row],[Age]]&lt;40,"30–39",tblHR[[#This Row],[Age]]&lt;50,"40–49",TRUE,"50+")</f>
        <v>30–39</v>
      </c>
      <c r="AH483" s="12" t="str" cm="1">
        <f t="array" ref="AH483">_xlfn.IFS(tblHR[[#This Row],[YearsAtCompany]]&lt;2,"0–1",tblHR[[#This Row],[YearsAtCompany]]&lt;5,"2–4",tblHR[[#This Row],[YearsAtCompany]]&lt;10,"5–9",tblHR[[#This Row],[YearsAtCompany]]&lt;15,"10–14",TRUE,"15+")</f>
        <v>15+</v>
      </c>
      <c r="AI483" s="12" t="str" cm="1">
        <f t="array" ref="AI483">_xlfn.IFS(tblHR[[#This Row],[MonthlyIncome]]&lt;3000,"Low",tblHR[[#This Row],[MonthlyIncome]]&lt;7000,"Mid",tblHR[[#This Row],[MonthlyIncome]]&lt;12000,"High",TRUE,"Very High")</f>
        <v>Mid</v>
      </c>
      <c r="AJ483" s="12" cm="1">
        <f t="array" ref="AJ483">_xlfn.XLOOKUP(tblHR[[#This Row],[JobSatisfaction]],{"Low","Medium","High","Very High"},{1,2,3,4},"")</f>
        <v>4</v>
      </c>
      <c r="AK483" s="12">
        <f>AVERAGE(tblHR[[#This Row],[JobSatNum]],tblHR[[#This Row],[RelationshipSatisfaction]],tblHR[[#This Row],[EnvironmentSatisfaction]],tblHR[[#This Row],[WorkLifeBalance]])</f>
        <v>4</v>
      </c>
    </row>
    <row r="484" spans="1:37">
      <c r="A484" s="4" t="s">
        <v>599</v>
      </c>
      <c r="B484">
        <v>21</v>
      </c>
      <c r="C484" t="s">
        <v>12</v>
      </c>
      <c r="D484" t="s">
        <v>16</v>
      </c>
      <c r="E484" t="s">
        <v>26</v>
      </c>
      <c r="F484" t="s">
        <v>34</v>
      </c>
      <c r="G484" t="s">
        <v>22</v>
      </c>
      <c r="H484" t="s">
        <v>59</v>
      </c>
      <c r="I484" t="s">
        <v>66</v>
      </c>
      <c r="J484" t="s">
        <v>112</v>
      </c>
      <c r="K484" t="s">
        <v>113</v>
      </c>
      <c r="L484">
        <v>2679</v>
      </c>
      <c r="M484">
        <v>4567</v>
      </c>
      <c r="N484">
        <v>337</v>
      </c>
      <c r="O484">
        <v>31</v>
      </c>
      <c r="P484">
        <v>13</v>
      </c>
      <c r="Q484" t="s">
        <v>43</v>
      </c>
      <c r="R484" t="s">
        <v>43</v>
      </c>
      <c r="S484" t="s">
        <v>43</v>
      </c>
      <c r="T484" t="s">
        <v>79</v>
      </c>
      <c r="U484" t="s">
        <v>41</v>
      </c>
      <c r="V484">
        <v>1</v>
      </c>
      <c r="W484">
        <v>1</v>
      </c>
      <c r="X484">
        <v>0</v>
      </c>
      <c r="Y484">
        <v>1</v>
      </c>
      <c r="Z484">
        <v>1</v>
      </c>
      <c r="AA484" t="s">
        <v>49</v>
      </c>
      <c r="AB484" s="2" t="s">
        <v>64</v>
      </c>
      <c r="AC484" t="s">
        <v>48</v>
      </c>
      <c r="AD484">
        <v>7</v>
      </c>
      <c r="AE484">
        <f>IF(tblHR[[#This Row],[Attrition]]="Yes",1,0)</f>
        <v>1</v>
      </c>
      <c r="AF484">
        <f>IF(tblHR[[#This Row],[OverTime]]="Yes",1,0)</f>
        <v>0</v>
      </c>
      <c r="AG484" t="str" cm="1">
        <f t="array" ref="AG484">_xlfn.IFS(tblHR[[#This Row],[Age]]&lt;25,"&lt;25",tblHR[[#This Row],[Age]]&lt;30,"25–29",tblHR[[#This Row],[Age]]&lt;40,"30–39",tblHR[[#This Row],[Age]]&lt;50,"40–49",TRUE,"50+")</f>
        <v>&lt;25</v>
      </c>
      <c r="AH484" s="12" t="str" cm="1">
        <f t="array" ref="AH484">_xlfn.IFS(tblHR[[#This Row],[YearsAtCompany]]&lt;2,"0–1",tblHR[[#This Row],[YearsAtCompany]]&lt;5,"2–4",tblHR[[#This Row],[YearsAtCompany]]&lt;10,"5–9",tblHR[[#This Row],[YearsAtCompany]]&lt;15,"10–14",TRUE,"15+")</f>
        <v>0–1</v>
      </c>
      <c r="AI484" s="12" t="str" cm="1">
        <f t="array" ref="AI484">_xlfn.IFS(tblHR[[#This Row],[MonthlyIncome]]&lt;3000,"Low",tblHR[[#This Row],[MonthlyIncome]]&lt;7000,"Mid",tblHR[[#This Row],[MonthlyIncome]]&lt;12000,"High",TRUE,"Very High")</f>
        <v>Low</v>
      </c>
      <c r="AJ484" s="12" cm="1">
        <f t="array" ref="AJ484">_xlfn.XLOOKUP(tblHR[[#This Row],[JobSatisfaction]],{"Low","Medium","High","Very High"},{1,2,3,4},"")</f>
        <v>2</v>
      </c>
      <c r="AK484" s="12">
        <f>AVERAGE(tblHR[[#This Row],[JobSatNum]],tblHR[[#This Row],[RelationshipSatisfaction]],tblHR[[#This Row],[EnvironmentSatisfaction]],tblHR[[#This Row],[WorkLifeBalance]])</f>
        <v>2</v>
      </c>
    </row>
    <row r="485" spans="1:37">
      <c r="A485" s="4" t="s">
        <v>600</v>
      </c>
      <c r="B485">
        <v>33</v>
      </c>
      <c r="C485" t="s">
        <v>11</v>
      </c>
      <c r="D485" t="s">
        <v>17</v>
      </c>
      <c r="E485" t="s">
        <v>29</v>
      </c>
      <c r="F485" t="s">
        <v>36</v>
      </c>
      <c r="G485" t="s">
        <v>21</v>
      </c>
      <c r="H485" t="s">
        <v>52</v>
      </c>
      <c r="I485" t="s">
        <v>68</v>
      </c>
      <c r="J485" t="s">
        <v>128</v>
      </c>
      <c r="K485" t="s">
        <v>118</v>
      </c>
      <c r="L485">
        <v>5488</v>
      </c>
      <c r="M485">
        <v>20161</v>
      </c>
      <c r="N485">
        <v>827</v>
      </c>
      <c r="O485">
        <v>84</v>
      </c>
      <c r="P485">
        <v>13</v>
      </c>
      <c r="Q485" t="s">
        <v>43</v>
      </c>
      <c r="R485" t="s">
        <v>42</v>
      </c>
      <c r="S485" t="s">
        <v>41</v>
      </c>
      <c r="T485" t="s">
        <v>79</v>
      </c>
      <c r="U485" t="s">
        <v>44</v>
      </c>
      <c r="V485">
        <v>6</v>
      </c>
      <c r="W485">
        <v>6</v>
      </c>
      <c r="X485">
        <v>5</v>
      </c>
      <c r="Y485">
        <v>1</v>
      </c>
      <c r="Z485">
        <v>1</v>
      </c>
      <c r="AA485" t="s">
        <v>48</v>
      </c>
      <c r="AB485" s="2" t="s">
        <v>64</v>
      </c>
      <c r="AC485" t="s">
        <v>49</v>
      </c>
      <c r="AD485">
        <v>1</v>
      </c>
      <c r="AE485">
        <f>IF(tblHR[[#This Row],[Attrition]]="Yes",1,0)</f>
        <v>0</v>
      </c>
      <c r="AF485">
        <f>IF(tblHR[[#This Row],[OverTime]]="Yes",1,0)</f>
        <v>1</v>
      </c>
      <c r="AG485" t="str" cm="1">
        <f t="array" ref="AG485">_xlfn.IFS(tblHR[[#This Row],[Age]]&lt;25,"&lt;25",tblHR[[#This Row],[Age]]&lt;30,"25–29",tblHR[[#This Row],[Age]]&lt;40,"30–39",tblHR[[#This Row],[Age]]&lt;50,"40–49",TRUE,"50+")</f>
        <v>30–39</v>
      </c>
      <c r="AH485" s="12" t="str" cm="1">
        <f t="array" ref="AH485">_xlfn.IFS(tblHR[[#This Row],[YearsAtCompany]]&lt;2,"0–1",tblHR[[#This Row],[YearsAtCompany]]&lt;5,"2–4",tblHR[[#This Row],[YearsAtCompany]]&lt;10,"5–9",tblHR[[#This Row],[YearsAtCompany]]&lt;15,"10–14",TRUE,"15+")</f>
        <v>5–9</v>
      </c>
      <c r="AI485" s="12" t="str" cm="1">
        <f t="array" ref="AI485">_xlfn.IFS(tblHR[[#This Row],[MonthlyIncome]]&lt;3000,"Low",tblHR[[#This Row],[MonthlyIncome]]&lt;7000,"Mid",tblHR[[#This Row],[MonthlyIncome]]&lt;12000,"High",TRUE,"Very High")</f>
        <v>Mid</v>
      </c>
      <c r="AJ485" s="12" cm="1">
        <f t="array" ref="AJ485">_xlfn.XLOOKUP(tblHR[[#This Row],[JobSatisfaction]],{"Low","Medium","High","Very High"},{1,2,3,4},"")</f>
        <v>2</v>
      </c>
      <c r="AK485" s="12">
        <f>AVERAGE(tblHR[[#This Row],[JobSatNum]],tblHR[[#This Row],[RelationshipSatisfaction]],tblHR[[#This Row],[EnvironmentSatisfaction]],tblHR[[#This Row],[WorkLifeBalance]])</f>
        <v>2</v>
      </c>
    </row>
    <row r="486" spans="1:37">
      <c r="A486" s="4" t="s">
        <v>601</v>
      </c>
      <c r="B486">
        <v>52</v>
      </c>
      <c r="C486" t="s">
        <v>12</v>
      </c>
      <c r="D486" t="s">
        <v>17</v>
      </c>
      <c r="E486" t="s">
        <v>29</v>
      </c>
      <c r="F486" t="s">
        <v>35</v>
      </c>
      <c r="G486" t="s">
        <v>21</v>
      </c>
      <c r="H486" t="s">
        <v>57</v>
      </c>
      <c r="I486" t="s">
        <v>66</v>
      </c>
      <c r="J486" t="s">
        <v>116</v>
      </c>
      <c r="K486" t="s">
        <v>118</v>
      </c>
      <c r="L486">
        <v>4258</v>
      </c>
      <c r="M486">
        <v>26589</v>
      </c>
      <c r="N486">
        <v>715</v>
      </c>
      <c r="O486">
        <v>41</v>
      </c>
      <c r="P486">
        <v>18</v>
      </c>
      <c r="Q486" t="s">
        <v>44</v>
      </c>
      <c r="R486" t="s">
        <v>42</v>
      </c>
      <c r="S486" t="s">
        <v>44</v>
      </c>
      <c r="T486" t="s">
        <v>79</v>
      </c>
      <c r="U486" t="s">
        <v>41</v>
      </c>
      <c r="V486">
        <v>5</v>
      </c>
      <c r="W486">
        <v>4</v>
      </c>
      <c r="X486">
        <v>3</v>
      </c>
      <c r="Y486">
        <v>1</v>
      </c>
      <c r="Z486">
        <v>0</v>
      </c>
      <c r="AA486" t="s">
        <v>48</v>
      </c>
      <c r="AB486" s="2" t="s">
        <v>64</v>
      </c>
      <c r="AC486" t="s">
        <v>48</v>
      </c>
      <c r="AD486">
        <v>19</v>
      </c>
      <c r="AE486">
        <f>IF(tblHR[[#This Row],[Attrition]]="Yes",1,0)</f>
        <v>0</v>
      </c>
      <c r="AF486">
        <f>IF(tblHR[[#This Row],[OverTime]]="Yes",1,0)</f>
        <v>0</v>
      </c>
      <c r="AG486" t="str" cm="1">
        <f t="array" ref="AG486">_xlfn.IFS(tblHR[[#This Row],[Age]]&lt;25,"&lt;25",tblHR[[#This Row],[Age]]&lt;30,"25–29",tblHR[[#This Row],[Age]]&lt;40,"30–39",tblHR[[#This Row],[Age]]&lt;50,"40–49",TRUE,"50+")</f>
        <v>50+</v>
      </c>
      <c r="AH486" s="12" t="str" cm="1">
        <f t="array" ref="AH486">_xlfn.IFS(tblHR[[#This Row],[YearsAtCompany]]&lt;2,"0–1",tblHR[[#This Row],[YearsAtCompany]]&lt;5,"2–4",tblHR[[#This Row],[YearsAtCompany]]&lt;10,"5–9",tblHR[[#This Row],[YearsAtCompany]]&lt;15,"10–14",TRUE,"15+")</f>
        <v>2–4</v>
      </c>
      <c r="AI486" s="12" t="str" cm="1">
        <f t="array" ref="AI486">_xlfn.IFS(tblHR[[#This Row],[MonthlyIncome]]&lt;3000,"Low",tblHR[[#This Row],[MonthlyIncome]]&lt;7000,"Mid",tblHR[[#This Row],[MonthlyIncome]]&lt;12000,"High",TRUE,"Very High")</f>
        <v>Mid</v>
      </c>
      <c r="AJ486" s="12" cm="1">
        <f t="array" ref="AJ486">_xlfn.XLOOKUP(tblHR[[#This Row],[JobSatisfaction]],{"Low","Medium","High","Very High"},{1,2,3,4},"")</f>
        <v>4</v>
      </c>
      <c r="AK486" s="12">
        <f>AVERAGE(tblHR[[#This Row],[JobSatNum]],tblHR[[#This Row],[RelationshipSatisfaction]],tblHR[[#This Row],[EnvironmentSatisfaction]],tblHR[[#This Row],[WorkLifeBalance]])</f>
        <v>4</v>
      </c>
    </row>
    <row r="487" spans="1:37">
      <c r="A487" s="4" t="s">
        <v>602</v>
      </c>
      <c r="B487">
        <v>32</v>
      </c>
      <c r="C487" t="s">
        <v>12</v>
      </c>
      <c r="D487" t="s">
        <v>17</v>
      </c>
      <c r="E487" t="s">
        <v>28</v>
      </c>
      <c r="F487" t="s">
        <v>33</v>
      </c>
      <c r="G487" t="s">
        <v>21</v>
      </c>
      <c r="H487" t="s">
        <v>57</v>
      </c>
      <c r="I487" t="s">
        <v>66</v>
      </c>
      <c r="J487" t="s">
        <v>128</v>
      </c>
      <c r="K487" t="s">
        <v>118</v>
      </c>
      <c r="L487">
        <v>3433</v>
      </c>
      <c r="M487">
        <v>17360</v>
      </c>
      <c r="N487">
        <v>585</v>
      </c>
      <c r="O487">
        <v>56</v>
      </c>
      <c r="P487">
        <v>13</v>
      </c>
      <c r="Q487" t="s">
        <v>41</v>
      </c>
      <c r="R487" t="s">
        <v>42</v>
      </c>
      <c r="S487" t="s">
        <v>42</v>
      </c>
      <c r="T487" t="s">
        <v>80</v>
      </c>
      <c r="U487" t="s">
        <v>41</v>
      </c>
      <c r="V487">
        <v>10</v>
      </c>
      <c r="W487">
        <v>5</v>
      </c>
      <c r="X487">
        <v>2</v>
      </c>
      <c r="Y487">
        <v>1</v>
      </c>
      <c r="Z487">
        <v>6</v>
      </c>
      <c r="AA487" t="s">
        <v>48</v>
      </c>
      <c r="AB487" s="2" t="s">
        <v>64</v>
      </c>
      <c r="AC487" t="s">
        <v>48</v>
      </c>
      <c r="AD487">
        <v>10</v>
      </c>
      <c r="AE487">
        <f>IF(tblHR[[#This Row],[Attrition]]="Yes",1,0)</f>
        <v>0</v>
      </c>
      <c r="AF487">
        <f>IF(tblHR[[#This Row],[OverTime]]="Yes",1,0)</f>
        <v>0</v>
      </c>
      <c r="AG487" t="str" cm="1">
        <f t="array" ref="AG487">_xlfn.IFS(tblHR[[#This Row],[Age]]&lt;25,"&lt;25",tblHR[[#This Row],[Age]]&lt;30,"25–29",tblHR[[#This Row],[Age]]&lt;40,"30–39",tblHR[[#This Row],[Age]]&lt;50,"40–49",TRUE,"50+")</f>
        <v>30–39</v>
      </c>
      <c r="AH487" s="12" t="str" cm="1">
        <f t="array" ref="AH487">_xlfn.IFS(tblHR[[#This Row],[YearsAtCompany]]&lt;2,"0–1",tblHR[[#This Row],[YearsAtCompany]]&lt;5,"2–4",tblHR[[#This Row],[YearsAtCompany]]&lt;10,"5–9",tblHR[[#This Row],[YearsAtCompany]]&lt;15,"10–14",TRUE,"15+")</f>
        <v>5–9</v>
      </c>
      <c r="AI487" s="12" t="str" cm="1">
        <f t="array" ref="AI487">_xlfn.IFS(tblHR[[#This Row],[MonthlyIncome]]&lt;3000,"Low",tblHR[[#This Row],[MonthlyIncome]]&lt;7000,"Mid",tblHR[[#This Row],[MonthlyIncome]]&lt;12000,"High",TRUE,"Very High")</f>
        <v>Mid</v>
      </c>
      <c r="AJ487" s="12" cm="1">
        <f t="array" ref="AJ487">_xlfn.XLOOKUP(tblHR[[#This Row],[JobSatisfaction]],{"Low","Medium","High","Very High"},{1,2,3,4},"")</f>
        <v>3</v>
      </c>
      <c r="AK487" s="12">
        <f>AVERAGE(tblHR[[#This Row],[JobSatNum]],tblHR[[#This Row],[RelationshipSatisfaction]],tblHR[[#This Row],[EnvironmentSatisfaction]],tblHR[[#This Row],[WorkLifeBalance]])</f>
        <v>3</v>
      </c>
    </row>
    <row r="488" spans="1:37">
      <c r="A488" s="4" t="s">
        <v>603</v>
      </c>
      <c r="B488">
        <v>36</v>
      </c>
      <c r="C488" t="s">
        <v>12</v>
      </c>
      <c r="D488" t="s">
        <v>17</v>
      </c>
      <c r="E488" t="s">
        <v>26</v>
      </c>
      <c r="F488" t="s">
        <v>33</v>
      </c>
      <c r="G488" t="s">
        <v>21</v>
      </c>
      <c r="H488" t="s">
        <v>52</v>
      </c>
      <c r="I488" t="s">
        <v>68</v>
      </c>
      <c r="J488" t="s">
        <v>112</v>
      </c>
      <c r="K488" t="s">
        <v>118</v>
      </c>
      <c r="L488">
        <v>6586</v>
      </c>
      <c r="M488">
        <v>4821</v>
      </c>
      <c r="N488">
        <v>1425</v>
      </c>
      <c r="O488">
        <v>68</v>
      </c>
      <c r="P488">
        <v>17</v>
      </c>
      <c r="Q488" t="s">
        <v>44</v>
      </c>
      <c r="R488" t="s">
        <v>42</v>
      </c>
      <c r="S488" t="s">
        <v>41</v>
      </c>
      <c r="T488" t="s">
        <v>80</v>
      </c>
      <c r="U488" t="s">
        <v>41</v>
      </c>
      <c r="V488">
        <v>17</v>
      </c>
      <c r="W488">
        <v>16</v>
      </c>
      <c r="X488">
        <v>8</v>
      </c>
      <c r="Y488">
        <v>4</v>
      </c>
      <c r="Z488">
        <v>0</v>
      </c>
      <c r="AA488" t="s">
        <v>48</v>
      </c>
      <c r="AB488" s="2" t="s">
        <v>64</v>
      </c>
      <c r="AC488" t="s">
        <v>49</v>
      </c>
      <c r="AD488">
        <v>14</v>
      </c>
      <c r="AE488">
        <f>IF(tblHR[[#This Row],[Attrition]]="Yes",1,0)</f>
        <v>0</v>
      </c>
      <c r="AF488">
        <f>IF(tblHR[[#This Row],[OverTime]]="Yes",1,0)</f>
        <v>1</v>
      </c>
      <c r="AG488" t="str" cm="1">
        <f t="array" ref="AG488">_xlfn.IFS(tblHR[[#This Row],[Age]]&lt;25,"&lt;25",tblHR[[#This Row],[Age]]&lt;30,"25–29",tblHR[[#This Row],[Age]]&lt;40,"30–39",tblHR[[#This Row],[Age]]&lt;50,"40–49",TRUE,"50+")</f>
        <v>30–39</v>
      </c>
      <c r="AH488" s="12" t="str" cm="1">
        <f t="array" ref="AH488">_xlfn.IFS(tblHR[[#This Row],[YearsAtCompany]]&lt;2,"0–1",tblHR[[#This Row],[YearsAtCompany]]&lt;5,"2–4",tblHR[[#This Row],[YearsAtCompany]]&lt;10,"5–9",tblHR[[#This Row],[YearsAtCompany]]&lt;15,"10–14",TRUE,"15+")</f>
        <v>15+</v>
      </c>
      <c r="AI488" s="12" t="str" cm="1">
        <f t="array" ref="AI488">_xlfn.IFS(tblHR[[#This Row],[MonthlyIncome]]&lt;3000,"Low",tblHR[[#This Row],[MonthlyIncome]]&lt;7000,"Mid",tblHR[[#This Row],[MonthlyIncome]]&lt;12000,"High",TRUE,"Very High")</f>
        <v>Mid</v>
      </c>
      <c r="AJ488" s="12" cm="1">
        <f t="array" ref="AJ488">_xlfn.XLOOKUP(tblHR[[#This Row],[JobSatisfaction]],{"Low","Medium","High","Very High"},{1,2,3,4},"")</f>
        <v>4</v>
      </c>
      <c r="AK488" s="12">
        <f>AVERAGE(tblHR[[#This Row],[JobSatNum]],tblHR[[#This Row],[RelationshipSatisfaction]],tblHR[[#This Row],[EnvironmentSatisfaction]],tblHR[[#This Row],[WorkLifeBalance]])</f>
        <v>4</v>
      </c>
    </row>
    <row r="489" spans="1:37">
      <c r="A489" s="4" t="s">
        <v>604</v>
      </c>
      <c r="B489">
        <v>35</v>
      </c>
      <c r="C489" t="s">
        <v>11</v>
      </c>
      <c r="D489" t="s">
        <v>17</v>
      </c>
      <c r="E489" t="s">
        <v>27</v>
      </c>
      <c r="F489" t="s">
        <v>34</v>
      </c>
      <c r="G489" t="s">
        <v>22</v>
      </c>
      <c r="H489" t="s">
        <v>58</v>
      </c>
      <c r="I489" t="s">
        <v>69</v>
      </c>
      <c r="J489" t="s">
        <v>116</v>
      </c>
      <c r="K489" t="s">
        <v>118</v>
      </c>
      <c r="L489">
        <v>10377</v>
      </c>
      <c r="M489">
        <v>13755</v>
      </c>
      <c r="N489">
        <v>1212</v>
      </c>
      <c r="O489">
        <v>78</v>
      </c>
      <c r="P489">
        <v>11</v>
      </c>
      <c r="Q489" t="s">
        <v>44</v>
      </c>
      <c r="R489" t="s">
        <v>43</v>
      </c>
      <c r="S489" t="s">
        <v>41</v>
      </c>
      <c r="T489" t="s">
        <v>80</v>
      </c>
      <c r="U489" t="s">
        <v>43</v>
      </c>
      <c r="V489">
        <v>16</v>
      </c>
      <c r="W489">
        <v>13</v>
      </c>
      <c r="X489">
        <v>2</v>
      </c>
      <c r="Y489">
        <v>4</v>
      </c>
      <c r="Z489">
        <v>4</v>
      </c>
      <c r="AA489" t="s">
        <v>48</v>
      </c>
      <c r="AB489" s="2" t="s">
        <v>64</v>
      </c>
      <c r="AC489" t="s">
        <v>49</v>
      </c>
      <c r="AD489">
        <v>8</v>
      </c>
      <c r="AE489">
        <f>IF(tblHR[[#This Row],[Attrition]]="Yes",1,0)</f>
        <v>0</v>
      </c>
      <c r="AF489">
        <f>IF(tblHR[[#This Row],[OverTime]]="Yes",1,0)</f>
        <v>1</v>
      </c>
      <c r="AG489" t="str" cm="1">
        <f t="array" ref="AG489">_xlfn.IFS(tblHR[[#This Row],[Age]]&lt;25,"&lt;25",tblHR[[#This Row],[Age]]&lt;30,"25–29",tblHR[[#This Row],[Age]]&lt;40,"30–39",tblHR[[#This Row],[Age]]&lt;50,"40–49",TRUE,"50+")</f>
        <v>30–39</v>
      </c>
      <c r="AH489" s="12" t="str" cm="1">
        <f t="array" ref="AH489">_xlfn.IFS(tblHR[[#This Row],[YearsAtCompany]]&lt;2,"0–1",tblHR[[#This Row],[YearsAtCompany]]&lt;5,"2–4",tblHR[[#This Row],[YearsAtCompany]]&lt;10,"5–9",tblHR[[#This Row],[YearsAtCompany]]&lt;15,"10–14",TRUE,"15+")</f>
        <v>10–14</v>
      </c>
      <c r="AI489" s="12" t="str" cm="1">
        <f t="array" ref="AI489">_xlfn.IFS(tblHR[[#This Row],[MonthlyIncome]]&lt;3000,"Low",tblHR[[#This Row],[MonthlyIncome]]&lt;7000,"Mid",tblHR[[#This Row],[MonthlyIncome]]&lt;12000,"High",TRUE,"Very High")</f>
        <v>High</v>
      </c>
      <c r="AJ489" s="12" cm="1">
        <f t="array" ref="AJ489">_xlfn.XLOOKUP(tblHR[[#This Row],[JobSatisfaction]],{"Low","Medium","High","Very High"},{1,2,3,4},"")</f>
        <v>4</v>
      </c>
      <c r="AK489" s="12">
        <f>AVERAGE(tblHR[[#This Row],[JobSatNum]],tblHR[[#This Row],[RelationshipSatisfaction]],tblHR[[#This Row],[EnvironmentSatisfaction]],tblHR[[#This Row],[WorkLifeBalance]])</f>
        <v>4</v>
      </c>
    </row>
    <row r="490" spans="1:37">
      <c r="A490" s="4" t="s">
        <v>605</v>
      </c>
      <c r="B490">
        <v>27</v>
      </c>
      <c r="C490" t="s">
        <v>12</v>
      </c>
      <c r="D490" t="s">
        <v>15</v>
      </c>
      <c r="E490" t="s">
        <v>27</v>
      </c>
      <c r="F490" t="s">
        <v>35</v>
      </c>
      <c r="G490" t="s">
        <v>21</v>
      </c>
      <c r="H490" t="s">
        <v>53</v>
      </c>
      <c r="I490" t="s">
        <v>66</v>
      </c>
      <c r="J490" t="s">
        <v>112</v>
      </c>
      <c r="K490" t="s">
        <v>118</v>
      </c>
      <c r="L490">
        <v>3816</v>
      </c>
      <c r="M490">
        <v>17881</v>
      </c>
      <c r="N490">
        <v>1469</v>
      </c>
      <c r="O490">
        <v>82</v>
      </c>
      <c r="P490">
        <v>11</v>
      </c>
      <c r="Q490" t="s">
        <v>43</v>
      </c>
      <c r="R490" t="s">
        <v>43</v>
      </c>
      <c r="S490" t="s">
        <v>44</v>
      </c>
      <c r="T490" t="s">
        <v>79</v>
      </c>
      <c r="U490" t="s">
        <v>41</v>
      </c>
      <c r="V490">
        <v>5</v>
      </c>
      <c r="W490">
        <v>5</v>
      </c>
      <c r="X490">
        <v>2</v>
      </c>
      <c r="Y490">
        <v>0</v>
      </c>
      <c r="Z490">
        <v>1</v>
      </c>
      <c r="AA490" t="s">
        <v>48</v>
      </c>
      <c r="AB490" s="2" t="s">
        <v>64</v>
      </c>
      <c r="AC490" t="s">
        <v>48</v>
      </c>
      <c r="AD490">
        <v>1</v>
      </c>
      <c r="AE490">
        <f>IF(tblHR[[#This Row],[Attrition]]="Yes",1,0)</f>
        <v>0</v>
      </c>
      <c r="AF490">
        <f>IF(tblHR[[#This Row],[OverTime]]="Yes",1,0)</f>
        <v>0</v>
      </c>
      <c r="AG490" t="str" cm="1">
        <f t="array" ref="AG490">_xlfn.IFS(tblHR[[#This Row],[Age]]&lt;25,"&lt;25",tblHR[[#This Row],[Age]]&lt;30,"25–29",tblHR[[#This Row],[Age]]&lt;40,"30–39",tblHR[[#This Row],[Age]]&lt;50,"40–49",TRUE,"50+")</f>
        <v>25–29</v>
      </c>
      <c r="AH490" s="12" t="str" cm="1">
        <f t="array" ref="AH490">_xlfn.IFS(tblHR[[#This Row],[YearsAtCompany]]&lt;2,"0–1",tblHR[[#This Row],[YearsAtCompany]]&lt;5,"2–4",tblHR[[#This Row],[YearsAtCompany]]&lt;10,"5–9",tblHR[[#This Row],[YearsAtCompany]]&lt;15,"10–14",TRUE,"15+")</f>
        <v>5–9</v>
      </c>
      <c r="AI490" s="12" t="str" cm="1">
        <f t="array" ref="AI490">_xlfn.IFS(tblHR[[#This Row],[MonthlyIncome]]&lt;3000,"Low",tblHR[[#This Row],[MonthlyIncome]]&lt;7000,"Mid",tblHR[[#This Row],[MonthlyIncome]]&lt;12000,"High",TRUE,"Very High")</f>
        <v>Mid</v>
      </c>
      <c r="AJ490" s="12" cm="1">
        <f t="array" ref="AJ490">_xlfn.XLOOKUP(tblHR[[#This Row],[JobSatisfaction]],{"Low","Medium","High","Very High"},{1,2,3,4},"")</f>
        <v>2</v>
      </c>
      <c r="AK490" s="12">
        <f>AVERAGE(tblHR[[#This Row],[JobSatNum]],tblHR[[#This Row],[RelationshipSatisfaction]],tblHR[[#This Row],[EnvironmentSatisfaction]],tblHR[[#This Row],[WorkLifeBalance]])</f>
        <v>2</v>
      </c>
    </row>
    <row r="491" spans="1:37">
      <c r="A491" s="4" t="s">
        <v>606</v>
      </c>
      <c r="B491">
        <v>59</v>
      </c>
      <c r="C491" t="s">
        <v>11</v>
      </c>
      <c r="D491" t="s">
        <v>17</v>
      </c>
      <c r="E491" t="s">
        <v>28</v>
      </c>
      <c r="F491" t="s">
        <v>35</v>
      </c>
      <c r="G491" t="s">
        <v>21</v>
      </c>
      <c r="H491" t="s">
        <v>53</v>
      </c>
      <c r="I491" t="s">
        <v>66</v>
      </c>
      <c r="J491" t="s">
        <v>112</v>
      </c>
      <c r="K491" t="s">
        <v>171</v>
      </c>
      <c r="L491">
        <v>2670</v>
      </c>
      <c r="M491">
        <v>9964</v>
      </c>
      <c r="N491">
        <v>1324</v>
      </c>
      <c r="O491">
        <v>81</v>
      </c>
      <c r="P491">
        <v>20</v>
      </c>
      <c r="Q491" t="s">
        <v>42</v>
      </c>
      <c r="R491" t="s">
        <v>42</v>
      </c>
      <c r="S491" t="s">
        <v>41</v>
      </c>
      <c r="T491" t="s">
        <v>80</v>
      </c>
      <c r="U491" t="s">
        <v>44</v>
      </c>
      <c r="V491">
        <v>12</v>
      </c>
      <c r="W491">
        <v>1</v>
      </c>
      <c r="X491">
        <v>0</v>
      </c>
      <c r="Y491">
        <v>0</v>
      </c>
      <c r="Z491">
        <v>4</v>
      </c>
      <c r="AA491" t="s">
        <v>48</v>
      </c>
      <c r="AB491" s="2" t="s">
        <v>65</v>
      </c>
      <c r="AC491" t="s">
        <v>49</v>
      </c>
      <c r="AD491">
        <v>3</v>
      </c>
      <c r="AE491">
        <f>IF(tblHR[[#This Row],[Attrition]]="Yes",1,0)</f>
        <v>0</v>
      </c>
      <c r="AF491">
        <f>IF(tblHR[[#This Row],[OverTime]]="Yes",1,0)</f>
        <v>1</v>
      </c>
      <c r="AG491" t="str" cm="1">
        <f t="array" ref="AG491">_xlfn.IFS(tblHR[[#This Row],[Age]]&lt;25,"&lt;25",tblHR[[#This Row],[Age]]&lt;30,"25–29",tblHR[[#This Row],[Age]]&lt;40,"30–39",tblHR[[#This Row],[Age]]&lt;50,"40–49",TRUE,"50+")</f>
        <v>50+</v>
      </c>
      <c r="AH491" s="12" t="str" cm="1">
        <f t="array" ref="AH491">_xlfn.IFS(tblHR[[#This Row],[YearsAtCompany]]&lt;2,"0–1",tblHR[[#This Row],[YearsAtCompany]]&lt;5,"2–4",tblHR[[#This Row],[YearsAtCompany]]&lt;10,"5–9",tblHR[[#This Row],[YearsAtCompany]]&lt;15,"10–14",TRUE,"15+")</f>
        <v>0–1</v>
      </c>
      <c r="AI491" s="12" t="str" cm="1">
        <f t="array" ref="AI491">_xlfn.IFS(tblHR[[#This Row],[MonthlyIncome]]&lt;3000,"Low",tblHR[[#This Row],[MonthlyIncome]]&lt;7000,"Mid",tblHR[[#This Row],[MonthlyIncome]]&lt;12000,"High",TRUE,"Very High")</f>
        <v>Low</v>
      </c>
      <c r="AJ491" s="12" cm="1">
        <f t="array" ref="AJ491">_xlfn.XLOOKUP(tblHR[[#This Row],[JobSatisfaction]],{"Low","Medium","High","Very High"},{1,2,3,4},"")</f>
        <v>1</v>
      </c>
      <c r="AK491" s="12">
        <f>AVERAGE(tblHR[[#This Row],[JobSatNum]],tblHR[[#This Row],[RelationshipSatisfaction]],tblHR[[#This Row],[EnvironmentSatisfaction]],tblHR[[#This Row],[WorkLifeBalance]])</f>
        <v>1</v>
      </c>
    </row>
    <row r="492" spans="1:37">
      <c r="A492" s="4" t="s">
        <v>607</v>
      </c>
      <c r="B492">
        <v>31</v>
      </c>
      <c r="C492" t="s">
        <v>12</v>
      </c>
      <c r="D492" t="s">
        <v>17</v>
      </c>
      <c r="E492" t="s">
        <v>28</v>
      </c>
      <c r="F492" t="s">
        <v>35</v>
      </c>
      <c r="G492" t="s">
        <v>21</v>
      </c>
      <c r="H492" t="s">
        <v>53</v>
      </c>
      <c r="I492" t="s">
        <v>66</v>
      </c>
      <c r="J492" t="s">
        <v>128</v>
      </c>
      <c r="K492" t="s">
        <v>118</v>
      </c>
      <c r="L492">
        <v>2610</v>
      </c>
      <c r="M492">
        <v>6233</v>
      </c>
      <c r="N492">
        <v>874</v>
      </c>
      <c r="O492">
        <v>72</v>
      </c>
      <c r="P492">
        <v>12</v>
      </c>
      <c r="Q492" t="s">
        <v>41</v>
      </c>
      <c r="R492" t="s">
        <v>41</v>
      </c>
      <c r="S492" t="s">
        <v>41</v>
      </c>
      <c r="T492" t="s">
        <v>80</v>
      </c>
      <c r="U492" t="s">
        <v>41</v>
      </c>
      <c r="V492">
        <v>2</v>
      </c>
      <c r="W492">
        <v>2</v>
      </c>
      <c r="X492">
        <v>2</v>
      </c>
      <c r="Y492">
        <v>2</v>
      </c>
      <c r="Z492">
        <v>1</v>
      </c>
      <c r="AA492" t="s">
        <v>49</v>
      </c>
      <c r="AB492" s="2" t="s">
        <v>64</v>
      </c>
      <c r="AC492" t="s">
        <v>48</v>
      </c>
      <c r="AD492">
        <v>15</v>
      </c>
      <c r="AE492">
        <f>IF(tblHR[[#This Row],[Attrition]]="Yes",1,0)</f>
        <v>1</v>
      </c>
      <c r="AF492">
        <f>IF(tblHR[[#This Row],[OverTime]]="Yes",1,0)</f>
        <v>0</v>
      </c>
      <c r="AG492" t="str" cm="1">
        <f t="array" ref="AG492">_xlfn.IFS(tblHR[[#This Row],[Age]]&lt;25,"&lt;25",tblHR[[#This Row],[Age]]&lt;30,"25–29",tblHR[[#This Row],[Age]]&lt;40,"30–39",tblHR[[#This Row],[Age]]&lt;50,"40–49",TRUE,"50+")</f>
        <v>30–39</v>
      </c>
      <c r="AH492" s="12" t="str" cm="1">
        <f t="array" ref="AH492">_xlfn.IFS(tblHR[[#This Row],[YearsAtCompany]]&lt;2,"0–1",tblHR[[#This Row],[YearsAtCompany]]&lt;5,"2–4",tblHR[[#This Row],[YearsAtCompany]]&lt;10,"5–9",tblHR[[#This Row],[YearsAtCompany]]&lt;15,"10–14",TRUE,"15+")</f>
        <v>2–4</v>
      </c>
      <c r="AI492" s="12" t="str" cm="1">
        <f t="array" ref="AI492">_xlfn.IFS(tblHR[[#This Row],[MonthlyIncome]]&lt;3000,"Low",tblHR[[#This Row],[MonthlyIncome]]&lt;7000,"Mid",tblHR[[#This Row],[MonthlyIncome]]&lt;12000,"High",TRUE,"Very High")</f>
        <v>Low</v>
      </c>
      <c r="AJ492" s="12" cm="1">
        <f t="array" ref="AJ492">_xlfn.XLOOKUP(tblHR[[#This Row],[JobSatisfaction]],{"Low","Medium","High","Very High"},{1,2,3,4},"")</f>
        <v>3</v>
      </c>
      <c r="AK492" s="12">
        <f>AVERAGE(tblHR[[#This Row],[JobSatNum]],tblHR[[#This Row],[RelationshipSatisfaction]],tblHR[[#This Row],[EnvironmentSatisfaction]],tblHR[[#This Row],[WorkLifeBalance]])</f>
        <v>3</v>
      </c>
    </row>
    <row r="493" spans="1:37">
      <c r="A493" s="4" t="s">
        <v>608</v>
      </c>
      <c r="B493">
        <v>30</v>
      </c>
      <c r="C493" t="s">
        <v>12</v>
      </c>
      <c r="D493" t="s">
        <v>17</v>
      </c>
      <c r="E493" t="s">
        <v>26</v>
      </c>
      <c r="F493" t="s">
        <v>33</v>
      </c>
      <c r="G493" t="s">
        <v>22</v>
      </c>
      <c r="H493" t="s">
        <v>58</v>
      </c>
      <c r="I493" t="s">
        <v>68</v>
      </c>
      <c r="J493" t="s">
        <v>112</v>
      </c>
      <c r="K493" t="s">
        <v>43</v>
      </c>
      <c r="L493">
        <v>5301</v>
      </c>
      <c r="M493">
        <v>2939</v>
      </c>
      <c r="N493">
        <v>1358</v>
      </c>
      <c r="O493">
        <v>96</v>
      </c>
      <c r="P493">
        <v>15</v>
      </c>
      <c r="Q493" t="s">
        <v>41</v>
      </c>
      <c r="R493" t="s">
        <v>41</v>
      </c>
      <c r="S493" t="s">
        <v>44</v>
      </c>
      <c r="T493" t="s">
        <v>80</v>
      </c>
      <c r="U493" t="s">
        <v>41</v>
      </c>
      <c r="V493">
        <v>4</v>
      </c>
      <c r="W493">
        <v>2</v>
      </c>
      <c r="X493">
        <v>1</v>
      </c>
      <c r="Y493">
        <v>2</v>
      </c>
      <c r="Z493">
        <v>8</v>
      </c>
      <c r="AA493" t="s">
        <v>48</v>
      </c>
      <c r="AB493" s="2" t="s">
        <v>64</v>
      </c>
      <c r="AC493" t="s">
        <v>48</v>
      </c>
      <c r="AD493">
        <v>16</v>
      </c>
      <c r="AE493">
        <f>IF(tblHR[[#This Row],[Attrition]]="Yes",1,0)</f>
        <v>0</v>
      </c>
      <c r="AF493">
        <f>IF(tblHR[[#This Row],[OverTime]]="Yes",1,0)</f>
        <v>0</v>
      </c>
      <c r="AG493" t="str" cm="1">
        <f t="array" ref="AG493">_xlfn.IFS(tblHR[[#This Row],[Age]]&lt;25,"&lt;25",tblHR[[#This Row],[Age]]&lt;30,"25–29",tblHR[[#This Row],[Age]]&lt;40,"30–39",tblHR[[#This Row],[Age]]&lt;50,"40–49",TRUE,"50+")</f>
        <v>30–39</v>
      </c>
      <c r="AH493" s="12" t="str" cm="1">
        <f t="array" ref="AH493">_xlfn.IFS(tblHR[[#This Row],[YearsAtCompany]]&lt;2,"0–1",tblHR[[#This Row],[YearsAtCompany]]&lt;5,"2–4",tblHR[[#This Row],[YearsAtCompany]]&lt;10,"5–9",tblHR[[#This Row],[YearsAtCompany]]&lt;15,"10–14",TRUE,"15+")</f>
        <v>2–4</v>
      </c>
      <c r="AI493" s="12" t="str" cm="1">
        <f t="array" ref="AI493">_xlfn.IFS(tblHR[[#This Row],[MonthlyIncome]]&lt;3000,"Low",tblHR[[#This Row],[MonthlyIncome]]&lt;7000,"Mid",tblHR[[#This Row],[MonthlyIncome]]&lt;12000,"High",TRUE,"Very High")</f>
        <v>Mid</v>
      </c>
      <c r="AJ493" s="12" cm="1">
        <f t="array" ref="AJ493">_xlfn.XLOOKUP(tblHR[[#This Row],[JobSatisfaction]],{"Low","Medium","High","Very High"},{1,2,3,4},"")</f>
        <v>3</v>
      </c>
      <c r="AK493" s="12">
        <f>AVERAGE(tblHR[[#This Row],[JobSatNum]],tblHR[[#This Row],[RelationshipSatisfaction]],tblHR[[#This Row],[EnvironmentSatisfaction]],tblHR[[#This Row],[WorkLifeBalance]])</f>
        <v>3</v>
      </c>
    </row>
    <row r="494" spans="1:37">
      <c r="A494" s="4" t="s">
        <v>609</v>
      </c>
      <c r="B494">
        <v>33</v>
      </c>
      <c r="C494" t="s">
        <v>11</v>
      </c>
      <c r="D494" t="s">
        <v>17</v>
      </c>
      <c r="E494" t="s">
        <v>29</v>
      </c>
      <c r="F494" t="s">
        <v>35</v>
      </c>
      <c r="G494" t="s">
        <v>21</v>
      </c>
      <c r="H494" t="s">
        <v>57</v>
      </c>
      <c r="I494" t="s">
        <v>66</v>
      </c>
      <c r="J494" t="s">
        <v>112</v>
      </c>
      <c r="K494" t="s">
        <v>113</v>
      </c>
      <c r="L494">
        <v>2622</v>
      </c>
      <c r="M494">
        <v>13248</v>
      </c>
      <c r="N494">
        <v>147</v>
      </c>
      <c r="O494">
        <v>47</v>
      </c>
      <c r="P494">
        <v>21</v>
      </c>
      <c r="Q494" t="s">
        <v>43</v>
      </c>
      <c r="R494" t="s">
        <v>44</v>
      </c>
      <c r="S494" t="s">
        <v>41</v>
      </c>
      <c r="T494" t="s">
        <v>79</v>
      </c>
      <c r="U494" t="s">
        <v>43</v>
      </c>
      <c r="V494">
        <v>7</v>
      </c>
      <c r="W494">
        <v>3</v>
      </c>
      <c r="X494">
        <v>2</v>
      </c>
      <c r="Y494">
        <v>1</v>
      </c>
      <c r="Z494">
        <v>6</v>
      </c>
      <c r="AA494" t="s">
        <v>48</v>
      </c>
      <c r="AB494" s="2" t="s">
        <v>65</v>
      </c>
      <c r="AC494" t="s">
        <v>48</v>
      </c>
      <c r="AD494">
        <v>4</v>
      </c>
      <c r="AE494">
        <f>IF(tblHR[[#This Row],[Attrition]]="Yes",1,0)</f>
        <v>0</v>
      </c>
      <c r="AF494">
        <f>IF(tblHR[[#This Row],[OverTime]]="Yes",1,0)</f>
        <v>0</v>
      </c>
      <c r="AG494" t="str" cm="1">
        <f t="array" ref="AG494">_xlfn.IFS(tblHR[[#This Row],[Age]]&lt;25,"&lt;25",tblHR[[#This Row],[Age]]&lt;30,"25–29",tblHR[[#This Row],[Age]]&lt;40,"30–39",tblHR[[#This Row],[Age]]&lt;50,"40–49",TRUE,"50+")</f>
        <v>30–39</v>
      </c>
      <c r="AH494" s="12" t="str" cm="1">
        <f t="array" ref="AH494">_xlfn.IFS(tblHR[[#This Row],[YearsAtCompany]]&lt;2,"0–1",tblHR[[#This Row],[YearsAtCompany]]&lt;5,"2–4",tblHR[[#This Row],[YearsAtCompany]]&lt;10,"5–9",tblHR[[#This Row],[YearsAtCompany]]&lt;15,"10–14",TRUE,"15+")</f>
        <v>2–4</v>
      </c>
      <c r="AI494" s="12" t="str" cm="1">
        <f t="array" ref="AI494">_xlfn.IFS(tblHR[[#This Row],[MonthlyIncome]]&lt;3000,"Low",tblHR[[#This Row],[MonthlyIncome]]&lt;7000,"Mid",tblHR[[#This Row],[MonthlyIncome]]&lt;12000,"High",TRUE,"Very High")</f>
        <v>Low</v>
      </c>
      <c r="AJ494" s="12" cm="1">
        <f t="array" ref="AJ494">_xlfn.XLOOKUP(tblHR[[#This Row],[JobSatisfaction]],{"Low","Medium","High","Very High"},{1,2,3,4},"")</f>
        <v>2</v>
      </c>
      <c r="AK494" s="12">
        <f>AVERAGE(tblHR[[#This Row],[JobSatNum]],tblHR[[#This Row],[RelationshipSatisfaction]],tblHR[[#This Row],[EnvironmentSatisfaction]],tblHR[[#This Row],[WorkLifeBalance]])</f>
        <v>2</v>
      </c>
    </row>
    <row r="495" spans="1:37">
      <c r="A495" s="4" t="s">
        <v>610</v>
      </c>
      <c r="B495">
        <v>44</v>
      </c>
      <c r="C495" t="s">
        <v>11</v>
      </c>
      <c r="D495" t="s">
        <v>17</v>
      </c>
      <c r="E495" t="s">
        <v>28</v>
      </c>
      <c r="F495" t="s">
        <v>35</v>
      </c>
      <c r="G495" t="s">
        <v>21</v>
      </c>
      <c r="H495" t="s">
        <v>52</v>
      </c>
      <c r="I495" t="s">
        <v>69</v>
      </c>
      <c r="J495" t="s">
        <v>112</v>
      </c>
      <c r="K495" t="s">
        <v>118</v>
      </c>
      <c r="L495">
        <v>7978</v>
      </c>
      <c r="M495">
        <v>14075</v>
      </c>
      <c r="N495">
        <v>621</v>
      </c>
      <c r="O495">
        <v>73</v>
      </c>
      <c r="P495">
        <v>11</v>
      </c>
      <c r="Q495" t="s">
        <v>44</v>
      </c>
      <c r="R495" t="s">
        <v>44</v>
      </c>
      <c r="S495" t="s">
        <v>42</v>
      </c>
      <c r="T495" t="s">
        <v>79</v>
      </c>
      <c r="U495" t="s">
        <v>41</v>
      </c>
      <c r="V495">
        <v>10</v>
      </c>
      <c r="W495">
        <v>10</v>
      </c>
      <c r="X495">
        <v>7</v>
      </c>
      <c r="Y495">
        <v>0</v>
      </c>
      <c r="Z495">
        <v>1</v>
      </c>
      <c r="AA495" t="s">
        <v>49</v>
      </c>
      <c r="AB495" s="2" t="s">
        <v>64</v>
      </c>
      <c r="AC495" t="s">
        <v>48</v>
      </c>
      <c r="AD495">
        <v>15</v>
      </c>
      <c r="AE495">
        <f>IF(tblHR[[#This Row],[Attrition]]="Yes",1,0)</f>
        <v>1</v>
      </c>
      <c r="AF495">
        <f>IF(tblHR[[#This Row],[OverTime]]="Yes",1,0)</f>
        <v>0</v>
      </c>
      <c r="AG495" t="str" cm="1">
        <f t="array" ref="AG495">_xlfn.IFS(tblHR[[#This Row],[Age]]&lt;25,"&lt;25",tblHR[[#This Row],[Age]]&lt;30,"25–29",tblHR[[#This Row],[Age]]&lt;40,"30–39",tblHR[[#This Row],[Age]]&lt;50,"40–49",TRUE,"50+")</f>
        <v>40–49</v>
      </c>
      <c r="AH495" s="12" t="str" cm="1">
        <f t="array" ref="AH495">_xlfn.IFS(tblHR[[#This Row],[YearsAtCompany]]&lt;2,"0–1",tblHR[[#This Row],[YearsAtCompany]]&lt;5,"2–4",tblHR[[#This Row],[YearsAtCompany]]&lt;10,"5–9",tblHR[[#This Row],[YearsAtCompany]]&lt;15,"10–14",TRUE,"15+")</f>
        <v>10–14</v>
      </c>
      <c r="AI495" s="12" t="str" cm="1">
        <f t="array" ref="AI495">_xlfn.IFS(tblHR[[#This Row],[MonthlyIncome]]&lt;3000,"Low",tblHR[[#This Row],[MonthlyIncome]]&lt;7000,"Mid",tblHR[[#This Row],[MonthlyIncome]]&lt;12000,"High",TRUE,"Very High")</f>
        <v>High</v>
      </c>
      <c r="AJ495" s="12" cm="1">
        <f t="array" ref="AJ495">_xlfn.XLOOKUP(tblHR[[#This Row],[JobSatisfaction]],{"Low","Medium","High","Very High"},{1,2,3,4},"")</f>
        <v>4</v>
      </c>
      <c r="AK495" s="12">
        <f>AVERAGE(tblHR[[#This Row],[JobSatNum]],tblHR[[#This Row],[RelationshipSatisfaction]],tblHR[[#This Row],[EnvironmentSatisfaction]],tblHR[[#This Row],[WorkLifeBalance]])</f>
        <v>4</v>
      </c>
    </row>
    <row r="496" spans="1:37">
      <c r="A496" s="4" t="s">
        <v>611</v>
      </c>
      <c r="B496">
        <v>29</v>
      </c>
      <c r="C496" t="s">
        <v>12</v>
      </c>
      <c r="D496" t="s">
        <v>16</v>
      </c>
      <c r="E496" t="s">
        <v>28</v>
      </c>
      <c r="F496" t="s">
        <v>33</v>
      </c>
      <c r="G496" t="s">
        <v>22</v>
      </c>
      <c r="H496" t="s">
        <v>59</v>
      </c>
      <c r="I496" t="s">
        <v>66</v>
      </c>
      <c r="J496" t="s">
        <v>112</v>
      </c>
      <c r="K496" t="s">
        <v>113</v>
      </c>
      <c r="L496">
        <v>2642</v>
      </c>
      <c r="M496">
        <v>2755</v>
      </c>
      <c r="N496">
        <v>1396</v>
      </c>
      <c r="O496">
        <v>99</v>
      </c>
      <c r="P496">
        <v>11</v>
      </c>
      <c r="Q496" t="s">
        <v>41</v>
      </c>
      <c r="R496" t="s">
        <v>41</v>
      </c>
      <c r="S496" t="s">
        <v>41</v>
      </c>
      <c r="T496" t="s">
        <v>79</v>
      </c>
      <c r="U496" t="s">
        <v>41</v>
      </c>
      <c r="V496">
        <v>1</v>
      </c>
      <c r="W496">
        <v>1</v>
      </c>
      <c r="X496">
        <v>0</v>
      </c>
      <c r="Y496">
        <v>0</v>
      </c>
      <c r="Z496">
        <v>1</v>
      </c>
      <c r="AA496" t="s">
        <v>48</v>
      </c>
      <c r="AB496" s="2" t="s">
        <v>64</v>
      </c>
      <c r="AC496" t="s">
        <v>48</v>
      </c>
      <c r="AD496">
        <v>10</v>
      </c>
      <c r="AE496">
        <f>IF(tblHR[[#This Row],[Attrition]]="Yes",1,0)</f>
        <v>0</v>
      </c>
      <c r="AF496">
        <f>IF(tblHR[[#This Row],[OverTime]]="Yes",1,0)</f>
        <v>0</v>
      </c>
      <c r="AG496" t="str" cm="1">
        <f t="array" ref="AG496">_xlfn.IFS(tblHR[[#This Row],[Age]]&lt;25,"&lt;25",tblHR[[#This Row],[Age]]&lt;30,"25–29",tblHR[[#This Row],[Age]]&lt;40,"30–39",tblHR[[#This Row],[Age]]&lt;50,"40–49",TRUE,"50+")</f>
        <v>25–29</v>
      </c>
      <c r="AH496" s="12" t="str" cm="1">
        <f t="array" ref="AH496">_xlfn.IFS(tblHR[[#This Row],[YearsAtCompany]]&lt;2,"0–1",tblHR[[#This Row],[YearsAtCompany]]&lt;5,"2–4",tblHR[[#This Row],[YearsAtCompany]]&lt;10,"5–9",tblHR[[#This Row],[YearsAtCompany]]&lt;15,"10–14",TRUE,"15+")</f>
        <v>0–1</v>
      </c>
      <c r="AI496" s="12" t="str" cm="1">
        <f t="array" ref="AI496">_xlfn.IFS(tblHR[[#This Row],[MonthlyIncome]]&lt;3000,"Low",tblHR[[#This Row],[MonthlyIncome]]&lt;7000,"Mid",tblHR[[#This Row],[MonthlyIncome]]&lt;12000,"High",TRUE,"Very High")</f>
        <v>Low</v>
      </c>
      <c r="AJ496" s="12" cm="1">
        <f t="array" ref="AJ496">_xlfn.XLOOKUP(tblHR[[#This Row],[JobSatisfaction]],{"Low","Medium","High","Very High"},{1,2,3,4},"")</f>
        <v>3</v>
      </c>
      <c r="AK496" s="12">
        <f>AVERAGE(tblHR[[#This Row],[JobSatNum]],tblHR[[#This Row],[RelationshipSatisfaction]],tblHR[[#This Row],[EnvironmentSatisfaction]],tblHR[[#This Row],[WorkLifeBalance]])</f>
        <v>3</v>
      </c>
    </row>
    <row r="497" spans="1:37">
      <c r="A497" s="4" t="s">
        <v>612</v>
      </c>
      <c r="B497">
        <v>37</v>
      </c>
      <c r="C497" t="s">
        <v>11</v>
      </c>
      <c r="D497" t="s">
        <v>17</v>
      </c>
      <c r="E497" t="s">
        <v>28</v>
      </c>
      <c r="F497" t="s">
        <v>35</v>
      </c>
      <c r="G497" t="s">
        <v>21</v>
      </c>
      <c r="H497" t="s">
        <v>57</v>
      </c>
      <c r="I497" t="s">
        <v>66</v>
      </c>
      <c r="J497" t="s">
        <v>112</v>
      </c>
      <c r="K497" t="s">
        <v>118</v>
      </c>
      <c r="L497">
        <v>3936</v>
      </c>
      <c r="M497">
        <v>9953</v>
      </c>
      <c r="N497">
        <v>1470</v>
      </c>
      <c r="O497">
        <v>71</v>
      </c>
      <c r="P497">
        <v>11</v>
      </c>
      <c r="Q497" t="s">
        <v>43</v>
      </c>
      <c r="R497" t="s">
        <v>42</v>
      </c>
      <c r="S497" t="s">
        <v>43</v>
      </c>
      <c r="T497" t="s">
        <v>77</v>
      </c>
      <c r="U497" t="s">
        <v>41</v>
      </c>
      <c r="V497">
        <v>8</v>
      </c>
      <c r="W497">
        <v>8</v>
      </c>
      <c r="X497">
        <v>4</v>
      </c>
      <c r="Y497">
        <v>7</v>
      </c>
      <c r="Z497">
        <v>1</v>
      </c>
      <c r="AA497" t="s">
        <v>48</v>
      </c>
      <c r="AB497" s="2" t="s">
        <v>64</v>
      </c>
      <c r="AC497" t="s">
        <v>48</v>
      </c>
      <c r="AD497">
        <v>10</v>
      </c>
      <c r="AE497">
        <f>IF(tblHR[[#This Row],[Attrition]]="Yes",1,0)</f>
        <v>0</v>
      </c>
      <c r="AF497">
        <f>IF(tblHR[[#This Row],[OverTime]]="Yes",1,0)</f>
        <v>0</v>
      </c>
      <c r="AG497" t="str" cm="1">
        <f t="array" ref="AG497">_xlfn.IFS(tblHR[[#This Row],[Age]]&lt;25,"&lt;25",tblHR[[#This Row],[Age]]&lt;30,"25–29",tblHR[[#This Row],[Age]]&lt;40,"30–39",tblHR[[#This Row],[Age]]&lt;50,"40–49",TRUE,"50+")</f>
        <v>30–39</v>
      </c>
      <c r="AH497" s="12" t="str" cm="1">
        <f t="array" ref="AH497">_xlfn.IFS(tblHR[[#This Row],[YearsAtCompany]]&lt;2,"0–1",tblHR[[#This Row],[YearsAtCompany]]&lt;5,"2–4",tblHR[[#This Row],[YearsAtCompany]]&lt;10,"5–9",tblHR[[#This Row],[YearsAtCompany]]&lt;15,"10–14",TRUE,"15+")</f>
        <v>5–9</v>
      </c>
      <c r="AI497" s="12" t="str" cm="1">
        <f t="array" ref="AI497">_xlfn.IFS(tblHR[[#This Row],[MonthlyIncome]]&lt;3000,"Low",tblHR[[#This Row],[MonthlyIncome]]&lt;7000,"Mid",tblHR[[#This Row],[MonthlyIncome]]&lt;12000,"High",TRUE,"Very High")</f>
        <v>Mid</v>
      </c>
      <c r="AJ497" s="12" cm="1">
        <f t="array" ref="AJ497">_xlfn.XLOOKUP(tblHR[[#This Row],[JobSatisfaction]],{"Low","Medium","High","Very High"},{1,2,3,4},"")</f>
        <v>2</v>
      </c>
      <c r="AK497" s="12">
        <f>AVERAGE(tblHR[[#This Row],[JobSatNum]],tblHR[[#This Row],[RelationshipSatisfaction]],tblHR[[#This Row],[EnvironmentSatisfaction]],tblHR[[#This Row],[WorkLifeBalance]])</f>
        <v>2</v>
      </c>
    </row>
    <row r="498" spans="1:37">
      <c r="A498" s="4" t="s">
        <v>613</v>
      </c>
      <c r="B498">
        <v>24</v>
      </c>
      <c r="C498" t="s">
        <v>12</v>
      </c>
      <c r="D498" t="s">
        <v>17</v>
      </c>
      <c r="E498" t="s">
        <v>27</v>
      </c>
      <c r="F498" t="s">
        <v>36</v>
      </c>
      <c r="G498" t="s">
        <v>21</v>
      </c>
      <c r="H498" t="s">
        <v>53</v>
      </c>
      <c r="I498" t="s">
        <v>66</v>
      </c>
      <c r="J498" t="s">
        <v>112</v>
      </c>
      <c r="K498" t="s">
        <v>118</v>
      </c>
      <c r="L498">
        <v>2127</v>
      </c>
      <c r="M498">
        <v>9100</v>
      </c>
      <c r="N498">
        <v>823</v>
      </c>
      <c r="O498">
        <v>94</v>
      </c>
      <c r="P498">
        <v>21</v>
      </c>
      <c r="Q498" t="s">
        <v>43</v>
      </c>
      <c r="R498" t="s">
        <v>44</v>
      </c>
      <c r="S498" t="s">
        <v>44</v>
      </c>
      <c r="T498" t="s">
        <v>79</v>
      </c>
      <c r="U498" t="s">
        <v>43</v>
      </c>
      <c r="V498">
        <v>1</v>
      </c>
      <c r="W498">
        <v>1</v>
      </c>
      <c r="X498">
        <v>0</v>
      </c>
      <c r="Y498">
        <v>0</v>
      </c>
      <c r="Z498">
        <v>1</v>
      </c>
      <c r="AA498" t="s">
        <v>48</v>
      </c>
      <c r="AB498" s="2" t="s">
        <v>65</v>
      </c>
      <c r="AC498" t="s">
        <v>48</v>
      </c>
      <c r="AD498">
        <v>17</v>
      </c>
      <c r="AE498">
        <f>IF(tblHR[[#This Row],[Attrition]]="Yes",1,0)</f>
        <v>0</v>
      </c>
      <c r="AF498">
        <f>IF(tblHR[[#This Row],[OverTime]]="Yes",1,0)</f>
        <v>0</v>
      </c>
      <c r="AG498" t="str" cm="1">
        <f t="array" ref="AG498">_xlfn.IFS(tblHR[[#This Row],[Age]]&lt;25,"&lt;25",tblHR[[#This Row],[Age]]&lt;30,"25–29",tblHR[[#This Row],[Age]]&lt;40,"30–39",tblHR[[#This Row],[Age]]&lt;50,"40–49",TRUE,"50+")</f>
        <v>&lt;25</v>
      </c>
      <c r="AH498" s="12" t="str" cm="1">
        <f t="array" ref="AH498">_xlfn.IFS(tblHR[[#This Row],[YearsAtCompany]]&lt;2,"0–1",tblHR[[#This Row],[YearsAtCompany]]&lt;5,"2–4",tblHR[[#This Row],[YearsAtCompany]]&lt;10,"5–9",tblHR[[#This Row],[YearsAtCompany]]&lt;15,"10–14",TRUE,"15+")</f>
        <v>0–1</v>
      </c>
      <c r="AI498" s="12" t="str" cm="1">
        <f t="array" ref="AI498">_xlfn.IFS(tblHR[[#This Row],[MonthlyIncome]]&lt;3000,"Low",tblHR[[#This Row],[MonthlyIncome]]&lt;7000,"Mid",tblHR[[#This Row],[MonthlyIncome]]&lt;12000,"High",TRUE,"Very High")</f>
        <v>Low</v>
      </c>
      <c r="AJ498" s="12" cm="1">
        <f t="array" ref="AJ498">_xlfn.XLOOKUP(tblHR[[#This Row],[JobSatisfaction]],{"Low","Medium","High","Very High"},{1,2,3,4},"")</f>
        <v>2</v>
      </c>
      <c r="AK498" s="12">
        <f>AVERAGE(tblHR[[#This Row],[JobSatNum]],tblHR[[#This Row],[RelationshipSatisfaction]],tblHR[[#This Row],[EnvironmentSatisfaction]],tblHR[[#This Row],[WorkLifeBalance]])</f>
        <v>2</v>
      </c>
    </row>
    <row r="499" spans="1:37">
      <c r="A499" s="4" t="s">
        <v>614</v>
      </c>
      <c r="B499">
        <v>26</v>
      </c>
      <c r="C499" t="s">
        <v>11</v>
      </c>
      <c r="D499" t="s">
        <v>17</v>
      </c>
      <c r="E499" t="s">
        <v>27</v>
      </c>
      <c r="F499" t="s">
        <v>35</v>
      </c>
      <c r="G499" t="s">
        <v>21</v>
      </c>
      <c r="H499" t="s">
        <v>57</v>
      </c>
      <c r="I499" t="s">
        <v>66</v>
      </c>
      <c r="J499" t="s">
        <v>128</v>
      </c>
      <c r="K499" t="s">
        <v>118</v>
      </c>
      <c r="L499">
        <v>2366</v>
      </c>
      <c r="M499">
        <v>20898</v>
      </c>
      <c r="N499">
        <v>887</v>
      </c>
      <c r="O499">
        <v>88</v>
      </c>
      <c r="P499">
        <v>14</v>
      </c>
      <c r="Q499" t="s">
        <v>41</v>
      </c>
      <c r="R499" t="s">
        <v>42</v>
      </c>
      <c r="S499" t="s">
        <v>41</v>
      </c>
      <c r="T499" t="s">
        <v>79</v>
      </c>
      <c r="U499" t="s">
        <v>43</v>
      </c>
      <c r="V499">
        <v>8</v>
      </c>
      <c r="W499">
        <v>8</v>
      </c>
      <c r="X499">
        <v>7</v>
      </c>
      <c r="Y499">
        <v>1</v>
      </c>
      <c r="Z499">
        <v>1</v>
      </c>
      <c r="AA499" t="s">
        <v>49</v>
      </c>
      <c r="AB499" s="2" t="s">
        <v>64</v>
      </c>
      <c r="AC499" t="s">
        <v>49</v>
      </c>
      <c r="AD499">
        <v>5</v>
      </c>
      <c r="AE499">
        <f>IF(tblHR[[#This Row],[Attrition]]="Yes",1,0)</f>
        <v>1</v>
      </c>
      <c r="AF499">
        <f>IF(tblHR[[#This Row],[OverTime]]="Yes",1,0)</f>
        <v>1</v>
      </c>
      <c r="AG499" t="str" cm="1">
        <f t="array" ref="AG499">_xlfn.IFS(tblHR[[#This Row],[Age]]&lt;25,"&lt;25",tblHR[[#This Row],[Age]]&lt;30,"25–29",tblHR[[#This Row],[Age]]&lt;40,"30–39",tblHR[[#This Row],[Age]]&lt;50,"40–49",TRUE,"50+")</f>
        <v>25–29</v>
      </c>
      <c r="AH499" s="12" t="str" cm="1">
        <f t="array" ref="AH499">_xlfn.IFS(tblHR[[#This Row],[YearsAtCompany]]&lt;2,"0–1",tblHR[[#This Row],[YearsAtCompany]]&lt;5,"2–4",tblHR[[#This Row],[YearsAtCompany]]&lt;10,"5–9",tblHR[[#This Row],[YearsAtCompany]]&lt;15,"10–14",TRUE,"15+")</f>
        <v>5–9</v>
      </c>
      <c r="AI499" s="12" t="str" cm="1">
        <f t="array" ref="AI499">_xlfn.IFS(tblHR[[#This Row],[MonthlyIncome]]&lt;3000,"Low",tblHR[[#This Row],[MonthlyIncome]]&lt;7000,"Mid",tblHR[[#This Row],[MonthlyIncome]]&lt;12000,"High",TRUE,"Very High")</f>
        <v>Low</v>
      </c>
      <c r="AJ499" s="12" cm="1">
        <f t="array" ref="AJ499">_xlfn.XLOOKUP(tblHR[[#This Row],[JobSatisfaction]],{"Low","Medium","High","Very High"},{1,2,3,4},"")</f>
        <v>3</v>
      </c>
      <c r="AK499" s="12">
        <f>AVERAGE(tblHR[[#This Row],[JobSatNum]],tblHR[[#This Row],[RelationshipSatisfaction]],tblHR[[#This Row],[EnvironmentSatisfaction]],tblHR[[#This Row],[WorkLifeBalance]])</f>
        <v>3</v>
      </c>
    </row>
    <row r="500" spans="1:37">
      <c r="A500" s="4" t="s">
        <v>615</v>
      </c>
      <c r="B500">
        <v>31</v>
      </c>
      <c r="C500" t="s">
        <v>12</v>
      </c>
      <c r="D500" t="s">
        <v>15</v>
      </c>
      <c r="E500" t="s">
        <v>29</v>
      </c>
      <c r="F500" t="s">
        <v>33</v>
      </c>
      <c r="G500" t="s">
        <v>21</v>
      </c>
      <c r="H500" t="s">
        <v>53</v>
      </c>
      <c r="I500" t="s">
        <v>68</v>
      </c>
      <c r="J500" t="s">
        <v>112</v>
      </c>
      <c r="K500" t="s">
        <v>118</v>
      </c>
      <c r="L500">
        <v>5915</v>
      </c>
      <c r="M500">
        <v>9528</v>
      </c>
      <c r="N500">
        <v>655</v>
      </c>
      <c r="O500">
        <v>48</v>
      </c>
      <c r="P500">
        <v>22</v>
      </c>
      <c r="Q500" t="s">
        <v>44</v>
      </c>
      <c r="R500" t="s">
        <v>44</v>
      </c>
      <c r="S500" t="s">
        <v>44</v>
      </c>
      <c r="T500" t="s">
        <v>80</v>
      </c>
      <c r="U500" t="s">
        <v>41</v>
      </c>
      <c r="V500">
        <v>10</v>
      </c>
      <c r="W500">
        <v>7</v>
      </c>
      <c r="X500">
        <v>7</v>
      </c>
      <c r="Y500">
        <v>1</v>
      </c>
      <c r="Z500">
        <v>3</v>
      </c>
      <c r="AA500" t="s">
        <v>48</v>
      </c>
      <c r="AB500" s="2" t="s">
        <v>65</v>
      </c>
      <c r="AC500" t="s">
        <v>48</v>
      </c>
      <c r="AD500">
        <v>7</v>
      </c>
      <c r="AE500">
        <f>IF(tblHR[[#This Row],[Attrition]]="Yes",1,0)</f>
        <v>0</v>
      </c>
      <c r="AF500">
        <f>IF(tblHR[[#This Row],[OverTime]]="Yes",1,0)</f>
        <v>0</v>
      </c>
      <c r="AG500" t="str" cm="1">
        <f t="array" ref="AG500">_xlfn.IFS(tblHR[[#This Row],[Age]]&lt;25,"&lt;25",tblHR[[#This Row],[Age]]&lt;30,"25–29",tblHR[[#This Row],[Age]]&lt;40,"30–39",tblHR[[#This Row],[Age]]&lt;50,"40–49",TRUE,"50+")</f>
        <v>30–39</v>
      </c>
      <c r="AH500" s="12" t="str" cm="1">
        <f t="array" ref="AH500">_xlfn.IFS(tblHR[[#This Row],[YearsAtCompany]]&lt;2,"0–1",tblHR[[#This Row],[YearsAtCompany]]&lt;5,"2–4",tblHR[[#This Row],[YearsAtCompany]]&lt;10,"5–9",tblHR[[#This Row],[YearsAtCompany]]&lt;15,"10–14",TRUE,"15+")</f>
        <v>5–9</v>
      </c>
      <c r="AI500" s="12" t="str" cm="1">
        <f t="array" ref="AI500">_xlfn.IFS(tblHR[[#This Row],[MonthlyIncome]]&lt;3000,"Low",tblHR[[#This Row],[MonthlyIncome]]&lt;7000,"Mid",tblHR[[#This Row],[MonthlyIncome]]&lt;12000,"High",TRUE,"Very High")</f>
        <v>Mid</v>
      </c>
      <c r="AJ500" s="12" cm="1">
        <f t="array" ref="AJ500">_xlfn.XLOOKUP(tblHR[[#This Row],[JobSatisfaction]],{"Low","Medium","High","Very High"},{1,2,3,4},"")</f>
        <v>4</v>
      </c>
      <c r="AK500" s="12">
        <f>AVERAGE(tblHR[[#This Row],[JobSatNum]],tblHR[[#This Row],[RelationshipSatisfaction]],tblHR[[#This Row],[EnvironmentSatisfaction]],tblHR[[#This Row],[WorkLifeBalance]])</f>
        <v>4</v>
      </c>
    </row>
    <row r="501" spans="1:37">
      <c r="A501" s="4" t="s">
        <v>616</v>
      </c>
      <c r="B501">
        <v>45</v>
      </c>
      <c r="C501" t="s">
        <v>11</v>
      </c>
      <c r="D501" t="s">
        <v>16</v>
      </c>
      <c r="E501" t="s">
        <v>30</v>
      </c>
      <c r="F501" t="s">
        <v>35</v>
      </c>
      <c r="G501" t="s">
        <v>21</v>
      </c>
      <c r="H501" t="s">
        <v>53</v>
      </c>
      <c r="I501" t="s">
        <v>68</v>
      </c>
      <c r="J501" t="s">
        <v>112</v>
      </c>
      <c r="K501" t="s">
        <v>113</v>
      </c>
      <c r="L501">
        <v>5769</v>
      </c>
      <c r="M501">
        <v>23447</v>
      </c>
      <c r="N501">
        <v>1015</v>
      </c>
      <c r="O501">
        <v>50</v>
      </c>
      <c r="P501">
        <v>14</v>
      </c>
      <c r="Q501" t="s">
        <v>42</v>
      </c>
      <c r="R501" t="s">
        <v>42</v>
      </c>
      <c r="S501" t="s">
        <v>41</v>
      </c>
      <c r="T501" t="s">
        <v>79</v>
      </c>
      <c r="U501" t="s">
        <v>42</v>
      </c>
      <c r="V501">
        <v>10</v>
      </c>
      <c r="W501">
        <v>10</v>
      </c>
      <c r="X501">
        <v>7</v>
      </c>
      <c r="Y501">
        <v>1</v>
      </c>
      <c r="Z501">
        <v>1</v>
      </c>
      <c r="AA501" t="s">
        <v>48</v>
      </c>
      <c r="AB501" s="2" t="s">
        <v>64</v>
      </c>
      <c r="AC501" t="s">
        <v>49</v>
      </c>
      <c r="AD501">
        <v>5</v>
      </c>
      <c r="AE501">
        <f>IF(tblHR[[#This Row],[Attrition]]="Yes",1,0)</f>
        <v>0</v>
      </c>
      <c r="AF501">
        <f>IF(tblHR[[#This Row],[OverTime]]="Yes",1,0)</f>
        <v>1</v>
      </c>
      <c r="AG501" t="str" cm="1">
        <f t="array" ref="AG501">_xlfn.IFS(tblHR[[#This Row],[Age]]&lt;25,"&lt;25",tblHR[[#This Row],[Age]]&lt;30,"25–29",tblHR[[#This Row],[Age]]&lt;40,"30–39",tblHR[[#This Row],[Age]]&lt;50,"40–49",TRUE,"50+")</f>
        <v>40–49</v>
      </c>
      <c r="AH501" s="12" t="str" cm="1">
        <f t="array" ref="AH501">_xlfn.IFS(tblHR[[#This Row],[YearsAtCompany]]&lt;2,"0–1",tblHR[[#This Row],[YearsAtCompany]]&lt;5,"2–4",tblHR[[#This Row],[YearsAtCompany]]&lt;10,"5–9",tblHR[[#This Row],[YearsAtCompany]]&lt;15,"10–14",TRUE,"15+")</f>
        <v>10–14</v>
      </c>
      <c r="AI501" s="12" t="str" cm="1">
        <f t="array" ref="AI501">_xlfn.IFS(tblHR[[#This Row],[MonthlyIncome]]&lt;3000,"Low",tblHR[[#This Row],[MonthlyIncome]]&lt;7000,"Mid",tblHR[[#This Row],[MonthlyIncome]]&lt;12000,"High",TRUE,"Very High")</f>
        <v>Mid</v>
      </c>
      <c r="AJ501" s="12" cm="1">
        <f t="array" ref="AJ501">_xlfn.XLOOKUP(tblHR[[#This Row],[JobSatisfaction]],{"Low","Medium","High","Very High"},{1,2,3,4},"")</f>
        <v>1</v>
      </c>
      <c r="AK501" s="12">
        <f>AVERAGE(tblHR[[#This Row],[JobSatNum]],tblHR[[#This Row],[RelationshipSatisfaction]],tblHR[[#This Row],[EnvironmentSatisfaction]],tblHR[[#This Row],[WorkLifeBalance]])</f>
        <v>1</v>
      </c>
    </row>
    <row r="502" spans="1:37">
      <c r="A502" s="4" t="s">
        <v>617</v>
      </c>
      <c r="B502">
        <v>47</v>
      </c>
      <c r="C502" t="s">
        <v>12</v>
      </c>
      <c r="D502" t="s">
        <v>17</v>
      </c>
      <c r="E502" t="s">
        <v>29</v>
      </c>
      <c r="F502" t="s">
        <v>34</v>
      </c>
      <c r="G502" t="s">
        <v>22</v>
      </c>
      <c r="H502" t="s">
        <v>58</v>
      </c>
      <c r="I502" t="s">
        <v>68</v>
      </c>
      <c r="J502" t="s">
        <v>116</v>
      </c>
      <c r="K502" t="s">
        <v>118</v>
      </c>
      <c r="L502">
        <v>4978</v>
      </c>
      <c r="M502">
        <v>3536</v>
      </c>
      <c r="N502">
        <v>543</v>
      </c>
      <c r="O502">
        <v>87</v>
      </c>
      <c r="P502">
        <v>11</v>
      </c>
      <c r="Q502" t="s">
        <v>43</v>
      </c>
      <c r="R502" t="s">
        <v>44</v>
      </c>
      <c r="S502" t="s">
        <v>41</v>
      </c>
      <c r="T502" t="s">
        <v>77</v>
      </c>
      <c r="U502" t="s">
        <v>41</v>
      </c>
      <c r="V502">
        <v>4</v>
      </c>
      <c r="W502">
        <v>1</v>
      </c>
      <c r="X502">
        <v>0</v>
      </c>
      <c r="Y502">
        <v>0</v>
      </c>
      <c r="Z502">
        <v>7</v>
      </c>
      <c r="AA502" t="s">
        <v>48</v>
      </c>
      <c r="AB502" s="2" t="s">
        <v>64</v>
      </c>
      <c r="AC502" t="s">
        <v>48</v>
      </c>
      <c r="AD502">
        <v>2</v>
      </c>
      <c r="AE502">
        <f>IF(tblHR[[#This Row],[Attrition]]="Yes",1,0)</f>
        <v>0</v>
      </c>
      <c r="AF502">
        <f>IF(tblHR[[#This Row],[OverTime]]="Yes",1,0)</f>
        <v>0</v>
      </c>
      <c r="AG502" t="str" cm="1">
        <f t="array" ref="AG502">_xlfn.IFS(tblHR[[#This Row],[Age]]&lt;25,"&lt;25",tblHR[[#This Row],[Age]]&lt;30,"25–29",tblHR[[#This Row],[Age]]&lt;40,"30–39",tblHR[[#This Row],[Age]]&lt;50,"40–49",TRUE,"50+")</f>
        <v>40–49</v>
      </c>
      <c r="AH502" s="12" t="str" cm="1">
        <f t="array" ref="AH502">_xlfn.IFS(tblHR[[#This Row],[YearsAtCompany]]&lt;2,"0–1",tblHR[[#This Row],[YearsAtCompany]]&lt;5,"2–4",tblHR[[#This Row],[YearsAtCompany]]&lt;10,"5–9",tblHR[[#This Row],[YearsAtCompany]]&lt;15,"10–14",TRUE,"15+")</f>
        <v>0–1</v>
      </c>
      <c r="AI502" s="12" t="str" cm="1">
        <f t="array" ref="AI502">_xlfn.IFS(tblHR[[#This Row],[MonthlyIncome]]&lt;3000,"Low",tblHR[[#This Row],[MonthlyIncome]]&lt;7000,"Mid",tblHR[[#This Row],[MonthlyIncome]]&lt;12000,"High",TRUE,"Very High")</f>
        <v>Mid</v>
      </c>
      <c r="AJ502" s="12" cm="1">
        <f t="array" ref="AJ502">_xlfn.XLOOKUP(tblHR[[#This Row],[JobSatisfaction]],{"Low","Medium","High","Very High"},{1,2,3,4},"")</f>
        <v>2</v>
      </c>
      <c r="AK502" s="12">
        <f>AVERAGE(tblHR[[#This Row],[JobSatNum]],tblHR[[#This Row],[RelationshipSatisfaction]],tblHR[[#This Row],[EnvironmentSatisfaction]],tblHR[[#This Row],[WorkLifeBalance]])</f>
        <v>2</v>
      </c>
    </row>
    <row r="503" spans="1:37">
      <c r="A503" s="4" t="s">
        <v>618</v>
      </c>
      <c r="B503">
        <v>46</v>
      </c>
      <c r="C503" t="s">
        <v>11</v>
      </c>
      <c r="D503" t="s">
        <v>15</v>
      </c>
      <c r="E503" t="s">
        <v>28</v>
      </c>
      <c r="F503" t="s">
        <v>37</v>
      </c>
      <c r="G503" t="s">
        <v>22</v>
      </c>
      <c r="H503" t="s">
        <v>58</v>
      </c>
      <c r="I503" t="s">
        <v>70</v>
      </c>
      <c r="J503" t="s">
        <v>112</v>
      </c>
      <c r="K503" t="s">
        <v>118</v>
      </c>
      <c r="L503">
        <v>13225</v>
      </c>
      <c r="M503">
        <v>7739</v>
      </c>
      <c r="N503">
        <v>1319</v>
      </c>
      <c r="O503">
        <v>45</v>
      </c>
      <c r="P503">
        <v>12</v>
      </c>
      <c r="Q503" t="s">
        <v>42</v>
      </c>
      <c r="R503" t="s">
        <v>44</v>
      </c>
      <c r="S503" t="s">
        <v>42</v>
      </c>
      <c r="T503" t="s">
        <v>79</v>
      </c>
      <c r="U503" t="s">
        <v>44</v>
      </c>
      <c r="V503">
        <v>25</v>
      </c>
      <c r="W503">
        <v>19</v>
      </c>
      <c r="X503">
        <v>17</v>
      </c>
      <c r="Y503">
        <v>2</v>
      </c>
      <c r="Z503">
        <v>2</v>
      </c>
      <c r="AA503" t="s">
        <v>48</v>
      </c>
      <c r="AB503" s="2" t="s">
        <v>64</v>
      </c>
      <c r="AC503" t="s">
        <v>48</v>
      </c>
      <c r="AD503">
        <v>3</v>
      </c>
      <c r="AE503">
        <f>IF(tblHR[[#This Row],[Attrition]]="Yes",1,0)</f>
        <v>0</v>
      </c>
      <c r="AF503">
        <f>IF(tblHR[[#This Row],[OverTime]]="Yes",1,0)</f>
        <v>0</v>
      </c>
      <c r="AG503" t="str" cm="1">
        <f t="array" ref="AG503">_xlfn.IFS(tblHR[[#This Row],[Age]]&lt;25,"&lt;25",tblHR[[#This Row],[Age]]&lt;30,"25–29",tblHR[[#This Row],[Age]]&lt;40,"30–39",tblHR[[#This Row],[Age]]&lt;50,"40–49",TRUE,"50+")</f>
        <v>40–49</v>
      </c>
      <c r="AH503" s="12" t="str" cm="1">
        <f t="array" ref="AH503">_xlfn.IFS(tblHR[[#This Row],[YearsAtCompany]]&lt;2,"0–1",tblHR[[#This Row],[YearsAtCompany]]&lt;5,"2–4",tblHR[[#This Row],[YearsAtCompany]]&lt;10,"5–9",tblHR[[#This Row],[YearsAtCompany]]&lt;15,"10–14",TRUE,"15+")</f>
        <v>15+</v>
      </c>
      <c r="AI503" s="12" t="str" cm="1">
        <f t="array" ref="AI503">_xlfn.IFS(tblHR[[#This Row],[MonthlyIncome]]&lt;3000,"Low",tblHR[[#This Row],[MonthlyIncome]]&lt;7000,"Mid",tblHR[[#This Row],[MonthlyIncome]]&lt;12000,"High",TRUE,"Very High")</f>
        <v>Very High</v>
      </c>
      <c r="AJ503" s="12" cm="1">
        <f t="array" ref="AJ503">_xlfn.XLOOKUP(tblHR[[#This Row],[JobSatisfaction]],{"Low","Medium","High","Very High"},{1,2,3,4},"")</f>
        <v>1</v>
      </c>
      <c r="AK503" s="12">
        <f>AVERAGE(tblHR[[#This Row],[JobSatNum]],tblHR[[#This Row],[RelationshipSatisfaction]],tblHR[[#This Row],[EnvironmentSatisfaction]],tblHR[[#This Row],[WorkLifeBalance]])</f>
        <v>1</v>
      </c>
    </row>
    <row r="504" spans="1:37">
      <c r="A504" s="4" t="s">
        <v>619</v>
      </c>
      <c r="B504">
        <v>44</v>
      </c>
      <c r="C504" t="s">
        <v>12</v>
      </c>
      <c r="D504" t="s">
        <v>16</v>
      </c>
      <c r="E504" t="s">
        <v>29</v>
      </c>
      <c r="F504" t="s">
        <v>36</v>
      </c>
      <c r="G504" t="s">
        <v>21</v>
      </c>
      <c r="H504" t="s">
        <v>57</v>
      </c>
      <c r="I504" t="s">
        <v>68</v>
      </c>
      <c r="J504" t="s">
        <v>112</v>
      </c>
      <c r="K504" t="s">
        <v>113</v>
      </c>
      <c r="L504">
        <v>4541</v>
      </c>
      <c r="M504">
        <v>7744</v>
      </c>
      <c r="N504">
        <v>200</v>
      </c>
      <c r="O504">
        <v>32</v>
      </c>
      <c r="P504">
        <v>25</v>
      </c>
      <c r="Q504" t="s">
        <v>44</v>
      </c>
      <c r="R504" t="s">
        <v>43</v>
      </c>
      <c r="S504" t="s">
        <v>44</v>
      </c>
      <c r="T504" t="s">
        <v>79</v>
      </c>
      <c r="U504" t="s">
        <v>41</v>
      </c>
      <c r="V504">
        <v>20</v>
      </c>
      <c r="W504">
        <v>20</v>
      </c>
      <c r="X504">
        <v>11</v>
      </c>
      <c r="Y504">
        <v>13</v>
      </c>
      <c r="Z504">
        <v>1</v>
      </c>
      <c r="AA504" t="s">
        <v>48</v>
      </c>
      <c r="AB504" s="2" t="s">
        <v>65</v>
      </c>
      <c r="AC504" t="s">
        <v>48</v>
      </c>
      <c r="AD504">
        <v>29</v>
      </c>
      <c r="AE504">
        <f>IF(tblHR[[#This Row],[Attrition]]="Yes",1,0)</f>
        <v>0</v>
      </c>
      <c r="AF504">
        <f>IF(tblHR[[#This Row],[OverTime]]="Yes",1,0)</f>
        <v>0</v>
      </c>
      <c r="AG504" t="str" cm="1">
        <f t="array" ref="AG504">_xlfn.IFS(tblHR[[#This Row],[Age]]&lt;25,"&lt;25",tblHR[[#This Row],[Age]]&lt;30,"25–29",tblHR[[#This Row],[Age]]&lt;40,"30–39",tblHR[[#This Row],[Age]]&lt;50,"40–49",TRUE,"50+")</f>
        <v>40–49</v>
      </c>
      <c r="AH504" s="12" t="str" cm="1">
        <f t="array" ref="AH504">_xlfn.IFS(tblHR[[#This Row],[YearsAtCompany]]&lt;2,"0–1",tblHR[[#This Row],[YearsAtCompany]]&lt;5,"2–4",tblHR[[#This Row],[YearsAtCompany]]&lt;10,"5–9",tblHR[[#This Row],[YearsAtCompany]]&lt;15,"10–14",TRUE,"15+")</f>
        <v>15+</v>
      </c>
      <c r="AI504" s="12" t="str" cm="1">
        <f t="array" ref="AI504">_xlfn.IFS(tblHR[[#This Row],[MonthlyIncome]]&lt;3000,"Low",tblHR[[#This Row],[MonthlyIncome]]&lt;7000,"Mid",tblHR[[#This Row],[MonthlyIncome]]&lt;12000,"High",TRUE,"Very High")</f>
        <v>Mid</v>
      </c>
      <c r="AJ504" s="12" cm="1">
        <f t="array" ref="AJ504">_xlfn.XLOOKUP(tblHR[[#This Row],[JobSatisfaction]],{"Low","Medium","High","Very High"},{1,2,3,4},"")</f>
        <v>4</v>
      </c>
      <c r="AK504" s="12">
        <f>AVERAGE(tblHR[[#This Row],[JobSatNum]],tblHR[[#This Row],[RelationshipSatisfaction]],tblHR[[#This Row],[EnvironmentSatisfaction]],tblHR[[#This Row],[WorkLifeBalance]])</f>
        <v>4</v>
      </c>
    </row>
    <row r="505" spans="1:37">
      <c r="A505" s="4" t="s">
        <v>620</v>
      </c>
      <c r="B505">
        <v>36</v>
      </c>
      <c r="C505" t="s">
        <v>11</v>
      </c>
      <c r="D505" t="s">
        <v>15</v>
      </c>
      <c r="E505" t="s">
        <v>28</v>
      </c>
      <c r="F505" t="s">
        <v>37</v>
      </c>
      <c r="G505" t="s">
        <v>21</v>
      </c>
      <c r="H505" t="s">
        <v>52</v>
      </c>
      <c r="I505" t="s">
        <v>69</v>
      </c>
      <c r="J505" t="s">
        <v>112</v>
      </c>
      <c r="K505" t="s">
        <v>171</v>
      </c>
      <c r="L505">
        <v>10096</v>
      </c>
      <c r="M505">
        <v>8202</v>
      </c>
      <c r="N505">
        <v>1223</v>
      </c>
      <c r="O505">
        <v>59</v>
      </c>
      <c r="P505">
        <v>13</v>
      </c>
      <c r="Q505" t="s">
        <v>41</v>
      </c>
      <c r="R505" t="s">
        <v>43</v>
      </c>
      <c r="S505" t="s">
        <v>41</v>
      </c>
      <c r="T505" t="s">
        <v>79</v>
      </c>
      <c r="U505" t="s">
        <v>41</v>
      </c>
      <c r="V505">
        <v>17</v>
      </c>
      <c r="W505">
        <v>17</v>
      </c>
      <c r="X505">
        <v>14</v>
      </c>
      <c r="Y505">
        <v>12</v>
      </c>
      <c r="Z505">
        <v>1</v>
      </c>
      <c r="AA505" t="s">
        <v>48</v>
      </c>
      <c r="AB505" s="2" t="s">
        <v>64</v>
      </c>
      <c r="AC505" t="s">
        <v>48</v>
      </c>
      <c r="AD505">
        <v>8</v>
      </c>
      <c r="AE505">
        <f>IF(tblHR[[#This Row],[Attrition]]="Yes",1,0)</f>
        <v>0</v>
      </c>
      <c r="AF505">
        <f>IF(tblHR[[#This Row],[OverTime]]="Yes",1,0)</f>
        <v>0</v>
      </c>
      <c r="AG505" t="str" cm="1">
        <f t="array" ref="AG505">_xlfn.IFS(tblHR[[#This Row],[Age]]&lt;25,"&lt;25",tblHR[[#This Row],[Age]]&lt;30,"25–29",tblHR[[#This Row],[Age]]&lt;40,"30–39",tblHR[[#This Row],[Age]]&lt;50,"40–49",TRUE,"50+")</f>
        <v>30–39</v>
      </c>
      <c r="AH505" s="12" t="str" cm="1">
        <f t="array" ref="AH505">_xlfn.IFS(tblHR[[#This Row],[YearsAtCompany]]&lt;2,"0–1",tblHR[[#This Row],[YearsAtCompany]]&lt;5,"2–4",tblHR[[#This Row],[YearsAtCompany]]&lt;10,"5–9",tblHR[[#This Row],[YearsAtCompany]]&lt;15,"10–14",TRUE,"15+")</f>
        <v>15+</v>
      </c>
      <c r="AI505" s="12" t="str" cm="1">
        <f t="array" ref="AI505">_xlfn.IFS(tblHR[[#This Row],[MonthlyIncome]]&lt;3000,"Low",tblHR[[#This Row],[MonthlyIncome]]&lt;7000,"Mid",tblHR[[#This Row],[MonthlyIncome]]&lt;12000,"High",TRUE,"Very High")</f>
        <v>High</v>
      </c>
      <c r="AJ505" s="12" cm="1">
        <f t="array" ref="AJ505">_xlfn.XLOOKUP(tblHR[[#This Row],[JobSatisfaction]],{"Low","Medium","High","Very High"},{1,2,3,4},"")</f>
        <v>3</v>
      </c>
      <c r="AK505" s="12">
        <f>AVERAGE(tblHR[[#This Row],[JobSatNum]],tblHR[[#This Row],[RelationshipSatisfaction]],tblHR[[#This Row],[EnvironmentSatisfaction]],tblHR[[#This Row],[WorkLifeBalance]])</f>
        <v>3</v>
      </c>
    </row>
    <row r="506" spans="1:37">
      <c r="A506" s="4" t="s">
        <v>621</v>
      </c>
      <c r="B506">
        <v>51</v>
      </c>
      <c r="C506" t="s">
        <v>11</v>
      </c>
      <c r="D506" t="s">
        <v>16</v>
      </c>
      <c r="E506" t="s">
        <v>27</v>
      </c>
      <c r="F506" t="s">
        <v>37</v>
      </c>
      <c r="G506" t="s">
        <v>21</v>
      </c>
      <c r="H506" t="s">
        <v>55</v>
      </c>
      <c r="I506" t="s">
        <v>70</v>
      </c>
      <c r="J506" t="s">
        <v>112</v>
      </c>
      <c r="K506" t="s">
        <v>113</v>
      </c>
      <c r="L506">
        <v>13142</v>
      </c>
      <c r="M506">
        <v>24439</v>
      </c>
      <c r="N506">
        <v>1405</v>
      </c>
      <c r="O506">
        <v>82</v>
      </c>
      <c r="P506">
        <v>16</v>
      </c>
      <c r="Q506" t="s">
        <v>43</v>
      </c>
      <c r="R506" t="s">
        <v>43</v>
      </c>
      <c r="S506" t="s">
        <v>44</v>
      </c>
      <c r="T506" t="s">
        <v>80</v>
      </c>
      <c r="U506" t="s">
        <v>43</v>
      </c>
      <c r="V506">
        <v>29</v>
      </c>
      <c r="W506">
        <v>5</v>
      </c>
      <c r="X506">
        <v>2</v>
      </c>
      <c r="Y506">
        <v>0</v>
      </c>
      <c r="Z506">
        <v>3</v>
      </c>
      <c r="AA506" t="s">
        <v>48</v>
      </c>
      <c r="AB506" s="2" t="s">
        <v>64</v>
      </c>
      <c r="AC506" t="s">
        <v>48</v>
      </c>
      <c r="AD506">
        <v>11</v>
      </c>
      <c r="AE506">
        <f>IF(tblHR[[#This Row],[Attrition]]="Yes",1,0)</f>
        <v>0</v>
      </c>
      <c r="AF506">
        <f>IF(tblHR[[#This Row],[OverTime]]="Yes",1,0)</f>
        <v>0</v>
      </c>
      <c r="AG506" t="str" cm="1">
        <f t="array" ref="AG506">_xlfn.IFS(tblHR[[#This Row],[Age]]&lt;25,"&lt;25",tblHR[[#This Row],[Age]]&lt;30,"25–29",tblHR[[#This Row],[Age]]&lt;40,"30–39",tblHR[[#This Row],[Age]]&lt;50,"40–49",TRUE,"50+")</f>
        <v>50+</v>
      </c>
      <c r="AH506" s="12" t="str" cm="1">
        <f t="array" ref="AH506">_xlfn.IFS(tblHR[[#This Row],[YearsAtCompany]]&lt;2,"0–1",tblHR[[#This Row],[YearsAtCompany]]&lt;5,"2–4",tblHR[[#This Row],[YearsAtCompany]]&lt;10,"5–9",tblHR[[#This Row],[YearsAtCompany]]&lt;15,"10–14",TRUE,"15+")</f>
        <v>5–9</v>
      </c>
      <c r="AI506" s="12" t="str" cm="1">
        <f t="array" ref="AI506">_xlfn.IFS(tblHR[[#This Row],[MonthlyIncome]]&lt;3000,"Low",tblHR[[#This Row],[MonthlyIncome]]&lt;7000,"Mid",tblHR[[#This Row],[MonthlyIncome]]&lt;12000,"High",TRUE,"Very High")</f>
        <v>Very High</v>
      </c>
      <c r="AJ506" s="12" cm="1">
        <f t="array" ref="AJ506">_xlfn.XLOOKUP(tblHR[[#This Row],[JobSatisfaction]],{"Low","Medium","High","Very High"},{1,2,3,4},"")</f>
        <v>2</v>
      </c>
      <c r="AK506" s="12">
        <f>AVERAGE(tblHR[[#This Row],[JobSatNum]],tblHR[[#This Row],[RelationshipSatisfaction]],tblHR[[#This Row],[EnvironmentSatisfaction]],tblHR[[#This Row],[WorkLifeBalance]])</f>
        <v>2</v>
      </c>
    </row>
    <row r="507" spans="1:37">
      <c r="A507" s="4" t="s">
        <v>622</v>
      </c>
      <c r="B507">
        <v>38</v>
      </c>
      <c r="C507" t="s">
        <v>11</v>
      </c>
      <c r="D507" t="s">
        <v>16</v>
      </c>
      <c r="E507" t="s">
        <v>29</v>
      </c>
      <c r="F507" t="s">
        <v>34</v>
      </c>
      <c r="G507" t="s">
        <v>22</v>
      </c>
      <c r="H507" t="s">
        <v>58</v>
      </c>
      <c r="I507" t="s">
        <v>68</v>
      </c>
      <c r="J507" t="s">
        <v>112</v>
      </c>
      <c r="K507" t="s">
        <v>113</v>
      </c>
      <c r="L507">
        <v>4028</v>
      </c>
      <c r="M507">
        <v>7791</v>
      </c>
      <c r="N507">
        <v>243</v>
      </c>
      <c r="O507">
        <v>46</v>
      </c>
      <c r="P507">
        <v>20</v>
      </c>
      <c r="Q507" t="s">
        <v>44</v>
      </c>
      <c r="R507" t="s">
        <v>42</v>
      </c>
      <c r="S507" t="s">
        <v>44</v>
      </c>
      <c r="T507" t="s">
        <v>79</v>
      </c>
      <c r="U507" t="s">
        <v>43</v>
      </c>
      <c r="V507">
        <v>8</v>
      </c>
      <c r="W507">
        <v>7</v>
      </c>
      <c r="X507">
        <v>7</v>
      </c>
      <c r="Y507">
        <v>0</v>
      </c>
      <c r="Z507">
        <v>0</v>
      </c>
      <c r="AA507" t="s">
        <v>48</v>
      </c>
      <c r="AB507" s="2" t="s">
        <v>65</v>
      </c>
      <c r="AC507" t="s">
        <v>48</v>
      </c>
      <c r="AD507">
        <v>7</v>
      </c>
      <c r="AE507">
        <f>IF(tblHR[[#This Row],[Attrition]]="Yes",1,0)</f>
        <v>0</v>
      </c>
      <c r="AF507">
        <f>IF(tblHR[[#This Row],[OverTime]]="Yes",1,0)</f>
        <v>0</v>
      </c>
      <c r="AG507" t="str" cm="1">
        <f t="array" ref="AG507">_xlfn.IFS(tblHR[[#This Row],[Age]]&lt;25,"&lt;25",tblHR[[#This Row],[Age]]&lt;30,"25–29",tblHR[[#This Row],[Age]]&lt;40,"30–39",tblHR[[#This Row],[Age]]&lt;50,"40–49",TRUE,"50+")</f>
        <v>30–39</v>
      </c>
      <c r="AH507" s="12" t="str" cm="1">
        <f t="array" ref="AH507">_xlfn.IFS(tblHR[[#This Row],[YearsAtCompany]]&lt;2,"0–1",tblHR[[#This Row],[YearsAtCompany]]&lt;5,"2–4",tblHR[[#This Row],[YearsAtCompany]]&lt;10,"5–9",tblHR[[#This Row],[YearsAtCompany]]&lt;15,"10–14",TRUE,"15+")</f>
        <v>5–9</v>
      </c>
      <c r="AI507" s="12" t="str" cm="1">
        <f t="array" ref="AI507">_xlfn.IFS(tblHR[[#This Row],[MonthlyIncome]]&lt;3000,"Low",tblHR[[#This Row],[MonthlyIncome]]&lt;7000,"Mid",tblHR[[#This Row],[MonthlyIncome]]&lt;12000,"High",TRUE,"Very High")</f>
        <v>Mid</v>
      </c>
      <c r="AJ507" s="12" cm="1">
        <f t="array" ref="AJ507">_xlfn.XLOOKUP(tblHR[[#This Row],[JobSatisfaction]],{"Low","Medium","High","Very High"},{1,2,3,4},"")</f>
        <v>4</v>
      </c>
      <c r="AK507" s="12">
        <f>AVERAGE(tblHR[[#This Row],[JobSatNum]],tblHR[[#This Row],[RelationshipSatisfaction]],tblHR[[#This Row],[EnvironmentSatisfaction]],tblHR[[#This Row],[WorkLifeBalance]])</f>
        <v>4</v>
      </c>
    </row>
    <row r="508" spans="1:37">
      <c r="A508" s="4" t="s">
        <v>623</v>
      </c>
      <c r="B508">
        <v>32</v>
      </c>
      <c r="C508" t="s">
        <v>12</v>
      </c>
      <c r="D508" t="s">
        <v>17</v>
      </c>
      <c r="E508" t="s">
        <v>26</v>
      </c>
      <c r="F508" t="s">
        <v>34</v>
      </c>
      <c r="G508" t="s">
        <v>22</v>
      </c>
      <c r="H508" t="s">
        <v>58</v>
      </c>
      <c r="I508" t="s">
        <v>68</v>
      </c>
      <c r="J508" t="s">
        <v>112</v>
      </c>
      <c r="K508" t="s">
        <v>171</v>
      </c>
      <c r="L508">
        <v>4078</v>
      </c>
      <c r="M508">
        <v>20497</v>
      </c>
      <c r="N508">
        <v>499</v>
      </c>
      <c r="O508">
        <v>36</v>
      </c>
      <c r="P508">
        <v>13</v>
      </c>
      <c r="Q508" t="s">
        <v>43</v>
      </c>
      <c r="R508" t="s">
        <v>42</v>
      </c>
      <c r="S508" t="s">
        <v>41</v>
      </c>
      <c r="T508" t="s">
        <v>80</v>
      </c>
      <c r="U508" t="s">
        <v>41</v>
      </c>
      <c r="V508">
        <v>4</v>
      </c>
      <c r="W508">
        <v>3</v>
      </c>
      <c r="X508">
        <v>2</v>
      </c>
      <c r="Y508">
        <v>1</v>
      </c>
      <c r="Z508">
        <v>0</v>
      </c>
      <c r="AA508" t="s">
        <v>48</v>
      </c>
      <c r="AB508" s="2" t="s">
        <v>64</v>
      </c>
      <c r="AC508" t="s">
        <v>49</v>
      </c>
      <c r="AD508">
        <v>2</v>
      </c>
      <c r="AE508">
        <f>IF(tblHR[[#This Row],[Attrition]]="Yes",1,0)</f>
        <v>0</v>
      </c>
      <c r="AF508">
        <f>IF(tblHR[[#This Row],[OverTime]]="Yes",1,0)</f>
        <v>1</v>
      </c>
      <c r="AG508" t="str" cm="1">
        <f t="array" ref="AG508">_xlfn.IFS(tblHR[[#This Row],[Age]]&lt;25,"&lt;25",tblHR[[#This Row],[Age]]&lt;30,"25–29",tblHR[[#This Row],[Age]]&lt;40,"30–39",tblHR[[#This Row],[Age]]&lt;50,"40–49",TRUE,"50+")</f>
        <v>30–39</v>
      </c>
      <c r="AH508" s="12" t="str" cm="1">
        <f t="array" ref="AH508">_xlfn.IFS(tblHR[[#This Row],[YearsAtCompany]]&lt;2,"0–1",tblHR[[#This Row],[YearsAtCompany]]&lt;5,"2–4",tblHR[[#This Row],[YearsAtCompany]]&lt;10,"5–9",tblHR[[#This Row],[YearsAtCompany]]&lt;15,"10–14",TRUE,"15+")</f>
        <v>2–4</v>
      </c>
      <c r="AI508" s="12" t="str" cm="1">
        <f t="array" ref="AI508">_xlfn.IFS(tblHR[[#This Row],[MonthlyIncome]]&lt;3000,"Low",tblHR[[#This Row],[MonthlyIncome]]&lt;7000,"Mid",tblHR[[#This Row],[MonthlyIncome]]&lt;12000,"High",TRUE,"Very High")</f>
        <v>Mid</v>
      </c>
      <c r="AJ508" s="12" cm="1">
        <f t="array" ref="AJ508">_xlfn.XLOOKUP(tblHR[[#This Row],[JobSatisfaction]],{"Low","Medium","High","Very High"},{1,2,3,4},"")</f>
        <v>2</v>
      </c>
      <c r="AK508" s="12">
        <f>AVERAGE(tblHR[[#This Row],[JobSatNum]],tblHR[[#This Row],[RelationshipSatisfaction]],tblHR[[#This Row],[EnvironmentSatisfaction]],tblHR[[#This Row],[WorkLifeBalance]])</f>
        <v>2</v>
      </c>
    </row>
    <row r="509" spans="1:37">
      <c r="A509" s="4" t="s">
        <v>624</v>
      </c>
      <c r="B509">
        <v>34</v>
      </c>
      <c r="C509" t="s">
        <v>11</v>
      </c>
      <c r="D509" t="s">
        <v>17</v>
      </c>
      <c r="E509" t="s">
        <v>26</v>
      </c>
      <c r="F509" t="s">
        <v>33</v>
      </c>
      <c r="G509" t="s">
        <v>22</v>
      </c>
      <c r="H509" t="s">
        <v>58</v>
      </c>
      <c r="I509" t="s">
        <v>68</v>
      </c>
      <c r="J509" t="s">
        <v>112</v>
      </c>
      <c r="K509" t="s">
        <v>113</v>
      </c>
      <c r="L509">
        <v>5714</v>
      </c>
      <c r="M509">
        <v>5829</v>
      </c>
      <c r="N509">
        <v>1400</v>
      </c>
      <c r="O509">
        <v>70</v>
      </c>
      <c r="P509">
        <v>20</v>
      </c>
      <c r="Q509" t="s">
        <v>41</v>
      </c>
      <c r="R509" t="s">
        <v>42</v>
      </c>
      <c r="S509" t="s">
        <v>43</v>
      </c>
      <c r="T509" t="s">
        <v>80</v>
      </c>
      <c r="U509" t="s">
        <v>41</v>
      </c>
      <c r="V509">
        <v>6</v>
      </c>
      <c r="W509">
        <v>6</v>
      </c>
      <c r="X509">
        <v>5</v>
      </c>
      <c r="Y509">
        <v>1</v>
      </c>
      <c r="Z509">
        <v>1</v>
      </c>
      <c r="AA509" t="s">
        <v>48</v>
      </c>
      <c r="AB509" s="2" t="s">
        <v>65</v>
      </c>
      <c r="AC509" t="s">
        <v>48</v>
      </c>
      <c r="AD509">
        <v>9</v>
      </c>
      <c r="AE509">
        <f>IF(tblHR[[#This Row],[Attrition]]="Yes",1,0)</f>
        <v>0</v>
      </c>
      <c r="AF509">
        <f>IF(tblHR[[#This Row],[OverTime]]="Yes",1,0)</f>
        <v>0</v>
      </c>
      <c r="AG509" t="str" cm="1">
        <f t="array" ref="AG509">_xlfn.IFS(tblHR[[#This Row],[Age]]&lt;25,"&lt;25",tblHR[[#This Row],[Age]]&lt;30,"25–29",tblHR[[#This Row],[Age]]&lt;40,"30–39",tblHR[[#This Row],[Age]]&lt;50,"40–49",TRUE,"50+")</f>
        <v>30–39</v>
      </c>
      <c r="AH509" s="12" t="str" cm="1">
        <f t="array" ref="AH509">_xlfn.IFS(tblHR[[#This Row],[YearsAtCompany]]&lt;2,"0–1",tblHR[[#This Row],[YearsAtCompany]]&lt;5,"2–4",tblHR[[#This Row],[YearsAtCompany]]&lt;10,"5–9",tblHR[[#This Row],[YearsAtCompany]]&lt;15,"10–14",TRUE,"15+")</f>
        <v>5–9</v>
      </c>
      <c r="AI509" s="12" t="str" cm="1">
        <f t="array" ref="AI509">_xlfn.IFS(tblHR[[#This Row],[MonthlyIncome]]&lt;3000,"Low",tblHR[[#This Row],[MonthlyIncome]]&lt;7000,"Mid",tblHR[[#This Row],[MonthlyIncome]]&lt;12000,"High",TRUE,"Very High")</f>
        <v>Mid</v>
      </c>
      <c r="AJ509" s="12" cm="1">
        <f t="array" ref="AJ509">_xlfn.XLOOKUP(tblHR[[#This Row],[JobSatisfaction]],{"Low","Medium","High","Very High"},{1,2,3,4},"")</f>
        <v>3</v>
      </c>
      <c r="AK509" s="12">
        <f>AVERAGE(tblHR[[#This Row],[JobSatNum]],tblHR[[#This Row],[RelationshipSatisfaction]],tblHR[[#This Row],[EnvironmentSatisfaction]],tblHR[[#This Row],[WorkLifeBalance]])</f>
        <v>3</v>
      </c>
    </row>
    <row r="510" spans="1:37">
      <c r="A510" s="4" t="s">
        <v>625</v>
      </c>
      <c r="B510">
        <v>30</v>
      </c>
      <c r="C510" t="s">
        <v>11</v>
      </c>
      <c r="D510" t="s">
        <v>17</v>
      </c>
      <c r="E510" t="s">
        <v>27</v>
      </c>
      <c r="F510" t="s">
        <v>35</v>
      </c>
      <c r="G510" t="s">
        <v>21</v>
      </c>
      <c r="H510" t="s">
        <v>57</v>
      </c>
      <c r="I510" t="s">
        <v>68</v>
      </c>
      <c r="J510" t="s">
        <v>112</v>
      </c>
      <c r="K510" t="s">
        <v>43</v>
      </c>
      <c r="L510">
        <v>5775</v>
      </c>
      <c r="M510">
        <v>11934</v>
      </c>
      <c r="N510">
        <v>1275</v>
      </c>
      <c r="O510">
        <v>64</v>
      </c>
      <c r="P510">
        <v>13</v>
      </c>
      <c r="Q510" t="s">
        <v>44</v>
      </c>
      <c r="R510" t="s">
        <v>44</v>
      </c>
      <c r="S510" t="s">
        <v>44</v>
      </c>
      <c r="T510" t="s">
        <v>79</v>
      </c>
      <c r="U510" t="s">
        <v>41</v>
      </c>
      <c r="V510">
        <v>11</v>
      </c>
      <c r="W510">
        <v>10</v>
      </c>
      <c r="X510">
        <v>8</v>
      </c>
      <c r="Y510">
        <v>1</v>
      </c>
      <c r="Z510">
        <v>1</v>
      </c>
      <c r="AA510" t="s">
        <v>48</v>
      </c>
      <c r="AB510" s="2" t="s">
        <v>64</v>
      </c>
      <c r="AC510" t="s">
        <v>48</v>
      </c>
      <c r="AD510">
        <v>28</v>
      </c>
      <c r="AE510">
        <f>IF(tblHR[[#This Row],[Attrition]]="Yes",1,0)</f>
        <v>0</v>
      </c>
      <c r="AF510">
        <f>IF(tblHR[[#This Row],[OverTime]]="Yes",1,0)</f>
        <v>0</v>
      </c>
      <c r="AG510" t="str" cm="1">
        <f t="array" ref="AG510">_xlfn.IFS(tblHR[[#This Row],[Age]]&lt;25,"&lt;25",tblHR[[#This Row],[Age]]&lt;30,"25–29",tblHR[[#This Row],[Age]]&lt;40,"30–39",tblHR[[#This Row],[Age]]&lt;50,"40–49",TRUE,"50+")</f>
        <v>30–39</v>
      </c>
      <c r="AH510" s="12" t="str" cm="1">
        <f t="array" ref="AH510">_xlfn.IFS(tblHR[[#This Row],[YearsAtCompany]]&lt;2,"0–1",tblHR[[#This Row],[YearsAtCompany]]&lt;5,"2–4",tblHR[[#This Row],[YearsAtCompany]]&lt;10,"5–9",tblHR[[#This Row],[YearsAtCompany]]&lt;15,"10–14",TRUE,"15+")</f>
        <v>10–14</v>
      </c>
      <c r="AI510" s="12" t="str" cm="1">
        <f t="array" ref="AI510">_xlfn.IFS(tblHR[[#This Row],[MonthlyIncome]]&lt;3000,"Low",tblHR[[#This Row],[MonthlyIncome]]&lt;7000,"Mid",tblHR[[#This Row],[MonthlyIncome]]&lt;12000,"High",TRUE,"Very High")</f>
        <v>Mid</v>
      </c>
      <c r="AJ510" s="12" cm="1">
        <f t="array" ref="AJ510">_xlfn.XLOOKUP(tblHR[[#This Row],[JobSatisfaction]],{"Low","Medium","High","Very High"},{1,2,3,4},"")</f>
        <v>4</v>
      </c>
      <c r="AK510" s="12">
        <f>AVERAGE(tblHR[[#This Row],[JobSatNum]],tblHR[[#This Row],[RelationshipSatisfaction]],tblHR[[#This Row],[EnvironmentSatisfaction]],tblHR[[#This Row],[WorkLifeBalance]])</f>
        <v>4</v>
      </c>
    </row>
    <row r="511" spans="1:37">
      <c r="A511" s="4" t="s">
        <v>626</v>
      </c>
      <c r="B511">
        <v>33</v>
      </c>
      <c r="C511" t="s">
        <v>11</v>
      </c>
      <c r="D511" t="s">
        <v>17</v>
      </c>
      <c r="E511" t="s">
        <v>27</v>
      </c>
      <c r="F511" t="s">
        <v>35</v>
      </c>
      <c r="G511" t="s">
        <v>21</v>
      </c>
      <c r="H511" t="s">
        <v>52</v>
      </c>
      <c r="I511" t="s">
        <v>68</v>
      </c>
      <c r="J511" t="s">
        <v>112</v>
      </c>
      <c r="K511" t="s">
        <v>118</v>
      </c>
      <c r="L511">
        <v>4878</v>
      </c>
      <c r="M511">
        <v>21653</v>
      </c>
      <c r="N511">
        <v>501</v>
      </c>
      <c r="O511">
        <v>95</v>
      </c>
      <c r="P511">
        <v>13</v>
      </c>
      <c r="Q511" t="s">
        <v>44</v>
      </c>
      <c r="R511" t="s">
        <v>42</v>
      </c>
      <c r="S511" t="s">
        <v>43</v>
      </c>
      <c r="T511" t="s">
        <v>79</v>
      </c>
      <c r="U511" t="s">
        <v>41</v>
      </c>
      <c r="V511">
        <v>10</v>
      </c>
      <c r="W511">
        <v>9</v>
      </c>
      <c r="X511">
        <v>7</v>
      </c>
      <c r="Y511">
        <v>8</v>
      </c>
      <c r="Z511">
        <v>0</v>
      </c>
      <c r="AA511" t="s">
        <v>48</v>
      </c>
      <c r="AB511" s="2" t="s">
        <v>64</v>
      </c>
      <c r="AC511" t="s">
        <v>49</v>
      </c>
      <c r="AD511">
        <v>15</v>
      </c>
      <c r="AE511">
        <f>IF(tblHR[[#This Row],[Attrition]]="Yes",1,0)</f>
        <v>0</v>
      </c>
      <c r="AF511">
        <f>IF(tblHR[[#This Row],[OverTime]]="Yes",1,0)</f>
        <v>1</v>
      </c>
      <c r="AG511" t="str" cm="1">
        <f t="array" ref="AG511">_xlfn.IFS(tblHR[[#This Row],[Age]]&lt;25,"&lt;25",tblHR[[#This Row],[Age]]&lt;30,"25–29",tblHR[[#This Row],[Age]]&lt;40,"30–39",tblHR[[#This Row],[Age]]&lt;50,"40–49",TRUE,"50+")</f>
        <v>30–39</v>
      </c>
      <c r="AH511" s="12" t="str" cm="1">
        <f t="array" ref="AH511">_xlfn.IFS(tblHR[[#This Row],[YearsAtCompany]]&lt;2,"0–1",tblHR[[#This Row],[YearsAtCompany]]&lt;5,"2–4",tblHR[[#This Row],[YearsAtCompany]]&lt;10,"5–9",tblHR[[#This Row],[YearsAtCompany]]&lt;15,"10–14",TRUE,"15+")</f>
        <v>5–9</v>
      </c>
      <c r="AI511" s="12" t="str" cm="1">
        <f t="array" ref="AI511">_xlfn.IFS(tblHR[[#This Row],[MonthlyIncome]]&lt;3000,"Low",tblHR[[#This Row],[MonthlyIncome]]&lt;7000,"Mid",tblHR[[#This Row],[MonthlyIncome]]&lt;12000,"High",TRUE,"Very High")</f>
        <v>Mid</v>
      </c>
      <c r="AJ511" s="12" cm="1">
        <f t="array" ref="AJ511">_xlfn.XLOOKUP(tblHR[[#This Row],[JobSatisfaction]],{"Low","Medium","High","Very High"},{1,2,3,4},"")</f>
        <v>4</v>
      </c>
      <c r="AK511" s="12">
        <f>AVERAGE(tblHR[[#This Row],[JobSatNum]],tblHR[[#This Row],[RelationshipSatisfaction]],tblHR[[#This Row],[EnvironmentSatisfaction]],tblHR[[#This Row],[WorkLifeBalance]])</f>
        <v>4</v>
      </c>
    </row>
    <row r="512" spans="1:37">
      <c r="A512" s="4" t="s">
        <v>627</v>
      </c>
      <c r="B512">
        <v>47</v>
      </c>
      <c r="C512" t="s">
        <v>11</v>
      </c>
      <c r="D512" t="s">
        <v>17</v>
      </c>
      <c r="E512" t="s">
        <v>29</v>
      </c>
      <c r="F512" t="s">
        <v>33</v>
      </c>
      <c r="G512" t="s">
        <v>20</v>
      </c>
      <c r="H512" t="s">
        <v>54</v>
      </c>
      <c r="I512" t="s">
        <v>67</v>
      </c>
      <c r="J512" t="s">
        <v>112</v>
      </c>
      <c r="K512" t="s">
        <v>118</v>
      </c>
      <c r="L512">
        <v>19658</v>
      </c>
      <c r="M512">
        <v>5220</v>
      </c>
      <c r="N512">
        <v>1176</v>
      </c>
      <c r="O512">
        <v>98</v>
      </c>
      <c r="P512">
        <v>11</v>
      </c>
      <c r="Q512" t="s">
        <v>41</v>
      </c>
      <c r="R512" t="s">
        <v>41</v>
      </c>
      <c r="S512" t="s">
        <v>44</v>
      </c>
      <c r="T512" t="s">
        <v>79</v>
      </c>
      <c r="U512" t="s">
        <v>41</v>
      </c>
      <c r="V512">
        <v>27</v>
      </c>
      <c r="W512">
        <v>5</v>
      </c>
      <c r="X512">
        <v>2</v>
      </c>
      <c r="Y512">
        <v>1</v>
      </c>
      <c r="Z512">
        <v>3</v>
      </c>
      <c r="AA512" t="s">
        <v>48</v>
      </c>
      <c r="AB512" s="2" t="s">
        <v>64</v>
      </c>
      <c r="AC512" t="s">
        <v>48</v>
      </c>
      <c r="AD512">
        <v>26</v>
      </c>
      <c r="AE512">
        <f>IF(tblHR[[#This Row],[Attrition]]="Yes",1,0)</f>
        <v>0</v>
      </c>
      <c r="AF512">
        <f>IF(tblHR[[#This Row],[OverTime]]="Yes",1,0)</f>
        <v>0</v>
      </c>
      <c r="AG512" t="str" cm="1">
        <f t="array" ref="AG512">_xlfn.IFS(tblHR[[#This Row],[Age]]&lt;25,"&lt;25",tblHR[[#This Row],[Age]]&lt;30,"25–29",tblHR[[#This Row],[Age]]&lt;40,"30–39",tblHR[[#This Row],[Age]]&lt;50,"40–49",TRUE,"50+")</f>
        <v>40–49</v>
      </c>
      <c r="AH512" s="12" t="str" cm="1">
        <f t="array" ref="AH512">_xlfn.IFS(tblHR[[#This Row],[YearsAtCompany]]&lt;2,"0–1",tblHR[[#This Row],[YearsAtCompany]]&lt;5,"2–4",tblHR[[#This Row],[YearsAtCompany]]&lt;10,"5–9",tblHR[[#This Row],[YearsAtCompany]]&lt;15,"10–14",TRUE,"15+")</f>
        <v>5–9</v>
      </c>
      <c r="AI512" s="12" t="str" cm="1">
        <f t="array" ref="AI512">_xlfn.IFS(tblHR[[#This Row],[MonthlyIncome]]&lt;3000,"Low",tblHR[[#This Row],[MonthlyIncome]]&lt;7000,"Mid",tblHR[[#This Row],[MonthlyIncome]]&lt;12000,"High",TRUE,"Very High")</f>
        <v>Very High</v>
      </c>
      <c r="AJ512" s="12" cm="1">
        <f t="array" ref="AJ512">_xlfn.XLOOKUP(tblHR[[#This Row],[JobSatisfaction]],{"Low","Medium","High","Very High"},{1,2,3,4},"")</f>
        <v>3</v>
      </c>
      <c r="AK512" s="12">
        <f>AVERAGE(tblHR[[#This Row],[JobSatNum]],tblHR[[#This Row],[RelationshipSatisfaction]],tblHR[[#This Row],[EnvironmentSatisfaction]],tblHR[[#This Row],[WorkLifeBalance]])</f>
        <v>3</v>
      </c>
    </row>
    <row r="513" spans="1:37">
      <c r="A513" s="4" t="s">
        <v>628</v>
      </c>
      <c r="B513">
        <v>35</v>
      </c>
      <c r="C513" t="s">
        <v>11</v>
      </c>
      <c r="D513" t="s">
        <v>17</v>
      </c>
      <c r="E513" t="s">
        <v>29</v>
      </c>
      <c r="F513" t="s">
        <v>33</v>
      </c>
      <c r="G513" t="s">
        <v>21</v>
      </c>
      <c r="H513" t="s">
        <v>57</v>
      </c>
      <c r="I513" t="s">
        <v>66</v>
      </c>
      <c r="J513" t="s">
        <v>112</v>
      </c>
      <c r="K513" t="s">
        <v>118</v>
      </c>
      <c r="L513">
        <v>2977</v>
      </c>
      <c r="M513">
        <v>8952</v>
      </c>
      <c r="N513">
        <v>287</v>
      </c>
      <c r="O513">
        <v>62</v>
      </c>
      <c r="P513">
        <v>12</v>
      </c>
      <c r="Q513" t="s">
        <v>44</v>
      </c>
      <c r="R513" t="s">
        <v>44</v>
      </c>
      <c r="S513" t="s">
        <v>41</v>
      </c>
      <c r="T513" t="s">
        <v>79</v>
      </c>
      <c r="U513" t="s">
        <v>42</v>
      </c>
      <c r="V513">
        <v>4</v>
      </c>
      <c r="W513">
        <v>4</v>
      </c>
      <c r="X513">
        <v>3</v>
      </c>
      <c r="Y513">
        <v>1</v>
      </c>
      <c r="Z513">
        <v>1</v>
      </c>
      <c r="AA513" t="s">
        <v>48</v>
      </c>
      <c r="AB513" s="2" t="s">
        <v>64</v>
      </c>
      <c r="AC513" t="s">
        <v>48</v>
      </c>
      <c r="AD513">
        <v>1</v>
      </c>
      <c r="AE513">
        <f>IF(tblHR[[#This Row],[Attrition]]="Yes",1,0)</f>
        <v>0</v>
      </c>
      <c r="AF513">
        <f>IF(tblHR[[#This Row],[OverTime]]="Yes",1,0)</f>
        <v>0</v>
      </c>
      <c r="AG513" t="str" cm="1">
        <f t="array" ref="AG513">_xlfn.IFS(tblHR[[#This Row],[Age]]&lt;25,"&lt;25",tblHR[[#This Row],[Age]]&lt;30,"25–29",tblHR[[#This Row],[Age]]&lt;40,"30–39",tblHR[[#This Row],[Age]]&lt;50,"40–49",TRUE,"50+")</f>
        <v>30–39</v>
      </c>
      <c r="AH513" s="12" t="str" cm="1">
        <f t="array" ref="AH513">_xlfn.IFS(tblHR[[#This Row],[YearsAtCompany]]&lt;2,"0–1",tblHR[[#This Row],[YearsAtCompany]]&lt;5,"2–4",tblHR[[#This Row],[YearsAtCompany]]&lt;10,"5–9",tblHR[[#This Row],[YearsAtCompany]]&lt;15,"10–14",TRUE,"15+")</f>
        <v>2–4</v>
      </c>
      <c r="AI513" s="12" t="str" cm="1">
        <f t="array" ref="AI513">_xlfn.IFS(tblHR[[#This Row],[MonthlyIncome]]&lt;3000,"Low",tblHR[[#This Row],[MonthlyIncome]]&lt;7000,"Mid",tblHR[[#This Row],[MonthlyIncome]]&lt;12000,"High",TRUE,"Very High")</f>
        <v>Low</v>
      </c>
      <c r="AJ513" s="12" cm="1">
        <f t="array" ref="AJ513">_xlfn.XLOOKUP(tblHR[[#This Row],[JobSatisfaction]],{"Low","Medium","High","Very High"},{1,2,3,4},"")</f>
        <v>4</v>
      </c>
      <c r="AK513" s="12">
        <f>AVERAGE(tblHR[[#This Row],[JobSatNum]],tblHR[[#This Row],[RelationshipSatisfaction]],tblHR[[#This Row],[EnvironmentSatisfaction]],tblHR[[#This Row],[WorkLifeBalance]])</f>
        <v>4</v>
      </c>
    </row>
    <row r="514" spans="1:37">
      <c r="A514" s="4" t="s">
        <v>629</v>
      </c>
      <c r="B514">
        <v>38</v>
      </c>
      <c r="C514" t="s">
        <v>12</v>
      </c>
      <c r="D514" t="s">
        <v>16</v>
      </c>
      <c r="E514" t="s">
        <v>27</v>
      </c>
      <c r="F514" t="s">
        <v>34</v>
      </c>
      <c r="G514" t="s">
        <v>22</v>
      </c>
      <c r="H514" t="s">
        <v>58</v>
      </c>
      <c r="I514" t="s">
        <v>69</v>
      </c>
      <c r="J514" t="s">
        <v>112</v>
      </c>
      <c r="K514" t="s">
        <v>113</v>
      </c>
      <c r="L514">
        <v>7351</v>
      </c>
      <c r="M514">
        <v>20619</v>
      </c>
      <c r="N514">
        <v>130</v>
      </c>
      <c r="O514">
        <v>32</v>
      </c>
      <c r="P514">
        <v>16</v>
      </c>
      <c r="Q514" t="s">
        <v>43</v>
      </c>
      <c r="R514" t="s">
        <v>41</v>
      </c>
      <c r="S514" t="s">
        <v>44</v>
      </c>
      <c r="T514" t="s">
        <v>79</v>
      </c>
      <c r="U514" t="s">
        <v>41</v>
      </c>
      <c r="V514">
        <v>10</v>
      </c>
      <c r="W514">
        <v>1</v>
      </c>
      <c r="X514">
        <v>0</v>
      </c>
      <c r="Y514">
        <v>0</v>
      </c>
      <c r="Z514">
        <v>7</v>
      </c>
      <c r="AA514" t="s">
        <v>48</v>
      </c>
      <c r="AB514" s="2" t="s">
        <v>64</v>
      </c>
      <c r="AC514" t="s">
        <v>48</v>
      </c>
      <c r="AD514">
        <v>2</v>
      </c>
      <c r="AE514">
        <f>IF(tblHR[[#This Row],[Attrition]]="Yes",1,0)</f>
        <v>0</v>
      </c>
      <c r="AF514">
        <f>IF(tblHR[[#This Row],[OverTime]]="Yes",1,0)</f>
        <v>0</v>
      </c>
      <c r="AG514" t="str" cm="1">
        <f t="array" ref="AG514">_xlfn.IFS(tblHR[[#This Row],[Age]]&lt;25,"&lt;25",tblHR[[#This Row],[Age]]&lt;30,"25–29",tblHR[[#This Row],[Age]]&lt;40,"30–39",tblHR[[#This Row],[Age]]&lt;50,"40–49",TRUE,"50+")</f>
        <v>30–39</v>
      </c>
      <c r="AH514" s="12" t="str" cm="1">
        <f t="array" ref="AH514">_xlfn.IFS(tblHR[[#This Row],[YearsAtCompany]]&lt;2,"0–1",tblHR[[#This Row],[YearsAtCompany]]&lt;5,"2–4",tblHR[[#This Row],[YearsAtCompany]]&lt;10,"5–9",tblHR[[#This Row],[YearsAtCompany]]&lt;15,"10–14",TRUE,"15+")</f>
        <v>0–1</v>
      </c>
      <c r="AI514" s="12" t="str" cm="1">
        <f t="array" ref="AI514">_xlfn.IFS(tblHR[[#This Row],[MonthlyIncome]]&lt;3000,"Low",tblHR[[#This Row],[MonthlyIncome]]&lt;7000,"Mid",tblHR[[#This Row],[MonthlyIncome]]&lt;12000,"High",TRUE,"Very High")</f>
        <v>High</v>
      </c>
      <c r="AJ514" s="12" cm="1">
        <f t="array" ref="AJ514">_xlfn.XLOOKUP(tblHR[[#This Row],[JobSatisfaction]],{"Low","Medium","High","Very High"},{1,2,3,4},"")</f>
        <v>2</v>
      </c>
      <c r="AK514" s="12">
        <f>AVERAGE(tblHR[[#This Row],[JobSatNum]],tblHR[[#This Row],[RelationshipSatisfaction]],tblHR[[#This Row],[EnvironmentSatisfaction]],tblHR[[#This Row],[WorkLifeBalance]])</f>
        <v>2</v>
      </c>
    </row>
    <row r="515" spans="1:37">
      <c r="A515" s="4" t="s">
        <v>630</v>
      </c>
      <c r="B515">
        <v>38</v>
      </c>
      <c r="C515" t="s">
        <v>11</v>
      </c>
      <c r="D515" t="s">
        <v>16</v>
      </c>
      <c r="E515" t="s">
        <v>28</v>
      </c>
      <c r="F515" t="s">
        <v>35</v>
      </c>
      <c r="G515" t="s">
        <v>21</v>
      </c>
      <c r="H515" t="s">
        <v>53</v>
      </c>
      <c r="I515" t="s">
        <v>66</v>
      </c>
      <c r="J515" t="s">
        <v>128</v>
      </c>
      <c r="K515" t="s">
        <v>113</v>
      </c>
      <c r="L515">
        <v>2440</v>
      </c>
      <c r="M515">
        <v>23826</v>
      </c>
      <c r="N515">
        <v>148</v>
      </c>
      <c r="O515">
        <v>42</v>
      </c>
      <c r="P515">
        <v>22</v>
      </c>
      <c r="Q515" t="s">
        <v>43</v>
      </c>
      <c r="R515" t="s">
        <v>43</v>
      </c>
      <c r="S515" t="s">
        <v>44</v>
      </c>
      <c r="T515" t="s">
        <v>79</v>
      </c>
      <c r="U515" t="s">
        <v>43</v>
      </c>
      <c r="V515">
        <v>4</v>
      </c>
      <c r="W515">
        <v>4</v>
      </c>
      <c r="X515">
        <v>3</v>
      </c>
      <c r="Y515">
        <v>3</v>
      </c>
      <c r="Z515">
        <v>1</v>
      </c>
      <c r="AA515" t="s">
        <v>48</v>
      </c>
      <c r="AB515" s="2" t="s">
        <v>65</v>
      </c>
      <c r="AC515" t="s">
        <v>48</v>
      </c>
      <c r="AD515">
        <v>2</v>
      </c>
      <c r="AE515">
        <f>IF(tblHR[[#This Row],[Attrition]]="Yes",1,0)</f>
        <v>0</v>
      </c>
      <c r="AF515">
        <f>IF(tblHR[[#This Row],[OverTime]]="Yes",1,0)</f>
        <v>0</v>
      </c>
      <c r="AG515" t="str" cm="1">
        <f t="array" ref="AG515">_xlfn.IFS(tblHR[[#This Row],[Age]]&lt;25,"&lt;25",tblHR[[#This Row],[Age]]&lt;30,"25–29",tblHR[[#This Row],[Age]]&lt;40,"30–39",tblHR[[#This Row],[Age]]&lt;50,"40–49",TRUE,"50+")</f>
        <v>30–39</v>
      </c>
      <c r="AH515" s="12" t="str" cm="1">
        <f t="array" ref="AH515">_xlfn.IFS(tblHR[[#This Row],[YearsAtCompany]]&lt;2,"0–1",tblHR[[#This Row],[YearsAtCompany]]&lt;5,"2–4",tblHR[[#This Row],[YearsAtCompany]]&lt;10,"5–9",tblHR[[#This Row],[YearsAtCompany]]&lt;15,"10–14",TRUE,"15+")</f>
        <v>2–4</v>
      </c>
      <c r="AI515" s="12" t="str" cm="1">
        <f t="array" ref="AI515">_xlfn.IFS(tblHR[[#This Row],[MonthlyIncome]]&lt;3000,"Low",tblHR[[#This Row],[MonthlyIncome]]&lt;7000,"Mid",tblHR[[#This Row],[MonthlyIncome]]&lt;12000,"High",TRUE,"Very High")</f>
        <v>Low</v>
      </c>
      <c r="AJ515" s="12" cm="1">
        <f t="array" ref="AJ515">_xlfn.XLOOKUP(tblHR[[#This Row],[JobSatisfaction]],{"Low","Medium","High","Very High"},{1,2,3,4},"")</f>
        <v>2</v>
      </c>
      <c r="AK515" s="12">
        <f>AVERAGE(tblHR[[#This Row],[JobSatNum]],tblHR[[#This Row],[RelationshipSatisfaction]],tblHR[[#This Row],[EnvironmentSatisfaction]],tblHR[[#This Row],[WorkLifeBalance]])</f>
        <v>2</v>
      </c>
    </row>
    <row r="516" spans="1:37">
      <c r="A516" s="4" t="s">
        <v>631</v>
      </c>
      <c r="B516">
        <v>29</v>
      </c>
      <c r="C516" t="s">
        <v>11</v>
      </c>
      <c r="D516" t="s">
        <v>17</v>
      </c>
      <c r="E516" t="s">
        <v>28</v>
      </c>
      <c r="F516" t="s">
        <v>35</v>
      </c>
      <c r="G516" t="s">
        <v>21</v>
      </c>
      <c r="H516" t="s">
        <v>52</v>
      </c>
      <c r="I516" t="s">
        <v>68</v>
      </c>
      <c r="J516" t="s">
        <v>112</v>
      </c>
      <c r="K516" t="s">
        <v>118</v>
      </c>
      <c r="L516">
        <v>4335</v>
      </c>
      <c r="M516">
        <v>25549</v>
      </c>
      <c r="N516">
        <v>657</v>
      </c>
      <c r="O516">
        <v>66</v>
      </c>
      <c r="P516">
        <v>12</v>
      </c>
      <c r="Q516" t="s">
        <v>41</v>
      </c>
      <c r="R516" t="s">
        <v>42</v>
      </c>
      <c r="S516" t="s">
        <v>43</v>
      </c>
      <c r="T516" t="s">
        <v>80</v>
      </c>
      <c r="U516" t="s">
        <v>41</v>
      </c>
      <c r="V516">
        <v>11</v>
      </c>
      <c r="W516">
        <v>8</v>
      </c>
      <c r="X516">
        <v>7</v>
      </c>
      <c r="Y516">
        <v>1</v>
      </c>
      <c r="Z516">
        <v>4</v>
      </c>
      <c r="AA516" t="s">
        <v>48</v>
      </c>
      <c r="AB516" s="2" t="s">
        <v>64</v>
      </c>
      <c r="AC516" t="s">
        <v>48</v>
      </c>
      <c r="AD516">
        <v>27</v>
      </c>
      <c r="AE516">
        <f>IF(tblHR[[#This Row],[Attrition]]="Yes",1,0)</f>
        <v>0</v>
      </c>
      <c r="AF516">
        <f>IF(tblHR[[#This Row],[OverTime]]="Yes",1,0)</f>
        <v>0</v>
      </c>
      <c r="AG516" t="str" cm="1">
        <f t="array" ref="AG516">_xlfn.IFS(tblHR[[#This Row],[Age]]&lt;25,"&lt;25",tblHR[[#This Row],[Age]]&lt;30,"25–29",tblHR[[#This Row],[Age]]&lt;40,"30–39",tblHR[[#This Row],[Age]]&lt;50,"40–49",TRUE,"50+")</f>
        <v>25–29</v>
      </c>
      <c r="AH516" s="12" t="str" cm="1">
        <f t="array" ref="AH516">_xlfn.IFS(tblHR[[#This Row],[YearsAtCompany]]&lt;2,"0–1",tblHR[[#This Row],[YearsAtCompany]]&lt;5,"2–4",tblHR[[#This Row],[YearsAtCompany]]&lt;10,"5–9",tblHR[[#This Row],[YearsAtCompany]]&lt;15,"10–14",TRUE,"15+")</f>
        <v>5–9</v>
      </c>
      <c r="AI516" s="12" t="str" cm="1">
        <f t="array" ref="AI516">_xlfn.IFS(tblHR[[#This Row],[MonthlyIncome]]&lt;3000,"Low",tblHR[[#This Row],[MonthlyIncome]]&lt;7000,"Mid",tblHR[[#This Row],[MonthlyIncome]]&lt;12000,"High",TRUE,"Very High")</f>
        <v>Mid</v>
      </c>
      <c r="AJ516" s="12" cm="1">
        <f t="array" ref="AJ516">_xlfn.XLOOKUP(tblHR[[#This Row],[JobSatisfaction]],{"Low","Medium","High","Very High"},{1,2,3,4},"")</f>
        <v>3</v>
      </c>
      <c r="AK516" s="12">
        <f>AVERAGE(tblHR[[#This Row],[JobSatNum]],tblHR[[#This Row],[RelationshipSatisfaction]],tblHR[[#This Row],[EnvironmentSatisfaction]],tblHR[[#This Row],[WorkLifeBalance]])</f>
        <v>3</v>
      </c>
    </row>
    <row r="517" spans="1:37">
      <c r="A517" s="4" t="s">
        <v>632</v>
      </c>
      <c r="B517">
        <v>46</v>
      </c>
      <c r="C517" t="s">
        <v>11</v>
      </c>
      <c r="D517" t="s">
        <v>17</v>
      </c>
      <c r="E517" t="s">
        <v>27</v>
      </c>
      <c r="F517" t="s">
        <v>34</v>
      </c>
      <c r="G517" t="s">
        <v>22</v>
      </c>
      <c r="H517" t="s">
        <v>54</v>
      </c>
      <c r="I517" t="s">
        <v>67</v>
      </c>
      <c r="J517" t="s">
        <v>112</v>
      </c>
      <c r="K517" t="s">
        <v>118</v>
      </c>
      <c r="L517">
        <v>18789</v>
      </c>
      <c r="M517">
        <v>9946</v>
      </c>
      <c r="N517">
        <v>168</v>
      </c>
      <c r="O517">
        <v>33</v>
      </c>
      <c r="P517">
        <v>14</v>
      </c>
      <c r="Q517" t="s">
        <v>43</v>
      </c>
      <c r="R517" t="s">
        <v>41</v>
      </c>
      <c r="S517" t="s">
        <v>44</v>
      </c>
      <c r="T517" t="s">
        <v>79</v>
      </c>
      <c r="U517" t="s">
        <v>43</v>
      </c>
      <c r="V517">
        <v>26</v>
      </c>
      <c r="W517">
        <v>11</v>
      </c>
      <c r="X517">
        <v>4</v>
      </c>
      <c r="Y517">
        <v>0</v>
      </c>
      <c r="Z517">
        <v>2</v>
      </c>
      <c r="AA517" t="s">
        <v>48</v>
      </c>
      <c r="AB517" s="2" t="s">
        <v>64</v>
      </c>
      <c r="AC517" t="s">
        <v>48</v>
      </c>
      <c r="AD517">
        <v>4</v>
      </c>
      <c r="AE517">
        <f>IF(tblHR[[#This Row],[Attrition]]="Yes",1,0)</f>
        <v>0</v>
      </c>
      <c r="AF517">
        <f>IF(tblHR[[#This Row],[OverTime]]="Yes",1,0)</f>
        <v>0</v>
      </c>
      <c r="AG517" t="str" cm="1">
        <f t="array" ref="AG517">_xlfn.IFS(tblHR[[#This Row],[Age]]&lt;25,"&lt;25",tblHR[[#This Row],[Age]]&lt;30,"25–29",tblHR[[#This Row],[Age]]&lt;40,"30–39",tblHR[[#This Row],[Age]]&lt;50,"40–49",TRUE,"50+")</f>
        <v>40–49</v>
      </c>
      <c r="AH517" s="12" t="str" cm="1">
        <f t="array" ref="AH517">_xlfn.IFS(tblHR[[#This Row],[YearsAtCompany]]&lt;2,"0–1",tblHR[[#This Row],[YearsAtCompany]]&lt;5,"2–4",tblHR[[#This Row],[YearsAtCompany]]&lt;10,"5–9",tblHR[[#This Row],[YearsAtCompany]]&lt;15,"10–14",TRUE,"15+")</f>
        <v>10–14</v>
      </c>
      <c r="AI517" s="12" t="str" cm="1">
        <f t="array" ref="AI517">_xlfn.IFS(tblHR[[#This Row],[MonthlyIncome]]&lt;3000,"Low",tblHR[[#This Row],[MonthlyIncome]]&lt;7000,"Mid",tblHR[[#This Row],[MonthlyIncome]]&lt;12000,"High",TRUE,"Very High")</f>
        <v>Very High</v>
      </c>
      <c r="AJ517" s="12" cm="1">
        <f t="array" ref="AJ517">_xlfn.XLOOKUP(tblHR[[#This Row],[JobSatisfaction]],{"Low","Medium","High","Very High"},{1,2,3,4},"")</f>
        <v>2</v>
      </c>
      <c r="AK517" s="12">
        <f>AVERAGE(tblHR[[#This Row],[JobSatNum]],tblHR[[#This Row],[RelationshipSatisfaction]],tblHR[[#This Row],[EnvironmentSatisfaction]],tblHR[[#This Row],[WorkLifeBalance]])</f>
        <v>2</v>
      </c>
    </row>
    <row r="518" spans="1:37">
      <c r="A518" s="4" t="s">
        <v>633</v>
      </c>
      <c r="B518">
        <v>22</v>
      </c>
      <c r="C518" t="s">
        <v>11</v>
      </c>
      <c r="D518" t="s">
        <v>17</v>
      </c>
      <c r="E518" t="s">
        <v>26</v>
      </c>
      <c r="F518" t="s">
        <v>33</v>
      </c>
      <c r="G518" t="s">
        <v>21</v>
      </c>
      <c r="H518" t="s">
        <v>55</v>
      </c>
      <c r="I518" t="s">
        <v>68</v>
      </c>
      <c r="J518" t="s">
        <v>112</v>
      </c>
      <c r="K518" t="s">
        <v>118</v>
      </c>
      <c r="L518">
        <v>4171</v>
      </c>
      <c r="M518">
        <v>10022</v>
      </c>
      <c r="N518">
        <v>617</v>
      </c>
      <c r="O518">
        <v>34</v>
      </c>
      <c r="P518">
        <v>19</v>
      </c>
      <c r="Q518" t="s">
        <v>41</v>
      </c>
      <c r="R518" t="s">
        <v>42</v>
      </c>
      <c r="S518" t="s">
        <v>43</v>
      </c>
      <c r="T518" t="s">
        <v>78</v>
      </c>
      <c r="U518" t="s">
        <v>41</v>
      </c>
      <c r="V518">
        <v>4</v>
      </c>
      <c r="W518">
        <v>3</v>
      </c>
      <c r="X518">
        <v>2</v>
      </c>
      <c r="Y518">
        <v>0</v>
      </c>
      <c r="Z518">
        <v>0</v>
      </c>
      <c r="AA518" t="s">
        <v>49</v>
      </c>
      <c r="AB518" s="2" t="s">
        <v>64</v>
      </c>
      <c r="AC518" t="s">
        <v>49</v>
      </c>
      <c r="AD518">
        <v>3</v>
      </c>
      <c r="AE518">
        <f>IF(tblHR[[#This Row],[Attrition]]="Yes",1,0)</f>
        <v>1</v>
      </c>
      <c r="AF518">
        <f>IF(tblHR[[#This Row],[OverTime]]="Yes",1,0)</f>
        <v>1</v>
      </c>
      <c r="AG518" t="str" cm="1">
        <f t="array" ref="AG518">_xlfn.IFS(tblHR[[#This Row],[Age]]&lt;25,"&lt;25",tblHR[[#This Row],[Age]]&lt;30,"25–29",tblHR[[#This Row],[Age]]&lt;40,"30–39",tblHR[[#This Row],[Age]]&lt;50,"40–49",TRUE,"50+")</f>
        <v>&lt;25</v>
      </c>
      <c r="AH518" s="12" t="str" cm="1">
        <f t="array" ref="AH518">_xlfn.IFS(tblHR[[#This Row],[YearsAtCompany]]&lt;2,"0–1",tblHR[[#This Row],[YearsAtCompany]]&lt;5,"2–4",tblHR[[#This Row],[YearsAtCompany]]&lt;10,"5–9",tblHR[[#This Row],[YearsAtCompany]]&lt;15,"10–14",TRUE,"15+")</f>
        <v>2–4</v>
      </c>
      <c r="AI518" s="12" t="str" cm="1">
        <f t="array" ref="AI518">_xlfn.IFS(tblHR[[#This Row],[MonthlyIncome]]&lt;3000,"Low",tblHR[[#This Row],[MonthlyIncome]]&lt;7000,"Mid",tblHR[[#This Row],[MonthlyIncome]]&lt;12000,"High",TRUE,"Very High")</f>
        <v>Mid</v>
      </c>
      <c r="AJ518" s="12" cm="1">
        <f t="array" ref="AJ518">_xlfn.XLOOKUP(tblHR[[#This Row],[JobSatisfaction]],{"Low","Medium","High","Very High"},{1,2,3,4},"")</f>
        <v>3</v>
      </c>
      <c r="AK518" s="12">
        <f>AVERAGE(tblHR[[#This Row],[JobSatNum]],tblHR[[#This Row],[RelationshipSatisfaction]],tblHR[[#This Row],[EnvironmentSatisfaction]],tblHR[[#This Row],[WorkLifeBalance]])</f>
        <v>3</v>
      </c>
    </row>
    <row r="519" spans="1:37">
      <c r="A519" s="4" t="s">
        <v>634</v>
      </c>
      <c r="B519">
        <v>52</v>
      </c>
      <c r="C519" t="s">
        <v>11</v>
      </c>
      <c r="D519" t="s">
        <v>17</v>
      </c>
      <c r="E519" t="s">
        <v>29</v>
      </c>
      <c r="F519" t="s">
        <v>33</v>
      </c>
      <c r="G519" t="s">
        <v>21</v>
      </c>
      <c r="H519" t="s">
        <v>53</v>
      </c>
      <c r="I519" t="s">
        <v>68</v>
      </c>
      <c r="J519" t="s">
        <v>112</v>
      </c>
      <c r="K519" t="s">
        <v>118</v>
      </c>
      <c r="L519">
        <v>3149</v>
      </c>
      <c r="M519">
        <v>21821</v>
      </c>
      <c r="N519">
        <v>1325</v>
      </c>
      <c r="O519">
        <v>82</v>
      </c>
      <c r="P519">
        <v>20</v>
      </c>
      <c r="Q519" t="s">
        <v>41</v>
      </c>
      <c r="R519" t="s">
        <v>43</v>
      </c>
      <c r="S519" t="s">
        <v>44</v>
      </c>
      <c r="T519" t="s">
        <v>79</v>
      </c>
      <c r="U519" t="s">
        <v>41</v>
      </c>
      <c r="V519">
        <v>9</v>
      </c>
      <c r="W519">
        <v>5</v>
      </c>
      <c r="X519">
        <v>2</v>
      </c>
      <c r="Y519">
        <v>1</v>
      </c>
      <c r="Z519">
        <v>8</v>
      </c>
      <c r="AA519" t="s">
        <v>48</v>
      </c>
      <c r="AB519" s="2" t="s">
        <v>65</v>
      </c>
      <c r="AC519" t="s">
        <v>48</v>
      </c>
      <c r="AD519">
        <v>11</v>
      </c>
      <c r="AE519">
        <f>IF(tblHR[[#This Row],[Attrition]]="Yes",1,0)</f>
        <v>0</v>
      </c>
      <c r="AF519">
        <f>IF(tblHR[[#This Row],[OverTime]]="Yes",1,0)</f>
        <v>0</v>
      </c>
      <c r="AG519" t="str" cm="1">
        <f t="array" ref="AG519">_xlfn.IFS(tblHR[[#This Row],[Age]]&lt;25,"&lt;25",tblHR[[#This Row],[Age]]&lt;30,"25–29",tblHR[[#This Row],[Age]]&lt;40,"30–39",tblHR[[#This Row],[Age]]&lt;50,"40–49",TRUE,"50+")</f>
        <v>50+</v>
      </c>
      <c r="AH519" s="12" t="str" cm="1">
        <f t="array" ref="AH519">_xlfn.IFS(tblHR[[#This Row],[YearsAtCompany]]&lt;2,"0–1",tblHR[[#This Row],[YearsAtCompany]]&lt;5,"2–4",tblHR[[#This Row],[YearsAtCompany]]&lt;10,"5–9",tblHR[[#This Row],[YearsAtCompany]]&lt;15,"10–14",TRUE,"15+")</f>
        <v>5–9</v>
      </c>
      <c r="AI519" s="12" t="str" cm="1">
        <f t="array" ref="AI519">_xlfn.IFS(tblHR[[#This Row],[MonthlyIncome]]&lt;3000,"Low",tblHR[[#This Row],[MonthlyIncome]]&lt;7000,"Mid",tblHR[[#This Row],[MonthlyIncome]]&lt;12000,"High",TRUE,"Very High")</f>
        <v>Mid</v>
      </c>
      <c r="AJ519" s="12" cm="1">
        <f t="array" ref="AJ519">_xlfn.XLOOKUP(tblHR[[#This Row],[JobSatisfaction]],{"Low","Medium","High","Very High"},{1,2,3,4},"")</f>
        <v>3</v>
      </c>
      <c r="AK519" s="12">
        <f>AVERAGE(tblHR[[#This Row],[JobSatNum]],tblHR[[#This Row],[RelationshipSatisfaction]],tblHR[[#This Row],[EnvironmentSatisfaction]],tblHR[[#This Row],[WorkLifeBalance]])</f>
        <v>3</v>
      </c>
    </row>
    <row r="520" spans="1:37">
      <c r="A520" s="4" t="s">
        <v>635</v>
      </c>
      <c r="B520">
        <v>28</v>
      </c>
      <c r="C520" t="s">
        <v>11</v>
      </c>
      <c r="D520" t="s">
        <v>15</v>
      </c>
      <c r="E520" t="s">
        <v>28</v>
      </c>
      <c r="F520" t="s">
        <v>35</v>
      </c>
      <c r="G520" t="s">
        <v>21</v>
      </c>
      <c r="H520" t="s">
        <v>55</v>
      </c>
      <c r="I520" t="s">
        <v>69</v>
      </c>
      <c r="J520" t="s">
        <v>112</v>
      </c>
      <c r="K520" t="s">
        <v>171</v>
      </c>
      <c r="L520">
        <v>7655</v>
      </c>
      <c r="M520">
        <v>8039</v>
      </c>
      <c r="N520">
        <v>950</v>
      </c>
      <c r="O520">
        <v>93</v>
      </c>
      <c r="P520">
        <v>17</v>
      </c>
      <c r="Q520" t="s">
        <v>43</v>
      </c>
      <c r="R520" t="s">
        <v>43</v>
      </c>
      <c r="S520" t="s">
        <v>44</v>
      </c>
      <c r="T520" t="s">
        <v>80</v>
      </c>
      <c r="U520" t="s">
        <v>41</v>
      </c>
      <c r="V520">
        <v>10</v>
      </c>
      <c r="W520">
        <v>9</v>
      </c>
      <c r="X520">
        <v>7</v>
      </c>
      <c r="Y520">
        <v>1</v>
      </c>
      <c r="Z520">
        <v>0</v>
      </c>
      <c r="AA520" t="s">
        <v>48</v>
      </c>
      <c r="AB520" s="2" t="s">
        <v>64</v>
      </c>
      <c r="AC520" t="s">
        <v>48</v>
      </c>
      <c r="AD520">
        <v>3</v>
      </c>
      <c r="AE520">
        <f>IF(tblHR[[#This Row],[Attrition]]="Yes",1,0)</f>
        <v>0</v>
      </c>
      <c r="AF520">
        <f>IF(tblHR[[#This Row],[OverTime]]="Yes",1,0)</f>
        <v>0</v>
      </c>
      <c r="AG520" t="str" cm="1">
        <f t="array" ref="AG520">_xlfn.IFS(tblHR[[#This Row],[Age]]&lt;25,"&lt;25",tblHR[[#This Row],[Age]]&lt;30,"25–29",tblHR[[#This Row],[Age]]&lt;40,"30–39",tblHR[[#This Row],[Age]]&lt;50,"40–49",TRUE,"50+")</f>
        <v>25–29</v>
      </c>
      <c r="AH520" s="12" t="str" cm="1">
        <f t="array" ref="AH520">_xlfn.IFS(tblHR[[#This Row],[YearsAtCompany]]&lt;2,"0–1",tblHR[[#This Row],[YearsAtCompany]]&lt;5,"2–4",tblHR[[#This Row],[YearsAtCompany]]&lt;10,"5–9",tblHR[[#This Row],[YearsAtCompany]]&lt;15,"10–14",TRUE,"15+")</f>
        <v>5–9</v>
      </c>
      <c r="AI520" s="12" t="str" cm="1">
        <f t="array" ref="AI520">_xlfn.IFS(tblHR[[#This Row],[MonthlyIncome]]&lt;3000,"Low",tblHR[[#This Row],[MonthlyIncome]]&lt;7000,"Mid",tblHR[[#This Row],[MonthlyIncome]]&lt;12000,"High",TRUE,"Very High")</f>
        <v>High</v>
      </c>
      <c r="AJ520" s="12" cm="1">
        <f t="array" ref="AJ520">_xlfn.XLOOKUP(tblHR[[#This Row],[JobSatisfaction]],{"Low","Medium","High","Very High"},{1,2,3,4},"")</f>
        <v>2</v>
      </c>
      <c r="AK520" s="12">
        <f>AVERAGE(tblHR[[#This Row],[JobSatNum]],tblHR[[#This Row],[RelationshipSatisfaction]],tblHR[[#This Row],[EnvironmentSatisfaction]],tblHR[[#This Row],[WorkLifeBalance]])</f>
        <v>2</v>
      </c>
    </row>
    <row r="521" spans="1:37">
      <c r="A521" s="4" t="s">
        <v>636</v>
      </c>
      <c r="B521">
        <v>47</v>
      </c>
      <c r="C521" t="s">
        <v>12</v>
      </c>
      <c r="D521" t="s">
        <v>17</v>
      </c>
      <c r="E521" t="s">
        <v>29</v>
      </c>
      <c r="F521" t="s">
        <v>37</v>
      </c>
      <c r="G521" t="s">
        <v>21</v>
      </c>
      <c r="H521" t="s">
        <v>57</v>
      </c>
      <c r="I521" t="s">
        <v>68</v>
      </c>
      <c r="J521" t="s">
        <v>116</v>
      </c>
      <c r="K521" t="s">
        <v>118</v>
      </c>
      <c r="L521">
        <v>5467</v>
      </c>
      <c r="M521">
        <v>2125</v>
      </c>
      <c r="N521">
        <v>1169</v>
      </c>
      <c r="O521">
        <v>64</v>
      </c>
      <c r="P521">
        <v>18</v>
      </c>
      <c r="Q521" t="s">
        <v>43</v>
      </c>
      <c r="R521" t="s">
        <v>41</v>
      </c>
      <c r="S521" t="s">
        <v>41</v>
      </c>
      <c r="T521" t="s">
        <v>78</v>
      </c>
      <c r="U521" t="s">
        <v>41</v>
      </c>
      <c r="V521">
        <v>16</v>
      </c>
      <c r="W521">
        <v>8</v>
      </c>
      <c r="X521">
        <v>7</v>
      </c>
      <c r="Y521">
        <v>1</v>
      </c>
      <c r="Z521">
        <v>8</v>
      </c>
      <c r="AA521" t="s">
        <v>48</v>
      </c>
      <c r="AB521" s="2" t="s">
        <v>64</v>
      </c>
      <c r="AC521" t="s">
        <v>48</v>
      </c>
      <c r="AD521">
        <v>14</v>
      </c>
      <c r="AE521">
        <f>IF(tblHR[[#This Row],[Attrition]]="Yes",1,0)</f>
        <v>0</v>
      </c>
      <c r="AF521">
        <f>IF(tblHR[[#This Row],[OverTime]]="Yes",1,0)</f>
        <v>0</v>
      </c>
      <c r="AG521" t="str" cm="1">
        <f t="array" ref="AG521">_xlfn.IFS(tblHR[[#This Row],[Age]]&lt;25,"&lt;25",tblHR[[#This Row],[Age]]&lt;30,"25–29",tblHR[[#This Row],[Age]]&lt;40,"30–39",tblHR[[#This Row],[Age]]&lt;50,"40–49",TRUE,"50+")</f>
        <v>40–49</v>
      </c>
      <c r="AH521" s="12" t="str" cm="1">
        <f t="array" ref="AH521">_xlfn.IFS(tblHR[[#This Row],[YearsAtCompany]]&lt;2,"0–1",tblHR[[#This Row],[YearsAtCompany]]&lt;5,"2–4",tblHR[[#This Row],[YearsAtCompany]]&lt;10,"5–9",tblHR[[#This Row],[YearsAtCompany]]&lt;15,"10–14",TRUE,"15+")</f>
        <v>5–9</v>
      </c>
      <c r="AI521" s="12" t="str" cm="1">
        <f t="array" ref="AI521">_xlfn.IFS(tblHR[[#This Row],[MonthlyIncome]]&lt;3000,"Low",tblHR[[#This Row],[MonthlyIncome]]&lt;7000,"Mid",tblHR[[#This Row],[MonthlyIncome]]&lt;12000,"High",TRUE,"Very High")</f>
        <v>Mid</v>
      </c>
      <c r="AJ521" s="12" cm="1">
        <f t="array" ref="AJ521">_xlfn.XLOOKUP(tblHR[[#This Row],[JobSatisfaction]],{"Low","Medium","High","Very High"},{1,2,3,4},"")</f>
        <v>2</v>
      </c>
      <c r="AK521" s="12">
        <f>AVERAGE(tblHR[[#This Row],[JobSatNum]],tblHR[[#This Row],[RelationshipSatisfaction]],tblHR[[#This Row],[EnvironmentSatisfaction]],tblHR[[#This Row],[WorkLifeBalance]])</f>
        <v>2</v>
      </c>
    </row>
    <row r="522" spans="1:37">
      <c r="A522" s="4" t="s">
        <v>637</v>
      </c>
      <c r="B522">
        <v>28</v>
      </c>
      <c r="C522" t="s">
        <v>12</v>
      </c>
      <c r="D522" t="s">
        <v>15</v>
      </c>
      <c r="E522" t="s">
        <v>28</v>
      </c>
      <c r="F522" t="s">
        <v>37</v>
      </c>
      <c r="G522" t="s">
        <v>21</v>
      </c>
      <c r="H522" t="s">
        <v>53</v>
      </c>
      <c r="I522" t="s">
        <v>66</v>
      </c>
      <c r="J522" t="s">
        <v>112</v>
      </c>
      <c r="K522" t="s">
        <v>118</v>
      </c>
      <c r="L522">
        <v>2367</v>
      </c>
      <c r="M522">
        <v>18779</v>
      </c>
      <c r="N522">
        <v>1404</v>
      </c>
      <c r="O522">
        <v>32</v>
      </c>
      <c r="P522">
        <v>12</v>
      </c>
      <c r="Q522" t="s">
        <v>44</v>
      </c>
      <c r="R522" t="s">
        <v>42</v>
      </c>
      <c r="S522" t="s">
        <v>41</v>
      </c>
      <c r="T522" t="s">
        <v>80</v>
      </c>
      <c r="U522" t="s">
        <v>43</v>
      </c>
      <c r="V522">
        <v>6</v>
      </c>
      <c r="W522">
        <v>4</v>
      </c>
      <c r="X522">
        <v>1</v>
      </c>
      <c r="Y522">
        <v>0</v>
      </c>
      <c r="Z522">
        <v>5</v>
      </c>
      <c r="AA522" t="s">
        <v>49</v>
      </c>
      <c r="AB522" s="2" t="s">
        <v>64</v>
      </c>
      <c r="AC522" t="s">
        <v>48</v>
      </c>
      <c r="AD522">
        <v>17</v>
      </c>
      <c r="AE522">
        <f>IF(tblHR[[#This Row],[Attrition]]="Yes",1,0)</f>
        <v>1</v>
      </c>
      <c r="AF522">
        <f>IF(tblHR[[#This Row],[OverTime]]="Yes",1,0)</f>
        <v>0</v>
      </c>
      <c r="AG522" t="str" cm="1">
        <f t="array" ref="AG522">_xlfn.IFS(tblHR[[#This Row],[Age]]&lt;25,"&lt;25",tblHR[[#This Row],[Age]]&lt;30,"25–29",tblHR[[#This Row],[Age]]&lt;40,"30–39",tblHR[[#This Row],[Age]]&lt;50,"40–49",TRUE,"50+")</f>
        <v>25–29</v>
      </c>
      <c r="AH522" s="12" t="str" cm="1">
        <f t="array" ref="AH522">_xlfn.IFS(tblHR[[#This Row],[YearsAtCompany]]&lt;2,"0–1",tblHR[[#This Row],[YearsAtCompany]]&lt;5,"2–4",tblHR[[#This Row],[YearsAtCompany]]&lt;10,"5–9",tblHR[[#This Row],[YearsAtCompany]]&lt;15,"10–14",TRUE,"15+")</f>
        <v>2–4</v>
      </c>
      <c r="AI522" s="12" t="str" cm="1">
        <f t="array" ref="AI522">_xlfn.IFS(tblHR[[#This Row],[MonthlyIncome]]&lt;3000,"Low",tblHR[[#This Row],[MonthlyIncome]]&lt;7000,"Mid",tblHR[[#This Row],[MonthlyIncome]]&lt;12000,"High",TRUE,"Very High")</f>
        <v>Low</v>
      </c>
      <c r="AJ522" s="12" cm="1">
        <f t="array" ref="AJ522">_xlfn.XLOOKUP(tblHR[[#This Row],[JobSatisfaction]],{"Low","Medium","High","Very High"},{1,2,3,4},"")</f>
        <v>4</v>
      </c>
      <c r="AK522" s="12">
        <f>AVERAGE(tblHR[[#This Row],[JobSatNum]],tblHR[[#This Row],[RelationshipSatisfaction]],tblHR[[#This Row],[EnvironmentSatisfaction]],tblHR[[#This Row],[WorkLifeBalance]])</f>
        <v>4</v>
      </c>
    </row>
    <row r="523" spans="1:37">
      <c r="A523" s="4" t="s">
        <v>638</v>
      </c>
      <c r="B523">
        <v>44</v>
      </c>
      <c r="C523" t="s">
        <v>11</v>
      </c>
      <c r="D523" t="s">
        <v>17</v>
      </c>
      <c r="E523" t="s">
        <v>30</v>
      </c>
      <c r="F523" t="s">
        <v>34</v>
      </c>
      <c r="G523" t="s">
        <v>22</v>
      </c>
      <c r="H523" t="s">
        <v>58</v>
      </c>
      <c r="I523" t="s">
        <v>68</v>
      </c>
      <c r="J523" t="s">
        <v>128</v>
      </c>
      <c r="K523" t="s">
        <v>118</v>
      </c>
      <c r="L523">
        <v>4768</v>
      </c>
      <c r="M523">
        <v>9282</v>
      </c>
      <c r="N523">
        <v>383</v>
      </c>
      <c r="O523">
        <v>79</v>
      </c>
      <c r="P523">
        <v>12</v>
      </c>
      <c r="Q523" t="s">
        <v>41</v>
      </c>
      <c r="R523" t="s">
        <v>41</v>
      </c>
      <c r="S523" t="s">
        <v>42</v>
      </c>
      <c r="T523" t="s">
        <v>80</v>
      </c>
      <c r="U523" t="s">
        <v>41</v>
      </c>
      <c r="V523">
        <v>11</v>
      </c>
      <c r="W523">
        <v>1</v>
      </c>
      <c r="X523">
        <v>0</v>
      </c>
      <c r="Y523">
        <v>0</v>
      </c>
      <c r="Z523">
        <v>7</v>
      </c>
      <c r="AA523" t="s">
        <v>48</v>
      </c>
      <c r="AB523" s="2" t="s">
        <v>64</v>
      </c>
      <c r="AC523" t="s">
        <v>48</v>
      </c>
      <c r="AD523">
        <v>1</v>
      </c>
      <c r="AE523">
        <f>IF(tblHR[[#This Row],[Attrition]]="Yes",1,0)</f>
        <v>0</v>
      </c>
      <c r="AF523">
        <f>IF(tblHR[[#This Row],[OverTime]]="Yes",1,0)</f>
        <v>0</v>
      </c>
      <c r="AG523" t="str" cm="1">
        <f t="array" ref="AG523">_xlfn.IFS(tblHR[[#This Row],[Age]]&lt;25,"&lt;25",tblHR[[#This Row],[Age]]&lt;30,"25–29",tblHR[[#This Row],[Age]]&lt;40,"30–39",tblHR[[#This Row],[Age]]&lt;50,"40–49",TRUE,"50+")</f>
        <v>40–49</v>
      </c>
      <c r="AH523" s="12" t="str" cm="1">
        <f t="array" ref="AH523">_xlfn.IFS(tblHR[[#This Row],[YearsAtCompany]]&lt;2,"0–1",tblHR[[#This Row],[YearsAtCompany]]&lt;5,"2–4",tblHR[[#This Row],[YearsAtCompany]]&lt;10,"5–9",tblHR[[#This Row],[YearsAtCompany]]&lt;15,"10–14",TRUE,"15+")</f>
        <v>0–1</v>
      </c>
      <c r="AI523" s="12" t="str" cm="1">
        <f t="array" ref="AI523">_xlfn.IFS(tblHR[[#This Row],[MonthlyIncome]]&lt;3000,"Low",tblHR[[#This Row],[MonthlyIncome]]&lt;7000,"Mid",tblHR[[#This Row],[MonthlyIncome]]&lt;12000,"High",TRUE,"Very High")</f>
        <v>Mid</v>
      </c>
      <c r="AJ523" s="12" cm="1">
        <f t="array" ref="AJ523">_xlfn.XLOOKUP(tblHR[[#This Row],[JobSatisfaction]],{"Low","Medium","High","Very High"},{1,2,3,4},"")</f>
        <v>3</v>
      </c>
      <c r="AK523" s="12">
        <f>AVERAGE(tblHR[[#This Row],[JobSatNum]],tblHR[[#This Row],[RelationshipSatisfaction]],tblHR[[#This Row],[EnvironmentSatisfaction]],tblHR[[#This Row],[WorkLifeBalance]])</f>
        <v>3</v>
      </c>
    </row>
    <row r="524" spans="1:37">
      <c r="A524" s="4" t="s">
        <v>639</v>
      </c>
      <c r="B524">
        <v>37</v>
      </c>
      <c r="C524" t="s">
        <v>12</v>
      </c>
      <c r="D524" t="s">
        <v>17</v>
      </c>
      <c r="E524" t="s">
        <v>29</v>
      </c>
      <c r="F524" t="s">
        <v>33</v>
      </c>
      <c r="G524" t="s">
        <v>22</v>
      </c>
      <c r="H524" t="s">
        <v>58</v>
      </c>
      <c r="I524" t="s">
        <v>69</v>
      </c>
      <c r="J524" t="s">
        <v>112</v>
      </c>
      <c r="K524" t="s">
        <v>113</v>
      </c>
      <c r="L524">
        <v>10609</v>
      </c>
      <c r="M524">
        <v>14922</v>
      </c>
      <c r="N524">
        <v>625</v>
      </c>
      <c r="O524">
        <v>46</v>
      </c>
      <c r="P524">
        <v>11</v>
      </c>
      <c r="Q524" t="s">
        <v>41</v>
      </c>
      <c r="R524" t="s">
        <v>41</v>
      </c>
      <c r="S524" t="s">
        <v>42</v>
      </c>
      <c r="T524" t="s">
        <v>77</v>
      </c>
      <c r="U524" t="s">
        <v>43</v>
      </c>
      <c r="V524">
        <v>17</v>
      </c>
      <c r="W524">
        <v>14</v>
      </c>
      <c r="X524">
        <v>1</v>
      </c>
      <c r="Y524">
        <v>11</v>
      </c>
      <c r="Z524">
        <v>5</v>
      </c>
      <c r="AA524" t="s">
        <v>49</v>
      </c>
      <c r="AB524" s="2" t="s">
        <v>64</v>
      </c>
      <c r="AC524" t="s">
        <v>48</v>
      </c>
      <c r="AD524">
        <v>1</v>
      </c>
      <c r="AE524">
        <f>IF(tblHR[[#This Row],[Attrition]]="Yes",1,0)</f>
        <v>1</v>
      </c>
      <c r="AF524">
        <f>IF(tblHR[[#This Row],[OverTime]]="Yes",1,0)</f>
        <v>0</v>
      </c>
      <c r="AG524" t="str" cm="1">
        <f t="array" ref="AG524">_xlfn.IFS(tblHR[[#This Row],[Age]]&lt;25,"&lt;25",tblHR[[#This Row],[Age]]&lt;30,"25–29",tblHR[[#This Row],[Age]]&lt;40,"30–39",tblHR[[#This Row],[Age]]&lt;50,"40–49",TRUE,"50+")</f>
        <v>30–39</v>
      </c>
      <c r="AH524" s="12" t="str" cm="1">
        <f t="array" ref="AH524">_xlfn.IFS(tblHR[[#This Row],[YearsAtCompany]]&lt;2,"0–1",tblHR[[#This Row],[YearsAtCompany]]&lt;5,"2–4",tblHR[[#This Row],[YearsAtCompany]]&lt;10,"5–9",tblHR[[#This Row],[YearsAtCompany]]&lt;15,"10–14",TRUE,"15+")</f>
        <v>10–14</v>
      </c>
      <c r="AI524" s="12" t="str" cm="1">
        <f t="array" ref="AI524">_xlfn.IFS(tblHR[[#This Row],[MonthlyIncome]]&lt;3000,"Low",tblHR[[#This Row],[MonthlyIncome]]&lt;7000,"Mid",tblHR[[#This Row],[MonthlyIncome]]&lt;12000,"High",TRUE,"Very High")</f>
        <v>High</v>
      </c>
      <c r="AJ524" s="12" cm="1">
        <f t="array" ref="AJ524">_xlfn.XLOOKUP(tblHR[[#This Row],[JobSatisfaction]],{"Low","Medium","High","Very High"},{1,2,3,4},"")</f>
        <v>3</v>
      </c>
      <c r="AK524" s="12">
        <f>AVERAGE(tblHR[[#This Row],[JobSatNum]],tblHR[[#This Row],[RelationshipSatisfaction]],tblHR[[#This Row],[EnvironmentSatisfaction]],tblHR[[#This Row],[WorkLifeBalance]])</f>
        <v>3</v>
      </c>
    </row>
    <row r="525" spans="1:37">
      <c r="A525" s="4" t="s">
        <v>640</v>
      </c>
      <c r="B525">
        <v>34</v>
      </c>
      <c r="C525" t="s">
        <v>12</v>
      </c>
      <c r="D525" t="s">
        <v>15</v>
      </c>
      <c r="E525" t="s">
        <v>29</v>
      </c>
      <c r="F525" t="s">
        <v>33</v>
      </c>
      <c r="G525" t="s">
        <v>21</v>
      </c>
      <c r="H525" t="s">
        <v>57</v>
      </c>
      <c r="I525" t="s">
        <v>66</v>
      </c>
      <c r="J525" t="s">
        <v>112</v>
      </c>
      <c r="K525" t="s">
        <v>118</v>
      </c>
      <c r="L525">
        <v>2768</v>
      </c>
      <c r="M525">
        <v>8416</v>
      </c>
      <c r="N525">
        <v>1303</v>
      </c>
      <c r="O525">
        <v>62</v>
      </c>
      <c r="P525">
        <v>12</v>
      </c>
      <c r="Q525" t="s">
        <v>41</v>
      </c>
      <c r="R525" t="s">
        <v>41</v>
      </c>
      <c r="S525" t="s">
        <v>44</v>
      </c>
      <c r="T525" t="s">
        <v>79</v>
      </c>
      <c r="U525" t="s">
        <v>43</v>
      </c>
      <c r="V525">
        <v>14</v>
      </c>
      <c r="W525">
        <v>7</v>
      </c>
      <c r="X525">
        <v>3</v>
      </c>
      <c r="Y525">
        <v>5</v>
      </c>
      <c r="Z525">
        <v>3</v>
      </c>
      <c r="AA525" t="s">
        <v>48</v>
      </c>
      <c r="AB525" s="2" t="s">
        <v>64</v>
      </c>
      <c r="AC525" t="s">
        <v>48</v>
      </c>
      <c r="AD525">
        <v>2</v>
      </c>
      <c r="AE525">
        <f>IF(tblHR[[#This Row],[Attrition]]="Yes",1,0)</f>
        <v>0</v>
      </c>
      <c r="AF525">
        <f>IF(tblHR[[#This Row],[OverTime]]="Yes",1,0)</f>
        <v>0</v>
      </c>
      <c r="AG525" t="str" cm="1">
        <f t="array" ref="AG525">_xlfn.IFS(tblHR[[#This Row],[Age]]&lt;25,"&lt;25",tblHR[[#This Row],[Age]]&lt;30,"25–29",tblHR[[#This Row],[Age]]&lt;40,"30–39",tblHR[[#This Row],[Age]]&lt;50,"40–49",TRUE,"50+")</f>
        <v>30–39</v>
      </c>
      <c r="AH525" s="12" t="str" cm="1">
        <f t="array" ref="AH525">_xlfn.IFS(tblHR[[#This Row],[YearsAtCompany]]&lt;2,"0–1",tblHR[[#This Row],[YearsAtCompany]]&lt;5,"2–4",tblHR[[#This Row],[YearsAtCompany]]&lt;10,"5–9",tblHR[[#This Row],[YearsAtCompany]]&lt;15,"10–14",TRUE,"15+")</f>
        <v>5–9</v>
      </c>
      <c r="AI525" s="12" t="str" cm="1">
        <f t="array" ref="AI525">_xlfn.IFS(tblHR[[#This Row],[MonthlyIncome]]&lt;3000,"Low",tblHR[[#This Row],[MonthlyIncome]]&lt;7000,"Mid",tblHR[[#This Row],[MonthlyIncome]]&lt;12000,"High",TRUE,"Very High")</f>
        <v>Low</v>
      </c>
      <c r="AJ525" s="12" cm="1">
        <f t="array" ref="AJ525">_xlfn.XLOOKUP(tblHR[[#This Row],[JobSatisfaction]],{"Low","Medium","High","Very High"},{1,2,3,4},"")</f>
        <v>3</v>
      </c>
      <c r="AK525" s="12">
        <f>AVERAGE(tblHR[[#This Row],[JobSatNum]],tblHR[[#This Row],[RelationshipSatisfaction]],tblHR[[#This Row],[EnvironmentSatisfaction]],tblHR[[#This Row],[WorkLifeBalance]])</f>
        <v>3</v>
      </c>
    </row>
    <row r="526" spans="1:37">
      <c r="A526" s="4" t="s">
        <v>641</v>
      </c>
      <c r="B526">
        <v>60</v>
      </c>
      <c r="C526" t="s">
        <v>12</v>
      </c>
      <c r="D526" t="s">
        <v>15</v>
      </c>
      <c r="E526" t="s">
        <v>29</v>
      </c>
      <c r="F526" t="s">
        <v>35</v>
      </c>
      <c r="G526" t="s">
        <v>21</v>
      </c>
      <c r="H526" t="s">
        <v>52</v>
      </c>
      <c r="I526" t="s">
        <v>69</v>
      </c>
      <c r="J526" t="s">
        <v>112</v>
      </c>
      <c r="K526" t="s">
        <v>118</v>
      </c>
      <c r="L526">
        <v>10883</v>
      </c>
      <c r="M526">
        <v>20467</v>
      </c>
      <c r="N526">
        <v>370</v>
      </c>
      <c r="O526">
        <v>92</v>
      </c>
      <c r="P526">
        <v>20</v>
      </c>
      <c r="Q526" t="s">
        <v>44</v>
      </c>
      <c r="R526" t="s">
        <v>41</v>
      </c>
      <c r="S526" t="s">
        <v>41</v>
      </c>
      <c r="T526" t="s">
        <v>78</v>
      </c>
      <c r="U526" t="s">
        <v>42</v>
      </c>
      <c r="V526">
        <v>19</v>
      </c>
      <c r="W526">
        <v>1</v>
      </c>
      <c r="X526">
        <v>0</v>
      </c>
      <c r="Y526">
        <v>0</v>
      </c>
      <c r="Z526">
        <v>3</v>
      </c>
      <c r="AA526" t="s">
        <v>48</v>
      </c>
      <c r="AB526" s="2" t="s">
        <v>65</v>
      </c>
      <c r="AC526" t="s">
        <v>48</v>
      </c>
      <c r="AD526">
        <v>1</v>
      </c>
      <c r="AE526">
        <f>IF(tblHR[[#This Row],[Attrition]]="Yes",1,0)</f>
        <v>0</v>
      </c>
      <c r="AF526">
        <f>IF(tblHR[[#This Row],[OverTime]]="Yes",1,0)</f>
        <v>0</v>
      </c>
      <c r="AG526" t="str" cm="1">
        <f t="array" ref="AG526">_xlfn.IFS(tblHR[[#This Row],[Age]]&lt;25,"&lt;25",tblHR[[#This Row],[Age]]&lt;30,"25–29",tblHR[[#This Row],[Age]]&lt;40,"30–39",tblHR[[#This Row],[Age]]&lt;50,"40–49",TRUE,"50+")</f>
        <v>50+</v>
      </c>
      <c r="AH526" s="12" t="str" cm="1">
        <f t="array" ref="AH526">_xlfn.IFS(tblHR[[#This Row],[YearsAtCompany]]&lt;2,"0–1",tblHR[[#This Row],[YearsAtCompany]]&lt;5,"2–4",tblHR[[#This Row],[YearsAtCompany]]&lt;10,"5–9",tblHR[[#This Row],[YearsAtCompany]]&lt;15,"10–14",TRUE,"15+")</f>
        <v>0–1</v>
      </c>
      <c r="AI526" s="12" t="str" cm="1">
        <f t="array" ref="AI526">_xlfn.IFS(tblHR[[#This Row],[MonthlyIncome]]&lt;3000,"Low",tblHR[[#This Row],[MonthlyIncome]]&lt;7000,"Mid",tblHR[[#This Row],[MonthlyIncome]]&lt;12000,"High",TRUE,"Very High")</f>
        <v>High</v>
      </c>
      <c r="AJ526" s="12" cm="1">
        <f t="array" ref="AJ526">_xlfn.XLOOKUP(tblHR[[#This Row],[JobSatisfaction]],{"Low","Medium","High","Very High"},{1,2,3,4},"")</f>
        <v>4</v>
      </c>
      <c r="AK526" s="12">
        <f>AVERAGE(tblHR[[#This Row],[JobSatNum]],tblHR[[#This Row],[RelationshipSatisfaction]],tblHR[[#This Row],[EnvironmentSatisfaction]],tblHR[[#This Row],[WorkLifeBalance]])</f>
        <v>4</v>
      </c>
    </row>
    <row r="527" spans="1:37">
      <c r="A527" s="4" t="s">
        <v>642</v>
      </c>
      <c r="B527">
        <v>42</v>
      </c>
      <c r="C527" t="s">
        <v>12</v>
      </c>
      <c r="D527" t="s">
        <v>17</v>
      </c>
      <c r="E527" t="s">
        <v>28</v>
      </c>
      <c r="F527" t="s">
        <v>33</v>
      </c>
      <c r="G527" t="s">
        <v>21</v>
      </c>
      <c r="H527" t="s">
        <v>54</v>
      </c>
      <c r="I527" t="s">
        <v>67</v>
      </c>
      <c r="J527" t="s">
        <v>112</v>
      </c>
      <c r="K527" t="s">
        <v>113</v>
      </c>
      <c r="L527">
        <v>18880</v>
      </c>
      <c r="M527">
        <v>17312</v>
      </c>
      <c r="N527">
        <v>300</v>
      </c>
      <c r="O527">
        <v>56</v>
      </c>
      <c r="P527">
        <v>11</v>
      </c>
      <c r="Q527" t="s">
        <v>41</v>
      </c>
      <c r="R527" t="s">
        <v>42</v>
      </c>
      <c r="S527" t="s">
        <v>42</v>
      </c>
      <c r="T527" t="s">
        <v>80</v>
      </c>
      <c r="U527" t="s">
        <v>41</v>
      </c>
      <c r="V527">
        <v>24</v>
      </c>
      <c r="W527">
        <v>22</v>
      </c>
      <c r="X527">
        <v>6</v>
      </c>
      <c r="Y527">
        <v>4</v>
      </c>
      <c r="Z527">
        <v>5</v>
      </c>
      <c r="AA527" t="s">
        <v>48</v>
      </c>
      <c r="AB527" s="2" t="s">
        <v>64</v>
      </c>
      <c r="AC527" t="s">
        <v>48</v>
      </c>
      <c r="AD527">
        <v>2</v>
      </c>
      <c r="AE527">
        <f>IF(tblHR[[#This Row],[Attrition]]="Yes",1,0)</f>
        <v>0</v>
      </c>
      <c r="AF527">
        <f>IF(tblHR[[#This Row],[OverTime]]="Yes",1,0)</f>
        <v>0</v>
      </c>
      <c r="AG527" t="str" cm="1">
        <f t="array" ref="AG527">_xlfn.IFS(tblHR[[#This Row],[Age]]&lt;25,"&lt;25",tblHR[[#This Row],[Age]]&lt;30,"25–29",tblHR[[#This Row],[Age]]&lt;40,"30–39",tblHR[[#This Row],[Age]]&lt;50,"40–49",TRUE,"50+")</f>
        <v>40–49</v>
      </c>
      <c r="AH527" s="12" t="str" cm="1">
        <f t="array" ref="AH527">_xlfn.IFS(tblHR[[#This Row],[YearsAtCompany]]&lt;2,"0–1",tblHR[[#This Row],[YearsAtCompany]]&lt;5,"2–4",tblHR[[#This Row],[YearsAtCompany]]&lt;10,"5–9",tblHR[[#This Row],[YearsAtCompany]]&lt;15,"10–14",TRUE,"15+")</f>
        <v>15+</v>
      </c>
      <c r="AI527" s="12" t="str" cm="1">
        <f t="array" ref="AI527">_xlfn.IFS(tblHR[[#This Row],[MonthlyIncome]]&lt;3000,"Low",tblHR[[#This Row],[MonthlyIncome]]&lt;7000,"Mid",tblHR[[#This Row],[MonthlyIncome]]&lt;12000,"High",TRUE,"Very High")</f>
        <v>Very High</v>
      </c>
      <c r="AJ527" s="12" cm="1">
        <f t="array" ref="AJ527">_xlfn.XLOOKUP(tblHR[[#This Row],[JobSatisfaction]],{"Low","Medium","High","Very High"},{1,2,3,4},"")</f>
        <v>3</v>
      </c>
      <c r="AK527" s="12">
        <f>AVERAGE(tblHR[[#This Row],[JobSatNum]],tblHR[[#This Row],[RelationshipSatisfaction]],tblHR[[#This Row],[EnvironmentSatisfaction]],tblHR[[#This Row],[WorkLifeBalance]])</f>
        <v>3</v>
      </c>
    </row>
    <row r="528" spans="1:37">
      <c r="A528" s="4" t="s">
        <v>643</v>
      </c>
      <c r="B528">
        <v>44</v>
      </c>
      <c r="C528" t="s">
        <v>11</v>
      </c>
      <c r="D528" t="s">
        <v>15</v>
      </c>
      <c r="E528" t="s">
        <v>30</v>
      </c>
      <c r="F528" t="s">
        <v>34</v>
      </c>
      <c r="G528" t="s">
        <v>22</v>
      </c>
      <c r="H528" t="s">
        <v>58</v>
      </c>
      <c r="I528" t="s">
        <v>68</v>
      </c>
      <c r="J528" t="s">
        <v>112</v>
      </c>
      <c r="K528" t="s">
        <v>118</v>
      </c>
      <c r="L528">
        <v>5454</v>
      </c>
      <c r="M528">
        <v>4009</v>
      </c>
      <c r="N528">
        <v>1488</v>
      </c>
      <c r="O528">
        <v>75</v>
      </c>
      <c r="P528">
        <v>21</v>
      </c>
      <c r="Q528" t="s">
        <v>42</v>
      </c>
      <c r="R528" t="s">
        <v>41</v>
      </c>
      <c r="S528" t="s">
        <v>43</v>
      </c>
      <c r="T528" t="s">
        <v>80</v>
      </c>
      <c r="U528" t="s">
        <v>41</v>
      </c>
      <c r="V528">
        <v>9</v>
      </c>
      <c r="W528">
        <v>4</v>
      </c>
      <c r="X528">
        <v>3</v>
      </c>
      <c r="Y528">
        <v>1</v>
      </c>
      <c r="Z528">
        <v>5</v>
      </c>
      <c r="AA528" t="s">
        <v>48</v>
      </c>
      <c r="AB528" s="2" t="s">
        <v>65</v>
      </c>
      <c r="AC528" t="s">
        <v>49</v>
      </c>
      <c r="AD528">
        <v>1</v>
      </c>
      <c r="AE528">
        <f>IF(tblHR[[#This Row],[Attrition]]="Yes",1,0)</f>
        <v>0</v>
      </c>
      <c r="AF528">
        <f>IF(tblHR[[#This Row],[OverTime]]="Yes",1,0)</f>
        <v>1</v>
      </c>
      <c r="AG528" t="str" cm="1">
        <f t="array" ref="AG528">_xlfn.IFS(tblHR[[#This Row],[Age]]&lt;25,"&lt;25",tblHR[[#This Row],[Age]]&lt;30,"25–29",tblHR[[#This Row],[Age]]&lt;40,"30–39",tblHR[[#This Row],[Age]]&lt;50,"40–49",TRUE,"50+")</f>
        <v>40–49</v>
      </c>
      <c r="AH528" s="12" t="str" cm="1">
        <f t="array" ref="AH528">_xlfn.IFS(tblHR[[#This Row],[YearsAtCompany]]&lt;2,"0–1",tblHR[[#This Row],[YearsAtCompany]]&lt;5,"2–4",tblHR[[#This Row],[YearsAtCompany]]&lt;10,"5–9",tblHR[[#This Row],[YearsAtCompany]]&lt;15,"10–14",TRUE,"15+")</f>
        <v>2–4</v>
      </c>
      <c r="AI528" s="12" t="str" cm="1">
        <f t="array" ref="AI528">_xlfn.IFS(tblHR[[#This Row],[MonthlyIncome]]&lt;3000,"Low",tblHR[[#This Row],[MonthlyIncome]]&lt;7000,"Mid",tblHR[[#This Row],[MonthlyIncome]]&lt;12000,"High",TRUE,"Very High")</f>
        <v>Mid</v>
      </c>
      <c r="AJ528" s="12" cm="1">
        <f t="array" ref="AJ528">_xlfn.XLOOKUP(tblHR[[#This Row],[JobSatisfaction]],{"Low","Medium","High","Very High"},{1,2,3,4},"")</f>
        <v>1</v>
      </c>
      <c r="AK528" s="12">
        <f>AVERAGE(tblHR[[#This Row],[JobSatNum]],tblHR[[#This Row],[RelationshipSatisfaction]],tblHR[[#This Row],[EnvironmentSatisfaction]],tblHR[[#This Row],[WorkLifeBalance]])</f>
        <v>1</v>
      </c>
    </row>
    <row r="529" spans="1:37">
      <c r="A529" s="4" t="s">
        <v>644</v>
      </c>
      <c r="B529">
        <v>26</v>
      </c>
      <c r="C529" t="s">
        <v>11</v>
      </c>
      <c r="D529" t="s">
        <v>17</v>
      </c>
      <c r="E529" t="s">
        <v>27</v>
      </c>
      <c r="F529" t="s">
        <v>35</v>
      </c>
      <c r="G529" t="s">
        <v>20</v>
      </c>
      <c r="H529" t="s">
        <v>20</v>
      </c>
      <c r="I529" t="s">
        <v>66</v>
      </c>
      <c r="J529" t="s">
        <v>112</v>
      </c>
      <c r="K529" t="s">
        <v>113</v>
      </c>
      <c r="L529">
        <v>2148</v>
      </c>
      <c r="M529">
        <v>6889</v>
      </c>
      <c r="N529">
        <v>920</v>
      </c>
      <c r="O529">
        <v>69</v>
      </c>
      <c r="P529">
        <v>11</v>
      </c>
      <c r="Q529" t="s">
        <v>43</v>
      </c>
      <c r="R529" t="s">
        <v>41</v>
      </c>
      <c r="S529" t="s">
        <v>44</v>
      </c>
      <c r="T529" t="s">
        <v>79</v>
      </c>
      <c r="U529" t="s">
        <v>41</v>
      </c>
      <c r="V529">
        <v>6</v>
      </c>
      <c r="W529">
        <v>5</v>
      </c>
      <c r="X529">
        <v>1</v>
      </c>
      <c r="Y529">
        <v>1</v>
      </c>
      <c r="Z529">
        <v>0</v>
      </c>
      <c r="AA529" t="s">
        <v>49</v>
      </c>
      <c r="AB529" s="2" t="s">
        <v>64</v>
      </c>
      <c r="AC529" t="s">
        <v>49</v>
      </c>
      <c r="AD529">
        <v>20</v>
      </c>
      <c r="AE529">
        <f>IF(tblHR[[#This Row],[Attrition]]="Yes",1,0)</f>
        <v>1</v>
      </c>
      <c r="AF529">
        <f>IF(tblHR[[#This Row],[OverTime]]="Yes",1,0)</f>
        <v>1</v>
      </c>
      <c r="AG529" t="str" cm="1">
        <f t="array" ref="AG529">_xlfn.IFS(tblHR[[#This Row],[Age]]&lt;25,"&lt;25",tblHR[[#This Row],[Age]]&lt;30,"25–29",tblHR[[#This Row],[Age]]&lt;40,"30–39",tblHR[[#This Row],[Age]]&lt;50,"40–49",TRUE,"50+")</f>
        <v>25–29</v>
      </c>
      <c r="AH529" s="12" t="str" cm="1">
        <f t="array" ref="AH529">_xlfn.IFS(tblHR[[#This Row],[YearsAtCompany]]&lt;2,"0–1",tblHR[[#This Row],[YearsAtCompany]]&lt;5,"2–4",tblHR[[#This Row],[YearsAtCompany]]&lt;10,"5–9",tblHR[[#This Row],[YearsAtCompany]]&lt;15,"10–14",TRUE,"15+")</f>
        <v>5–9</v>
      </c>
      <c r="AI529" s="12" t="str" cm="1">
        <f t="array" ref="AI529">_xlfn.IFS(tblHR[[#This Row],[MonthlyIncome]]&lt;3000,"Low",tblHR[[#This Row],[MonthlyIncome]]&lt;7000,"Mid",tblHR[[#This Row],[MonthlyIncome]]&lt;12000,"High",TRUE,"Very High")</f>
        <v>Low</v>
      </c>
      <c r="AJ529" s="12" cm="1">
        <f t="array" ref="AJ529">_xlfn.XLOOKUP(tblHR[[#This Row],[JobSatisfaction]],{"Low","Medium","High","Very High"},{1,2,3,4},"")</f>
        <v>2</v>
      </c>
      <c r="AK529" s="12">
        <f>AVERAGE(tblHR[[#This Row],[JobSatNum]],tblHR[[#This Row],[RelationshipSatisfaction]],tblHR[[#This Row],[EnvironmentSatisfaction]],tblHR[[#This Row],[WorkLifeBalance]])</f>
        <v>2</v>
      </c>
    </row>
    <row r="530" spans="1:37">
      <c r="A530" s="4" t="s">
        <v>645</v>
      </c>
      <c r="B530">
        <v>34</v>
      </c>
      <c r="C530" t="s">
        <v>12</v>
      </c>
      <c r="D530" t="s">
        <v>17</v>
      </c>
      <c r="E530" t="s">
        <v>27</v>
      </c>
      <c r="F530" t="s">
        <v>37</v>
      </c>
      <c r="G530" t="s">
        <v>22</v>
      </c>
      <c r="H530" t="s">
        <v>58</v>
      </c>
      <c r="I530" t="s">
        <v>68</v>
      </c>
      <c r="J530" t="s">
        <v>112</v>
      </c>
      <c r="K530" t="s">
        <v>43</v>
      </c>
      <c r="L530">
        <v>6799</v>
      </c>
      <c r="M530">
        <v>22128</v>
      </c>
      <c r="N530">
        <v>810</v>
      </c>
      <c r="O530">
        <v>92</v>
      </c>
      <c r="P530">
        <v>21</v>
      </c>
      <c r="Q530" t="s">
        <v>41</v>
      </c>
      <c r="R530" t="s">
        <v>41</v>
      </c>
      <c r="S530" t="s">
        <v>43</v>
      </c>
      <c r="T530" t="s">
        <v>79</v>
      </c>
      <c r="U530" t="s">
        <v>44</v>
      </c>
      <c r="V530">
        <v>10</v>
      </c>
      <c r="W530">
        <v>10</v>
      </c>
      <c r="X530">
        <v>8</v>
      </c>
      <c r="Y530">
        <v>4</v>
      </c>
      <c r="Z530">
        <v>1</v>
      </c>
      <c r="AA530" t="s">
        <v>48</v>
      </c>
      <c r="AB530" s="2" t="s">
        <v>65</v>
      </c>
      <c r="AC530" t="s">
        <v>48</v>
      </c>
      <c r="AD530">
        <v>8</v>
      </c>
      <c r="AE530">
        <f>IF(tblHR[[#This Row],[Attrition]]="Yes",1,0)</f>
        <v>0</v>
      </c>
      <c r="AF530">
        <f>IF(tblHR[[#This Row],[OverTime]]="Yes",1,0)</f>
        <v>0</v>
      </c>
      <c r="AG530" t="str" cm="1">
        <f t="array" ref="AG530">_xlfn.IFS(tblHR[[#This Row],[Age]]&lt;25,"&lt;25",tblHR[[#This Row],[Age]]&lt;30,"25–29",tblHR[[#This Row],[Age]]&lt;40,"30–39",tblHR[[#This Row],[Age]]&lt;50,"40–49",TRUE,"50+")</f>
        <v>30–39</v>
      </c>
      <c r="AH530" s="12" t="str" cm="1">
        <f t="array" ref="AH530">_xlfn.IFS(tblHR[[#This Row],[YearsAtCompany]]&lt;2,"0–1",tblHR[[#This Row],[YearsAtCompany]]&lt;5,"2–4",tblHR[[#This Row],[YearsAtCompany]]&lt;10,"5–9",tblHR[[#This Row],[YearsAtCompany]]&lt;15,"10–14",TRUE,"15+")</f>
        <v>10–14</v>
      </c>
      <c r="AI530" s="12" t="str" cm="1">
        <f t="array" ref="AI530">_xlfn.IFS(tblHR[[#This Row],[MonthlyIncome]]&lt;3000,"Low",tblHR[[#This Row],[MonthlyIncome]]&lt;7000,"Mid",tblHR[[#This Row],[MonthlyIncome]]&lt;12000,"High",TRUE,"Very High")</f>
        <v>Mid</v>
      </c>
      <c r="AJ530" s="12" cm="1">
        <f t="array" ref="AJ530">_xlfn.XLOOKUP(tblHR[[#This Row],[JobSatisfaction]],{"Low","Medium","High","Very High"},{1,2,3,4},"")</f>
        <v>3</v>
      </c>
      <c r="AK530" s="12">
        <f>AVERAGE(tblHR[[#This Row],[JobSatNum]],tblHR[[#This Row],[RelationshipSatisfaction]],tblHR[[#This Row],[EnvironmentSatisfaction]],tblHR[[#This Row],[WorkLifeBalance]])</f>
        <v>3</v>
      </c>
    </row>
    <row r="531" spans="1:37">
      <c r="A531" s="4" t="s">
        <v>646</v>
      </c>
      <c r="B531">
        <v>39</v>
      </c>
      <c r="C531" t="s">
        <v>12</v>
      </c>
      <c r="D531" t="s">
        <v>16</v>
      </c>
      <c r="E531" t="s">
        <v>26</v>
      </c>
      <c r="F531" t="s">
        <v>35</v>
      </c>
      <c r="G531" t="s">
        <v>21</v>
      </c>
      <c r="H531" t="s">
        <v>56</v>
      </c>
      <c r="I531" t="s">
        <v>69</v>
      </c>
      <c r="J531" t="s">
        <v>112</v>
      </c>
      <c r="K531" t="s">
        <v>113</v>
      </c>
      <c r="L531">
        <v>13464</v>
      </c>
      <c r="M531">
        <v>7914</v>
      </c>
      <c r="N531">
        <v>1253</v>
      </c>
      <c r="O531">
        <v>65</v>
      </c>
      <c r="P531">
        <v>21</v>
      </c>
      <c r="Q531" t="s">
        <v>41</v>
      </c>
      <c r="R531" t="s">
        <v>41</v>
      </c>
      <c r="S531" t="s">
        <v>41</v>
      </c>
      <c r="T531" t="s">
        <v>79</v>
      </c>
      <c r="U531" t="s">
        <v>41</v>
      </c>
      <c r="V531">
        <v>9</v>
      </c>
      <c r="W531">
        <v>4</v>
      </c>
      <c r="X531">
        <v>3</v>
      </c>
      <c r="Y531">
        <v>2</v>
      </c>
      <c r="Z531">
        <v>7</v>
      </c>
      <c r="AA531" t="s">
        <v>48</v>
      </c>
      <c r="AB531" s="2" t="s">
        <v>65</v>
      </c>
      <c r="AC531" t="s">
        <v>48</v>
      </c>
      <c r="AD531">
        <v>10</v>
      </c>
      <c r="AE531">
        <f>IF(tblHR[[#This Row],[Attrition]]="Yes",1,0)</f>
        <v>0</v>
      </c>
      <c r="AF531">
        <f>IF(tblHR[[#This Row],[OverTime]]="Yes",1,0)</f>
        <v>0</v>
      </c>
      <c r="AG531" t="str" cm="1">
        <f t="array" ref="AG531">_xlfn.IFS(tblHR[[#This Row],[Age]]&lt;25,"&lt;25",tblHR[[#This Row],[Age]]&lt;30,"25–29",tblHR[[#This Row],[Age]]&lt;40,"30–39",tblHR[[#This Row],[Age]]&lt;50,"40–49",TRUE,"50+")</f>
        <v>30–39</v>
      </c>
      <c r="AH531" s="12" t="str" cm="1">
        <f t="array" ref="AH531">_xlfn.IFS(tblHR[[#This Row],[YearsAtCompany]]&lt;2,"0–1",tblHR[[#This Row],[YearsAtCompany]]&lt;5,"2–4",tblHR[[#This Row],[YearsAtCompany]]&lt;10,"5–9",tblHR[[#This Row],[YearsAtCompany]]&lt;15,"10–14",TRUE,"15+")</f>
        <v>2–4</v>
      </c>
      <c r="AI531" s="12" t="str" cm="1">
        <f t="array" ref="AI531">_xlfn.IFS(tblHR[[#This Row],[MonthlyIncome]]&lt;3000,"Low",tblHR[[#This Row],[MonthlyIncome]]&lt;7000,"Mid",tblHR[[#This Row],[MonthlyIncome]]&lt;12000,"High",TRUE,"Very High")</f>
        <v>Very High</v>
      </c>
      <c r="AJ531" s="12" cm="1">
        <f t="array" ref="AJ531">_xlfn.XLOOKUP(tblHR[[#This Row],[JobSatisfaction]],{"Low","Medium","High","Very High"},{1,2,3,4},"")</f>
        <v>3</v>
      </c>
      <c r="AK531" s="12">
        <f>AVERAGE(tblHR[[#This Row],[JobSatNum]],tblHR[[#This Row],[RelationshipSatisfaction]],tblHR[[#This Row],[EnvironmentSatisfaction]],tblHR[[#This Row],[WorkLifeBalance]])</f>
        <v>3</v>
      </c>
    </row>
    <row r="532" spans="1:37">
      <c r="A532" s="4" t="s">
        <v>647</v>
      </c>
      <c r="B532">
        <v>33</v>
      </c>
      <c r="C532" t="s">
        <v>12</v>
      </c>
      <c r="D532" t="s">
        <v>16</v>
      </c>
      <c r="E532" t="s">
        <v>28</v>
      </c>
      <c r="F532" t="s">
        <v>33</v>
      </c>
      <c r="G532" t="s">
        <v>22</v>
      </c>
      <c r="H532" t="s">
        <v>54</v>
      </c>
      <c r="I532" t="s">
        <v>70</v>
      </c>
      <c r="J532" t="s">
        <v>116</v>
      </c>
      <c r="K532" t="s">
        <v>113</v>
      </c>
      <c r="L532">
        <v>17444</v>
      </c>
      <c r="M532">
        <v>20489</v>
      </c>
      <c r="N532">
        <v>722</v>
      </c>
      <c r="O532">
        <v>38</v>
      </c>
      <c r="P532">
        <v>11</v>
      </c>
      <c r="Q532" t="s">
        <v>41</v>
      </c>
      <c r="R532" t="s">
        <v>44</v>
      </c>
      <c r="S532" t="s">
        <v>44</v>
      </c>
      <c r="T532" t="s">
        <v>79</v>
      </c>
      <c r="U532" t="s">
        <v>41</v>
      </c>
      <c r="V532">
        <v>10</v>
      </c>
      <c r="W532">
        <v>10</v>
      </c>
      <c r="X532">
        <v>8</v>
      </c>
      <c r="Y532">
        <v>6</v>
      </c>
      <c r="Z532">
        <v>1</v>
      </c>
      <c r="AA532" t="s">
        <v>48</v>
      </c>
      <c r="AB532" s="2" t="s">
        <v>64</v>
      </c>
      <c r="AC532" t="s">
        <v>48</v>
      </c>
      <c r="AD532">
        <v>17</v>
      </c>
      <c r="AE532">
        <f>IF(tblHR[[#This Row],[Attrition]]="Yes",1,0)</f>
        <v>0</v>
      </c>
      <c r="AF532">
        <f>IF(tblHR[[#This Row],[OverTime]]="Yes",1,0)</f>
        <v>0</v>
      </c>
      <c r="AG532" t="str" cm="1">
        <f t="array" ref="AG532">_xlfn.IFS(tblHR[[#This Row],[Age]]&lt;25,"&lt;25",tblHR[[#This Row],[Age]]&lt;30,"25–29",tblHR[[#This Row],[Age]]&lt;40,"30–39",tblHR[[#This Row],[Age]]&lt;50,"40–49",TRUE,"50+")</f>
        <v>30–39</v>
      </c>
      <c r="AH532" s="12" t="str" cm="1">
        <f t="array" ref="AH532">_xlfn.IFS(tblHR[[#This Row],[YearsAtCompany]]&lt;2,"0–1",tblHR[[#This Row],[YearsAtCompany]]&lt;5,"2–4",tblHR[[#This Row],[YearsAtCompany]]&lt;10,"5–9",tblHR[[#This Row],[YearsAtCompany]]&lt;15,"10–14",TRUE,"15+")</f>
        <v>10–14</v>
      </c>
      <c r="AI532" s="12" t="str" cm="1">
        <f t="array" ref="AI532">_xlfn.IFS(tblHR[[#This Row],[MonthlyIncome]]&lt;3000,"Low",tblHR[[#This Row],[MonthlyIncome]]&lt;7000,"Mid",tblHR[[#This Row],[MonthlyIncome]]&lt;12000,"High",TRUE,"Very High")</f>
        <v>Very High</v>
      </c>
      <c r="AJ532" s="12" cm="1">
        <f t="array" ref="AJ532">_xlfn.XLOOKUP(tblHR[[#This Row],[JobSatisfaction]],{"Low","Medium","High","Very High"},{1,2,3,4},"")</f>
        <v>3</v>
      </c>
      <c r="AK532" s="12">
        <f>AVERAGE(tblHR[[#This Row],[JobSatNum]],tblHR[[#This Row],[RelationshipSatisfaction]],tblHR[[#This Row],[EnvironmentSatisfaction]],tblHR[[#This Row],[WorkLifeBalance]])</f>
        <v>3</v>
      </c>
    </row>
    <row r="533" spans="1:37">
      <c r="A533" s="4" t="s">
        <v>648</v>
      </c>
      <c r="B533">
        <v>32</v>
      </c>
      <c r="C533" t="s">
        <v>12</v>
      </c>
      <c r="D533" t="s">
        <v>17</v>
      </c>
      <c r="E533" t="s">
        <v>28</v>
      </c>
      <c r="F533" t="s">
        <v>35</v>
      </c>
      <c r="G533" t="s">
        <v>21</v>
      </c>
      <c r="H533" t="s">
        <v>55</v>
      </c>
      <c r="I533" t="s">
        <v>68</v>
      </c>
      <c r="J533" t="s">
        <v>112</v>
      </c>
      <c r="K533" t="s">
        <v>118</v>
      </c>
      <c r="L533">
        <v>6162</v>
      </c>
      <c r="M533">
        <v>10877</v>
      </c>
      <c r="N533">
        <v>427</v>
      </c>
      <c r="O533">
        <v>33</v>
      </c>
      <c r="P533">
        <v>22</v>
      </c>
      <c r="Q533" t="s">
        <v>44</v>
      </c>
      <c r="R533" t="s">
        <v>43</v>
      </c>
      <c r="S533" t="s">
        <v>42</v>
      </c>
      <c r="T533" t="s">
        <v>79</v>
      </c>
      <c r="U533" t="s">
        <v>41</v>
      </c>
      <c r="V533">
        <v>9</v>
      </c>
      <c r="W533">
        <v>9</v>
      </c>
      <c r="X533">
        <v>8</v>
      </c>
      <c r="Y533">
        <v>7</v>
      </c>
      <c r="Z533">
        <v>1</v>
      </c>
      <c r="AA533" t="s">
        <v>48</v>
      </c>
      <c r="AB533" s="2" t="s">
        <v>65</v>
      </c>
      <c r="AC533" t="s">
        <v>49</v>
      </c>
      <c r="AD533">
        <v>1</v>
      </c>
      <c r="AE533">
        <f>IF(tblHR[[#This Row],[Attrition]]="Yes",1,0)</f>
        <v>0</v>
      </c>
      <c r="AF533">
        <f>IF(tblHR[[#This Row],[OverTime]]="Yes",1,0)</f>
        <v>1</v>
      </c>
      <c r="AG533" t="str" cm="1">
        <f t="array" ref="AG533">_xlfn.IFS(tblHR[[#This Row],[Age]]&lt;25,"&lt;25",tblHR[[#This Row],[Age]]&lt;30,"25–29",tblHR[[#This Row],[Age]]&lt;40,"30–39",tblHR[[#This Row],[Age]]&lt;50,"40–49",TRUE,"50+")</f>
        <v>30–39</v>
      </c>
      <c r="AH533" s="12" t="str" cm="1">
        <f t="array" ref="AH533">_xlfn.IFS(tblHR[[#This Row],[YearsAtCompany]]&lt;2,"0–1",tblHR[[#This Row],[YearsAtCompany]]&lt;5,"2–4",tblHR[[#This Row],[YearsAtCompany]]&lt;10,"5–9",tblHR[[#This Row],[YearsAtCompany]]&lt;15,"10–14",TRUE,"15+")</f>
        <v>5–9</v>
      </c>
      <c r="AI533" s="12" t="str" cm="1">
        <f t="array" ref="AI533">_xlfn.IFS(tblHR[[#This Row],[MonthlyIncome]]&lt;3000,"Low",tblHR[[#This Row],[MonthlyIncome]]&lt;7000,"Mid",tblHR[[#This Row],[MonthlyIncome]]&lt;12000,"High",TRUE,"Very High")</f>
        <v>Mid</v>
      </c>
      <c r="AJ533" s="12" cm="1">
        <f t="array" ref="AJ533">_xlfn.XLOOKUP(tblHR[[#This Row],[JobSatisfaction]],{"Low","Medium","High","Very High"},{1,2,3,4},"")</f>
        <v>4</v>
      </c>
      <c r="AK533" s="12">
        <f>AVERAGE(tblHR[[#This Row],[JobSatNum]],tblHR[[#This Row],[RelationshipSatisfaction]],tblHR[[#This Row],[EnvironmentSatisfaction]],tblHR[[#This Row],[WorkLifeBalance]])</f>
        <v>4</v>
      </c>
    </row>
    <row r="534" spans="1:37">
      <c r="A534" s="4" t="s">
        <v>649</v>
      </c>
      <c r="B534">
        <v>27</v>
      </c>
      <c r="C534" t="s">
        <v>11</v>
      </c>
      <c r="D534" t="s">
        <v>16</v>
      </c>
      <c r="E534" t="s">
        <v>28</v>
      </c>
      <c r="F534" t="s">
        <v>33</v>
      </c>
      <c r="G534" t="s">
        <v>22</v>
      </c>
      <c r="H534" t="s">
        <v>58</v>
      </c>
      <c r="I534" t="s">
        <v>68</v>
      </c>
      <c r="J534" t="s">
        <v>128</v>
      </c>
      <c r="K534" t="s">
        <v>113</v>
      </c>
      <c r="L534">
        <v>9981</v>
      </c>
      <c r="M534">
        <v>12916</v>
      </c>
      <c r="N534">
        <v>1242</v>
      </c>
      <c r="O534">
        <v>90</v>
      </c>
      <c r="P534">
        <v>14</v>
      </c>
      <c r="Q534" t="s">
        <v>41</v>
      </c>
      <c r="R534" t="s">
        <v>44</v>
      </c>
      <c r="S534" t="s">
        <v>44</v>
      </c>
      <c r="T534" t="s">
        <v>79</v>
      </c>
      <c r="U534" t="s">
        <v>41</v>
      </c>
      <c r="V534">
        <v>7</v>
      </c>
      <c r="W534">
        <v>7</v>
      </c>
      <c r="X534">
        <v>7</v>
      </c>
      <c r="Y534">
        <v>0</v>
      </c>
      <c r="Z534">
        <v>1</v>
      </c>
      <c r="AA534" t="s">
        <v>48</v>
      </c>
      <c r="AB534" s="2" t="s">
        <v>64</v>
      </c>
      <c r="AC534" t="s">
        <v>48</v>
      </c>
      <c r="AD534">
        <v>20</v>
      </c>
      <c r="AE534">
        <f>IF(tblHR[[#This Row],[Attrition]]="Yes",1,0)</f>
        <v>0</v>
      </c>
      <c r="AF534">
        <f>IF(tblHR[[#This Row],[OverTime]]="Yes",1,0)</f>
        <v>0</v>
      </c>
      <c r="AG534" t="str" cm="1">
        <f t="array" ref="AG534">_xlfn.IFS(tblHR[[#This Row],[Age]]&lt;25,"&lt;25",tblHR[[#This Row],[Age]]&lt;30,"25–29",tblHR[[#This Row],[Age]]&lt;40,"30–39",tblHR[[#This Row],[Age]]&lt;50,"40–49",TRUE,"50+")</f>
        <v>25–29</v>
      </c>
      <c r="AH534" s="12" t="str" cm="1">
        <f t="array" ref="AH534">_xlfn.IFS(tblHR[[#This Row],[YearsAtCompany]]&lt;2,"0–1",tblHR[[#This Row],[YearsAtCompany]]&lt;5,"2–4",tblHR[[#This Row],[YearsAtCompany]]&lt;10,"5–9",tblHR[[#This Row],[YearsAtCompany]]&lt;15,"10–14",TRUE,"15+")</f>
        <v>5–9</v>
      </c>
      <c r="AI534" s="12" t="str" cm="1">
        <f t="array" ref="AI534">_xlfn.IFS(tblHR[[#This Row],[MonthlyIncome]]&lt;3000,"Low",tblHR[[#This Row],[MonthlyIncome]]&lt;7000,"Mid",tblHR[[#This Row],[MonthlyIncome]]&lt;12000,"High",TRUE,"Very High")</f>
        <v>High</v>
      </c>
      <c r="AJ534" s="12" cm="1">
        <f t="array" ref="AJ534">_xlfn.XLOOKUP(tblHR[[#This Row],[JobSatisfaction]],{"Low","Medium","High","Very High"},{1,2,3,4},"")</f>
        <v>3</v>
      </c>
      <c r="AK534" s="12">
        <f>AVERAGE(tblHR[[#This Row],[JobSatNum]],tblHR[[#This Row],[RelationshipSatisfaction]],tblHR[[#This Row],[EnvironmentSatisfaction]],tblHR[[#This Row],[WorkLifeBalance]])</f>
        <v>3</v>
      </c>
    </row>
    <row r="535" spans="1:37">
      <c r="A535" s="4" t="s">
        <v>650</v>
      </c>
      <c r="B535">
        <v>35</v>
      </c>
      <c r="C535" t="s">
        <v>12</v>
      </c>
      <c r="D535" t="s">
        <v>16</v>
      </c>
      <c r="E535" t="s">
        <v>29</v>
      </c>
      <c r="F535" t="s">
        <v>33</v>
      </c>
      <c r="G535" t="s">
        <v>21</v>
      </c>
      <c r="H535" t="s">
        <v>52</v>
      </c>
      <c r="I535" t="s">
        <v>68</v>
      </c>
      <c r="J535" t="s">
        <v>112</v>
      </c>
      <c r="K535" t="s">
        <v>113</v>
      </c>
      <c r="L535">
        <v>6540</v>
      </c>
      <c r="M535">
        <v>19394</v>
      </c>
      <c r="N535">
        <v>755</v>
      </c>
      <c r="O535">
        <v>97</v>
      </c>
      <c r="P535">
        <v>19</v>
      </c>
      <c r="Q535" t="s">
        <v>43</v>
      </c>
      <c r="R535" t="s">
        <v>41</v>
      </c>
      <c r="S535" t="s">
        <v>41</v>
      </c>
      <c r="T535" t="s">
        <v>79</v>
      </c>
      <c r="U535" t="s">
        <v>43</v>
      </c>
      <c r="V535">
        <v>10</v>
      </c>
      <c r="W535">
        <v>1</v>
      </c>
      <c r="X535">
        <v>1</v>
      </c>
      <c r="Y535">
        <v>0</v>
      </c>
      <c r="Z535">
        <v>9</v>
      </c>
      <c r="AA535" t="s">
        <v>48</v>
      </c>
      <c r="AB535" s="2" t="s">
        <v>64</v>
      </c>
      <c r="AC535" t="s">
        <v>48</v>
      </c>
      <c r="AD535">
        <v>9</v>
      </c>
      <c r="AE535">
        <f>IF(tblHR[[#This Row],[Attrition]]="Yes",1,0)</f>
        <v>0</v>
      </c>
      <c r="AF535">
        <f>IF(tblHR[[#This Row],[OverTime]]="Yes",1,0)</f>
        <v>0</v>
      </c>
      <c r="AG535" t="str" cm="1">
        <f t="array" ref="AG535">_xlfn.IFS(tblHR[[#This Row],[Age]]&lt;25,"&lt;25",tblHR[[#This Row],[Age]]&lt;30,"25–29",tblHR[[#This Row],[Age]]&lt;40,"30–39",tblHR[[#This Row],[Age]]&lt;50,"40–49",TRUE,"50+")</f>
        <v>30–39</v>
      </c>
      <c r="AH535" s="12" t="str" cm="1">
        <f t="array" ref="AH535">_xlfn.IFS(tblHR[[#This Row],[YearsAtCompany]]&lt;2,"0–1",tblHR[[#This Row],[YearsAtCompany]]&lt;5,"2–4",tblHR[[#This Row],[YearsAtCompany]]&lt;10,"5–9",tblHR[[#This Row],[YearsAtCompany]]&lt;15,"10–14",TRUE,"15+")</f>
        <v>0–1</v>
      </c>
      <c r="AI535" s="12" t="str" cm="1">
        <f t="array" ref="AI535">_xlfn.IFS(tblHR[[#This Row],[MonthlyIncome]]&lt;3000,"Low",tblHR[[#This Row],[MonthlyIncome]]&lt;7000,"Mid",tblHR[[#This Row],[MonthlyIncome]]&lt;12000,"High",TRUE,"Very High")</f>
        <v>Mid</v>
      </c>
      <c r="AJ535" s="12" cm="1">
        <f t="array" ref="AJ535">_xlfn.XLOOKUP(tblHR[[#This Row],[JobSatisfaction]],{"Low","Medium","High","Very High"},{1,2,3,4},"")</f>
        <v>2</v>
      </c>
      <c r="AK535" s="12">
        <f>AVERAGE(tblHR[[#This Row],[JobSatNum]],tblHR[[#This Row],[RelationshipSatisfaction]],tblHR[[#This Row],[EnvironmentSatisfaction]],tblHR[[#This Row],[WorkLifeBalance]])</f>
        <v>2</v>
      </c>
    </row>
    <row r="536" spans="1:37">
      <c r="A536" s="4" t="s">
        <v>651</v>
      </c>
      <c r="B536">
        <v>33</v>
      </c>
      <c r="C536" t="s">
        <v>12</v>
      </c>
      <c r="D536" t="s">
        <v>17</v>
      </c>
      <c r="E536" t="s">
        <v>28</v>
      </c>
      <c r="F536" t="s">
        <v>35</v>
      </c>
      <c r="G536" t="s">
        <v>21</v>
      </c>
      <c r="H536" t="s">
        <v>53</v>
      </c>
      <c r="I536" t="s">
        <v>66</v>
      </c>
      <c r="J536" t="s">
        <v>112</v>
      </c>
      <c r="K536" t="s">
        <v>118</v>
      </c>
      <c r="L536">
        <v>2436</v>
      </c>
      <c r="M536">
        <v>22149</v>
      </c>
      <c r="N536">
        <v>813</v>
      </c>
      <c r="O536">
        <v>58</v>
      </c>
      <c r="P536">
        <v>13</v>
      </c>
      <c r="Q536" t="s">
        <v>44</v>
      </c>
      <c r="R536" t="s">
        <v>41</v>
      </c>
      <c r="S536" t="s">
        <v>41</v>
      </c>
      <c r="T536" t="s">
        <v>77</v>
      </c>
      <c r="U536" t="s">
        <v>41</v>
      </c>
      <c r="V536">
        <v>8</v>
      </c>
      <c r="W536">
        <v>5</v>
      </c>
      <c r="X536">
        <v>4</v>
      </c>
      <c r="Y536">
        <v>0</v>
      </c>
      <c r="Z536">
        <v>5</v>
      </c>
      <c r="AA536" t="s">
        <v>49</v>
      </c>
      <c r="AB536" s="2" t="s">
        <v>64</v>
      </c>
      <c r="AC536" t="s">
        <v>49</v>
      </c>
      <c r="AD536">
        <v>14</v>
      </c>
      <c r="AE536">
        <f>IF(tblHR[[#This Row],[Attrition]]="Yes",1,0)</f>
        <v>1</v>
      </c>
      <c r="AF536">
        <f>IF(tblHR[[#This Row],[OverTime]]="Yes",1,0)</f>
        <v>1</v>
      </c>
      <c r="AG536" t="str" cm="1">
        <f t="array" ref="AG536">_xlfn.IFS(tblHR[[#This Row],[Age]]&lt;25,"&lt;25",tblHR[[#This Row],[Age]]&lt;30,"25–29",tblHR[[#This Row],[Age]]&lt;40,"30–39",tblHR[[#This Row],[Age]]&lt;50,"40–49",TRUE,"50+")</f>
        <v>30–39</v>
      </c>
      <c r="AH536" s="12" t="str" cm="1">
        <f t="array" ref="AH536">_xlfn.IFS(tblHR[[#This Row],[YearsAtCompany]]&lt;2,"0–1",tblHR[[#This Row],[YearsAtCompany]]&lt;5,"2–4",tblHR[[#This Row],[YearsAtCompany]]&lt;10,"5–9",tblHR[[#This Row],[YearsAtCompany]]&lt;15,"10–14",TRUE,"15+")</f>
        <v>5–9</v>
      </c>
      <c r="AI536" s="12" t="str" cm="1">
        <f t="array" ref="AI536">_xlfn.IFS(tblHR[[#This Row],[MonthlyIncome]]&lt;3000,"Low",tblHR[[#This Row],[MonthlyIncome]]&lt;7000,"Mid",tblHR[[#This Row],[MonthlyIncome]]&lt;12000,"High",TRUE,"Very High")</f>
        <v>Low</v>
      </c>
      <c r="AJ536" s="12" cm="1">
        <f t="array" ref="AJ536">_xlfn.XLOOKUP(tblHR[[#This Row],[JobSatisfaction]],{"Low","Medium","High","Very High"},{1,2,3,4},"")</f>
        <v>4</v>
      </c>
      <c r="AK536" s="12">
        <f>AVERAGE(tblHR[[#This Row],[JobSatNum]],tblHR[[#This Row],[RelationshipSatisfaction]],tblHR[[#This Row],[EnvironmentSatisfaction]],tblHR[[#This Row],[WorkLifeBalance]])</f>
        <v>4</v>
      </c>
    </row>
    <row r="537" spans="1:37">
      <c r="A537" s="4" t="s">
        <v>652</v>
      </c>
      <c r="B537">
        <v>47</v>
      </c>
      <c r="C537" t="s">
        <v>11</v>
      </c>
      <c r="D537" t="s">
        <v>17</v>
      </c>
      <c r="E537" t="s">
        <v>26</v>
      </c>
      <c r="F537" t="s">
        <v>35</v>
      </c>
      <c r="G537" t="s">
        <v>21</v>
      </c>
      <c r="H537" t="s">
        <v>56</v>
      </c>
      <c r="I537" t="s">
        <v>69</v>
      </c>
      <c r="J537" t="s">
        <v>116</v>
      </c>
      <c r="K537" t="s">
        <v>43</v>
      </c>
      <c r="L537">
        <v>11957</v>
      </c>
      <c r="M537">
        <v>17231</v>
      </c>
      <c r="N537">
        <v>1162</v>
      </c>
      <c r="O537">
        <v>98</v>
      </c>
      <c r="P537">
        <v>18</v>
      </c>
      <c r="Q537" t="s">
        <v>43</v>
      </c>
      <c r="R537" t="s">
        <v>42</v>
      </c>
      <c r="S537" t="s">
        <v>41</v>
      </c>
      <c r="T537" t="s">
        <v>77</v>
      </c>
      <c r="U537" t="s">
        <v>41</v>
      </c>
      <c r="V537">
        <v>14</v>
      </c>
      <c r="W537">
        <v>13</v>
      </c>
      <c r="X537">
        <v>8</v>
      </c>
      <c r="Y537">
        <v>5</v>
      </c>
      <c r="Z537">
        <v>0</v>
      </c>
      <c r="AA537" t="s">
        <v>48</v>
      </c>
      <c r="AB537" s="2" t="s">
        <v>64</v>
      </c>
      <c r="AC537" t="s">
        <v>48</v>
      </c>
      <c r="AD537">
        <v>1</v>
      </c>
      <c r="AE537">
        <f>IF(tblHR[[#This Row],[Attrition]]="Yes",1,0)</f>
        <v>0</v>
      </c>
      <c r="AF537">
        <f>IF(tblHR[[#This Row],[OverTime]]="Yes",1,0)</f>
        <v>0</v>
      </c>
      <c r="AG537" t="str" cm="1">
        <f t="array" ref="AG537">_xlfn.IFS(tblHR[[#This Row],[Age]]&lt;25,"&lt;25",tblHR[[#This Row],[Age]]&lt;30,"25–29",tblHR[[#This Row],[Age]]&lt;40,"30–39",tblHR[[#This Row],[Age]]&lt;50,"40–49",TRUE,"50+")</f>
        <v>40–49</v>
      </c>
      <c r="AH537" s="12" t="str" cm="1">
        <f t="array" ref="AH537">_xlfn.IFS(tblHR[[#This Row],[YearsAtCompany]]&lt;2,"0–1",tblHR[[#This Row],[YearsAtCompany]]&lt;5,"2–4",tblHR[[#This Row],[YearsAtCompany]]&lt;10,"5–9",tblHR[[#This Row],[YearsAtCompany]]&lt;15,"10–14",TRUE,"15+")</f>
        <v>10–14</v>
      </c>
      <c r="AI537" s="12" t="str" cm="1">
        <f t="array" ref="AI537">_xlfn.IFS(tblHR[[#This Row],[MonthlyIncome]]&lt;3000,"Low",tblHR[[#This Row],[MonthlyIncome]]&lt;7000,"Mid",tblHR[[#This Row],[MonthlyIncome]]&lt;12000,"High",TRUE,"Very High")</f>
        <v>High</v>
      </c>
      <c r="AJ537" s="12" cm="1">
        <f t="array" ref="AJ537">_xlfn.XLOOKUP(tblHR[[#This Row],[JobSatisfaction]],{"Low","Medium","High","Very High"},{1,2,3,4},"")</f>
        <v>2</v>
      </c>
      <c r="AK537" s="12">
        <f>AVERAGE(tblHR[[#This Row],[JobSatNum]],tblHR[[#This Row],[RelationshipSatisfaction]],tblHR[[#This Row],[EnvironmentSatisfaction]],tblHR[[#This Row],[WorkLifeBalance]])</f>
        <v>2</v>
      </c>
    </row>
    <row r="538" spans="1:37">
      <c r="A538" s="4" t="s">
        <v>653</v>
      </c>
      <c r="B538">
        <v>48</v>
      </c>
      <c r="C538" t="s">
        <v>12</v>
      </c>
      <c r="D538" t="s">
        <v>16</v>
      </c>
      <c r="E538" t="s">
        <v>27</v>
      </c>
      <c r="F538" t="s">
        <v>37</v>
      </c>
      <c r="G538" t="s">
        <v>21</v>
      </c>
      <c r="H538" t="s">
        <v>53</v>
      </c>
      <c r="I538" t="s">
        <v>66</v>
      </c>
      <c r="J538" t="s">
        <v>112</v>
      </c>
      <c r="K538" t="s">
        <v>113</v>
      </c>
      <c r="L538">
        <v>2559</v>
      </c>
      <c r="M538">
        <v>16620</v>
      </c>
      <c r="N538">
        <v>969</v>
      </c>
      <c r="O538">
        <v>76</v>
      </c>
      <c r="P538">
        <v>11</v>
      </c>
      <c r="Q538" t="s">
        <v>43</v>
      </c>
      <c r="R538" t="s">
        <v>41</v>
      </c>
      <c r="S538" t="s">
        <v>44</v>
      </c>
      <c r="T538" t="s">
        <v>80</v>
      </c>
      <c r="U538" t="s">
        <v>44</v>
      </c>
      <c r="V538">
        <v>7</v>
      </c>
      <c r="W538">
        <v>1</v>
      </c>
      <c r="X538">
        <v>0</v>
      </c>
      <c r="Y538">
        <v>0</v>
      </c>
      <c r="Z538">
        <v>5</v>
      </c>
      <c r="AA538" t="s">
        <v>48</v>
      </c>
      <c r="AB538" s="2" t="s">
        <v>64</v>
      </c>
      <c r="AC538" t="s">
        <v>48</v>
      </c>
      <c r="AD538">
        <v>2</v>
      </c>
      <c r="AE538">
        <f>IF(tblHR[[#This Row],[Attrition]]="Yes",1,0)</f>
        <v>0</v>
      </c>
      <c r="AF538">
        <f>IF(tblHR[[#This Row],[OverTime]]="Yes",1,0)</f>
        <v>0</v>
      </c>
      <c r="AG538" t="str" cm="1">
        <f t="array" ref="AG538">_xlfn.IFS(tblHR[[#This Row],[Age]]&lt;25,"&lt;25",tblHR[[#This Row],[Age]]&lt;30,"25–29",tblHR[[#This Row],[Age]]&lt;40,"30–39",tblHR[[#This Row],[Age]]&lt;50,"40–49",TRUE,"50+")</f>
        <v>40–49</v>
      </c>
      <c r="AH538" s="12" t="str" cm="1">
        <f t="array" ref="AH538">_xlfn.IFS(tblHR[[#This Row],[YearsAtCompany]]&lt;2,"0–1",tblHR[[#This Row],[YearsAtCompany]]&lt;5,"2–4",tblHR[[#This Row],[YearsAtCompany]]&lt;10,"5–9",tblHR[[#This Row],[YearsAtCompany]]&lt;15,"10–14",TRUE,"15+")</f>
        <v>0–1</v>
      </c>
      <c r="AI538" s="12" t="str" cm="1">
        <f t="array" ref="AI538">_xlfn.IFS(tblHR[[#This Row],[MonthlyIncome]]&lt;3000,"Low",tblHR[[#This Row],[MonthlyIncome]]&lt;7000,"Mid",tblHR[[#This Row],[MonthlyIncome]]&lt;12000,"High",TRUE,"Very High")</f>
        <v>Low</v>
      </c>
      <c r="AJ538" s="12" cm="1">
        <f t="array" ref="AJ538">_xlfn.XLOOKUP(tblHR[[#This Row],[JobSatisfaction]],{"Low","Medium","High","Very High"},{1,2,3,4},"")</f>
        <v>2</v>
      </c>
      <c r="AK538" s="12">
        <f>AVERAGE(tblHR[[#This Row],[JobSatNum]],tblHR[[#This Row],[RelationshipSatisfaction]],tblHR[[#This Row],[EnvironmentSatisfaction]],tblHR[[#This Row],[WorkLifeBalance]])</f>
        <v>2</v>
      </c>
    </row>
    <row r="539" spans="1:37">
      <c r="A539" s="4" t="s">
        <v>654</v>
      </c>
      <c r="B539">
        <v>36</v>
      </c>
      <c r="C539" t="s">
        <v>12</v>
      </c>
      <c r="D539" t="s">
        <v>16</v>
      </c>
      <c r="E539" t="s">
        <v>28</v>
      </c>
      <c r="F539" t="s">
        <v>33</v>
      </c>
      <c r="G539" t="s">
        <v>21</v>
      </c>
      <c r="H539" t="s">
        <v>55</v>
      </c>
      <c r="I539" t="s">
        <v>68</v>
      </c>
      <c r="J539" t="s">
        <v>128</v>
      </c>
      <c r="K539" t="s">
        <v>113</v>
      </c>
      <c r="L539">
        <v>6499</v>
      </c>
      <c r="M539">
        <v>22656</v>
      </c>
      <c r="N539">
        <v>1195</v>
      </c>
      <c r="O539">
        <v>95</v>
      </c>
      <c r="P539">
        <v>13</v>
      </c>
      <c r="Q539" t="s">
        <v>43</v>
      </c>
      <c r="R539" t="s">
        <v>41</v>
      </c>
      <c r="S539" t="s">
        <v>43</v>
      </c>
      <c r="T539" t="s">
        <v>79</v>
      </c>
      <c r="U539" t="s">
        <v>43</v>
      </c>
      <c r="V539">
        <v>6</v>
      </c>
      <c r="W539">
        <v>6</v>
      </c>
      <c r="X539">
        <v>5</v>
      </c>
      <c r="Y539">
        <v>0</v>
      </c>
      <c r="Z539">
        <v>1</v>
      </c>
      <c r="AA539" t="s">
        <v>48</v>
      </c>
      <c r="AB539" s="2" t="s">
        <v>64</v>
      </c>
      <c r="AC539" t="s">
        <v>48</v>
      </c>
      <c r="AD539">
        <v>11</v>
      </c>
      <c r="AE539">
        <f>IF(tblHR[[#This Row],[Attrition]]="Yes",1,0)</f>
        <v>0</v>
      </c>
      <c r="AF539">
        <f>IF(tblHR[[#This Row],[OverTime]]="Yes",1,0)</f>
        <v>0</v>
      </c>
      <c r="AG539" t="str" cm="1">
        <f t="array" ref="AG539">_xlfn.IFS(tblHR[[#This Row],[Age]]&lt;25,"&lt;25",tblHR[[#This Row],[Age]]&lt;30,"25–29",tblHR[[#This Row],[Age]]&lt;40,"30–39",tblHR[[#This Row],[Age]]&lt;50,"40–49",TRUE,"50+")</f>
        <v>30–39</v>
      </c>
      <c r="AH539" s="12" t="str" cm="1">
        <f t="array" ref="AH539">_xlfn.IFS(tblHR[[#This Row],[YearsAtCompany]]&lt;2,"0–1",tblHR[[#This Row],[YearsAtCompany]]&lt;5,"2–4",tblHR[[#This Row],[YearsAtCompany]]&lt;10,"5–9",tblHR[[#This Row],[YearsAtCompany]]&lt;15,"10–14",TRUE,"15+")</f>
        <v>5–9</v>
      </c>
      <c r="AI539" s="12" t="str" cm="1">
        <f t="array" ref="AI539">_xlfn.IFS(tblHR[[#This Row],[MonthlyIncome]]&lt;3000,"Low",tblHR[[#This Row],[MonthlyIncome]]&lt;7000,"Mid",tblHR[[#This Row],[MonthlyIncome]]&lt;12000,"High",TRUE,"Very High")</f>
        <v>Mid</v>
      </c>
      <c r="AJ539" s="12" cm="1">
        <f t="array" ref="AJ539">_xlfn.XLOOKUP(tblHR[[#This Row],[JobSatisfaction]],{"Low","Medium","High","Very High"},{1,2,3,4},"")</f>
        <v>2</v>
      </c>
      <c r="AK539" s="12">
        <f>AVERAGE(tblHR[[#This Row],[JobSatNum]],tblHR[[#This Row],[RelationshipSatisfaction]],tblHR[[#This Row],[EnvironmentSatisfaction]],tblHR[[#This Row],[WorkLifeBalance]])</f>
        <v>2</v>
      </c>
    </row>
    <row r="540" spans="1:37">
      <c r="A540" s="4" t="s">
        <v>655</v>
      </c>
      <c r="B540">
        <v>28</v>
      </c>
      <c r="C540" t="s">
        <v>12</v>
      </c>
      <c r="D540" t="s">
        <v>15</v>
      </c>
      <c r="E540" t="s">
        <v>28</v>
      </c>
      <c r="F540" t="s">
        <v>35</v>
      </c>
      <c r="G540" t="s">
        <v>21</v>
      </c>
      <c r="H540" t="s">
        <v>53</v>
      </c>
      <c r="I540" t="s">
        <v>66</v>
      </c>
      <c r="J540" t="s">
        <v>128</v>
      </c>
      <c r="K540" t="s">
        <v>43</v>
      </c>
      <c r="L540">
        <v>2596</v>
      </c>
      <c r="M540">
        <v>7160</v>
      </c>
      <c r="N540">
        <v>1009</v>
      </c>
      <c r="O540">
        <v>45</v>
      </c>
      <c r="P540">
        <v>15</v>
      </c>
      <c r="Q540" t="s">
        <v>43</v>
      </c>
      <c r="R540" t="s">
        <v>42</v>
      </c>
      <c r="S540" t="s">
        <v>42</v>
      </c>
      <c r="T540" t="s">
        <v>79</v>
      </c>
      <c r="U540" t="s">
        <v>43</v>
      </c>
      <c r="V540">
        <v>1</v>
      </c>
      <c r="W540">
        <v>1</v>
      </c>
      <c r="X540">
        <v>0</v>
      </c>
      <c r="Y540">
        <v>0</v>
      </c>
      <c r="Z540">
        <v>1</v>
      </c>
      <c r="AA540" t="s">
        <v>49</v>
      </c>
      <c r="AB540" s="2" t="s">
        <v>64</v>
      </c>
      <c r="AC540" t="s">
        <v>48</v>
      </c>
      <c r="AD540">
        <v>1</v>
      </c>
      <c r="AE540">
        <f>IF(tblHR[[#This Row],[Attrition]]="Yes",1,0)</f>
        <v>1</v>
      </c>
      <c r="AF540">
        <f>IF(tblHR[[#This Row],[OverTime]]="Yes",1,0)</f>
        <v>0</v>
      </c>
      <c r="AG540" t="str" cm="1">
        <f t="array" ref="AG540">_xlfn.IFS(tblHR[[#This Row],[Age]]&lt;25,"&lt;25",tblHR[[#This Row],[Age]]&lt;30,"25–29",tblHR[[#This Row],[Age]]&lt;40,"30–39",tblHR[[#This Row],[Age]]&lt;50,"40–49",TRUE,"50+")</f>
        <v>25–29</v>
      </c>
      <c r="AH540" s="12" t="str" cm="1">
        <f t="array" ref="AH540">_xlfn.IFS(tblHR[[#This Row],[YearsAtCompany]]&lt;2,"0–1",tblHR[[#This Row],[YearsAtCompany]]&lt;5,"2–4",tblHR[[#This Row],[YearsAtCompany]]&lt;10,"5–9",tblHR[[#This Row],[YearsAtCompany]]&lt;15,"10–14",TRUE,"15+")</f>
        <v>0–1</v>
      </c>
      <c r="AI540" s="12" t="str" cm="1">
        <f t="array" ref="AI540">_xlfn.IFS(tblHR[[#This Row],[MonthlyIncome]]&lt;3000,"Low",tblHR[[#This Row],[MonthlyIncome]]&lt;7000,"Mid",tblHR[[#This Row],[MonthlyIncome]]&lt;12000,"High",TRUE,"Very High")</f>
        <v>Low</v>
      </c>
      <c r="AJ540" s="12" cm="1">
        <f t="array" ref="AJ540">_xlfn.XLOOKUP(tblHR[[#This Row],[JobSatisfaction]],{"Low","Medium","High","Very High"},{1,2,3,4},"")</f>
        <v>2</v>
      </c>
      <c r="AK540" s="12">
        <f>AVERAGE(tblHR[[#This Row],[JobSatNum]],tblHR[[#This Row],[RelationshipSatisfaction]],tblHR[[#This Row],[EnvironmentSatisfaction]],tblHR[[#This Row],[WorkLifeBalance]])</f>
        <v>2</v>
      </c>
    </row>
    <row r="541" spans="1:37">
      <c r="A541" s="4" t="s">
        <v>656</v>
      </c>
      <c r="B541">
        <v>34</v>
      </c>
      <c r="C541" t="s">
        <v>11</v>
      </c>
      <c r="D541" t="s">
        <v>16</v>
      </c>
      <c r="E541" t="s">
        <v>29</v>
      </c>
      <c r="F541" t="s">
        <v>33</v>
      </c>
      <c r="G541" t="s">
        <v>21</v>
      </c>
      <c r="H541" t="s">
        <v>57</v>
      </c>
      <c r="I541" t="s">
        <v>66</v>
      </c>
      <c r="J541" t="s">
        <v>128</v>
      </c>
      <c r="K541" t="s">
        <v>113</v>
      </c>
      <c r="L541">
        <v>2553</v>
      </c>
      <c r="M541">
        <v>8306</v>
      </c>
      <c r="N541">
        <v>702</v>
      </c>
      <c r="O541">
        <v>100</v>
      </c>
      <c r="P541">
        <v>16</v>
      </c>
      <c r="Q541" t="s">
        <v>44</v>
      </c>
      <c r="R541" t="s">
        <v>41</v>
      </c>
      <c r="S541" t="s">
        <v>41</v>
      </c>
      <c r="T541" t="s">
        <v>79</v>
      </c>
      <c r="U541" t="s">
        <v>43</v>
      </c>
      <c r="V541">
        <v>6</v>
      </c>
      <c r="W541">
        <v>5</v>
      </c>
      <c r="X541">
        <v>2</v>
      </c>
      <c r="Y541">
        <v>1</v>
      </c>
      <c r="Z541">
        <v>1</v>
      </c>
      <c r="AA541" t="s">
        <v>48</v>
      </c>
      <c r="AB541" s="2" t="s">
        <v>64</v>
      </c>
      <c r="AC541" t="s">
        <v>48</v>
      </c>
      <c r="AD541">
        <v>16</v>
      </c>
      <c r="AE541">
        <f>IF(tblHR[[#This Row],[Attrition]]="Yes",1,0)</f>
        <v>0</v>
      </c>
      <c r="AF541">
        <f>IF(tblHR[[#This Row],[OverTime]]="Yes",1,0)</f>
        <v>0</v>
      </c>
      <c r="AG541" t="str" cm="1">
        <f t="array" ref="AG541">_xlfn.IFS(tblHR[[#This Row],[Age]]&lt;25,"&lt;25",tblHR[[#This Row],[Age]]&lt;30,"25–29",tblHR[[#This Row],[Age]]&lt;40,"30–39",tblHR[[#This Row],[Age]]&lt;50,"40–49",TRUE,"50+")</f>
        <v>30–39</v>
      </c>
      <c r="AH541" s="12" t="str" cm="1">
        <f t="array" ref="AH541">_xlfn.IFS(tblHR[[#This Row],[YearsAtCompany]]&lt;2,"0–1",tblHR[[#This Row],[YearsAtCompany]]&lt;5,"2–4",tblHR[[#This Row],[YearsAtCompany]]&lt;10,"5–9",tblHR[[#This Row],[YearsAtCompany]]&lt;15,"10–14",TRUE,"15+")</f>
        <v>5–9</v>
      </c>
      <c r="AI541" s="12" t="str" cm="1">
        <f t="array" ref="AI541">_xlfn.IFS(tblHR[[#This Row],[MonthlyIncome]]&lt;3000,"Low",tblHR[[#This Row],[MonthlyIncome]]&lt;7000,"Mid",tblHR[[#This Row],[MonthlyIncome]]&lt;12000,"High",TRUE,"Very High")</f>
        <v>Low</v>
      </c>
      <c r="AJ541" s="12" cm="1">
        <f t="array" ref="AJ541">_xlfn.XLOOKUP(tblHR[[#This Row],[JobSatisfaction]],{"Low","Medium","High","Very High"},{1,2,3,4},"")</f>
        <v>4</v>
      </c>
      <c r="AK541" s="12">
        <f>AVERAGE(tblHR[[#This Row],[JobSatNum]],tblHR[[#This Row],[RelationshipSatisfaction]],tblHR[[#This Row],[EnvironmentSatisfaction]],tblHR[[#This Row],[WorkLifeBalance]])</f>
        <v>4</v>
      </c>
    </row>
    <row r="542" spans="1:37">
      <c r="A542" s="4" t="s">
        <v>657</v>
      </c>
      <c r="B542">
        <v>38</v>
      </c>
      <c r="C542" t="s">
        <v>12</v>
      </c>
      <c r="D542" t="s">
        <v>15</v>
      </c>
      <c r="E542" t="s">
        <v>28</v>
      </c>
      <c r="F542" t="s">
        <v>33</v>
      </c>
      <c r="G542" t="s">
        <v>21</v>
      </c>
      <c r="H542" t="s">
        <v>52</v>
      </c>
      <c r="I542" t="s">
        <v>68</v>
      </c>
      <c r="J542" t="s">
        <v>128</v>
      </c>
      <c r="K542" t="s">
        <v>118</v>
      </c>
      <c r="L542">
        <v>6288</v>
      </c>
      <c r="M542">
        <v>4284</v>
      </c>
      <c r="N542">
        <v>471</v>
      </c>
      <c r="O542">
        <v>45</v>
      </c>
      <c r="P542">
        <v>15</v>
      </c>
      <c r="Q542" t="s">
        <v>42</v>
      </c>
      <c r="R542" t="s">
        <v>41</v>
      </c>
      <c r="S542" t="s">
        <v>42</v>
      </c>
      <c r="T542" t="s">
        <v>80</v>
      </c>
      <c r="U542" t="s">
        <v>43</v>
      </c>
      <c r="V542">
        <v>13</v>
      </c>
      <c r="W542">
        <v>4</v>
      </c>
      <c r="X542">
        <v>3</v>
      </c>
      <c r="Y542">
        <v>1</v>
      </c>
      <c r="Z542">
        <v>2</v>
      </c>
      <c r="AA542" t="s">
        <v>48</v>
      </c>
      <c r="AB542" s="2" t="s">
        <v>64</v>
      </c>
      <c r="AC542" t="s">
        <v>48</v>
      </c>
      <c r="AD542">
        <v>12</v>
      </c>
      <c r="AE542">
        <f>IF(tblHR[[#This Row],[Attrition]]="Yes",1,0)</f>
        <v>0</v>
      </c>
      <c r="AF542">
        <f>IF(tblHR[[#This Row],[OverTime]]="Yes",1,0)</f>
        <v>0</v>
      </c>
      <c r="AG542" t="str" cm="1">
        <f t="array" ref="AG542">_xlfn.IFS(tblHR[[#This Row],[Age]]&lt;25,"&lt;25",tblHR[[#This Row],[Age]]&lt;30,"25–29",tblHR[[#This Row],[Age]]&lt;40,"30–39",tblHR[[#This Row],[Age]]&lt;50,"40–49",TRUE,"50+")</f>
        <v>30–39</v>
      </c>
      <c r="AH542" s="12" t="str" cm="1">
        <f t="array" ref="AH542">_xlfn.IFS(tblHR[[#This Row],[YearsAtCompany]]&lt;2,"0–1",tblHR[[#This Row],[YearsAtCompany]]&lt;5,"2–4",tblHR[[#This Row],[YearsAtCompany]]&lt;10,"5–9",tblHR[[#This Row],[YearsAtCompany]]&lt;15,"10–14",TRUE,"15+")</f>
        <v>2–4</v>
      </c>
      <c r="AI542" s="12" t="str" cm="1">
        <f t="array" ref="AI542">_xlfn.IFS(tblHR[[#This Row],[MonthlyIncome]]&lt;3000,"Low",tblHR[[#This Row],[MonthlyIncome]]&lt;7000,"Mid",tblHR[[#This Row],[MonthlyIncome]]&lt;12000,"High",TRUE,"Very High")</f>
        <v>Mid</v>
      </c>
      <c r="AJ542" s="12" cm="1">
        <f t="array" ref="AJ542">_xlfn.XLOOKUP(tblHR[[#This Row],[JobSatisfaction]],{"Low","Medium","High","Very High"},{1,2,3,4},"")</f>
        <v>1</v>
      </c>
      <c r="AK542" s="12">
        <f>AVERAGE(tblHR[[#This Row],[JobSatNum]],tblHR[[#This Row],[RelationshipSatisfaction]],tblHR[[#This Row],[EnvironmentSatisfaction]],tblHR[[#This Row],[WorkLifeBalance]])</f>
        <v>1</v>
      </c>
    </row>
    <row r="543" spans="1:37">
      <c r="A543" s="4" t="s">
        <v>658</v>
      </c>
      <c r="B543">
        <v>30</v>
      </c>
      <c r="C543" t="s">
        <v>11</v>
      </c>
      <c r="D543" t="s">
        <v>16</v>
      </c>
      <c r="E543" t="s">
        <v>28</v>
      </c>
      <c r="F543" t="s">
        <v>33</v>
      </c>
      <c r="G543" t="s">
        <v>21</v>
      </c>
      <c r="H543" t="s">
        <v>57</v>
      </c>
      <c r="I543" t="s">
        <v>66</v>
      </c>
      <c r="J543" t="s">
        <v>112</v>
      </c>
      <c r="K543" t="s">
        <v>113</v>
      </c>
      <c r="L543">
        <v>2632</v>
      </c>
      <c r="M543">
        <v>23910</v>
      </c>
      <c r="N543">
        <v>438</v>
      </c>
      <c r="O543">
        <v>75</v>
      </c>
      <c r="P543">
        <v>14</v>
      </c>
      <c r="Q543" t="s">
        <v>41</v>
      </c>
      <c r="R543" t="s">
        <v>41</v>
      </c>
      <c r="S543" t="s">
        <v>42</v>
      </c>
      <c r="T543" t="s">
        <v>80</v>
      </c>
      <c r="U543" t="s">
        <v>41</v>
      </c>
      <c r="V543">
        <v>5</v>
      </c>
      <c r="W543">
        <v>5</v>
      </c>
      <c r="X543">
        <v>4</v>
      </c>
      <c r="Y543">
        <v>0</v>
      </c>
      <c r="Z543">
        <v>1</v>
      </c>
      <c r="AA543" t="s">
        <v>48</v>
      </c>
      <c r="AB543" s="2" t="s">
        <v>64</v>
      </c>
      <c r="AC543" t="s">
        <v>48</v>
      </c>
      <c r="AD543">
        <v>18</v>
      </c>
      <c r="AE543">
        <f>IF(tblHR[[#This Row],[Attrition]]="Yes",1,0)</f>
        <v>0</v>
      </c>
      <c r="AF543">
        <f>IF(tblHR[[#This Row],[OverTime]]="Yes",1,0)</f>
        <v>0</v>
      </c>
      <c r="AG543" t="str" cm="1">
        <f t="array" ref="AG543">_xlfn.IFS(tblHR[[#This Row],[Age]]&lt;25,"&lt;25",tblHR[[#This Row],[Age]]&lt;30,"25–29",tblHR[[#This Row],[Age]]&lt;40,"30–39",tblHR[[#This Row],[Age]]&lt;50,"40–49",TRUE,"50+")</f>
        <v>30–39</v>
      </c>
      <c r="AH543" s="12" t="str" cm="1">
        <f t="array" ref="AH543">_xlfn.IFS(tblHR[[#This Row],[YearsAtCompany]]&lt;2,"0–1",tblHR[[#This Row],[YearsAtCompany]]&lt;5,"2–4",tblHR[[#This Row],[YearsAtCompany]]&lt;10,"5–9",tblHR[[#This Row],[YearsAtCompany]]&lt;15,"10–14",TRUE,"15+")</f>
        <v>5–9</v>
      </c>
      <c r="AI543" s="12" t="str" cm="1">
        <f t="array" ref="AI543">_xlfn.IFS(tblHR[[#This Row],[MonthlyIncome]]&lt;3000,"Low",tblHR[[#This Row],[MonthlyIncome]]&lt;7000,"Mid",tblHR[[#This Row],[MonthlyIncome]]&lt;12000,"High",TRUE,"Very High")</f>
        <v>Low</v>
      </c>
      <c r="AJ543" s="12" cm="1">
        <f t="array" ref="AJ543">_xlfn.XLOOKUP(tblHR[[#This Row],[JobSatisfaction]],{"Low","Medium","High","Very High"},{1,2,3,4},"")</f>
        <v>3</v>
      </c>
      <c r="AK543" s="12">
        <f>AVERAGE(tblHR[[#This Row],[JobSatNum]],tblHR[[#This Row],[RelationshipSatisfaction]],tblHR[[#This Row],[EnvironmentSatisfaction]],tblHR[[#This Row],[WorkLifeBalance]])</f>
        <v>3</v>
      </c>
    </row>
    <row r="544" spans="1:37">
      <c r="A544" s="4" t="s">
        <v>659</v>
      </c>
      <c r="B544">
        <v>34</v>
      </c>
      <c r="C544" t="s">
        <v>11</v>
      </c>
      <c r="D544" t="s">
        <v>15</v>
      </c>
      <c r="E544" t="s">
        <v>30</v>
      </c>
      <c r="F544" t="s">
        <v>33</v>
      </c>
      <c r="G544" t="s">
        <v>21</v>
      </c>
      <c r="H544" t="s">
        <v>55</v>
      </c>
      <c r="I544" t="s">
        <v>68</v>
      </c>
      <c r="J544" t="s">
        <v>112</v>
      </c>
      <c r="K544" t="s">
        <v>118</v>
      </c>
      <c r="L544">
        <v>5121</v>
      </c>
      <c r="M544">
        <v>4187</v>
      </c>
      <c r="N544">
        <v>167</v>
      </c>
      <c r="O544">
        <v>32</v>
      </c>
      <c r="P544">
        <v>14</v>
      </c>
      <c r="Q544" t="s">
        <v>42</v>
      </c>
      <c r="R544" t="s">
        <v>41</v>
      </c>
      <c r="S544" t="s">
        <v>43</v>
      </c>
      <c r="T544" t="s">
        <v>79</v>
      </c>
      <c r="U544" t="s">
        <v>41</v>
      </c>
      <c r="V544">
        <v>7</v>
      </c>
      <c r="W544">
        <v>0</v>
      </c>
      <c r="X544">
        <v>0</v>
      </c>
      <c r="Y544">
        <v>0</v>
      </c>
      <c r="Z544">
        <v>3</v>
      </c>
      <c r="AA544" t="s">
        <v>48</v>
      </c>
      <c r="AB544" s="2" t="s">
        <v>64</v>
      </c>
      <c r="AC544" t="s">
        <v>48</v>
      </c>
      <c r="AD544">
        <v>8</v>
      </c>
      <c r="AE544">
        <f>IF(tblHR[[#This Row],[Attrition]]="Yes",1,0)</f>
        <v>0</v>
      </c>
      <c r="AF544">
        <f>IF(tblHR[[#This Row],[OverTime]]="Yes",1,0)</f>
        <v>0</v>
      </c>
      <c r="AG544" t="str" cm="1">
        <f t="array" ref="AG544">_xlfn.IFS(tblHR[[#This Row],[Age]]&lt;25,"&lt;25",tblHR[[#This Row],[Age]]&lt;30,"25–29",tblHR[[#This Row],[Age]]&lt;40,"30–39",tblHR[[#This Row],[Age]]&lt;50,"40–49",TRUE,"50+")</f>
        <v>30–39</v>
      </c>
      <c r="AH544" s="12" t="str" cm="1">
        <f t="array" ref="AH544">_xlfn.IFS(tblHR[[#This Row],[YearsAtCompany]]&lt;2,"0–1",tblHR[[#This Row],[YearsAtCompany]]&lt;5,"2–4",tblHR[[#This Row],[YearsAtCompany]]&lt;10,"5–9",tblHR[[#This Row],[YearsAtCompany]]&lt;15,"10–14",TRUE,"15+")</f>
        <v>0–1</v>
      </c>
      <c r="AI544" s="12" t="str" cm="1">
        <f t="array" ref="AI544">_xlfn.IFS(tblHR[[#This Row],[MonthlyIncome]]&lt;3000,"Low",tblHR[[#This Row],[MonthlyIncome]]&lt;7000,"Mid",tblHR[[#This Row],[MonthlyIncome]]&lt;12000,"High",TRUE,"Very High")</f>
        <v>Mid</v>
      </c>
      <c r="AJ544" s="12" cm="1">
        <f t="array" ref="AJ544">_xlfn.XLOOKUP(tblHR[[#This Row],[JobSatisfaction]],{"Low","Medium","High","Very High"},{1,2,3,4},"")</f>
        <v>1</v>
      </c>
      <c r="AK544" s="12">
        <f>AVERAGE(tblHR[[#This Row],[JobSatNum]],tblHR[[#This Row],[RelationshipSatisfaction]],tblHR[[#This Row],[EnvironmentSatisfaction]],tblHR[[#This Row],[WorkLifeBalance]])</f>
        <v>1</v>
      </c>
    </row>
    <row r="545" spans="1:37">
      <c r="A545" s="4" t="s">
        <v>660</v>
      </c>
      <c r="B545">
        <v>53</v>
      </c>
      <c r="C545" t="s">
        <v>11</v>
      </c>
      <c r="D545" t="s">
        <v>16</v>
      </c>
      <c r="E545" t="s">
        <v>29</v>
      </c>
      <c r="F545" t="s">
        <v>33</v>
      </c>
      <c r="G545" t="s">
        <v>21</v>
      </c>
      <c r="H545" t="s">
        <v>56</v>
      </c>
      <c r="I545" t="s">
        <v>70</v>
      </c>
      <c r="J545" t="s">
        <v>112</v>
      </c>
      <c r="K545" t="s">
        <v>113</v>
      </c>
      <c r="L545">
        <v>14275</v>
      </c>
      <c r="M545">
        <v>20206</v>
      </c>
      <c r="N545">
        <v>102</v>
      </c>
      <c r="O545">
        <v>72</v>
      </c>
      <c r="P545">
        <v>18</v>
      </c>
      <c r="Q545" t="s">
        <v>44</v>
      </c>
      <c r="R545" t="s">
        <v>41</v>
      </c>
      <c r="S545" t="s">
        <v>44</v>
      </c>
      <c r="T545" t="s">
        <v>79</v>
      </c>
      <c r="U545" t="s">
        <v>41</v>
      </c>
      <c r="V545">
        <v>33</v>
      </c>
      <c r="W545">
        <v>12</v>
      </c>
      <c r="X545">
        <v>9</v>
      </c>
      <c r="Y545">
        <v>3</v>
      </c>
      <c r="Z545">
        <v>6</v>
      </c>
      <c r="AA545" t="s">
        <v>48</v>
      </c>
      <c r="AB545" s="2" t="s">
        <v>64</v>
      </c>
      <c r="AC545" t="s">
        <v>48</v>
      </c>
      <c r="AD545">
        <v>23</v>
      </c>
      <c r="AE545">
        <f>IF(tblHR[[#This Row],[Attrition]]="Yes",1,0)</f>
        <v>0</v>
      </c>
      <c r="AF545">
        <f>IF(tblHR[[#This Row],[OverTime]]="Yes",1,0)</f>
        <v>0</v>
      </c>
      <c r="AG545" t="str" cm="1">
        <f t="array" ref="AG545">_xlfn.IFS(tblHR[[#This Row],[Age]]&lt;25,"&lt;25",tblHR[[#This Row],[Age]]&lt;30,"25–29",tblHR[[#This Row],[Age]]&lt;40,"30–39",tblHR[[#This Row],[Age]]&lt;50,"40–49",TRUE,"50+")</f>
        <v>50+</v>
      </c>
      <c r="AH545" s="12" t="str" cm="1">
        <f t="array" ref="AH545">_xlfn.IFS(tblHR[[#This Row],[YearsAtCompany]]&lt;2,"0–1",tblHR[[#This Row],[YearsAtCompany]]&lt;5,"2–4",tblHR[[#This Row],[YearsAtCompany]]&lt;10,"5–9",tblHR[[#This Row],[YearsAtCompany]]&lt;15,"10–14",TRUE,"15+")</f>
        <v>10–14</v>
      </c>
      <c r="AI545" s="12" t="str" cm="1">
        <f t="array" ref="AI545">_xlfn.IFS(tblHR[[#This Row],[MonthlyIncome]]&lt;3000,"Low",tblHR[[#This Row],[MonthlyIncome]]&lt;7000,"Mid",tblHR[[#This Row],[MonthlyIncome]]&lt;12000,"High",TRUE,"Very High")</f>
        <v>Very High</v>
      </c>
      <c r="AJ545" s="12" cm="1">
        <f t="array" ref="AJ545">_xlfn.XLOOKUP(tblHR[[#This Row],[JobSatisfaction]],{"Low","Medium","High","Very High"},{1,2,3,4},"")</f>
        <v>4</v>
      </c>
      <c r="AK545" s="12">
        <f>AVERAGE(tblHR[[#This Row],[JobSatNum]],tblHR[[#This Row],[RelationshipSatisfaction]],tblHR[[#This Row],[EnvironmentSatisfaction]],tblHR[[#This Row],[WorkLifeBalance]])</f>
        <v>4</v>
      </c>
    </row>
    <row r="546" spans="1:37">
      <c r="A546" s="4" t="s">
        <v>661</v>
      </c>
      <c r="B546">
        <v>47</v>
      </c>
      <c r="C546" t="s">
        <v>12</v>
      </c>
      <c r="D546" t="s">
        <v>16</v>
      </c>
      <c r="E546" t="s">
        <v>26</v>
      </c>
      <c r="F546" t="s">
        <v>35</v>
      </c>
      <c r="G546" t="s">
        <v>22</v>
      </c>
      <c r="H546" t="s">
        <v>59</v>
      </c>
      <c r="I546" t="s">
        <v>68</v>
      </c>
      <c r="J546" t="s">
        <v>128</v>
      </c>
      <c r="K546" t="s">
        <v>113</v>
      </c>
      <c r="L546">
        <v>2976</v>
      </c>
      <c r="M546">
        <v>25751</v>
      </c>
      <c r="N546">
        <v>1309</v>
      </c>
      <c r="O546">
        <v>99</v>
      </c>
      <c r="P546">
        <v>19</v>
      </c>
      <c r="Q546" t="s">
        <v>41</v>
      </c>
      <c r="R546" t="s">
        <v>42</v>
      </c>
      <c r="S546" t="s">
        <v>43</v>
      </c>
      <c r="T546" t="s">
        <v>79</v>
      </c>
      <c r="U546" t="s">
        <v>41</v>
      </c>
      <c r="V546">
        <v>5</v>
      </c>
      <c r="W546">
        <v>0</v>
      </c>
      <c r="X546">
        <v>0</v>
      </c>
      <c r="Y546">
        <v>0</v>
      </c>
      <c r="Z546">
        <v>3</v>
      </c>
      <c r="AA546" t="s">
        <v>48</v>
      </c>
      <c r="AB546" s="2" t="s">
        <v>64</v>
      </c>
      <c r="AC546" t="s">
        <v>48</v>
      </c>
      <c r="AD546">
        <v>4</v>
      </c>
      <c r="AE546">
        <f>IF(tblHR[[#This Row],[Attrition]]="Yes",1,0)</f>
        <v>0</v>
      </c>
      <c r="AF546">
        <f>IF(tblHR[[#This Row],[OverTime]]="Yes",1,0)</f>
        <v>0</v>
      </c>
      <c r="AG546" t="str" cm="1">
        <f t="array" ref="AG546">_xlfn.IFS(tblHR[[#This Row],[Age]]&lt;25,"&lt;25",tblHR[[#This Row],[Age]]&lt;30,"25–29",tblHR[[#This Row],[Age]]&lt;40,"30–39",tblHR[[#This Row],[Age]]&lt;50,"40–49",TRUE,"50+")</f>
        <v>40–49</v>
      </c>
      <c r="AH546" s="12" t="str" cm="1">
        <f t="array" ref="AH546">_xlfn.IFS(tblHR[[#This Row],[YearsAtCompany]]&lt;2,"0–1",tblHR[[#This Row],[YearsAtCompany]]&lt;5,"2–4",tblHR[[#This Row],[YearsAtCompany]]&lt;10,"5–9",tblHR[[#This Row],[YearsAtCompany]]&lt;15,"10–14",TRUE,"15+")</f>
        <v>0–1</v>
      </c>
      <c r="AI546" s="12" t="str" cm="1">
        <f t="array" ref="AI546">_xlfn.IFS(tblHR[[#This Row],[MonthlyIncome]]&lt;3000,"Low",tblHR[[#This Row],[MonthlyIncome]]&lt;7000,"Mid",tblHR[[#This Row],[MonthlyIncome]]&lt;12000,"High",TRUE,"Very High")</f>
        <v>Low</v>
      </c>
      <c r="AJ546" s="12" cm="1">
        <f t="array" ref="AJ546">_xlfn.XLOOKUP(tblHR[[#This Row],[JobSatisfaction]],{"Low","Medium","High","Very High"},{1,2,3,4},"")</f>
        <v>3</v>
      </c>
      <c r="AK546" s="12">
        <f>AVERAGE(tblHR[[#This Row],[JobSatNum]],tblHR[[#This Row],[RelationshipSatisfaction]],tblHR[[#This Row],[EnvironmentSatisfaction]],tblHR[[#This Row],[WorkLifeBalance]])</f>
        <v>3</v>
      </c>
    </row>
    <row r="547" spans="1:37">
      <c r="A547" s="4" t="s">
        <v>662</v>
      </c>
      <c r="B547">
        <v>21</v>
      </c>
      <c r="C547" t="s">
        <v>11</v>
      </c>
      <c r="D547" t="s">
        <v>16</v>
      </c>
      <c r="E547" t="s">
        <v>26</v>
      </c>
      <c r="F547" t="s">
        <v>37</v>
      </c>
      <c r="G547" t="s">
        <v>22</v>
      </c>
      <c r="H547" t="s">
        <v>59</v>
      </c>
      <c r="I547" t="s">
        <v>66</v>
      </c>
      <c r="J547" t="s">
        <v>128</v>
      </c>
      <c r="K547" t="s">
        <v>113</v>
      </c>
      <c r="L547">
        <v>2174</v>
      </c>
      <c r="M547">
        <v>9150</v>
      </c>
      <c r="N547">
        <v>756</v>
      </c>
      <c r="O547">
        <v>99</v>
      </c>
      <c r="P547">
        <v>11</v>
      </c>
      <c r="Q547" t="s">
        <v>43</v>
      </c>
      <c r="R547" t="s">
        <v>41</v>
      </c>
      <c r="S547" t="s">
        <v>42</v>
      </c>
      <c r="T547" t="s">
        <v>79</v>
      </c>
      <c r="U547" t="s">
        <v>43</v>
      </c>
      <c r="V547">
        <v>3</v>
      </c>
      <c r="W547">
        <v>3</v>
      </c>
      <c r="X547">
        <v>2</v>
      </c>
      <c r="Y547">
        <v>1</v>
      </c>
      <c r="Z547">
        <v>1</v>
      </c>
      <c r="AA547" t="s">
        <v>49</v>
      </c>
      <c r="AB547" s="2" t="s">
        <v>64</v>
      </c>
      <c r="AC547" t="s">
        <v>49</v>
      </c>
      <c r="AD547">
        <v>1</v>
      </c>
      <c r="AE547">
        <f>IF(tblHR[[#This Row],[Attrition]]="Yes",1,0)</f>
        <v>1</v>
      </c>
      <c r="AF547">
        <f>IF(tblHR[[#This Row],[OverTime]]="Yes",1,0)</f>
        <v>1</v>
      </c>
      <c r="AG547" t="str" cm="1">
        <f t="array" ref="AG547">_xlfn.IFS(tblHR[[#This Row],[Age]]&lt;25,"&lt;25",tblHR[[#This Row],[Age]]&lt;30,"25–29",tblHR[[#This Row],[Age]]&lt;40,"30–39",tblHR[[#This Row],[Age]]&lt;50,"40–49",TRUE,"50+")</f>
        <v>&lt;25</v>
      </c>
      <c r="AH547" s="12" t="str" cm="1">
        <f t="array" ref="AH547">_xlfn.IFS(tblHR[[#This Row],[YearsAtCompany]]&lt;2,"0–1",tblHR[[#This Row],[YearsAtCompany]]&lt;5,"2–4",tblHR[[#This Row],[YearsAtCompany]]&lt;10,"5–9",tblHR[[#This Row],[YearsAtCompany]]&lt;15,"10–14",TRUE,"15+")</f>
        <v>2–4</v>
      </c>
      <c r="AI547" s="12" t="str" cm="1">
        <f t="array" ref="AI547">_xlfn.IFS(tblHR[[#This Row],[MonthlyIncome]]&lt;3000,"Low",tblHR[[#This Row],[MonthlyIncome]]&lt;7000,"Mid",tblHR[[#This Row],[MonthlyIncome]]&lt;12000,"High",TRUE,"Very High")</f>
        <v>Low</v>
      </c>
      <c r="AJ547" s="12" cm="1">
        <f t="array" ref="AJ547">_xlfn.XLOOKUP(tblHR[[#This Row],[JobSatisfaction]],{"Low","Medium","High","Very High"},{1,2,3,4},"")</f>
        <v>2</v>
      </c>
      <c r="AK547" s="12">
        <f>AVERAGE(tblHR[[#This Row],[JobSatNum]],tblHR[[#This Row],[RelationshipSatisfaction]],tblHR[[#This Row],[EnvironmentSatisfaction]],tblHR[[#This Row],[WorkLifeBalance]])</f>
        <v>2</v>
      </c>
    </row>
    <row r="548" spans="1:37">
      <c r="A548" s="4" t="s">
        <v>663</v>
      </c>
      <c r="B548">
        <v>27</v>
      </c>
      <c r="C548" t="s">
        <v>11</v>
      </c>
      <c r="D548" t="s">
        <v>17</v>
      </c>
      <c r="E548" t="s">
        <v>28</v>
      </c>
      <c r="F548" t="s">
        <v>35</v>
      </c>
      <c r="G548" t="s">
        <v>22</v>
      </c>
      <c r="H548" t="s">
        <v>59</v>
      </c>
      <c r="I548" t="s">
        <v>66</v>
      </c>
      <c r="J548" t="s">
        <v>112</v>
      </c>
      <c r="K548" t="s">
        <v>118</v>
      </c>
      <c r="L548">
        <v>2534</v>
      </c>
      <c r="M548">
        <v>6527</v>
      </c>
      <c r="N548">
        <v>1291</v>
      </c>
      <c r="O548">
        <v>98</v>
      </c>
      <c r="P548">
        <v>14</v>
      </c>
      <c r="Q548" t="s">
        <v>44</v>
      </c>
      <c r="R548" t="s">
        <v>43</v>
      </c>
      <c r="S548" t="s">
        <v>41</v>
      </c>
      <c r="T548" t="s">
        <v>79</v>
      </c>
      <c r="U548" t="s">
        <v>44</v>
      </c>
      <c r="V548">
        <v>5</v>
      </c>
      <c r="W548">
        <v>1</v>
      </c>
      <c r="X548">
        <v>0</v>
      </c>
      <c r="Y548">
        <v>0</v>
      </c>
      <c r="Z548">
        <v>8</v>
      </c>
      <c r="AA548" t="s">
        <v>48</v>
      </c>
      <c r="AB548" s="2" t="s">
        <v>64</v>
      </c>
      <c r="AC548" t="s">
        <v>48</v>
      </c>
      <c r="AD548">
        <v>11</v>
      </c>
      <c r="AE548">
        <f>IF(tblHR[[#This Row],[Attrition]]="Yes",1,0)</f>
        <v>0</v>
      </c>
      <c r="AF548">
        <f>IF(tblHR[[#This Row],[OverTime]]="Yes",1,0)</f>
        <v>0</v>
      </c>
      <c r="AG548" t="str" cm="1">
        <f t="array" ref="AG548">_xlfn.IFS(tblHR[[#This Row],[Age]]&lt;25,"&lt;25",tblHR[[#This Row],[Age]]&lt;30,"25–29",tblHR[[#This Row],[Age]]&lt;40,"30–39",tblHR[[#This Row],[Age]]&lt;50,"40–49",TRUE,"50+")</f>
        <v>25–29</v>
      </c>
      <c r="AH548" s="12" t="str" cm="1">
        <f t="array" ref="AH548">_xlfn.IFS(tblHR[[#This Row],[YearsAtCompany]]&lt;2,"0–1",tblHR[[#This Row],[YearsAtCompany]]&lt;5,"2–4",tblHR[[#This Row],[YearsAtCompany]]&lt;10,"5–9",tblHR[[#This Row],[YearsAtCompany]]&lt;15,"10–14",TRUE,"15+")</f>
        <v>0–1</v>
      </c>
      <c r="AI548" s="12" t="str" cm="1">
        <f t="array" ref="AI548">_xlfn.IFS(tblHR[[#This Row],[MonthlyIncome]]&lt;3000,"Low",tblHR[[#This Row],[MonthlyIncome]]&lt;7000,"Mid",tblHR[[#This Row],[MonthlyIncome]]&lt;12000,"High",TRUE,"Very High")</f>
        <v>Low</v>
      </c>
      <c r="AJ548" s="12" cm="1">
        <f t="array" ref="AJ548">_xlfn.XLOOKUP(tblHR[[#This Row],[JobSatisfaction]],{"Low","Medium","High","Very High"},{1,2,3,4},"")</f>
        <v>4</v>
      </c>
      <c r="AK548" s="12">
        <f>AVERAGE(tblHR[[#This Row],[JobSatNum]],tblHR[[#This Row],[RelationshipSatisfaction]],tblHR[[#This Row],[EnvironmentSatisfaction]],tblHR[[#This Row],[WorkLifeBalance]])</f>
        <v>4</v>
      </c>
    </row>
    <row r="549" spans="1:37">
      <c r="A549" s="4" t="s">
        <v>664</v>
      </c>
      <c r="B549">
        <v>24</v>
      </c>
      <c r="C549" t="s">
        <v>11</v>
      </c>
      <c r="D549" t="s">
        <v>15</v>
      </c>
      <c r="E549" t="s">
        <v>29</v>
      </c>
      <c r="F549" t="s">
        <v>34</v>
      </c>
      <c r="G549" t="s">
        <v>22</v>
      </c>
      <c r="H549" t="s">
        <v>58</v>
      </c>
      <c r="I549" t="s">
        <v>68</v>
      </c>
      <c r="J549" t="s">
        <v>112</v>
      </c>
      <c r="K549" t="s">
        <v>118</v>
      </c>
      <c r="L549">
        <v>4260</v>
      </c>
      <c r="M549">
        <v>5915</v>
      </c>
      <c r="N549">
        <v>1371</v>
      </c>
      <c r="O549">
        <v>77</v>
      </c>
      <c r="P549">
        <v>12</v>
      </c>
      <c r="Q549" t="s">
        <v>41</v>
      </c>
      <c r="R549" t="s">
        <v>44</v>
      </c>
      <c r="S549" t="s">
        <v>44</v>
      </c>
      <c r="T549" t="s">
        <v>78</v>
      </c>
      <c r="U549" t="s">
        <v>41</v>
      </c>
      <c r="V549">
        <v>5</v>
      </c>
      <c r="W549">
        <v>5</v>
      </c>
      <c r="X549">
        <v>2</v>
      </c>
      <c r="Y549">
        <v>0</v>
      </c>
      <c r="Z549">
        <v>1</v>
      </c>
      <c r="AA549" t="s">
        <v>48</v>
      </c>
      <c r="AB549" s="2" t="s">
        <v>64</v>
      </c>
      <c r="AC549" t="s">
        <v>49</v>
      </c>
      <c r="AD549">
        <v>10</v>
      </c>
      <c r="AE549">
        <f>IF(tblHR[[#This Row],[Attrition]]="Yes",1,0)</f>
        <v>0</v>
      </c>
      <c r="AF549">
        <f>IF(tblHR[[#This Row],[OverTime]]="Yes",1,0)</f>
        <v>1</v>
      </c>
      <c r="AG549" t="str" cm="1">
        <f t="array" ref="AG549">_xlfn.IFS(tblHR[[#This Row],[Age]]&lt;25,"&lt;25",tblHR[[#This Row],[Age]]&lt;30,"25–29",tblHR[[#This Row],[Age]]&lt;40,"30–39",tblHR[[#This Row],[Age]]&lt;50,"40–49",TRUE,"50+")</f>
        <v>&lt;25</v>
      </c>
      <c r="AH549" s="12" t="str" cm="1">
        <f t="array" ref="AH549">_xlfn.IFS(tblHR[[#This Row],[YearsAtCompany]]&lt;2,"0–1",tblHR[[#This Row],[YearsAtCompany]]&lt;5,"2–4",tblHR[[#This Row],[YearsAtCompany]]&lt;10,"5–9",tblHR[[#This Row],[YearsAtCompany]]&lt;15,"10–14",TRUE,"15+")</f>
        <v>5–9</v>
      </c>
      <c r="AI549" s="12" t="str" cm="1">
        <f t="array" ref="AI549">_xlfn.IFS(tblHR[[#This Row],[MonthlyIncome]]&lt;3000,"Low",tblHR[[#This Row],[MonthlyIncome]]&lt;7000,"Mid",tblHR[[#This Row],[MonthlyIncome]]&lt;12000,"High",TRUE,"Very High")</f>
        <v>Mid</v>
      </c>
      <c r="AJ549" s="12" cm="1">
        <f t="array" ref="AJ549">_xlfn.XLOOKUP(tblHR[[#This Row],[JobSatisfaction]],{"Low","Medium","High","Very High"},{1,2,3,4},"")</f>
        <v>3</v>
      </c>
      <c r="AK549" s="12">
        <f>AVERAGE(tblHR[[#This Row],[JobSatNum]],tblHR[[#This Row],[RelationshipSatisfaction]],tblHR[[#This Row],[EnvironmentSatisfaction]],tblHR[[#This Row],[WorkLifeBalance]])</f>
        <v>3</v>
      </c>
    </row>
    <row r="550" spans="1:37">
      <c r="A550" s="4" t="s">
        <v>665</v>
      </c>
      <c r="B550">
        <v>57</v>
      </c>
      <c r="C550" t="s">
        <v>12</v>
      </c>
      <c r="D550" t="s">
        <v>17</v>
      </c>
      <c r="E550" t="s">
        <v>27</v>
      </c>
      <c r="F550" t="s">
        <v>33</v>
      </c>
      <c r="G550" t="s">
        <v>21</v>
      </c>
      <c r="H550" t="s">
        <v>57</v>
      </c>
      <c r="I550" t="s">
        <v>68</v>
      </c>
      <c r="J550" t="s">
        <v>112</v>
      </c>
      <c r="K550" t="s">
        <v>118</v>
      </c>
      <c r="L550">
        <v>4900</v>
      </c>
      <c r="M550">
        <v>2721</v>
      </c>
      <c r="N550">
        <v>405</v>
      </c>
      <c r="O550">
        <v>93</v>
      </c>
      <c r="P550">
        <v>24</v>
      </c>
      <c r="Q550" t="s">
        <v>41</v>
      </c>
      <c r="R550" t="s">
        <v>42</v>
      </c>
      <c r="S550" t="s">
        <v>43</v>
      </c>
      <c r="T550" t="s">
        <v>80</v>
      </c>
      <c r="U550" t="s">
        <v>44</v>
      </c>
      <c r="V550">
        <v>13</v>
      </c>
      <c r="W550">
        <v>12</v>
      </c>
      <c r="X550">
        <v>9</v>
      </c>
      <c r="Y550">
        <v>2</v>
      </c>
      <c r="Z550">
        <v>0</v>
      </c>
      <c r="AA550" t="s">
        <v>48</v>
      </c>
      <c r="AB550" s="2" t="s">
        <v>65</v>
      </c>
      <c r="AC550" t="s">
        <v>48</v>
      </c>
      <c r="AD550">
        <v>1</v>
      </c>
      <c r="AE550">
        <f>IF(tblHR[[#This Row],[Attrition]]="Yes",1,0)</f>
        <v>0</v>
      </c>
      <c r="AF550">
        <f>IF(tblHR[[#This Row],[OverTime]]="Yes",1,0)</f>
        <v>0</v>
      </c>
      <c r="AG550" t="str" cm="1">
        <f t="array" ref="AG550">_xlfn.IFS(tblHR[[#This Row],[Age]]&lt;25,"&lt;25",tblHR[[#This Row],[Age]]&lt;30,"25–29",tblHR[[#This Row],[Age]]&lt;40,"30–39",tblHR[[#This Row],[Age]]&lt;50,"40–49",TRUE,"50+")</f>
        <v>50+</v>
      </c>
      <c r="AH550" s="12" t="str" cm="1">
        <f t="array" ref="AH550">_xlfn.IFS(tblHR[[#This Row],[YearsAtCompany]]&lt;2,"0–1",tblHR[[#This Row],[YearsAtCompany]]&lt;5,"2–4",tblHR[[#This Row],[YearsAtCompany]]&lt;10,"5–9",tblHR[[#This Row],[YearsAtCompany]]&lt;15,"10–14",TRUE,"15+")</f>
        <v>10–14</v>
      </c>
      <c r="AI550" s="12" t="str" cm="1">
        <f t="array" ref="AI550">_xlfn.IFS(tblHR[[#This Row],[MonthlyIncome]]&lt;3000,"Low",tblHR[[#This Row],[MonthlyIncome]]&lt;7000,"Mid",tblHR[[#This Row],[MonthlyIncome]]&lt;12000,"High",TRUE,"Very High")</f>
        <v>Mid</v>
      </c>
      <c r="AJ550" s="12" cm="1">
        <f t="array" ref="AJ550">_xlfn.XLOOKUP(tblHR[[#This Row],[JobSatisfaction]],{"Low","Medium","High","Very High"},{1,2,3,4},"")</f>
        <v>3</v>
      </c>
      <c r="AK550" s="12">
        <f>AVERAGE(tblHR[[#This Row],[JobSatNum]],tblHR[[#This Row],[RelationshipSatisfaction]],tblHR[[#This Row],[EnvironmentSatisfaction]],tblHR[[#This Row],[WorkLifeBalance]])</f>
        <v>3</v>
      </c>
    </row>
    <row r="551" spans="1:37">
      <c r="A551" s="4" t="s">
        <v>666</v>
      </c>
      <c r="B551">
        <v>41</v>
      </c>
      <c r="C551" t="s">
        <v>12</v>
      </c>
      <c r="D551" t="s">
        <v>17</v>
      </c>
      <c r="E551" t="s">
        <v>29</v>
      </c>
      <c r="F551" t="s">
        <v>33</v>
      </c>
      <c r="G551" t="s">
        <v>21</v>
      </c>
      <c r="H551" t="s">
        <v>53</v>
      </c>
      <c r="I551" t="s">
        <v>66</v>
      </c>
      <c r="J551" t="s">
        <v>112</v>
      </c>
      <c r="K551" t="s">
        <v>118</v>
      </c>
      <c r="L551">
        <v>2238</v>
      </c>
      <c r="M551">
        <v>6961</v>
      </c>
      <c r="N551">
        <v>933</v>
      </c>
      <c r="O551">
        <v>94</v>
      </c>
      <c r="P551">
        <v>21</v>
      </c>
      <c r="Q551" t="s">
        <v>42</v>
      </c>
      <c r="R551" t="s">
        <v>44</v>
      </c>
      <c r="S551" t="s">
        <v>41</v>
      </c>
      <c r="T551" t="s">
        <v>79</v>
      </c>
      <c r="U551" t="s">
        <v>41</v>
      </c>
      <c r="V551">
        <v>7</v>
      </c>
      <c r="W551">
        <v>5</v>
      </c>
      <c r="X551">
        <v>0</v>
      </c>
      <c r="Y551">
        <v>1</v>
      </c>
      <c r="Z551">
        <v>2</v>
      </c>
      <c r="AA551" t="s">
        <v>48</v>
      </c>
      <c r="AB551" s="2" t="s">
        <v>65</v>
      </c>
      <c r="AC551" t="s">
        <v>48</v>
      </c>
      <c r="AD551">
        <v>9</v>
      </c>
      <c r="AE551">
        <f>IF(tblHR[[#This Row],[Attrition]]="Yes",1,0)</f>
        <v>0</v>
      </c>
      <c r="AF551">
        <f>IF(tblHR[[#This Row],[OverTime]]="Yes",1,0)</f>
        <v>0</v>
      </c>
      <c r="AG551" t="str" cm="1">
        <f t="array" ref="AG551">_xlfn.IFS(tblHR[[#This Row],[Age]]&lt;25,"&lt;25",tblHR[[#This Row],[Age]]&lt;30,"25–29",tblHR[[#This Row],[Age]]&lt;40,"30–39",tblHR[[#This Row],[Age]]&lt;50,"40–49",TRUE,"50+")</f>
        <v>40–49</v>
      </c>
      <c r="AH551" s="12" t="str" cm="1">
        <f t="array" ref="AH551">_xlfn.IFS(tblHR[[#This Row],[YearsAtCompany]]&lt;2,"0–1",tblHR[[#This Row],[YearsAtCompany]]&lt;5,"2–4",tblHR[[#This Row],[YearsAtCompany]]&lt;10,"5–9",tblHR[[#This Row],[YearsAtCompany]]&lt;15,"10–14",TRUE,"15+")</f>
        <v>5–9</v>
      </c>
      <c r="AI551" s="12" t="str" cm="1">
        <f t="array" ref="AI551">_xlfn.IFS(tblHR[[#This Row],[MonthlyIncome]]&lt;3000,"Low",tblHR[[#This Row],[MonthlyIncome]]&lt;7000,"Mid",tblHR[[#This Row],[MonthlyIncome]]&lt;12000,"High",TRUE,"Very High")</f>
        <v>Low</v>
      </c>
      <c r="AJ551" s="12" cm="1">
        <f t="array" ref="AJ551">_xlfn.XLOOKUP(tblHR[[#This Row],[JobSatisfaction]],{"Low","Medium","High","Very High"},{1,2,3,4},"")</f>
        <v>1</v>
      </c>
      <c r="AK551" s="12">
        <f>AVERAGE(tblHR[[#This Row],[JobSatNum]],tblHR[[#This Row],[RelationshipSatisfaction]],tblHR[[#This Row],[EnvironmentSatisfaction]],tblHR[[#This Row],[WorkLifeBalance]])</f>
        <v>1</v>
      </c>
    </row>
    <row r="552" spans="1:37">
      <c r="A552" s="4" t="s">
        <v>667</v>
      </c>
      <c r="B552">
        <v>49</v>
      </c>
      <c r="C552" t="s">
        <v>12</v>
      </c>
      <c r="D552" t="s">
        <v>17</v>
      </c>
      <c r="E552" t="s">
        <v>29</v>
      </c>
      <c r="F552" t="s">
        <v>37</v>
      </c>
      <c r="G552" t="s">
        <v>22</v>
      </c>
      <c r="H552" t="s">
        <v>58</v>
      </c>
      <c r="I552" t="s">
        <v>70</v>
      </c>
      <c r="J552" t="s">
        <v>112</v>
      </c>
      <c r="K552" t="s">
        <v>118</v>
      </c>
      <c r="L552">
        <v>13120</v>
      </c>
      <c r="M552">
        <v>11879</v>
      </c>
      <c r="N552">
        <v>174</v>
      </c>
      <c r="O552">
        <v>56</v>
      </c>
      <c r="P552">
        <v>17</v>
      </c>
      <c r="Q552" t="s">
        <v>43</v>
      </c>
      <c r="R552" t="s">
        <v>43</v>
      </c>
      <c r="S552" t="s">
        <v>44</v>
      </c>
      <c r="T552" t="s">
        <v>79</v>
      </c>
      <c r="U552" t="s">
        <v>43</v>
      </c>
      <c r="V552">
        <v>22</v>
      </c>
      <c r="W552">
        <v>9</v>
      </c>
      <c r="X552">
        <v>8</v>
      </c>
      <c r="Y552">
        <v>2</v>
      </c>
      <c r="Z552">
        <v>6</v>
      </c>
      <c r="AA552" t="s">
        <v>48</v>
      </c>
      <c r="AB552" s="2" t="s">
        <v>64</v>
      </c>
      <c r="AC552" t="s">
        <v>48</v>
      </c>
      <c r="AD552">
        <v>8</v>
      </c>
      <c r="AE552">
        <f>IF(tblHR[[#This Row],[Attrition]]="Yes",1,0)</f>
        <v>0</v>
      </c>
      <c r="AF552">
        <f>IF(tblHR[[#This Row],[OverTime]]="Yes",1,0)</f>
        <v>0</v>
      </c>
      <c r="AG552" t="str" cm="1">
        <f t="array" ref="AG552">_xlfn.IFS(tblHR[[#This Row],[Age]]&lt;25,"&lt;25",tblHR[[#This Row],[Age]]&lt;30,"25–29",tblHR[[#This Row],[Age]]&lt;40,"30–39",tblHR[[#This Row],[Age]]&lt;50,"40–49",TRUE,"50+")</f>
        <v>40–49</v>
      </c>
      <c r="AH552" s="12" t="str" cm="1">
        <f t="array" ref="AH552">_xlfn.IFS(tblHR[[#This Row],[YearsAtCompany]]&lt;2,"0–1",tblHR[[#This Row],[YearsAtCompany]]&lt;5,"2–4",tblHR[[#This Row],[YearsAtCompany]]&lt;10,"5–9",tblHR[[#This Row],[YearsAtCompany]]&lt;15,"10–14",TRUE,"15+")</f>
        <v>5–9</v>
      </c>
      <c r="AI552" s="12" t="str" cm="1">
        <f t="array" ref="AI552">_xlfn.IFS(tblHR[[#This Row],[MonthlyIncome]]&lt;3000,"Low",tblHR[[#This Row],[MonthlyIncome]]&lt;7000,"Mid",tblHR[[#This Row],[MonthlyIncome]]&lt;12000,"High",TRUE,"Very High")</f>
        <v>Very High</v>
      </c>
      <c r="AJ552" s="12" cm="1">
        <f t="array" ref="AJ552">_xlfn.XLOOKUP(tblHR[[#This Row],[JobSatisfaction]],{"Low","Medium","High","Very High"},{1,2,3,4},"")</f>
        <v>2</v>
      </c>
      <c r="AK552" s="12">
        <f>AVERAGE(tblHR[[#This Row],[JobSatNum]],tblHR[[#This Row],[RelationshipSatisfaction]],tblHR[[#This Row],[EnvironmentSatisfaction]],tblHR[[#This Row],[WorkLifeBalance]])</f>
        <v>2</v>
      </c>
    </row>
    <row r="553" spans="1:37">
      <c r="A553" s="4" t="s">
        <v>668</v>
      </c>
      <c r="B553">
        <v>39</v>
      </c>
      <c r="C553" t="s">
        <v>11</v>
      </c>
      <c r="D553" t="s">
        <v>16</v>
      </c>
      <c r="E553" t="s">
        <v>28</v>
      </c>
      <c r="F553" t="s">
        <v>33</v>
      </c>
      <c r="G553" t="s">
        <v>21</v>
      </c>
      <c r="H553" t="s">
        <v>53</v>
      </c>
      <c r="I553" t="s">
        <v>66</v>
      </c>
      <c r="J553" t="s">
        <v>116</v>
      </c>
      <c r="K553" t="s">
        <v>113</v>
      </c>
      <c r="L553">
        <v>3646</v>
      </c>
      <c r="M553">
        <v>17181</v>
      </c>
      <c r="N553">
        <v>592</v>
      </c>
      <c r="O553">
        <v>54</v>
      </c>
      <c r="P553">
        <v>23</v>
      </c>
      <c r="Q553" t="s">
        <v>42</v>
      </c>
      <c r="R553" t="s">
        <v>43</v>
      </c>
      <c r="S553" t="s">
        <v>42</v>
      </c>
      <c r="T553" t="s">
        <v>78</v>
      </c>
      <c r="U553" t="s">
        <v>43</v>
      </c>
      <c r="V553">
        <v>11</v>
      </c>
      <c r="W553">
        <v>1</v>
      </c>
      <c r="X553">
        <v>0</v>
      </c>
      <c r="Y553">
        <v>0</v>
      </c>
      <c r="Z553">
        <v>2</v>
      </c>
      <c r="AA553" t="s">
        <v>49</v>
      </c>
      <c r="AB553" s="2" t="s">
        <v>65</v>
      </c>
      <c r="AC553" t="s">
        <v>49</v>
      </c>
      <c r="AD553">
        <v>2</v>
      </c>
      <c r="AE553">
        <f>IF(tblHR[[#This Row],[Attrition]]="Yes",1,0)</f>
        <v>1</v>
      </c>
      <c r="AF553">
        <f>IF(tblHR[[#This Row],[OverTime]]="Yes",1,0)</f>
        <v>1</v>
      </c>
      <c r="AG553" t="str" cm="1">
        <f t="array" ref="AG553">_xlfn.IFS(tblHR[[#This Row],[Age]]&lt;25,"&lt;25",tblHR[[#This Row],[Age]]&lt;30,"25–29",tblHR[[#This Row],[Age]]&lt;40,"30–39",tblHR[[#This Row],[Age]]&lt;50,"40–49",TRUE,"50+")</f>
        <v>30–39</v>
      </c>
      <c r="AH553" s="12" t="str" cm="1">
        <f t="array" ref="AH553">_xlfn.IFS(tblHR[[#This Row],[YearsAtCompany]]&lt;2,"0–1",tblHR[[#This Row],[YearsAtCompany]]&lt;5,"2–4",tblHR[[#This Row],[YearsAtCompany]]&lt;10,"5–9",tblHR[[#This Row],[YearsAtCompany]]&lt;15,"10–14",TRUE,"15+")</f>
        <v>0–1</v>
      </c>
      <c r="AI553" s="12" t="str" cm="1">
        <f t="array" ref="AI553">_xlfn.IFS(tblHR[[#This Row],[MonthlyIncome]]&lt;3000,"Low",tblHR[[#This Row],[MonthlyIncome]]&lt;7000,"Mid",tblHR[[#This Row],[MonthlyIncome]]&lt;12000,"High",TRUE,"Very High")</f>
        <v>Mid</v>
      </c>
      <c r="AJ553" s="12" cm="1">
        <f t="array" ref="AJ553">_xlfn.XLOOKUP(tblHR[[#This Row],[JobSatisfaction]],{"Low","Medium","High","Very High"},{1,2,3,4},"")</f>
        <v>1</v>
      </c>
      <c r="AK553" s="12">
        <f>AVERAGE(tblHR[[#This Row],[JobSatNum]],tblHR[[#This Row],[RelationshipSatisfaction]],tblHR[[#This Row],[EnvironmentSatisfaction]],tblHR[[#This Row],[WorkLifeBalance]])</f>
        <v>1</v>
      </c>
    </row>
    <row r="554" spans="1:37">
      <c r="A554" s="4" t="s">
        <v>669</v>
      </c>
      <c r="B554">
        <v>33</v>
      </c>
      <c r="C554" t="s">
        <v>11</v>
      </c>
      <c r="D554" t="s">
        <v>17</v>
      </c>
      <c r="E554" t="s">
        <v>28</v>
      </c>
      <c r="F554" t="s">
        <v>33</v>
      </c>
      <c r="G554" t="s">
        <v>22</v>
      </c>
      <c r="H554" t="s">
        <v>58</v>
      </c>
      <c r="I554" t="s">
        <v>68</v>
      </c>
      <c r="J554" t="s">
        <v>128</v>
      </c>
      <c r="K554" t="s">
        <v>118</v>
      </c>
      <c r="L554">
        <v>4302</v>
      </c>
      <c r="M554">
        <v>13401</v>
      </c>
      <c r="N554">
        <v>970</v>
      </c>
      <c r="O554">
        <v>30</v>
      </c>
      <c r="P554">
        <v>17</v>
      </c>
      <c r="Q554" t="s">
        <v>43</v>
      </c>
      <c r="R554" t="s">
        <v>41</v>
      </c>
      <c r="S554" t="s">
        <v>44</v>
      </c>
      <c r="T554" t="s">
        <v>79</v>
      </c>
      <c r="U554" t="s">
        <v>41</v>
      </c>
      <c r="V554">
        <v>4</v>
      </c>
      <c r="W554">
        <v>3</v>
      </c>
      <c r="X554">
        <v>2</v>
      </c>
      <c r="Y554">
        <v>0</v>
      </c>
      <c r="Z554">
        <v>0</v>
      </c>
      <c r="AA554" t="s">
        <v>48</v>
      </c>
      <c r="AB554" s="2" t="s">
        <v>64</v>
      </c>
      <c r="AC554" t="s">
        <v>48</v>
      </c>
      <c r="AD554">
        <v>7</v>
      </c>
      <c r="AE554">
        <f>IF(tblHR[[#This Row],[Attrition]]="Yes",1,0)</f>
        <v>0</v>
      </c>
      <c r="AF554">
        <f>IF(tblHR[[#This Row],[OverTime]]="Yes",1,0)</f>
        <v>0</v>
      </c>
      <c r="AG554" t="str" cm="1">
        <f t="array" ref="AG554">_xlfn.IFS(tblHR[[#This Row],[Age]]&lt;25,"&lt;25",tblHR[[#This Row],[Age]]&lt;30,"25–29",tblHR[[#This Row],[Age]]&lt;40,"30–39",tblHR[[#This Row],[Age]]&lt;50,"40–49",TRUE,"50+")</f>
        <v>30–39</v>
      </c>
      <c r="AH554" s="12" t="str" cm="1">
        <f t="array" ref="AH554">_xlfn.IFS(tblHR[[#This Row],[YearsAtCompany]]&lt;2,"0–1",tblHR[[#This Row],[YearsAtCompany]]&lt;5,"2–4",tblHR[[#This Row],[YearsAtCompany]]&lt;10,"5–9",tblHR[[#This Row],[YearsAtCompany]]&lt;15,"10–14",TRUE,"15+")</f>
        <v>2–4</v>
      </c>
      <c r="AI554" s="12" t="str" cm="1">
        <f t="array" ref="AI554">_xlfn.IFS(tblHR[[#This Row],[MonthlyIncome]]&lt;3000,"Low",tblHR[[#This Row],[MonthlyIncome]]&lt;7000,"Mid",tblHR[[#This Row],[MonthlyIncome]]&lt;12000,"High",TRUE,"Very High")</f>
        <v>Mid</v>
      </c>
      <c r="AJ554" s="12" cm="1">
        <f t="array" ref="AJ554">_xlfn.XLOOKUP(tblHR[[#This Row],[JobSatisfaction]],{"Low","Medium","High","Very High"},{1,2,3,4},"")</f>
        <v>2</v>
      </c>
      <c r="AK554" s="12">
        <f>AVERAGE(tblHR[[#This Row],[JobSatNum]],tblHR[[#This Row],[RelationshipSatisfaction]],tblHR[[#This Row],[EnvironmentSatisfaction]],tblHR[[#This Row],[WorkLifeBalance]])</f>
        <v>2</v>
      </c>
    </row>
    <row r="555" spans="1:37">
      <c r="A555" s="4" t="s">
        <v>670</v>
      </c>
      <c r="B555">
        <v>35</v>
      </c>
      <c r="C555" t="s">
        <v>12</v>
      </c>
      <c r="D555" t="s">
        <v>17</v>
      </c>
      <c r="E555" t="s">
        <v>29</v>
      </c>
      <c r="F555" t="s">
        <v>35</v>
      </c>
      <c r="G555" t="s">
        <v>21</v>
      </c>
      <c r="H555" t="s">
        <v>53</v>
      </c>
      <c r="I555" t="s">
        <v>66</v>
      </c>
      <c r="J555" t="s">
        <v>112</v>
      </c>
      <c r="K555" t="s">
        <v>118</v>
      </c>
      <c r="L555">
        <v>2258</v>
      </c>
      <c r="M555">
        <v>16340</v>
      </c>
      <c r="N555">
        <v>982</v>
      </c>
      <c r="O555">
        <v>58</v>
      </c>
      <c r="P555">
        <v>12</v>
      </c>
      <c r="Q555" t="s">
        <v>41</v>
      </c>
      <c r="R555" t="s">
        <v>43</v>
      </c>
      <c r="S555" t="s">
        <v>44</v>
      </c>
      <c r="T555" t="s">
        <v>79</v>
      </c>
      <c r="U555" t="s">
        <v>43</v>
      </c>
      <c r="V555">
        <v>10</v>
      </c>
      <c r="W555">
        <v>8</v>
      </c>
      <c r="X555">
        <v>0</v>
      </c>
      <c r="Y555">
        <v>1</v>
      </c>
      <c r="Z555">
        <v>6</v>
      </c>
      <c r="AA555" t="s">
        <v>48</v>
      </c>
      <c r="AB555" s="2" t="s">
        <v>64</v>
      </c>
      <c r="AC555" t="s">
        <v>48</v>
      </c>
      <c r="AD555">
        <v>1</v>
      </c>
      <c r="AE555">
        <f>IF(tblHR[[#This Row],[Attrition]]="Yes",1,0)</f>
        <v>0</v>
      </c>
      <c r="AF555">
        <f>IF(tblHR[[#This Row],[OverTime]]="Yes",1,0)</f>
        <v>0</v>
      </c>
      <c r="AG555" t="str" cm="1">
        <f t="array" ref="AG555">_xlfn.IFS(tblHR[[#This Row],[Age]]&lt;25,"&lt;25",tblHR[[#This Row],[Age]]&lt;30,"25–29",tblHR[[#This Row],[Age]]&lt;40,"30–39",tblHR[[#This Row],[Age]]&lt;50,"40–49",TRUE,"50+")</f>
        <v>30–39</v>
      </c>
      <c r="AH555" s="12" t="str" cm="1">
        <f t="array" ref="AH555">_xlfn.IFS(tblHR[[#This Row],[YearsAtCompany]]&lt;2,"0–1",tblHR[[#This Row],[YearsAtCompany]]&lt;5,"2–4",tblHR[[#This Row],[YearsAtCompany]]&lt;10,"5–9",tblHR[[#This Row],[YearsAtCompany]]&lt;15,"10–14",TRUE,"15+")</f>
        <v>5–9</v>
      </c>
      <c r="AI555" s="12" t="str" cm="1">
        <f t="array" ref="AI555">_xlfn.IFS(tblHR[[#This Row],[MonthlyIncome]]&lt;3000,"Low",tblHR[[#This Row],[MonthlyIncome]]&lt;7000,"Mid",tblHR[[#This Row],[MonthlyIncome]]&lt;12000,"High",TRUE,"Very High")</f>
        <v>Low</v>
      </c>
      <c r="AJ555" s="12" cm="1">
        <f t="array" ref="AJ555">_xlfn.XLOOKUP(tblHR[[#This Row],[JobSatisfaction]],{"Low","Medium","High","Very High"},{1,2,3,4},"")</f>
        <v>3</v>
      </c>
      <c r="AK555" s="12">
        <f>AVERAGE(tblHR[[#This Row],[JobSatNum]],tblHR[[#This Row],[RelationshipSatisfaction]],tblHR[[#This Row],[EnvironmentSatisfaction]],tblHR[[#This Row],[WorkLifeBalance]])</f>
        <v>3</v>
      </c>
    </row>
    <row r="556" spans="1:37">
      <c r="A556" s="4" t="s">
        <v>671</v>
      </c>
      <c r="B556">
        <v>27</v>
      </c>
      <c r="C556" t="s">
        <v>12</v>
      </c>
      <c r="D556" t="s">
        <v>17</v>
      </c>
      <c r="E556" t="s">
        <v>29</v>
      </c>
      <c r="F556" t="s">
        <v>37</v>
      </c>
      <c r="G556" t="s">
        <v>21</v>
      </c>
      <c r="H556" t="s">
        <v>57</v>
      </c>
      <c r="I556" t="s">
        <v>66</v>
      </c>
      <c r="J556" t="s">
        <v>112</v>
      </c>
      <c r="K556" t="s">
        <v>118</v>
      </c>
      <c r="L556">
        <v>2226</v>
      </c>
      <c r="M556">
        <v>6073</v>
      </c>
      <c r="N556">
        <v>1354</v>
      </c>
      <c r="O556">
        <v>41</v>
      </c>
      <c r="P556">
        <v>11</v>
      </c>
      <c r="Q556" t="s">
        <v>43</v>
      </c>
      <c r="R556" t="s">
        <v>41</v>
      </c>
      <c r="S556" t="s">
        <v>43</v>
      </c>
      <c r="T556" t="s">
        <v>80</v>
      </c>
      <c r="U556" t="s">
        <v>41</v>
      </c>
      <c r="V556">
        <v>6</v>
      </c>
      <c r="W556">
        <v>5</v>
      </c>
      <c r="X556">
        <v>3</v>
      </c>
      <c r="Y556">
        <v>1</v>
      </c>
      <c r="Z556">
        <v>1</v>
      </c>
      <c r="AA556" t="s">
        <v>48</v>
      </c>
      <c r="AB556" s="2" t="s">
        <v>64</v>
      </c>
      <c r="AC556" t="s">
        <v>48</v>
      </c>
      <c r="AD556">
        <v>2</v>
      </c>
      <c r="AE556">
        <f>IF(tblHR[[#This Row],[Attrition]]="Yes",1,0)</f>
        <v>0</v>
      </c>
      <c r="AF556">
        <f>IF(tblHR[[#This Row],[OverTime]]="Yes",1,0)</f>
        <v>0</v>
      </c>
      <c r="AG556" t="str" cm="1">
        <f t="array" ref="AG556">_xlfn.IFS(tblHR[[#This Row],[Age]]&lt;25,"&lt;25",tblHR[[#This Row],[Age]]&lt;30,"25–29",tblHR[[#This Row],[Age]]&lt;40,"30–39",tblHR[[#This Row],[Age]]&lt;50,"40–49",TRUE,"50+")</f>
        <v>25–29</v>
      </c>
      <c r="AH556" s="12" t="str" cm="1">
        <f t="array" ref="AH556">_xlfn.IFS(tblHR[[#This Row],[YearsAtCompany]]&lt;2,"0–1",tblHR[[#This Row],[YearsAtCompany]]&lt;5,"2–4",tblHR[[#This Row],[YearsAtCompany]]&lt;10,"5–9",tblHR[[#This Row],[YearsAtCompany]]&lt;15,"10–14",TRUE,"15+")</f>
        <v>5–9</v>
      </c>
      <c r="AI556" s="12" t="str" cm="1">
        <f t="array" ref="AI556">_xlfn.IFS(tblHR[[#This Row],[MonthlyIncome]]&lt;3000,"Low",tblHR[[#This Row],[MonthlyIncome]]&lt;7000,"Mid",tblHR[[#This Row],[MonthlyIncome]]&lt;12000,"High",TRUE,"Very High")</f>
        <v>Low</v>
      </c>
      <c r="AJ556" s="12" cm="1">
        <f t="array" ref="AJ556">_xlfn.XLOOKUP(tblHR[[#This Row],[JobSatisfaction]],{"Low","Medium","High","Very High"},{1,2,3,4},"")</f>
        <v>2</v>
      </c>
      <c r="AK556" s="12">
        <f>AVERAGE(tblHR[[#This Row],[JobSatNum]],tblHR[[#This Row],[RelationshipSatisfaction]],tblHR[[#This Row],[EnvironmentSatisfaction]],tblHR[[#This Row],[WorkLifeBalance]])</f>
        <v>2</v>
      </c>
    </row>
    <row r="557" spans="1:37">
      <c r="A557" s="4" t="s">
        <v>672</v>
      </c>
      <c r="B557">
        <v>46</v>
      </c>
      <c r="C557" t="s">
        <v>12</v>
      </c>
      <c r="D557" t="s">
        <v>15</v>
      </c>
      <c r="E557" t="s">
        <v>28</v>
      </c>
      <c r="F557" t="s">
        <v>34</v>
      </c>
      <c r="G557" t="s">
        <v>22</v>
      </c>
      <c r="H557" t="s">
        <v>58</v>
      </c>
      <c r="I557" t="s">
        <v>69</v>
      </c>
      <c r="J557" t="s">
        <v>112</v>
      </c>
      <c r="K557" t="s">
        <v>118</v>
      </c>
      <c r="L557">
        <v>10096</v>
      </c>
      <c r="M557">
        <v>15986</v>
      </c>
      <c r="N557">
        <v>377</v>
      </c>
      <c r="O557">
        <v>52</v>
      </c>
      <c r="P557">
        <v>11</v>
      </c>
      <c r="Q557" t="s">
        <v>44</v>
      </c>
      <c r="R557" t="s">
        <v>42</v>
      </c>
      <c r="S557" t="s">
        <v>42</v>
      </c>
      <c r="T557" t="s">
        <v>78</v>
      </c>
      <c r="U557" t="s">
        <v>41</v>
      </c>
      <c r="V557">
        <v>28</v>
      </c>
      <c r="W557">
        <v>7</v>
      </c>
      <c r="X557">
        <v>7</v>
      </c>
      <c r="Y557">
        <v>4</v>
      </c>
      <c r="Z557">
        <v>4</v>
      </c>
      <c r="AA557" t="s">
        <v>49</v>
      </c>
      <c r="AB557" s="2" t="s">
        <v>64</v>
      </c>
      <c r="AC557" t="s">
        <v>48</v>
      </c>
      <c r="AD557">
        <v>9</v>
      </c>
      <c r="AE557">
        <f>IF(tblHR[[#This Row],[Attrition]]="Yes",1,0)</f>
        <v>1</v>
      </c>
      <c r="AF557">
        <f>IF(tblHR[[#This Row],[OverTime]]="Yes",1,0)</f>
        <v>0</v>
      </c>
      <c r="AG557" t="str" cm="1">
        <f t="array" ref="AG557">_xlfn.IFS(tblHR[[#This Row],[Age]]&lt;25,"&lt;25",tblHR[[#This Row],[Age]]&lt;30,"25–29",tblHR[[#This Row],[Age]]&lt;40,"30–39",tblHR[[#This Row],[Age]]&lt;50,"40–49",TRUE,"50+")</f>
        <v>40–49</v>
      </c>
      <c r="AH557" s="12" t="str" cm="1">
        <f t="array" ref="AH557">_xlfn.IFS(tblHR[[#This Row],[YearsAtCompany]]&lt;2,"0–1",tblHR[[#This Row],[YearsAtCompany]]&lt;5,"2–4",tblHR[[#This Row],[YearsAtCompany]]&lt;10,"5–9",tblHR[[#This Row],[YearsAtCompany]]&lt;15,"10–14",TRUE,"15+")</f>
        <v>5–9</v>
      </c>
      <c r="AI557" s="12" t="str" cm="1">
        <f t="array" ref="AI557">_xlfn.IFS(tblHR[[#This Row],[MonthlyIncome]]&lt;3000,"Low",tblHR[[#This Row],[MonthlyIncome]]&lt;7000,"Mid",tblHR[[#This Row],[MonthlyIncome]]&lt;12000,"High",TRUE,"Very High")</f>
        <v>High</v>
      </c>
      <c r="AJ557" s="12" cm="1">
        <f t="array" ref="AJ557">_xlfn.XLOOKUP(tblHR[[#This Row],[JobSatisfaction]],{"Low","Medium","High","Very High"},{1,2,3,4},"")</f>
        <v>4</v>
      </c>
      <c r="AK557" s="12">
        <f>AVERAGE(tblHR[[#This Row],[JobSatNum]],tblHR[[#This Row],[RelationshipSatisfaction]],tblHR[[#This Row],[EnvironmentSatisfaction]],tblHR[[#This Row],[WorkLifeBalance]])</f>
        <v>4</v>
      </c>
    </row>
    <row r="558" spans="1:37">
      <c r="A558" s="4" t="s">
        <v>673</v>
      </c>
      <c r="B558">
        <v>24</v>
      </c>
      <c r="C558" t="s">
        <v>12</v>
      </c>
      <c r="D558" t="s">
        <v>17</v>
      </c>
      <c r="E558" t="s">
        <v>28</v>
      </c>
      <c r="F558" t="s">
        <v>35</v>
      </c>
      <c r="G558" t="s">
        <v>21</v>
      </c>
      <c r="H558" t="s">
        <v>57</v>
      </c>
      <c r="I558" t="s">
        <v>66</v>
      </c>
      <c r="J558" t="s">
        <v>112</v>
      </c>
      <c r="K558" t="s">
        <v>118</v>
      </c>
      <c r="L558">
        <v>4401</v>
      </c>
      <c r="M558">
        <v>17616</v>
      </c>
      <c r="N558">
        <v>581</v>
      </c>
      <c r="O558">
        <v>62</v>
      </c>
      <c r="P558">
        <v>16</v>
      </c>
      <c r="Q558" t="s">
        <v>41</v>
      </c>
      <c r="R558" t="s">
        <v>44</v>
      </c>
      <c r="S558" t="s">
        <v>41</v>
      </c>
      <c r="T558" t="s">
        <v>79</v>
      </c>
      <c r="U558" t="s">
        <v>44</v>
      </c>
      <c r="V558">
        <v>5</v>
      </c>
      <c r="W558">
        <v>5</v>
      </c>
      <c r="X558">
        <v>3</v>
      </c>
      <c r="Y558">
        <v>0</v>
      </c>
      <c r="Z558">
        <v>1</v>
      </c>
      <c r="AA558" t="s">
        <v>48</v>
      </c>
      <c r="AB558" s="2" t="s">
        <v>64</v>
      </c>
      <c r="AC558" t="s">
        <v>48</v>
      </c>
      <c r="AD558">
        <v>9</v>
      </c>
      <c r="AE558">
        <f>IF(tblHR[[#This Row],[Attrition]]="Yes",1,0)</f>
        <v>0</v>
      </c>
      <c r="AF558">
        <f>IF(tblHR[[#This Row],[OverTime]]="Yes",1,0)</f>
        <v>0</v>
      </c>
      <c r="AG558" t="str" cm="1">
        <f t="array" ref="AG558">_xlfn.IFS(tblHR[[#This Row],[Age]]&lt;25,"&lt;25",tblHR[[#This Row],[Age]]&lt;30,"25–29",tblHR[[#This Row],[Age]]&lt;40,"30–39",tblHR[[#This Row],[Age]]&lt;50,"40–49",TRUE,"50+")</f>
        <v>&lt;25</v>
      </c>
      <c r="AH558" s="12" t="str" cm="1">
        <f t="array" ref="AH558">_xlfn.IFS(tblHR[[#This Row],[YearsAtCompany]]&lt;2,"0–1",tblHR[[#This Row],[YearsAtCompany]]&lt;5,"2–4",tblHR[[#This Row],[YearsAtCompany]]&lt;10,"5–9",tblHR[[#This Row],[YearsAtCompany]]&lt;15,"10–14",TRUE,"15+")</f>
        <v>5–9</v>
      </c>
      <c r="AI558" s="12" t="str" cm="1">
        <f t="array" ref="AI558">_xlfn.IFS(tblHR[[#This Row],[MonthlyIncome]]&lt;3000,"Low",tblHR[[#This Row],[MonthlyIncome]]&lt;7000,"Mid",tblHR[[#This Row],[MonthlyIncome]]&lt;12000,"High",TRUE,"Very High")</f>
        <v>Mid</v>
      </c>
      <c r="AJ558" s="12" cm="1">
        <f t="array" ref="AJ558">_xlfn.XLOOKUP(tblHR[[#This Row],[JobSatisfaction]],{"Low","Medium","High","Very High"},{1,2,3,4},"")</f>
        <v>3</v>
      </c>
      <c r="AK558" s="12">
        <f>AVERAGE(tblHR[[#This Row],[JobSatNum]],tblHR[[#This Row],[RelationshipSatisfaction]],tblHR[[#This Row],[EnvironmentSatisfaction]],tblHR[[#This Row],[WorkLifeBalance]])</f>
        <v>3</v>
      </c>
    </row>
    <row r="559" spans="1:37">
      <c r="A559" s="4" t="s">
        <v>674</v>
      </c>
      <c r="B559">
        <v>38</v>
      </c>
      <c r="C559" t="s">
        <v>11</v>
      </c>
      <c r="D559" t="s">
        <v>17</v>
      </c>
      <c r="E559" t="s">
        <v>29</v>
      </c>
      <c r="F559" t="s">
        <v>34</v>
      </c>
      <c r="G559" t="s">
        <v>22</v>
      </c>
      <c r="H559" t="s">
        <v>59</v>
      </c>
      <c r="I559" t="s">
        <v>68</v>
      </c>
      <c r="J559" t="s">
        <v>112</v>
      </c>
      <c r="K559" t="s">
        <v>43</v>
      </c>
      <c r="L559">
        <v>5405</v>
      </c>
      <c r="M559">
        <v>4244</v>
      </c>
      <c r="N559">
        <v>723</v>
      </c>
      <c r="O559">
        <v>77</v>
      </c>
      <c r="P559">
        <v>20</v>
      </c>
      <c r="Q559" t="s">
        <v>44</v>
      </c>
      <c r="R559" t="s">
        <v>42</v>
      </c>
      <c r="S559" t="s">
        <v>43</v>
      </c>
      <c r="T559" t="s">
        <v>80</v>
      </c>
      <c r="U559" t="s">
        <v>42</v>
      </c>
      <c r="V559">
        <v>20</v>
      </c>
      <c r="W559">
        <v>4</v>
      </c>
      <c r="X559">
        <v>2</v>
      </c>
      <c r="Y559">
        <v>0</v>
      </c>
      <c r="Z559">
        <v>2</v>
      </c>
      <c r="AA559" t="s">
        <v>48</v>
      </c>
      <c r="AB559" s="2" t="s">
        <v>65</v>
      </c>
      <c r="AC559" t="s">
        <v>49</v>
      </c>
      <c r="AD559">
        <v>2</v>
      </c>
      <c r="AE559">
        <f>IF(tblHR[[#This Row],[Attrition]]="Yes",1,0)</f>
        <v>0</v>
      </c>
      <c r="AF559">
        <f>IF(tblHR[[#This Row],[OverTime]]="Yes",1,0)</f>
        <v>1</v>
      </c>
      <c r="AG559" t="str" cm="1">
        <f t="array" ref="AG559">_xlfn.IFS(tblHR[[#This Row],[Age]]&lt;25,"&lt;25",tblHR[[#This Row],[Age]]&lt;30,"25–29",tblHR[[#This Row],[Age]]&lt;40,"30–39",tblHR[[#This Row],[Age]]&lt;50,"40–49",TRUE,"50+")</f>
        <v>30–39</v>
      </c>
      <c r="AH559" s="12" t="str" cm="1">
        <f t="array" ref="AH559">_xlfn.IFS(tblHR[[#This Row],[YearsAtCompany]]&lt;2,"0–1",tblHR[[#This Row],[YearsAtCompany]]&lt;5,"2–4",tblHR[[#This Row],[YearsAtCompany]]&lt;10,"5–9",tblHR[[#This Row],[YearsAtCompany]]&lt;15,"10–14",TRUE,"15+")</f>
        <v>2–4</v>
      </c>
      <c r="AI559" s="12" t="str" cm="1">
        <f t="array" ref="AI559">_xlfn.IFS(tblHR[[#This Row],[MonthlyIncome]]&lt;3000,"Low",tblHR[[#This Row],[MonthlyIncome]]&lt;7000,"Mid",tblHR[[#This Row],[MonthlyIncome]]&lt;12000,"High",TRUE,"Very High")</f>
        <v>Mid</v>
      </c>
      <c r="AJ559" s="12" cm="1">
        <f t="array" ref="AJ559">_xlfn.XLOOKUP(tblHR[[#This Row],[JobSatisfaction]],{"Low","Medium","High","Very High"},{1,2,3,4},"")</f>
        <v>4</v>
      </c>
      <c r="AK559" s="12">
        <f>AVERAGE(tblHR[[#This Row],[JobSatNum]],tblHR[[#This Row],[RelationshipSatisfaction]],tblHR[[#This Row],[EnvironmentSatisfaction]],tblHR[[#This Row],[WorkLifeBalance]])</f>
        <v>4</v>
      </c>
    </row>
    <row r="560" spans="1:37">
      <c r="A560" s="4" t="s">
        <v>675</v>
      </c>
      <c r="B560">
        <v>50</v>
      </c>
      <c r="C560" t="s">
        <v>12</v>
      </c>
      <c r="D560" t="s">
        <v>15</v>
      </c>
      <c r="E560" t="s">
        <v>27</v>
      </c>
      <c r="F560" t="s">
        <v>35</v>
      </c>
      <c r="G560" t="s">
        <v>21</v>
      </c>
      <c r="H560" t="s">
        <v>56</v>
      </c>
      <c r="I560" t="s">
        <v>70</v>
      </c>
      <c r="J560" t="s">
        <v>112</v>
      </c>
      <c r="K560" t="s">
        <v>118</v>
      </c>
      <c r="L560">
        <v>17399</v>
      </c>
      <c r="M560">
        <v>6615</v>
      </c>
      <c r="N560">
        <v>1126</v>
      </c>
      <c r="O560">
        <v>66</v>
      </c>
      <c r="P560">
        <v>22</v>
      </c>
      <c r="Q560" t="s">
        <v>44</v>
      </c>
      <c r="R560" t="s">
        <v>41</v>
      </c>
      <c r="S560" t="s">
        <v>44</v>
      </c>
      <c r="T560" t="s">
        <v>80</v>
      </c>
      <c r="U560" t="s">
        <v>41</v>
      </c>
      <c r="V560">
        <v>32</v>
      </c>
      <c r="W560">
        <v>5</v>
      </c>
      <c r="X560">
        <v>4</v>
      </c>
      <c r="Y560">
        <v>1</v>
      </c>
      <c r="Z560">
        <v>9</v>
      </c>
      <c r="AA560" t="s">
        <v>48</v>
      </c>
      <c r="AB560" s="2" t="s">
        <v>65</v>
      </c>
      <c r="AC560" t="s">
        <v>48</v>
      </c>
      <c r="AD560">
        <v>1</v>
      </c>
      <c r="AE560">
        <f>IF(tblHR[[#This Row],[Attrition]]="Yes",1,0)</f>
        <v>0</v>
      </c>
      <c r="AF560">
        <f>IF(tblHR[[#This Row],[OverTime]]="Yes",1,0)</f>
        <v>0</v>
      </c>
      <c r="AG560" t="str" cm="1">
        <f t="array" ref="AG560">_xlfn.IFS(tblHR[[#This Row],[Age]]&lt;25,"&lt;25",tblHR[[#This Row],[Age]]&lt;30,"25–29",tblHR[[#This Row],[Age]]&lt;40,"30–39",tblHR[[#This Row],[Age]]&lt;50,"40–49",TRUE,"50+")</f>
        <v>50+</v>
      </c>
      <c r="AH560" s="12" t="str" cm="1">
        <f t="array" ref="AH560">_xlfn.IFS(tblHR[[#This Row],[YearsAtCompany]]&lt;2,"0–1",tblHR[[#This Row],[YearsAtCompany]]&lt;5,"2–4",tblHR[[#This Row],[YearsAtCompany]]&lt;10,"5–9",tblHR[[#This Row],[YearsAtCompany]]&lt;15,"10–14",TRUE,"15+")</f>
        <v>5–9</v>
      </c>
      <c r="AI560" s="12" t="str" cm="1">
        <f t="array" ref="AI560">_xlfn.IFS(tblHR[[#This Row],[MonthlyIncome]]&lt;3000,"Low",tblHR[[#This Row],[MonthlyIncome]]&lt;7000,"Mid",tblHR[[#This Row],[MonthlyIncome]]&lt;12000,"High",TRUE,"Very High")</f>
        <v>Very High</v>
      </c>
      <c r="AJ560" s="12" cm="1">
        <f t="array" ref="AJ560">_xlfn.XLOOKUP(tblHR[[#This Row],[JobSatisfaction]],{"Low","Medium","High","Very High"},{1,2,3,4},"")</f>
        <v>4</v>
      </c>
      <c r="AK560" s="12">
        <f>AVERAGE(tblHR[[#This Row],[JobSatNum]],tblHR[[#This Row],[RelationshipSatisfaction]],tblHR[[#This Row],[EnvironmentSatisfaction]],tblHR[[#This Row],[WorkLifeBalance]])</f>
        <v>4</v>
      </c>
    </row>
    <row r="561" spans="1:37">
      <c r="A561" s="4" t="s">
        <v>676</v>
      </c>
      <c r="B561">
        <v>30</v>
      </c>
      <c r="C561" t="s">
        <v>12</v>
      </c>
      <c r="D561" t="s">
        <v>16</v>
      </c>
      <c r="E561" t="s">
        <v>26</v>
      </c>
      <c r="F561" t="s">
        <v>34</v>
      </c>
      <c r="G561" t="s">
        <v>22</v>
      </c>
      <c r="H561" t="s">
        <v>59</v>
      </c>
      <c r="I561" t="s">
        <v>66</v>
      </c>
      <c r="J561" t="s">
        <v>112</v>
      </c>
      <c r="K561" t="s">
        <v>113</v>
      </c>
      <c r="L561">
        <v>2983</v>
      </c>
      <c r="M561">
        <v>18398</v>
      </c>
      <c r="N561">
        <v>413</v>
      </c>
      <c r="O561">
        <v>57</v>
      </c>
      <c r="P561">
        <v>14</v>
      </c>
      <c r="Q561" t="s">
        <v>43</v>
      </c>
      <c r="R561" t="s">
        <v>42</v>
      </c>
      <c r="S561" t="s">
        <v>44</v>
      </c>
      <c r="T561" t="s">
        <v>79</v>
      </c>
      <c r="U561" t="s">
        <v>41</v>
      </c>
      <c r="V561">
        <v>4</v>
      </c>
      <c r="W561">
        <v>3</v>
      </c>
      <c r="X561">
        <v>2</v>
      </c>
      <c r="Y561">
        <v>1</v>
      </c>
      <c r="Z561">
        <v>0</v>
      </c>
      <c r="AA561" t="s">
        <v>48</v>
      </c>
      <c r="AB561" s="2" t="s">
        <v>64</v>
      </c>
      <c r="AC561" t="s">
        <v>48</v>
      </c>
      <c r="AD561">
        <v>7</v>
      </c>
      <c r="AE561">
        <f>IF(tblHR[[#This Row],[Attrition]]="Yes",1,0)</f>
        <v>0</v>
      </c>
      <c r="AF561">
        <f>IF(tblHR[[#This Row],[OverTime]]="Yes",1,0)</f>
        <v>0</v>
      </c>
      <c r="AG561" t="str" cm="1">
        <f t="array" ref="AG561">_xlfn.IFS(tblHR[[#This Row],[Age]]&lt;25,"&lt;25",tblHR[[#This Row],[Age]]&lt;30,"25–29",tblHR[[#This Row],[Age]]&lt;40,"30–39",tblHR[[#This Row],[Age]]&lt;50,"40–49",TRUE,"50+")</f>
        <v>30–39</v>
      </c>
      <c r="AH561" s="12" t="str" cm="1">
        <f t="array" ref="AH561">_xlfn.IFS(tblHR[[#This Row],[YearsAtCompany]]&lt;2,"0–1",tblHR[[#This Row],[YearsAtCompany]]&lt;5,"2–4",tblHR[[#This Row],[YearsAtCompany]]&lt;10,"5–9",tblHR[[#This Row],[YearsAtCompany]]&lt;15,"10–14",TRUE,"15+")</f>
        <v>2–4</v>
      </c>
      <c r="AI561" s="12" t="str" cm="1">
        <f t="array" ref="AI561">_xlfn.IFS(tblHR[[#This Row],[MonthlyIncome]]&lt;3000,"Low",tblHR[[#This Row],[MonthlyIncome]]&lt;7000,"Mid",tblHR[[#This Row],[MonthlyIncome]]&lt;12000,"High",TRUE,"Very High")</f>
        <v>Low</v>
      </c>
      <c r="AJ561" s="12" cm="1">
        <f t="array" ref="AJ561">_xlfn.XLOOKUP(tblHR[[#This Row],[JobSatisfaction]],{"Low","Medium","High","Very High"},{1,2,3,4},"")</f>
        <v>2</v>
      </c>
      <c r="AK561" s="12">
        <f>AVERAGE(tblHR[[#This Row],[JobSatNum]],tblHR[[#This Row],[RelationshipSatisfaction]],tblHR[[#This Row],[EnvironmentSatisfaction]],tblHR[[#This Row],[WorkLifeBalance]])</f>
        <v>2</v>
      </c>
    </row>
    <row r="562" spans="1:37">
      <c r="A562" s="4" t="s">
        <v>677</v>
      </c>
      <c r="B562">
        <v>53</v>
      </c>
      <c r="C562" t="s">
        <v>11</v>
      </c>
      <c r="D562" t="s">
        <v>16</v>
      </c>
      <c r="E562" t="s">
        <v>26</v>
      </c>
      <c r="F562" t="s">
        <v>35</v>
      </c>
      <c r="G562" t="s">
        <v>22</v>
      </c>
      <c r="H562" t="s">
        <v>58</v>
      </c>
      <c r="I562" t="s">
        <v>68</v>
      </c>
      <c r="J562" t="s">
        <v>112</v>
      </c>
      <c r="K562" t="s">
        <v>113</v>
      </c>
      <c r="L562">
        <v>8381</v>
      </c>
      <c r="M562">
        <v>7507</v>
      </c>
      <c r="N562">
        <v>238</v>
      </c>
      <c r="O562">
        <v>34</v>
      </c>
      <c r="P562">
        <v>20</v>
      </c>
      <c r="Q562" t="s">
        <v>42</v>
      </c>
      <c r="R562" t="s">
        <v>44</v>
      </c>
      <c r="S562" t="s">
        <v>44</v>
      </c>
      <c r="T562" t="s">
        <v>78</v>
      </c>
      <c r="U562" t="s">
        <v>41</v>
      </c>
      <c r="V562">
        <v>18</v>
      </c>
      <c r="W562">
        <v>14</v>
      </c>
      <c r="X562">
        <v>7</v>
      </c>
      <c r="Y562">
        <v>8</v>
      </c>
      <c r="Z562">
        <v>7</v>
      </c>
      <c r="AA562" t="s">
        <v>48</v>
      </c>
      <c r="AB562" s="2" t="s">
        <v>65</v>
      </c>
      <c r="AC562" t="s">
        <v>48</v>
      </c>
      <c r="AD562">
        <v>1</v>
      </c>
      <c r="AE562">
        <f>IF(tblHR[[#This Row],[Attrition]]="Yes",1,0)</f>
        <v>0</v>
      </c>
      <c r="AF562">
        <f>IF(tblHR[[#This Row],[OverTime]]="Yes",1,0)</f>
        <v>0</v>
      </c>
      <c r="AG562" t="str" cm="1">
        <f t="array" ref="AG562">_xlfn.IFS(tblHR[[#This Row],[Age]]&lt;25,"&lt;25",tblHR[[#This Row],[Age]]&lt;30,"25–29",tblHR[[#This Row],[Age]]&lt;40,"30–39",tblHR[[#This Row],[Age]]&lt;50,"40–49",TRUE,"50+")</f>
        <v>50+</v>
      </c>
      <c r="AH562" s="12" t="str" cm="1">
        <f t="array" ref="AH562">_xlfn.IFS(tblHR[[#This Row],[YearsAtCompany]]&lt;2,"0–1",tblHR[[#This Row],[YearsAtCompany]]&lt;5,"2–4",tblHR[[#This Row],[YearsAtCompany]]&lt;10,"5–9",tblHR[[#This Row],[YearsAtCompany]]&lt;15,"10–14",TRUE,"15+")</f>
        <v>10–14</v>
      </c>
      <c r="AI562" s="12" t="str" cm="1">
        <f t="array" ref="AI562">_xlfn.IFS(tblHR[[#This Row],[MonthlyIncome]]&lt;3000,"Low",tblHR[[#This Row],[MonthlyIncome]]&lt;7000,"Mid",tblHR[[#This Row],[MonthlyIncome]]&lt;12000,"High",TRUE,"Very High")</f>
        <v>High</v>
      </c>
      <c r="AJ562" s="12" cm="1">
        <f t="array" ref="AJ562">_xlfn.XLOOKUP(tblHR[[#This Row],[JobSatisfaction]],{"Low","Medium","High","Very High"},{1,2,3,4},"")</f>
        <v>1</v>
      </c>
      <c r="AK562" s="12">
        <f>AVERAGE(tblHR[[#This Row],[JobSatNum]],tblHR[[#This Row],[RelationshipSatisfaction]],tblHR[[#This Row],[EnvironmentSatisfaction]],tblHR[[#This Row],[WorkLifeBalance]])</f>
        <v>1</v>
      </c>
    </row>
    <row r="563" spans="1:37">
      <c r="A563" s="4" t="s">
        <v>678</v>
      </c>
      <c r="B563">
        <v>32</v>
      </c>
      <c r="C563" t="s">
        <v>12</v>
      </c>
      <c r="D563" t="s">
        <v>17</v>
      </c>
      <c r="E563" t="s">
        <v>29</v>
      </c>
      <c r="F563" t="s">
        <v>37</v>
      </c>
      <c r="G563" t="s">
        <v>21</v>
      </c>
      <c r="H563" t="s">
        <v>57</v>
      </c>
      <c r="I563" t="s">
        <v>68</v>
      </c>
      <c r="J563" t="s">
        <v>116</v>
      </c>
      <c r="K563" t="s">
        <v>118</v>
      </c>
      <c r="L563">
        <v>4087</v>
      </c>
      <c r="M563">
        <v>25174</v>
      </c>
      <c r="N563">
        <v>1200</v>
      </c>
      <c r="O563">
        <v>62</v>
      </c>
      <c r="P563">
        <v>14</v>
      </c>
      <c r="Q563" t="s">
        <v>42</v>
      </c>
      <c r="R563" t="s">
        <v>43</v>
      </c>
      <c r="S563" t="s">
        <v>44</v>
      </c>
      <c r="T563" t="s">
        <v>80</v>
      </c>
      <c r="U563" t="s">
        <v>41</v>
      </c>
      <c r="V563">
        <v>9</v>
      </c>
      <c r="W563">
        <v>6</v>
      </c>
      <c r="X563">
        <v>5</v>
      </c>
      <c r="Y563">
        <v>1</v>
      </c>
      <c r="Z563">
        <v>4</v>
      </c>
      <c r="AA563" t="s">
        <v>48</v>
      </c>
      <c r="AB563" s="2" t="s">
        <v>64</v>
      </c>
      <c r="AC563" t="s">
        <v>48</v>
      </c>
      <c r="AD563">
        <v>1</v>
      </c>
      <c r="AE563">
        <f>IF(tblHR[[#This Row],[Attrition]]="Yes",1,0)</f>
        <v>0</v>
      </c>
      <c r="AF563">
        <f>IF(tblHR[[#This Row],[OverTime]]="Yes",1,0)</f>
        <v>0</v>
      </c>
      <c r="AG563" t="str" cm="1">
        <f t="array" ref="AG563">_xlfn.IFS(tblHR[[#This Row],[Age]]&lt;25,"&lt;25",tblHR[[#This Row],[Age]]&lt;30,"25–29",tblHR[[#This Row],[Age]]&lt;40,"30–39",tblHR[[#This Row],[Age]]&lt;50,"40–49",TRUE,"50+")</f>
        <v>30–39</v>
      </c>
      <c r="AH563" s="12" t="str" cm="1">
        <f t="array" ref="AH563">_xlfn.IFS(tblHR[[#This Row],[YearsAtCompany]]&lt;2,"0–1",tblHR[[#This Row],[YearsAtCompany]]&lt;5,"2–4",tblHR[[#This Row],[YearsAtCompany]]&lt;10,"5–9",tblHR[[#This Row],[YearsAtCompany]]&lt;15,"10–14",TRUE,"15+")</f>
        <v>5–9</v>
      </c>
      <c r="AI563" s="12" t="str" cm="1">
        <f t="array" ref="AI563">_xlfn.IFS(tblHR[[#This Row],[MonthlyIncome]]&lt;3000,"Low",tblHR[[#This Row],[MonthlyIncome]]&lt;7000,"Mid",tblHR[[#This Row],[MonthlyIncome]]&lt;12000,"High",TRUE,"Very High")</f>
        <v>Mid</v>
      </c>
      <c r="AJ563" s="12" cm="1">
        <f t="array" ref="AJ563">_xlfn.XLOOKUP(tblHR[[#This Row],[JobSatisfaction]],{"Low","Medium","High","Very High"},{1,2,3,4},"")</f>
        <v>1</v>
      </c>
      <c r="AK563" s="12">
        <f>AVERAGE(tblHR[[#This Row],[JobSatNum]],tblHR[[#This Row],[RelationshipSatisfaction]],tblHR[[#This Row],[EnvironmentSatisfaction]],tblHR[[#This Row],[WorkLifeBalance]])</f>
        <v>1</v>
      </c>
    </row>
    <row r="564" spans="1:37">
      <c r="A564" s="4" t="s">
        <v>679</v>
      </c>
      <c r="B564">
        <v>29</v>
      </c>
      <c r="C564" t="s">
        <v>11</v>
      </c>
      <c r="D564" t="s">
        <v>15</v>
      </c>
      <c r="E564" t="s">
        <v>26</v>
      </c>
      <c r="F564" t="s">
        <v>35</v>
      </c>
      <c r="G564" t="s">
        <v>21</v>
      </c>
      <c r="H564" t="s">
        <v>53</v>
      </c>
      <c r="I564" t="s">
        <v>66</v>
      </c>
      <c r="J564" t="s">
        <v>112</v>
      </c>
      <c r="K564" t="s">
        <v>171</v>
      </c>
      <c r="L564">
        <v>2532</v>
      </c>
      <c r="M564">
        <v>6054</v>
      </c>
      <c r="N564">
        <v>1086</v>
      </c>
      <c r="O564">
        <v>62</v>
      </c>
      <c r="P564">
        <v>14</v>
      </c>
      <c r="Q564" t="s">
        <v>44</v>
      </c>
      <c r="R564" t="s">
        <v>41</v>
      </c>
      <c r="S564" t="s">
        <v>42</v>
      </c>
      <c r="T564" t="s">
        <v>79</v>
      </c>
      <c r="U564" t="s">
        <v>43</v>
      </c>
      <c r="V564">
        <v>8</v>
      </c>
      <c r="W564">
        <v>4</v>
      </c>
      <c r="X564">
        <v>3</v>
      </c>
      <c r="Y564">
        <v>0</v>
      </c>
      <c r="Z564">
        <v>6</v>
      </c>
      <c r="AA564" t="s">
        <v>48</v>
      </c>
      <c r="AB564" s="2" t="s">
        <v>64</v>
      </c>
      <c r="AC564" t="s">
        <v>48</v>
      </c>
      <c r="AD564">
        <v>7</v>
      </c>
      <c r="AE564">
        <f>IF(tblHR[[#This Row],[Attrition]]="Yes",1,0)</f>
        <v>0</v>
      </c>
      <c r="AF564">
        <f>IF(tblHR[[#This Row],[OverTime]]="Yes",1,0)</f>
        <v>0</v>
      </c>
      <c r="AG564" t="str" cm="1">
        <f t="array" ref="AG564">_xlfn.IFS(tblHR[[#This Row],[Age]]&lt;25,"&lt;25",tblHR[[#This Row],[Age]]&lt;30,"25–29",tblHR[[#This Row],[Age]]&lt;40,"30–39",tblHR[[#This Row],[Age]]&lt;50,"40–49",TRUE,"50+")</f>
        <v>25–29</v>
      </c>
      <c r="AH564" s="12" t="str" cm="1">
        <f t="array" ref="AH564">_xlfn.IFS(tblHR[[#This Row],[YearsAtCompany]]&lt;2,"0–1",tblHR[[#This Row],[YearsAtCompany]]&lt;5,"2–4",tblHR[[#This Row],[YearsAtCompany]]&lt;10,"5–9",tblHR[[#This Row],[YearsAtCompany]]&lt;15,"10–14",TRUE,"15+")</f>
        <v>2–4</v>
      </c>
      <c r="AI564" s="12" t="str" cm="1">
        <f t="array" ref="AI564">_xlfn.IFS(tblHR[[#This Row],[MonthlyIncome]]&lt;3000,"Low",tblHR[[#This Row],[MonthlyIncome]]&lt;7000,"Mid",tblHR[[#This Row],[MonthlyIncome]]&lt;12000,"High",TRUE,"Very High")</f>
        <v>Low</v>
      </c>
      <c r="AJ564" s="12" cm="1">
        <f t="array" ref="AJ564">_xlfn.XLOOKUP(tblHR[[#This Row],[JobSatisfaction]],{"Low","Medium","High","Very High"},{1,2,3,4},"")</f>
        <v>4</v>
      </c>
      <c r="AK564" s="12">
        <f>AVERAGE(tblHR[[#This Row],[JobSatNum]],tblHR[[#This Row],[RelationshipSatisfaction]],tblHR[[#This Row],[EnvironmentSatisfaction]],tblHR[[#This Row],[WorkLifeBalance]])</f>
        <v>4</v>
      </c>
    </row>
    <row r="565" spans="1:37">
      <c r="A565" s="4" t="s">
        <v>680</v>
      </c>
      <c r="B565">
        <v>42</v>
      </c>
      <c r="C565" t="s">
        <v>12</v>
      </c>
      <c r="D565" t="s">
        <v>17</v>
      </c>
      <c r="E565" t="s">
        <v>28</v>
      </c>
      <c r="F565" t="s">
        <v>35</v>
      </c>
      <c r="G565" t="s">
        <v>21</v>
      </c>
      <c r="H565" t="s">
        <v>56</v>
      </c>
      <c r="I565" t="s">
        <v>69</v>
      </c>
      <c r="J565" t="s">
        <v>112</v>
      </c>
      <c r="K565" t="s">
        <v>118</v>
      </c>
      <c r="L565">
        <v>13348</v>
      </c>
      <c r="M565">
        <v>14842</v>
      </c>
      <c r="N565">
        <v>1396</v>
      </c>
      <c r="O565">
        <v>83</v>
      </c>
      <c r="P565">
        <v>13</v>
      </c>
      <c r="Q565" t="s">
        <v>42</v>
      </c>
      <c r="R565" t="s">
        <v>43</v>
      </c>
      <c r="S565" t="s">
        <v>41</v>
      </c>
      <c r="T565" t="s">
        <v>78</v>
      </c>
      <c r="U565" t="s">
        <v>41</v>
      </c>
      <c r="V565">
        <v>18</v>
      </c>
      <c r="W565">
        <v>13</v>
      </c>
      <c r="X565">
        <v>7</v>
      </c>
      <c r="Y565">
        <v>5</v>
      </c>
      <c r="Z565">
        <v>9</v>
      </c>
      <c r="AA565" t="s">
        <v>48</v>
      </c>
      <c r="AB565" s="2" t="s">
        <v>64</v>
      </c>
      <c r="AC565" t="s">
        <v>48</v>
      </c>
      <c r="AD565">
        <v>6</v>
      </c>
      <c r="AE565">
        <f>IF(tblHR[[#This Row],[Attrition]]="Yes",1,0)</f>
        <v>0</v>
      </c>
      <c r="AF565">
        <f>IF(tblHR[[#This Row],[OverTime]]="Yes",1,0)</f>
        <v>0</v>
      </c>
      <c r="AG565" t="str" cm="1">
        <f t="array" ref="AG565">_xlfn.IFS(tblHR[[#This Row],[Age]]&lt;25,"&lt;25",tblHR[[#This Row],[Age]]&lt;30,"25–29",tblHR[[#This Row],[Age]]&lt;40,"30–39",tblHR[[#This Row],[Age]]&lt;50,"40–49",TRUE,"50+")</f>
        <v>40–49</v>
      </c>
      <c r="AH565" s="12" t="str" cm="1">
        <f t="array" ref="AH565">_xlfn.IFS(tblHR[[#This Row],[YearsAtCompany]]&lt;2,"0–1",tblHR[[#This Row],[YearsAtCompany]]&lt;5,"2–4",tblHR[[#This Row],[YearsAtCompany]]&lt;10,"5–9",tblHR[[#This Row],[YearsAtCompany]]&lt;15,"10–14",TRUE,"15+")</f>
        <v>10–14</v>
      </c>
      <c r="AI565" s="12" t="str" cm="1">
        <f t="array" ref="AI565">_xlfn.IFS(tblHR[[#This Row],[MonthlyIncome]]&lt;3000,"Low",tblHR[[#This Row],[MonthlyIncome]]&lt;7000,"Mid",tblHR[[#This Row],[MonthlyIncome]]&lt;12000,"High",TRUE,"Very High")</f>
        <v>Very High</v>
      </c>
      <c r="AJ565" s="12" cm="1">
        <f t="array" ref="AJ565">_xlfn.XLOOKUP(tblHR[[#This Row],[JobSatisfaction]],{"Low","Medium","High","Very High"},{1,2,3,4},"")</f>
        <v>1</v>
      </c>
      <c r="AK565" s="12">
        <f>AVERAGE(tblHR[[#This Row],[JobSatNum]],tblHR[[#This Row],[RelationshipSatisfaction]],tblHR[[#This Row],[EnvironmentSatisfaction]],tblHR[[#This Row],[WorkLifeBalance]])</f>
        <v>1</v>
      </c>
    </row>
    <row r="566" spans="1:37">
      <c r="A566" s="4" t="s">
        <v>681</v>
      </c>
      <c r="B566">
        <v>35</v>
      </c>
      <c r="C566" t="s">
        <v>12</v>
      </c>
      <c r="D566" t="s">
        <v>16</v>
      </c>
      <c r="E566" t="s">
        <v>28</v>
      </c>
      <c r="F566" t="s">
        <v>33</v>
      </c>
      <c r="G566" t="s">
        <v>22</v>
      </c>
      <c r="H566" t="s">
        <v>58</v>
      </c>
      <c r="I566" t="s">
        <v>68</v>
      </c>
      <c r="J566" t="s">
        <v>112</v>
      </c>
      <c r="K566" t="s">
        <v>113</v>
      </c>
      <c r="L566">
        <v>5813</v>
      </c>
      <c r="M566">
        <v>13492</v>
      </c>
      <c r="N566">
        <v>303</v>
      </c>
      <c r="O566">
        <v>84</v>
      </c>
      <c r="P566">
        <v>18</v>
      </c>
      <c r="Q566" t="s">
        <v>44</v>
      </c>
      <c r="R566" t="s">
        <v>44</v>
      </c>
      <c r="S566" t="s">
        <v>41</v>
      </c>
      <c r="T566" t="s">
        <v>79</v>
      </c>
      <c r="U566" t="s">
        <v>41</v>
      </c>
      <c r="V566">
        <v>10</v>
      </c>
      <c r="W566">
        <v>10</v>
      </c>
      <c r="X566">
        <v>7</v>
      </c>
      <c r="Y566">
        <v>7</v>
      </c>
      <c r="Z566">
        <v>1</v>
      </c>
      <c r="AA566" t="s">
        <v>49</v>
      </c>
      <c r="AB566" s="2" t="s">
        <v>64</v>
      </c>
      <c r="AC566" t="s">
        <v>49</v>
      </c>
      <c r="AD566">
        <v>27</v>
      </c>
      <c r="AE566">
        <f>IF(tblHR[[#This Row],[Attrition]]="Yes",1,0)</f>
        <v>1</v>
      </c>
      <c r="AF566">
        <f>IF(tblHR[[#This Row],[OverTime]]="Yes",1,0)</f>
        <v>1</v>
      </c>
      <c r="AG566" t="str" cm="1">
        <f t="array" ref="AG566">_xlfn.IFS(tblHR[[#This Row],[Age]]&lt;25,"&lt;25",tblHR[[#This Row],[Age]]&lt;30,"25–29",tblHR[[#This Row],[Age]]&lt;40,"30–39",tblHR[[#This Row],[Age]]&lt;50,"40–49",TRUE,"50+")</f>
        <v>30–39</v>
      </c>
      <c r="AH566" s="12" t="str" cm="1">
        <f t="array" ref="AH566">_xlfn.IFS(tblHR[[#This Row],[YearsAtCompany]]&lt;2,"0–1",tblHR[[#This Row],[YearsAtCompany]]&lt;5,"2–4",tblHR[[#This Row],[YearsAtCompany]]&lt;10,"5–9",tblHR[[#This Row],[YearsAtCompany]]&lt;15,"10–14",TRUE,"15+")</f>
        <v>10–14</v>
      </c>
      <c r="AI566" s="12" t="str" cm="1">
        <f t="array" ref="AI566">_xlfn.IFS(tblHR[[#This Row],[MonthlyIncome]]&lt;3000,"Low",tblHR[[#This Row],[MonthlyIncome]]&lt;7000,"Mid",tblHR[[#This Row],[MonthlyIncome]]&lt;12000,"High",TRUE,"Very High")</f>
        <v>Mid</v>
      </c>
      <c r="AJ566" s="12" cm="1">
        <f t="array" ref="AJ566">_xlfn.XLOOKUP(tblHR[[#This Row],[JobSatisfaction]],{"Low","Medium","High","Very High"},{1,2,3,4},"")</f>
        <v>4</v>
      </c>
      <c r="AK566" s="12">
        <f>AVERAGE(tblHR[[#This Row],[JobSatNum]],tblHR[[#This Row],[RelationshipSatisfaction]],tblHR[[#This Row],[EnvironmentSatisfaction]],tblHR[[#This Row],[WorkLifeBalance]])</f>
        <v>4</v>
      </c>
    </row>
    <row r="567" spans="1:37">
      <c r="A567" s="4" t="s">
        <v>682</v>
      </c>
      <c r="B567">
        <v>32</v>
      </c>
      <c r="C567" t="s">
        <v>12</v>
      </c>
      <c r="D567" t="s">
        <v>17</v>
      </c>
      <c r="E567" t="s">
        <v>29</v>
      </c>
      <c r="F567" t="s">
        <v>35</v>
      </c>
      <c r="G567" t="s">
        <v>22</v>
      </c>
      <c r="H567" t="s">
        <v>58</v>
      </c>
      <c r="I567" t="s">
        <v>69</v>
      </c>
      <c r="J567" t="s">
        <v>112</v>
      </c>
      <c r="K567" t="s">
        <v>113</v>
      </c>
      <c r="L567">
        <v>10400</v>
      </c>
      <c r="M567">
        <v>25812</v>
      </c>
      <c r="N567">
        <v>1045</v>
      </c>
      <c r="O567">
        <v>32</v>
      </c>
      <c r="P567">
        <v>11</v>
      </c>
      <c r="Q567" t="s">
        <v>44</v>
      </c>
      <c r="R567" t="s">
        <v>41</v>
      </c>
      <c r="S567" t="s">
        <v>44</v>
      </c>
      <c r="T567" t="s">
        <v>80</v>
      </c>
      <c r="U567" t="s">
        <v>42</v>
      </c>
      <c r="V567">
        <v>14</v>
      </c>
      <c r="W567">
        <v>14</v>
      </c>
      <c r="X567">
        <v>8</v>
      </c>
      <c r="Y567">
        <v>9</v>
      </c>
      <c r="Z567">
        <v>1</v>
      </c>
      <c r="AA567" t="s">
        <v>49</v>
      </c>
      <c r="AB567" s="2" t="s">
        <v>64</v>
      </c>
      <c r="AC567" t="s">
        <v>48</v>
      </c>
      <c r="AD567">
        <v>4</v>
      </c>
      <c r="AE567">
        <f>IF(tblHR[[#This Row],[Attrition]]="Yes",1,0)</f>
        <v>1</v>
      </c>
      <c r="AF567">
        <f>IF(tblHR[[#This Row],[OverTime]]="Yes",1,0)</f>
        <v>0</v>
      </c>
      <c r="AG567" t="str" cm="1">
        <f t="array" ref="AG567">_xlfn.IFS(tblHR[[#This Row],[Age]]&lt;25,"&lt;25",tblHR[[#This Row],[Age]]&lt;30,"25–29",tblHR[[#This Row],[Age]]&lt;40,"30–39",tblHR[[#This Row],[Age]]&lt;50,"40–49",TRUE,"50+")</f>
        <v>30–39</v>
      </c>
      <c r="AH567" s="12" t="str" cm="1">
        <f t="array" ref="AH567">_xlfn.IFS(tblHR[[#This Row],[YearsAtCompany]]&lt;2,"0–1",tblHR[[#This Row],[YearsAtCompany]]&lt;5,"2–4",tblHR[[#This Row],[YearsAtCompany]]&lt;10,"5–9",tblHR[[#This Row],[YearsAtCompany]]&lt;15,"10–14",TRUE,"15+")</f>
        <v>10–14</v>
      </c>
      <c r="AI567" s="12" t="str" cm="1">
        <f t="array" ref="AI567">_xlfn.IFS(tblHR[[#This Row],[MonthlyIncome]]&lt;3000,"Low",tblHR[[#This Row],[MonthlyIncome]]&lt;7000,"Mid",tblHR[[#This Row],[MonthlyIncome]]&lt;12000,"High",TRUE,"Very High")</f>
        <v>High</v>
      </c>
      <c r="AJ567" s="12" cm="1">
        <f t="array" ref="AJ567">_xlfn.XLOOKUP(tblHR[[#This Row],[JobSatisfaction]],{"Low","Medium","High","Very High"},{1,2,3,4},"")</f>
        <v>4</v>
      </c>
      <c r="AK567" s="12">
        <f>AVERAGE(tblHR[[#This Row],[JobSatNum]],tblHR[[#This Row],[RelationshipSatisfaction]],tblHR[[#This Row],[EnvironmentSatisfaction]],tblHR[[#This Row],[WorkLifeBalance]])</f>
        <v>4</v>
      </c>
    </row>
    <row r="568" spans="1:37">
      <c r="A568" s="4" t="s">
        <v>683</v>
      </c>
      <c r="B568">
        <v>48</v>
      </c>
      <c r="C568" t="s">
        <v>12</v>
      </c>
      <c r="D568" t="s">
        <v>17</v>
      </c>
      <c r="E568" t="s">
        <v>26</v>
      </c>
      <c r="F568" t="s">
        <v>34</v>
      </c>
      <c r="G568" t="s">
        <v>22</v>
      </c>
      <c r="H568" t="s">
        <v>58</v>
      </c>
      <c r="I568" t="s">
        <v>68</v>
      </c>
      <c r="J568" t="s">
        <v>112</v>
      </c>
      <c r="K568" t="s">
        <v>113</v>
      </c>
      <c r="L568">
        <v>8120</v>
      </c>
      <c r="M568">
        <v>18597</v>
      </c>
      <c r="N568">
        <v>817</v>
      </c>
      <c r="O568">
        <v>56</v>
      </c>
      <c r="P568">
        <v>12</v>
      </c>
      <c r="Q568" t="s">
        <v>43</v>
      </c>
      <c r="R568" t="s">
        <v>44</v>
      </c>
      <c r="S568" t="s">
        <v>43</v>
      </c>
      <c r="T568" t="s">
        <v>79</v>
      </c>
      <c r="U568" t="s">
        <v>44</v>
      </c>
      <c r="V568">
        <v>12</v>
      </c>
      <c r="W568">
        <v>2</v>
      </c>
      <c r="X568">
        <v>2</v>
      </c>
      <c r="Y568">
        <v>2</v>
      </c>
      <c r="Z568">
        <v>3</v>
      </c>
      <c r="AA568" t="s">
        <v>48</v>
      </c>
      <c r="AB568" s="2" t="s">
        <v>64</v>
      </c>
      <c r="AC568" t="s">
        <v>48</v>
      </c>
      <c r="AD568">
        <v>2</v>
      </c>
      <c r="AE568">
        <f>IF(tblHR[[#This Row],[Attrition]]="Yes",1,0)</f>
        <v>0</v>
      </c>
      <c r="AF568">
        <f>IF(tblHR[[#This Row],[OverTime]]="Yes",1,0)</f>
        <v>0</v>
      </c>
      <c r="AG568" t="str" cm="1">
        <f t="array" ref="AG568">_xlfn.IFS(tblHR[[#This Row],[Age]]&lt;25,"&lt;25",tblHR[[#This Row],[Age]]&lt;30,"25–29",tblHR[[#This Row],[Age]]&lt;40,"30–39",tblHR[[#This Row],[Age]]&lt;50,"40–49",TRUE,"50+")</f>
        <v>40–49</v>
      </c>
      <c r="AH568" s="12" t="str" cm="1">
        <f t="array" ref="AH568">_xlfn.IFS(tblHR[[#This Row],[YearsAtCompany]]&lt;2,"0–1",tblHR[[#This Row],[YearsAtCompany]]&lt;5,"2–4",tblHR[[#This Row],[YearsAtCompany]]&lt;10,"5–9",tblHR[[#This Row],[YearsAtCompany]]&lt;15,"10–14",TRUE,"15+")</f>
        <v>2–4</v>
      </c>
      <c r="AI568" s="12" t="str" cm="1">
        <f t="array" ref="AI568">_xlfn.IFS(tblHR[[#This Row],[MonthlyIncome]]&lt;3000,"Low",tblHR[[#This Row],[MonthlyIncome]]&lt;7000,"Mid",tblHR[[#This Row],[MonthlyIncome]]&lt;12000,"High",TRUE,"Very High")</f>
        <v>High</v>
      </c>
      <c r="AJ568" s="12" cm="1">
        <f t="array" ref="AJ568">_xlfn.XLOOKUP(tblHR[[#This Row],[JobSatisfaction]],{"Low","Medium","High","Very High"},{1,2,3,4},"")</f>
        <v>2</v>
      </c>
      <c r="AK568" s="12">
        <f>AVERAGE(tblHR[[#This Row],[JobSatNum]],tblHR[[#This Row],[RelationshipSatisfaction]],tblHR[[#This Row],[EnvironmentSatisfaction]],tblHR[[#This Row],[WorkLifeBalance]])</f>
        <v>2</v>
      </c>
    </row>
    <row r="569" spans="1:37">
      <c r="A569" s="4" t="s">
        <v>684</v>
      </c>
      <c r="B569">
        <v>22</v>
      </c>
      <c r="C569" t="s">
        <v>12</v>
      </c>
      <c r="D569" t="s">
        <v>16</v>
      </c>
      <c r="E569" t="s">
        <v>26</v>
      </c>
      <c r="F569" t="s">
        <v>37</v>
      </c>
      <c r="G569" t="s">
        <v>21</v>
      </c>
      <c r="H569" t="s">
        <v>53</v>
      </c>
      <c r="I569" t="s">
        <v>66</v>
      </c>
      <c r="J569" t="s">
        <v>128</v>
      </c>
      <c r="K569" t="s">
        <v>113</v>
      </c>
      <c r="L569">
        <v>3894</v>
      </c>
      <c r="M569">
        <v>9129</v>
      </c>
      <c r="N569">
        <v>1368</v>
      </c>
      <c r="O569">
        <v>99</v>
      </c>
      <c r="P569">
        <v>16</v>
      </c>
      <c r="Q569" t="s">
        <v>41</v>
      </c>
      <c r="R569" t="s">
        <v>41</v>
      </c>
      <c r="S569" t="s">
        <v>41</v>
      </c>
      <c r="T569" t="s">
        <v>79</v>
      </c>
      <c r="U569" t="s">
        <v>43</v>
      </c>
      <c r="V569">
        <v>4</v>
      </c>
      <c r="W569">
        <v>2</v>
      </c>
      <c r="X569">
        <v>2</v>
      </c>
      <c r="Y569">
        <v>1</v>
      </c>
      <c r="Z569">
        <v>5</v>
      </c>
      <c r="AA569" t="s">
        <v>49</v>
      </c>
      <c r="AB569" s="2" t="s">
        <v>64</v>
      </c>
      <c r="AC569" t="s">
        <v>48</v>
      </c>
      <c r="AD569">
        <v>4</v>
      </c>
      <c r="AE569">
        <f>IF(tblHR[[#This Row],[Attrition]]="Yes",1,0)</f>
        <v>1</v>
      </c>
      <c r="AF569">
        <f>IF(tblHR[[#This Row],[OverTime]]="Yes",1,0)</f>
        <v>0</v>
      </c>
      <c r="AG569" t="str" cm="1">
        <f t="array" ref="AG569">_xlfn.IFS(tblHR[[#This Row],[Age]]&lt;25,"&lt;25",tblHR[[#This Row],[Age]]&lt;30,"25–29",tblHR[[#This Row],[Age]]&lt;40,"30–39",tblHR[[#This Row],[Age]]&lt;50,"40–49",TRUE,"50+")</f>
        <v>&lt;25</v>
      </c>
      <c r="AH569" s="12" t="str" cm="1">
        <f t="array" ref="AH569">_xlfn.IFS(tblHR[[#This Row],[YearsAtCompany]]&lt;2,"0–1",tblHR[[#This Row],[YearsAtCompany]]&lt;5,"2–4",tblHR[[#This Row],[YearsAtCompany]]&lt;10,"5–9",tblHR[[#This Row],[YearsAtCompany]]&lt;15,"10–14",TRUE,"15+")</f>
        <v>2–4</v>
      </c>
      <c r="AI569" s="12" t="str" cm="1">
        <f t="array" ref="AI569">_xlfn.IFS(tblHR[[#This Row],[MonthlyIncome]]&lt;3000,"Low",tblHR[[#This Row],[MonthlyIncome]]&lt;7000,"Mid",tblHR[[#This Row],[MonthlyIncome]]&lt;12000,"High",TRUE,"Very High")</f>
        <v>Mid</v>
      </c>
      <c r="AJ569" s="12" cm="1">
        <f t="array" ref="AJ569">_xlfn.XLOOKUP(tblHR[[#This Row],[JobSatisfaction]],{"Low","Medium","High","Very High"},{1,2,3,4},"")</f>
        <v>3</v>
      </c>
      <c r="AK569" s="12">
        <f>AVERAGE(tblHR[[#This Row],[JobSatNum]],tblHR[[#This Row],[RelationshipSatisfaction]],tblHR[[#This Row],[EnvironmentSatisfaction]],tblHR[[#This Row],[WorkLifeBalance]])</f>
        <v>3</v>
      </c>
    </row>
    <row r="570" spans="1:37">
      <c r="A570" s="4" t="s">
        <v>685</v>
      </c>
      <c r="B570">
        <v>34</v>
      </c>
      <c r="C570" t="s">
        <v>11</v>
      </c>
      <c r="D570" t="s">
        <v>17</v>
      </c>
      <c r="E570" t="s">
        <v>28</v>
      </c>
      <c r="F570" t="s">
        <v>34</v>
      </c>
      <c r="G570" t="s">
        <v>22</v>
      </c>
      <c r="H570" t="s">
        <v>58</v>
      </c>
      <c r="I570" t="s">
        <v>68</v>
      </c>
      <c r="J570" t="s">
        <v>112</v>
      </c>
      <c r="K570" t="s">
        <v>43</v>
      </c>
      <c r="L570">
        <v>6712</v>
      </c>
      <c r="M570">
        <v>8978</v>
      </c>
      <c r="N570">
        <v>704</v>
      </c>
      <c r="O570">
        <v>95</v>
      </c>
      <c r="P570">
        <v>21</v>
      </c>
      <c r="Q570" t="s">
        <v>41</v>
      </c>
      <c r="R570" t="s">
        <v>44</v>
      </c>
      <c r="S570" t="s">
        <v>44</v>
      </c>
      <c r="T570" t="s">
        <v>79</v>
      </c>
      <c r="U570" t="s">
        <v>43</v>
      </c>
      <c r="V570">
        <v>8</v>
      </c>
      <c r="W570">
        <v>8</v>
      </c>
      <c r="X570">
        <v>7</v>
      </c>
      <c r="Y570">
        <v>1</v>
      </c>
      <c r="Z570">
        <v>1</v>
      </c>
      <c r="AA570" t="s">
        <v>48</v>
      </c>
      <c r="AB570" s="2" t="s">
        <v>65</v>
      </c>
      <c r="AC570" t="s">
        <v>48</v>
      </c>
      <c r="AD570">
        <v>28</v>
      </c>
      <c r="AE570">
        <f>IF(tblHR[[#This Row],[Attrition]]="Yes",1,0)</f>
        <v>0</v>
      </c>
      <c r="AF570">
        <f>IF(tblHR[[#This Row],[OverTime]]="Yes",1,0)</f>
        <v>0</v>
      </c>
      <c r="AG570" t="str" cm="1">
        <f t="array" ref="AG570">_xlfn.IFS(tblHR[[#This Row],[Age]]&lt;25,"&lt;25",tblHR[[#This Row],[Age]]&lt;30,"25–29",tblHR[[#This Row],[Age]]&lt;40,"30–39",tblHR[[#This Row],[Age]]&lt;50,"40–49",TRUE,"50+")</f>
        <v>30–39</v>
      </c>
      <c r="AH570" s="12" t="str" cm="1">
        <f t="array" ref="AH570">_xlfn.IFS(tblHR[[#This Row],[YearsAtCompany]]&lt;2,"0–1",tblHR[[#This Row],[YearsAtCompany]]&lt;5,"2–4",tblHR[[#This Row],[YearsAtCompany]]&lt;10,"5–9",tblHR[[#This Row],[YearsAtCompany]]&lt;15,"10–14",TRUE,"15+")</f>
        <v>5–9</v>
      </c>
      <c r="AI570" s="12" t="str" cm="1">
        <f t="array" ref="AI570">_xlfn.IFS(tblHR[[#This Row],[MonthlyIncome]]&lt;3000,"Low",tblHR[[#This Row],[MonthlyIncome]]&lt;7000,"Mid",tblHR[[#This Row],[MonthlyIncome]]&lt;12000,"High",TRUE,"Very High")</f>
        <v>Mid</v>
      </c>
      <c r="AJ570" s="12" cm="1">
        <f t="array" ref="AJ570">_xlfn.XLOOKUP(tblHR[[#This Row],[JobSatisfaction]],{"Low","Medium","High","Very High"},{1,2,3,4},"")</f>
        <v>3</v>
      </c>
      <c r="AK570" s="12">
        <f>AVERAGE(tblHR[[#This Row],[JobSatNum]],tblHR[[#This Row],[RelationshipSatisfaction]],tblHR[[#This Row],[EnvironmentSatisfaction]],tblHR[[#This Row],[WorkLifeBalance]])</f>
        <v>3</v>
      </c>
    </row>
    <row r="571" spans="1:37">
      <c r="A571" s="4" t="s">
        <v>686</v>
      </c>
      <c r="B571">
        <v>36</v>
      </c>
      <c r="C571" t="s">
        <v>12</v>
      </c>
      <c r="D571" t="s">
        <v>17</v>
      </c>
      <c r="E571" t="s">
        <v>29</v>
      </c>
      <c r="F571" t="s">
        <v>33</v>
      </c>
      <c r="G571" t="s">
        <v>21</v>
      </c>
      <c r="H571" t="s">
        <v>53</v>
      </c>
      <c r="I571" t="s">
        <v>68</v>
      </c>
      <c r="J571" t="s">
        <v>128</v>
      </c>
      <c r="K571" t="s">
        <v>118</v>
      </c>
      <c r="L571">
        <v>5562</v>
      </c>
      <c r="M571">
        <v>19711</v>
      </c>
      <c r="N571">
        <v>1302</v>
      </c>
      <c r="O571">
        <v>80</v>
      </c>
      <c r="P571">
        <v>13</v>
      </c>
      <c r="Q571" t="s">
        <v>42</v>
      </c>
      <c r="R571" t="s">
        <v>44</v>
      </c>
      <c r="S571" t="s">
        <v>42</v>
      </c>
      <c r="T571" t="s">
        <v>79</v>
      </c>
      <c r="U571" t="s">
        <v>44</v>
      </c>
      <c r="V571">
        <v>9</v>
      </c>
      <c r="W571">
        <v>3</v>
      </c>
      <c r="X571">
        <v>2</v>
      </c>
      <c r="Y571">
        <v>0</v>
      </c>
      <c r="Z571">
        <v>3</v>
      </c>
      <c r="AA571" t="s">
        <v>48</v>
      </c>
      <c r="AB571" s="2" t="s">
        <v>64</v>
      </c>
      <c r="AC571" t="s">
        <v>49</v>
      </c>
      <c r="AD571">
        <v>6</v>
      </c>
      <c r="AE571">
        <f>IF(tblHR[[#This Row],[Attrition]]="Yes",1,0)</f>
        <v>0</v>
      </c>
      <c r="AF571">
        <f>IF(tblHR[[#This Row],[OverTime]]="Yes",1,0)</f>
        <v>1</v>
      </c>
      <c r="AG571" t="str" cm="1">
        <f t="array" ref="AG571">_xlfn.IFS(tblHR[[#This Row],[Age]]&lt;25,"&lt;25",tblHR[[#This Row],[Age]]&lt;30,"25–29",tblHR[[#This Row],[Age]]&lt;40,"30–39",tblHR[[#This Row],[Age]]&lt;50,"40–49",TRUE,"50+")</f>
        <v>30–39</v>
      </c>
      <c r="AH571" s="12" t="str" cm="1">
        <f t="array" ref="AH571">_xlfn.IFS(tblHR[[#This Row],[YearsAtCompany]]&lt;2,"0–1",tblHR[[#This Row],[YearsAtCompany]]&lt;5,"2–4",tblHR[[#This Row],[YearsAtCompany]]&lt;10,"5–9",tblHR[[#This Row],[YearsAtCompany]]&lt;15,"10–14",TRUE,"15+")</f>
        <v>2–4</v>
      </c>
      <c r="AI571" s="12" t="str" cm="1">
        <f t="array" ref="AI571">_xlfn.IFS(tblHR[[#This Row],[MonthlyIncome]]&lt;3000,"Low",tblHR[[#This Row],[MonthlyIncome]]&lt;7000,"Mid",tblHR[[#This Row],[MonthlyIncome]]&lt;12000,"High",TRUE,"Very High")</f>
        <v>Mid</v>
      </c>
      <c r="AJ571" s="12" cm="1">
        <f t="array" ref="AJ571">_xlfn.XLOOKUP(tblHR[[#This Row],[JobSatisfaction]],{"Low","Medium","High","Very High"},{1,2,3,4},"")</f>
        <v>1</v>
      </c>
      <c r="AK571" s="12">
        <f>AVERAGE(tblHR[[#This Row],[JobSatNum]],tblHR[[#This Row],[RelationshipSatisfaction]],tblHR[[#This Row],[EnvironmentSatisfaction]],tblHR[[#This Row],[WorkLifeBalance]])</f>
        <v>1</v>
      </c>
    </row>
    <row r="572" spans="1:37">
      <c r="A572" s="4" t="s">
        <v>687</v>
      </c>
      <c r="B572">
        <v>33</v>
      </c>
      <c r="C572" t="s">
        <v>11</v>
      </c>
      <c r="D572" t="s">
        <v>15</v>
      </c>
      <c r="E572" t="s">
        <v>30</v>
      </c>
      <c r="F572" t="s">
        <v>35</v>
      </c>
      <c r="G572" t="s">
        <v>21</v>
      </c>
      <c r="H572" t="s">
        <v>56</v>
      </c>
      <c r="I572" t="s">
        <v>70</v>
      </c>
      <c r="J572" t="s">
        <v>112</v>
      </c>
      <c r="K572" t="s">
        <v>118</v>
      </c>
      <c r="L572">
        <v>16184</v>
      </c>
      <c r="M572">
        <v>22578</v>
      </c>
      <c r="N572">
        <v>922</v>
      </c>
      <c r="O572">
        <v>95</v>
      </c>
      <c r="P572">
        <v>19</v>
      </c>
      <c r="Q572" t="s">
        <v>41</v>
      </c>
      <c r="R572" t="s">
        <v>41</v>
      </c>
      <c r="S572" t="s">
        <v>42</v>
      </c>
      <c r="T572" t="s">
        <v>79</v>
      </c>
      <c r="U572" t="s">
        <v>44</v>
      </c>
      <c r="V572">
        <v>10</v>
      </c>
      <c r="W572">
        <v>6</v>
      </c>
      <c r="X572">
        <v>1</v>
      </c>
      <c r="Y572">
        <v>0</v>
      </c>
      <c r="Z572">
        <v>4</v>
      </c>
      <c r="AA572" t="s">
        <v>48</v>
      </c>
      <c r="AB572" s="2" t="s">
        <v>64</v>
      </c>
      <c r="AC572" t="s">
        <v>48</v>
      </c>
      <c r="AD572">
        <v>1</v>
      </c>
      <c r="AE572">
        <f>IF(tblHR[[#This Row],[Attrition]]="Yes",1,0)</f>
        <v>0</v>
      </c>
      <c r="AF572">
        <f>IF(tblHR[[#This Row],[OverTime]]="Yes",1,0)</f>
        <v>0</v>
      </c>
      <c r="AG572" t="str" cm="1">
        <f t="array" ref="AG572">_xlfn.IFS(tblHR[[#This Row],[Age]]&lt;25,"&lt;25",tblHR[[#This Row],[Age]]&lt;30,"25–29",tblHR[[#This Row],[Age]]&lt;40,"30–39",tblHR[[#This Row],[Age]]&lt;50,"40–49",TRUE,"50+")</f>
        <v>30–39</v>
      </c>
      <c r="AH572" s="12" t="str" cm="1">
        <f t="array" ref="AH572">_xlfn.IFS(tblHR[[#This Row],[YearsAtCompany]]&lt;2,"0–1",tblHR[[#This Row],[YearsAtCompany]]&lt;5,"2–4",tblHR[[#This Row],[YearsAtCompany]]&lt;10,"5–9",tblHR[[#This Row],[YearsAtCompany]]&lt;15,"10–14",TRUE,"15+")</f>
        <v>5–9</v>
      </c>
      <c r="AI572" s="12" t="str" cm="1">
        <f t="array" ref="AI572">_xlfn.IFS(tblHR[[#This Row],[MonthlyIncome]]&lt;3000,"Low",tblHR[[#This Row],[MonthlyIncome]]&lt;7000,"Mid",tblHR[[#This Row],[MonthlyIncome]]&lt;12000,"High",TRUE,"Very High")</f>
        <v>Very High</v>
      </c>
      <c r="AJ572" s="12" cm="1">
        <f t="array" ref="AJ572">_xlfn.XLOOKUP(tblHR[[#This Row],[JobSatisfaction]],{"Low","Medium","High","Very High"},{1,2,3,4},"")</f>
        <v>3</v>
      </c>
      <c r="AK572" s="12">
        <f>AVERAGE(tblHR[[#This Row],[JobSatNum]],tblHR[[#This Row],[RelationshipSatisfaction]],tblHR[[#This Row],[EnvironmentSatisfaction]],tblHR[[#This Row],[WorkLifeBalance]])</f>
        <v>3</v>
      </c>
    </row>
    <row r="573" spans="1:37">
      <c r="A573" s="4" t="s">
        <v>688</v>
      </c>
      <c r="B573">
        <v>30</v>
      </c>
      <c r="C573" t="s">
        <v>12</v>
      </c>
      <c r="D573" t="s">
        <v>15</v>
      </c>
      <c r="E573" t="s">
        <v>28</v>
      </c>
      <c r="F573" t="s">
        <v>33</v>
      </c>
      <c r="G573" t="s">
        <v>20</v>
      </c>
      <c r="H573" t="s">
        <v>20</v>
      </c>
      <c r="I573" t="s">
        <v>66</v>
      </c>
      <c r="J573" t="s">
        <v>112</v>
      </c>
      <c r="K573" t="s">
        <v>118</v>
      </c>
      <c r="L573">
        <v>2064</v>
      </c>
      <c r="M573">
        <v>15428</v>
      </c>
      <c r="N573">
        <v>330</v>
      </c>
      <c r="O573">
        <v>46</v>
      </c>
      <c r="P573">
        <v>21</v>
      </c>
      <c r="Q573" t="s">
        <v>41</v>
      </c>
      <c r="R573" t="s">
        <v>42</v>
      </c>
      <c r="S573" t="s">
        <v>41</v>
      </c>
      <c r="T573" t="s">
        <v>78</v>
      </c>
      <c r="U573" t="s">
        <v>41</v>
      </c>
      <c r="V573">
        <v>6</v>
      </c>
      <c r="W573">
        <v>5</v>
      </c>
      <c r="X573">
        <v>3</v>
      </c>
      <c r="Y573">
        <v>1</v>
      </c>
      <c r="Z573">
        <v>0</v>
      </c>
      <c r="AA573" t="s">
        <v>48</v>
      </c>
      <c r="AB573" s="2" t="s">
        <v>65</v>
      </c>
      <c r="AC573" t="s">
        <v>48</v>
      </c>
      <c r="AD573">
        <v>1</v>
      </c>
      <c r="AE573">
        <f>IF(tblHR[[#This Row],[Attrition]]="Yes",1,0)</f>
        <v>0</v>
      </c>
      <c r="AF573">
        <f>IF(tblHR[[#This Row],[OverTime]]="Yes",1,0)</f>
        <v>0</v>
      </c>
      <c r="AG573" t="str" cm="1">
        <f t="array" ref="AG573">_xlfn.IFS(tblHR[[#This Row],[Age]]&lt;25,"&lt;25",tblHR[[#This Row],[Age]]&lt;30,"25–29",tblHR[[#This Row],[Age]]&lt;40,"30–39",tblHR[[#This Row],[Age]]&lt;50,"40–49",TRUE,"50+")</f>
        <v>30–39</v>
      </c>
      <c r="AH573" s="12" t="str" cm="1">
        <f t="array" ref="AH573">_xlfn.IFS(tblHR[[#This Row],[YearsAtCompany]]&lt;2,"0–1",tblHR[[#This Row],[YearsAtCompany]]&lt;5,"2–4",tblHR[[#This Row],[YearsAtCompany]]&lt;10,"5–9",tblHR[[#This Row],[YearsAtCompany]]&lt;15,"10–14",TRUE,"15+")</f>
        <v>5–9</v>
      </c>
      <c r="AI573" s="12" t="str" cm="1">
        <f t="array" ref="AI573">_xlfn.IFS(tblHR[[#This Row],[MonthlyIncome]]&lt;3000,"Low",tblHR[[#This Row],[MonthlyIncome]]&lt;7000,"Mid",tblHR[[#This Row],[MonthlyIncome]]&lt;12000,"High",TRUE,"Very High")</f>
        <v>Low</v>
      </c>
      <c r="AJ573" s="12" cm="1">
        <f t="array" ref="AJ573">_xlfn.XLOOKUP(tblHR[[#This Row],[JobSatisfaction]],{"Low","Medium","High","Very High"},{1,2,3,4},"")</f>
        <v>3</v>
      </c>
      <c r="AK573" s="12">
        <f>AVERAGE(tblHR[[#This Row],[JobSatNum]],tblHR[[#This Row],[RelationshipSatisfaction]],tblHR[[#This Row],[EnvironmentSatisfaction]],tblHR[[#This Row],[WorkLifeBalance]])</f>
        <v>3</v>
      </c>
    </row>
    <row r="574" spans="1:37">
      <c r="A574" s="4" t="s">
        <v>689</v>
      </c>
      <c r="B574">
        <v>42</v>
      </c>
      <c r="C574" t="s">
        <v>11</v>
      </c>
      <c r="D574" t="s">
        <v>15</v>
      </c>
      <c r="E574" t="s">
        <v>27</v>
      </c>
      <c r="F574" t="s">
        <v>35</v>
      </c>
      <c r="G574" t="s">
        <v>21</v>
      </c>
      <c r="H574" t="s">
        <v>55</v>
      </c>
      <c r="I574" t="s">
        <v>68</v>
      </c>
      <c r="J574" t="s">
        <v>116</v>
      </c>
      <c r="K574" t="s">
        <v>118</v>
      </c>
      <c r="L574">
        <v>5265</v>
      </c>
      <c r="M574">
        <v>16439</v>
      </c>
      <c r="N574">
        <v>926</v>
      </c>
      <c r="O574">
        <v>36</v>
      </c>
      <c r="P574">
        <v>16</v>
      </c>
      <c r="Q574" t="s">
        <v>41</v>
      </c>
      <c r="R574" t="s">
        <v>43</v>
      </c>
      <c r="S574" t="s">
        <v>41</v>
      </c>
      <c r="T574" t="s">
        <v>79</v>
      </c>
      <c r="U574" t="s">
        <v>41</v>
      </c>
      <c r="V574">
        <v>11</v>
      </c>
      <c r="W574">
        <v>5</v>
      </c>
      <c r="X574">
        <v>3</v>
      </c>
      <c r="Y574">
        <v>0</v>
      </c>
      <c r="Z574">
        <v>2</v>
      </c>
      <c r="AA574" t="s">
        <v>48</v>
      </c>
      <c r="AB574" s="2" t="s">
        <v>64</v>
      </c>
      <c r="AC574" t="s">
        <v>48</v>
      </c>
      <c r="AD574">
        <v>21</v>
      </c>
      <c r="AE574">
        <f>IF(tblHR[[#This Row],[Attrition]]="Yes",1,0)</f>
        <v>0</v>
      </c>
      <c r="AF574">
        <f>IF(tblHR[[#This Row],[OverTime]]="Yes",1,0)</f>
        <v>0</v>
      </c>
      <c r="AG574" t="str" cm="1">
        <f t="array" ref="AG574">_xlfn.IFS(tblHR[[#This Row],[Age]]&lt;25,"&lt;25",tblHR[[#This Row],[Age]]&lt;30,"25–29",tblHR[[#This Row],[Age]]&lt;40,"30–39",tblHR[[#This Row],[Age]]&lt;50,"40–49",TRUE,"50+")</f>
        <v>40–49</v>
      </c>
      <c r="AH574" s="12" t="str" cm="1">
        <f t="array" ref="AH574">_xlfn.IFS(tblHR[[#This Row],[YearsAtCompany]]&lt;2,"0–1",tblHR[[#This Row],[YearsAtCompany]]&lt;5,"2–4",tblHR[[#This Row],[YearsAtCompany]]&lt;10,"5–9",tblHR[[#This Row],[YearsAtCompany]]&lt;15,"10–14",TRUE,"15+")</f>
        <v>5–9</v>
      </c>
      <c r="AI574" s="12" t="str" cm="1">
        <f t="array" ref="AI574">_xlfn.IFS(tblHR[[#This Row],[MonthlyIncome]]&lt;3000,"Low",tblHR[[#This Row],[MonthlyIncome]]&lt;7000,"Mid",tblHR[[#This Row],[MonthlyIncome]]&lt;12000,"High",TRUE,"Very High")</f>
        <v>Mid</v>
      </c>
      <c r="AJ574" s="12" cm="1">
        <f t="array" ref="AJ574">_xlfn.XLOOKUP(tblHR[[#This Row],[JobSatisfaction]],{"Low","Medium","High","Very High"},{1,2,3,4},"")</f>
        <v>3</v>
      </c>
      <c r="AK574" s="12">
        <f>AVERAGE(tblHR[[#This Row],[JobSatNum]],tblHR[[#This Row],[RelationshipSatisfaction]],tblHR[[#This Row],[EnvironmentSatisfaction]],tblHR[[#This Row],[WorkLifeBalance]])</f>
        <v>3</v>
      </c>
    </row>
    <row r="575" spans="1:37">
      <c r="A575" s="4" t="s">
        <v>690</v>
      </c>
      <c r="B575">
        <v>21</v>
      </c>
      <c r="C575" t="s">
        <v>11</v>
      </c>
      <c r="D575" t="s">
        <v>16</v>
      </c>
      <c r="E575" t="s">
        <v>28</v>
      </c>
      <c r="F575" t="s">
        <v>33</v>
      </c>
      <c r="G575" t="s">
        <v>21</v>
      </c>
      <c r="H575" t="s">
        <v>53</v>
      </c>
      <c r="I575" t="s">
        <v>66</v>
      </c>
      <c r="J575" t="s">
        <v>112</v>
      </c>
      <c r="K575" t="s">
        <v>113</v>
      </c>
      <c r="L575">
        <v>1416</v>
      </c>
      <c r="M575">
        <v>17258</v>
      </c>
      <c r="N575">
        <v>1334</v>
      </c>
      <c r="O575">
        <v>36</v>
      </c>
      <c r="P575">
        <v>13</v>
      </c>
      <c r="Q575" t="s">
        <v>42</v>
      </c>
      <c r="R575" t="s">
        <v>42</v>
      </c>
      <c r="S575" t="s">
        <v>41</v>
      </c>
      <c r="T575" t="s">
        <v>80</v>
      </c>
      <c r="U575" t="s">
        <v>43</v>
      </c>
      <c r="V575">
        <v>1</v>
      </c>
      <c r="W575">
        <v>1</v>
      </c>
      <c r="X575">
        <v>0</v>
      </c>
      <c r="Y575">
        <v>1</v>
      </c>
      <c r="Z575">
        <v>1</v>
      </c>
      <c r="AA575" t="s">
        <v>49</v>
      </c>
      <c r="AB575" s="2" t="s">
        <v>64</v>
      </c>
      <c r="AC575" t="s">
        <v>48</v>
      </c>
      <c r="AD575">
        <v>10</v>
      </c>
      <c r="AE575">
        <f>IF(tblHR[[#This Row],[Attrition]]="Yes",1,0)</f>
        <v>1</v>
      </c>
      <c r="AF575">
        <f>IF(tblHR[[#This Row],[OverTime]]="Yes",1,0)</f>
        <v>0</v>
      </c>
      <c r="AG575" t="str" cm="1">
        <f t="array" ref="AG575">_xlfn.IFS(tblHR[[#This Row],[Age]]&lt;25,"&lt;25",tblHR[[#This Row],[Age]]&lt;30,"25–29",tblHR[[#This Row],[Age]]&lt;40,"30–39",tblHR[[#This Row],[Age]]&lt;50,"40–49",TRUE,"50+")</f>
        <v>&lt;25</v>
      </c>
      <c r="AH575" s="12" t="str" cm="1">
        <f t="array" ref="AH575">_xlfn.IFS(tblHR[[#This Row],[YearsAtCompany]]&lt;2,"0–1",tblHR[[#This Row],[YearsAtCompany]]&lt;5,"2–4",tblHR[[#This Row],[YearsAtCompany]]&lt;10,"5–9",tblHR[[#This Row],[YearsAtCompany]]&lt;15,"10–14",TRUE,"15+")</f>
        <v>0–1</v>
      </c>
      <c r="AI575" s="12" t="str" cm="1">
        <f t="array" ref="AI575">_xlfn.IFS(tblHR[[#This Row],[MonthlyIncome]]&lt;3000,"Low",tblHR[[#This Row],[MonthlyIncome]]&lt;7000,"Mid",tblHR[[#This Row],[MonthlyIncome]]&lt;12000,"High",TRUE,"Very High")</f>
        <v>Low</v>
      </c>
      <c r="AJ575" s="12" cm="1">
        <f t="array" ref="AJ575">_xlfn.XLOOKUP(tblHR[[#This Row],[JobSatisfaction]],{"Low","Medium","High","Very High"},{1,2,3,4},"")</f>
        <v>1</v>
      </c>
      <c r="AK575" s="12">
        <f>AVERAGE(tblHR[[#This Row],[JobSatNum]],tblHR[[#This Row],[RelationshipSatisfaction]],tblHR[[#This Row],[EnvironmentSatisfaction]],tblHR[[#This Row],[WorkLifeBalance]])</f>
        <v>1</v>
      </c>
    </row>
    <row r="576" spans="1:37">
      <c r="A576" s="4" t="s">
        <v>691</v>
      </c>
      <c r="B576">
        <v>44</v>
      </c>
      <c r="C576" t="s">
        <v>12</v>
      </c>
      <c r="D576" t="s">
        <v>16</v>
      </c>
      <c r="E576" t="s">
        <v>28</v>
      </c>
      <c r="F576" t="s">
        <v>35</v>
      </c>
      <c r="G576" t="s">
        <v>21</v>
      </c>
      <c r="H576" t="s">
        <v>57</v>
      </c>
      <c r="I576" t="s">
        <v>66</v>
      </c>
      <c r="J576" t="s">
        <v>112</v>
      </c>
      <c r="K576" t="s">
        <v>113</v>
      </c>
      <c r="L576">
        <v>2436</v>
      </c>
      <c r="M576">
        <v>13422</v>
      </c>
      <c r="N576">
        <v>1037</v>
      </c>
      <c r="O576">
        <v>42</v>
      </c>
      <c r="P576">
        <v>12</v>
      </c>
      <c r="Q576" t="s">
        <v>44</v>
      </c>
      <c r="R576" t="s">
        <v>41</v>
      </c>
      <c r="S576" t="s">
        <v>43</v>
      </c>
      <c r="T576" t="s">
        <v>79</v>
      </c>
      <c r="U576" t="s">
        <v>41</v>
      </c>
      <c r="V576">
        <v>6</v>
      </c>
      <c r="W576">
        <v>4</v>
      </c>
      <c r="X576">
        <v>3</v>
      </c>
      <c r="Y576">
        <v>1</v>
      </c>
      <c r="Z576">
        <v>6</v>
      </c>
      <c r="AA576" t="s">
        <v>48</v>
      </c>
      <c r="AB576" s="2" t="s">
        <v>64</v>
      </c>
      <c r="AC576" t="s">
        <v>49</v>
      </c>
      <c r="AD576">
        <v>1</v>
      </c>
      <c r="AE576">
        <f>IF(tblHR[[#This Row],[Attrition]]="Yes",1,0)</f>
        <v>0</v>
      </c>
      <c r="AF576">
        <f>IF(tblHR[[#This Row],[OverTime]]="Yes",1,0)</f>
        <v>1</v>
      </c>
      <c r="AG576" t="str" cm="1">
        <f t="array" ref="AG576">_xlfn.IFS(tblHR[[#This Row],[Age]]&lt;25,"&lt;25",tblHR[[#This Row],[Age]]&lt;30,"25–29",tblHR[[#This Row],[Age]]&lt;40,"30–39",tblHR[[#This Row],[Age]]&lt;50,"40–49",TRUE,"50+")</f>
        <v>40–49</v>
      </c>
      <c r="AH576" s="12" t="str" cm="1">
        <f t="array" ref="AH576">_xlfn.IFS(tblHR[[#This Row],[YearsAtCompany]]&lt;2,"0–1",tblHR[[#This Row],[YearsAtCompany]]&lt;5,"2–4",tblHR[[#This Row],[YearsAtCompany]]&lt;10,"5–9",tblHR[[#This Row],[YearsAtCompany]]&lt;15,"10–14",TRUE,"15+")</f>
        <v>2–4</v>
      </c>
      <c r="AI576" s="12" t="str" cm="1">
        <f t="array" ref="AI576">_xlfn.IFS(tblHR[[#This Row],[MonthlyIncome]]&lt;3000,"Low",tblHR[[#This Row],[MonthlyIncome]]&lt;7000,"Mid",tblHR[[#This Row],[MonthlyIncome]]&lt;12000,"High",TRUE,"Very High")</f>
        <v>Low</v>
      </c>
      <c r="AJ576" s="12" cm="1">
        <f t="array" ref="AJ576">_xlfn.XLOOKUP(tblHR[[#This Row],[JobSatisfaction]],{"Low","Medium","High","Very High"},{1,2,3,4},"")</f>
        <v>4</v>
      </c>
      <c r="AK576" s="12">
        <f>AVERAGE(tblHR[[#This Row],[JobSatNum]],tblHR[[#This Row],[RelationshipSatisfaction]],tblHR[[#This Row],[EnvironmentSatisfaction]],tblHR[[#This Row],[WorkLifeBalance]])</f>
        <v>4</v>
      </c>
    </row>
    <row r="577" spans="1:37">
      <c r="A577" s="4" t="s">
        <v>692</v>
      </c>
      <c r="B577">
        <v>21</v>
      </c>
      <c r="C577" t="s">
        <v>12</v>
      </c>
      <c r="D577" t="s">
        <v>16</v>
      </c>
      <c r="E577" t="s">
        <v>26</v>
      </c>
      <c r="F577" t="s">
        <v>37</v>
      </c>
      <c r="G577" t="s">
        <v>22</v>
      </c>
      <c r="H577" t="s">
        <v>59</v>
      </c>
      <c r="I577" t="s">
        <v>66</v>
      </c>
      <c r="J577" t="s">
        <v>112</v>
      </c>
      <c r="K577" t="s">
        <v>113</v>
      </c>
      <c r="L577">
        <v>3447</v>
      </c>
      <c r="M577">
        <v>24444</v>
      </c>
      <c r="N577">
        <v>1343</v>
      </c>
      <c r="O577">
        <v>49</v>
      </c>
      <c r="P577">
        <v>11</v>
      </c>
      <c r="Q577" t="s">
        <v>41</v>
      </c>
      <c r="R577" t="s">
        <v>41</v>
      </c>
      <c r="S577" t="s">
        <v>41</v>
      </c>
      <c r="T577" t="s">
        <v>79</v>
      </c>
      <c r="U577" t="s">
        <v>41</v>
      </c>
      <c r="V577">
        <v>3</v>
      </c>
      <c r="W577">
        <v>3</v>
      </c>
      <c r="X577">
        <v>2</v>
      </c>
      <c r="Y577">
        <v>1</v>
      </c>
      <c r="Z577">
        <v>1</v>
      </c>
      <c r="AA577" t="s">
        <v>48</v>
      </c>
      <c r="AB577" s="2" t="s">
        <v>64</v>
      </c>
      <c r="AC577" t="s">
        <v>48</v>
      </c>
      <c r="AD577">
        <v>22</v>
      </c>
      <c r="AE577">
        <f>IF(tblHR[[#This Row],[Attrition]]="Yes",1,0)</f>
        <v>0</v>
      </c>
      <c r="AF577">
        <f>IF(tblHR[[#This Row],[OverTime]]="Yes",1,0)</f>
        <v>0</v>
      </c>
      <c r="AG577" t="str" cm="1">
        <f t="array" ref="AG577">_xlfn.IFS(tblHR[[#This Row],[Age]]&lt;25,"&lt;25",tblHR[[#This Row],[Age]]&lt;30,"25–29",tblHR[[#This Row],[Age]]&lt;40,"30–39",tblHR[[#This Row],[Age]]&lt;50,"40–49",TRUE,"50+")</f>
        <v>&lt;25</v>
      </c>
      <c r="AH577" s="12" t="str" cm="1">
        <f t="array" ref="AH577">_xlfn.IFS(tblHR[[#This Row],[YearsAtCompany]]&lt;2,"0–1",tblHR[[#This Row],[YearsAtCompany]]&lt;5,"2–4",tblHR[[#This Row],[YearsAtCompany]]&lt;10,"5–9",tblHR[[#This Row],[YearsAtCompany]]&lt;15,"10–14",TRUE,"15+")</f>
        <v>2–4</v>
      </c>
      <c r="AI577" s="12" t="str" cm="1">
        <f t="array" ref="AI577">_xlfn.IFS(tblHR[[#This Row],[MonthlyIncome]]&lt;3000,"Low",tblHR[[#This Row],[MonthlyIncome]]&lt;7000,"Mid",tblHR[[#This Row],[MonthlyIncome]]&lt;12000,"High",TRUE,"Very High")</f>
        <v>Mid</v>
      </c>
      <c r="AJ577" s="12" cm="1">
        <f t="array" ref="AJ577">_xlfn.XLOOKUP(tblHR[[#This Row],[JobSatisfaction]],{"Low","Medium","High","Very High"},{1,2,3,4},"")</f>
        <v>3</v>
      </c>
      <c r="AK577" s="12">
        <f>AVERAGE(tblHR[[#This Row],[JobSatNum]],tblHR[[#This Row],[RelationshipSatisfaction]],tblHR[[#This Row],[EnvironmentSatisfaction]],tblHR[[#This Row],[WorkLifeBalance]])</f>
        <v>3</v>
      </c>
    </row>
    <row r="578" spans="1:37">
      <c r="A578" s="4" t="s">
        <v>693</v>
      </c>
      <c r="B578">
        <v>37</v>
      </c>
      <c r="C578" t="s">
        <v>12</v>
      </c>
      <c r="D578" t="s">
        <v>16</v>
      </c>
      <c r="E578" t="s">
        <v>27</v>
      </c>
      <c r="F578" t="s">
        <v>36</v>
      </c>
      <c r="G578" t="s">
        <v>21</v>
      </c>
      <c r="H578" t="s">
        <v>53</v>
      </c>
      <c r="I578" t="s">
        <v>66</v>
      </c>
      <c r="J578" t="s">
        <v>112</v>
      </c>
      <c r="K578" t="s">
        <v>113</v>
      </c>
      <c r="L578">
        <v>2090</v>
      </c>
      <c r="M578">
        <v>2396</v>
      </c>
      <c r="N578">
        <v>1373</v>
      </c>
      <c r="O578">
        <v>92</v>
      </c>
      <c r="P578">
        <v>15</v>
      </c>
      <c r="Q578" t="s">
        <v>41</v>
      </c>
      <c r="R578" t="s">
        <v>43</v>
      </c>
      <c r="S578" t="s">
        <v>44</v>
      </c>
      <c r="T578" t="s">
        <v>79</v>
      </c>
      <c r="U578" t="s">
        <v>43</v>
      </c>
      <c r="V578">
        <v>7</v>
      </c>
      <c r="W578">
        <v>0</v>
      </c>
      <c r="X578">
        <v>0</v>
      </c>
      <c r="Y578">
        <v>0</v>
      </c>
      <c r="Z578">
        <v>6</v>
      </c>
      <c r="AA578" t="s">
        <v>49</v>
      </c>
      <c r="AB578" s="2" t="s">
        <v>64</v>
      </c>
      <c r="AC578" t="s">
        <v>49</v>
      </c>
      <c r="AD578">
        <v>2</v>
      </c>
      <c r="AE578">
        <f>IF(tblHR[[#This Row],[Attrition]]="Yes",1,0)</f>
        <v>1</v>
      </c>
      <c r="AF578">
        <f>IF(tblHR[[#This Row],[OverTime]]="Yes",1,0)</f>
        <v>1</v>
      </c>
      <c r="AG578" t="str" cm="1">
        <f t="array" ref="AG578">_xlfn.IFS(tblHR[[#This Row],[Age]]&lt;25,"&lt;25",tblHR[[#This Row],[Age]]&lt;30,"25–29",tblHR[[#This Row],[Age]]&lt;40,"30–39",tblHR[[#This Row],[Age]]&lt;50,"40–49",TRUE,"50+")</f>
        <v>30–39</v>
      </c>
      <c r="AH578" s="12" t="str" cm="1">
        <f t="array" ref="AH578">_xlfn.IFS(tblHR[[#This Row],[YearsAtCompany]]&lt;2,"0–1",tblHR[[#This Row],[YearsAtCompany]]&lt;5,"2–4",tblHR[[#This Row],[YearsAtCompany]]&lt;10,"5–9",tblHR[[#This Row],[YearsAtCompany]]&lt;15,"10–14",TRUE,"15+")</f>
        <v>0–1</v>
      </c>
      <c r="AI578" s="12" t="str" cm="1">
        <f t="array" ref="AI578">_xlfn.IFS(tblHR[[#This Row],[MonthlyIncome]]&lt;3000,"Low",tblHR[[#This Row],[MonthlyIncome]]&lt;7000,"Mid",tblHR[[#This Row],[MonthlyIncome]]&lt;12000,"High",TRUE,"Very High")</f>
        <v>Low</v>
      </c>
      <c r="AJ578" s="12" cm="1">
        <f t="array" ref="AJ578">_xlfn.XLOOKUP(tblHR[[#This Row],[JobSatisfaction]],{"Low","Medium","High","Very High"},{1,2,3,4},"")</f>
        <v>3</v>
      </c>
      <c r="AK578" s="12">
        <f>AVERAGE(tblHR[[#This Row],[JobSatNum]],tblHR[[#This Row],[RelationshipSatisfaction]],tblHR[[#This Row],[EnvironmentSatisfaction]],tblHR[[#This Row],[WorkLifeBalance]])</f>
        <v>3</v>
      </c>
    </row>
    <row r="579" spans="1:37">
      <c r="A579" s="4" t="s">
        <v>694</v>
      </c>
      <c r="B579">
        <v>29</v>
      </c>
      <c r="C579" t="s">
        <v>12</v>
      </c>
      <c r="D579" t="s">
        <v>15</v>
      </c>
      <c r="E579" t="s">
        <v>28</v>
      </c>
      <c r="F579" t="s">
        <v>20</v>
      </c>
      <c r="G579" t="s">
        <v>20</v>
      </c>
      <c r="H579" t="s">
        <v>20</v>
      </c>
      <c r="I579" t="s">
        <v>66</v>
      </c>
      <c r="J579" t="s">
        <v>112</v>
      </c>
      <c r="K579" t="s">
        <v>171</v>
      </c>
      <c r="L579">
        <v>2335</v>
      </c>
      <c r="M579">
        <v>3157</v>
      </c>
      <c r="N579">
        <v>350</v>
      </c>
      <c r="O579">
        <v>56</v>
      </c>
      <c r="P579">
        <v>15</v>
      </c>
      <c r="Q579" t="s">
        <v>42</v>
      </c>
      <c r="R579" t="s">
        <v>44</v>
      </c>
      <c r="S579" t="s">
        <v>42</v>
      </c>
      <c r="T579" t="s">
        <v>79</v>
      </c>
      <c r="U579" t="s">
        <v>43</v>
      </c>
      <c r="V579">
        <v>4</v>
      </c>
      <c r="W579">
        <v>2</v>
      </c>
      <c r="X579">
        <v>2</v>
      </c>
      <c r="Y579">
        <v>2</v>
      </c>
      <c r="Z579">
        <v>4</v>
      </c>
      <c r="AA579" t="s">
        <v>49</v>
      </c>
      <c r="AB579" s="2" t="s">
        <v>64</v>
      </c>
      <c r="AC579" t="s">
        <v>49</v>
      </c>
      <c r="AD579">
        <v>13</v>
      </c>
      <c r="AE579">
        <f>IF(tblHR[[#This Row],[Attrition]]="Yes",1,0)</f>
        <v>1</v>
      </c>
      <c r="AF579">
        <f>IF(tblHR[[#This Row],[OverTime]]="Yes",1,0)</f>
        <v>1</v>
      </c>
      <c r="AG579" t="str" cm="1">
        <f t="array" ref="AG579">_xlfn.IFS(tblHR[[#This Row],[Age]]&lt;25,"&lt;25",tblHR[[#This Row],[Age]]&lt;30,"25–29",tblHR[[#This Row],[Age]]&lt;40,"30–39",tblHR[[#This Row],[Age]]&lt;50,"40–49",TRUE,"50+")</f>
        <v>25–29</v>
      </c>
      <c r="AH579" s="12" t="str" cm="1">
        <f t="array" ref="AH579">_xlfn.IFS(tblHR[[#This Row],[YearsAtCompany]]&lt;2,"0–1",tblHR[[#This Row],[YearsAtCompany]]&lt;5,"2–4",tblHR[[#This Row],[YearsAtCompany]]&lt;10,"5–9",tblHR[[#This Row],[YearsAtCompany]]&lt;15,"10–14",TRUE,"15+")</f>
        <v>2–4</v>
      </c>
      <c r="AI579" s="12" t="str" cm="1">
        <f t="array" ref="AI579">_xlfn.IFS(tblHR[[#This Row],[MonthlyIncome]]&lt;3000,"Low",tblHR[[#This Row],[MonthlyIncome]]&lt;7000,"Mid",tblHR[[#This Row],[MonthlyIncome]]&lt;12000,"High",TRUE,"Very High")</f>
        <v>Low</v>
      </c>
      <c r="AJ579" s="12" cm="1">
        <f t="array" ref="AJ579">_xlfn.XLOOKUP(tblHR[[#This Row],[JobSatisfaction]],{"Low","Medium","High","Very High"},{1,2,3,4},"")</f>
        <v>1</v>
      </c>
      <c r="AK579" s="12">
        <f>AVERAGE(tblHR[[#This Row],[JobSatNum]],tblHR[[#This Row],[RelationshipSatisfaction]],tblHR[[#This Row],[EnvironmentSatisfaction]],tblHR[[#This Row],[WorkLifeBalance]])</f>
        <v>1</v>
      </c>
    </row>
    <row r="580" spans="1:37">
      <c r="A580" s="4" t="s">
        <v>695</v>
      </c>
      <c r="B580">
        <v>26</v>
      </c>
      <c r="C580" t="s">
        <v>11</v>
      </c>
      <c r="D580" t="s">
        <v>17</v>
      </c>
      <c r="E580" t="s">
        <v>28</v>
      </c>
      <c r="F580" t="s">
        <v>36</v>
      </c>
      <c r="G580" t="s">
        <v>21</v>
      </c>
      <c r="H580" t="s">
        <v>57</v>
      </c>
      <c r="I580" t="s">
        <v>66</v>
      </c>
      <c r="J580" t="s">
        <v>112</v>
      </c>
      <c r="K580" t="s">
        <v>113</v>
      </c>
      <c r="L580">
        <v>2368</v>
      </c>
      <c r="M580">
        <v>23300</v>
      </c>
      <c r="N580">
        <v>841</v>
      </c>
      <c r="O580">
        <v>46</v>
      </c>
      <c r="P580">
        <v>19</v>
      </c>
      <c r="Q580" t="s">
        <v>43</v>
      </c>
      <c r="R580" t="s">
        <v>41</v>
      </c>
      <c r="S580" t="s">
        <v>41</v>
      </c>
      <c r="T580" t="s">
        <v>80</v>
      </c>
      <c r="U580" t="s">
        <v>43</v>
      </c>
      <c r="V580">
        <v>5</v>
      </c>
      <c r="W580">
        <v>5</v>
      </c>
      <c r="X580">
        <v>4</v>
      </c>
      <c r="Y580">
        <v>4</v>
      </c>
      <c r="Z580">
        <v>1</v>
      </c>
      <c r="AA580" t="s">
        <v>48</v>
      </c>
      <c r="AB580" s="2" t="s">
        <v>64</v>
      </c>
      <c r="AC580" t="s">
        <v>48</v>
      </c>
      <c r="AD580">
        <v>6</v>
      </c>
      <c r="AE580">
        <f>IF(tblHR[[#This Row],[Attrition]]="Yes",1,0)</f>
        <v>0</v>
      </c>
      <c r="AF580">
        <f>IF(tblHR[[#This Row],[OverTime]]="Yes",1,0)</f>
        <v>0</v>
      </c>
      <c r="AG580" t="str" cm="1">
        <f t="array" ref="AG580">_xlfn.IFS(tblHR[[#This Row],[Age]]&lt;25,"&lt;25",tblHR[[#This Row],[Age]]&lt;30,"25–29",tblHR[[#This Row],[Age]]&lt;40,"30–39",tblHR[[#This Row],[Age]]&lt;50,"40–49",TRUE,"50+")</f>
        <v>25–29</v>
      </c>
      <c r="AH580" s="12" t="str" cm="1">
        <f t="array" ref="AH580">_xlfn.IFS(tblHR[[#This Row],[YearsAtCompany]]&lt;2,"0–1",tblHR[[#This Row],[YearsAtCompany]]&lt;5,"2–4",tblHR[[#This Row],[YearsAtCompany]]&lt;10,"5–9",tblHR[[#This Row],[YearsAtCompany]]&lt;15,"10–14",TRUE,"15+")</f>
        <v>5–9</v>
      </c>
      <c r="AI580" s="12" t="str" cm="1">
        <f t="array" ref="AI580">_xlfn.IFS(tblHR[[#This Row],[MonthlyIncome]]&lt;3000,"Low",tblHR[[#This Row],[MonthlyIncome]]&lt;7000,"Mid",tblHR[[#This Row],[MonthlyIncome]]&lt;12000,"High",TRUE,"Very High")</f>
        <v>Low</v>
      </c>
      <c r="AJ580" s="12" cm="1">
        <f t="array" ref="AJ580">_xlfn.XLOOKUP(tblHR[[#This Row],[JobSatisfaction]],{"Low","Medium","High","Very High"},{1,2,3,4},"")</f>
        <v>2</v>
      </c>
      <c r="AK580" s="12">
        <f>AVERAGE(tblHR[[#This Row],[JobSatNum]],tblHR[[#This Row],[RelationshipSatisfaction]],tblHR[[#This Row],[EnvironmentSatisfaction]],tblHR[[#This Row],[WorkLifeBalance]])</f>
        <v>2</v>
      </c>
    </row>
    <row r="581" spans="1:37">
      <c r="A581" s="4" t="s">
        <v>696</v>
      </c>
      <c r="B581">
        <v>38</v>
      </c>
      <c r="C581" t="s">
        <v>12</v>
      </c>
      <c r="D581" t="s">
        <v>17</v>
      </c>
      <c r="E581" t="s">
        <v>26</v>
      </c>
      <c r="F581" t="s">
        <v>35</v>
      </c>
      <c r="G581" t="s">
        <v>21</v>
      </c>
      <c r="H581" t="s">
        <v>57</v>
      </c>
      <c r="I581" t="s">
        <v>66</v>
      </c>
      <c r="J581" t="s">
        <v>128</v>
      </c>
      <c r="K581" t="s">
        <v>118</v>
      </c>
      <c r="L581">
        <v>2684</v>
      </c>
      <c r="M581">
        <v>12127</v>
      </c>
      <c r="N581">
        <v>1391</v>
      </c>
      <c r="O581">
        <v>66</v>
      </c>
      <c r="P581">
        <v>17</v>
      </c>
      <c r="Q581" t="s">
        <v>41</v>
      </c>
      <c r="R581" t="s">
        <v>43</v>
      </c>
      <c r="S581" t="s">
        <v>41</v>
      </c>
      <c r="T581" t="s">
        <v>80</v>
      </c>
      <c r="U581" t="s">
        <v>41</v>
      </c>
      <c r="V581">
        <v>3</v>
      </c>
      <c r="W581">
        <v>2</v>
      </c>
      <c r="X581">
        <v>1</v>
      </c>
      <c r="Y581">
        <v>0</v>
      </c>
      <c r="Z581">
        <v>0</v>
      </c>
      <c r="AA581" t="s">
        <v>48</v>
      </c>
      <c r="AB581" s="2" t="s">
        <v>64</v>
      </c>
      <c r="AC581" t="s">
        <v>48</v>
      </c>
      <c r="AD581">
        <v>10</v>
      </c>
      <c r="AE581">
        <f>IF(tblHR[[#This Row],[Attrition]]="Yes",1,0)</f>
        <v>0</v>
      </c>
      <c r="AF581">
        <f>IF(tblHR[[#This Row],[OverTime]]="Yes",1,0)</f>
        <v>0</v>
      </c>
      <c r="AG581" t="str" cm="1">
        <f t="array" ref="AG581">_xlfn.IFS(tblHR[[#This Row],[Age]]&lt;25,"&lt;25",tblHR[[#This Row],[Age]]&lt;30,"25–29",tblHR[[#This Row],[Age]]&lt;40,"30–39",tblHR[[#This Row],[Age]]&lt;50,"40–49",TRUE,"50+")</f>
        <v>30–39</v>
      </c>
      <c r="AH581" s="12" t="str" cm="1">
        <f t="array" ref="AH581">_xlfn.IFS(tblHR[[#This Row],[YearsAtCompany]]&lt;2,"0–1",tblHR[[#This Row],[YearsAtCompany]]&lt;5,"2–4",tblHR[[#This Row],[YearsAtCompany]]&lt;10,"5–9",tblHR[[#This Row],[YearsAtCompany]]&lt;15,"10–14",TRUE,"15+")</f>
        <v>2–4</v>
      </c>
      <c r="AI581" s="12" t="str" cm="1">
        <f t="array" ref="AI581">_xlfn.IFS(tblHR[[#This Row],[MonthlyIncome]]&lt;3000,"Low",tblHR[[#This Row],[MonthlyIncome]]&lt;7000,"Mid",tblHR[[#This Row],[MonthlyIncome]]&lt;12000,"High",TRUE,"Very High")</f>
        <v>Low</v>
      </c>
      <c r="AJ581" s="12" cm="1">
        <f t="array" ref="AJ581">_xlfn.XLOOKUP(tblHR[[#This Row],[JobSatisfaction]],{"Low","Medium","High","Very High"},{1,2,3,4},"")</f>
        <v>3</v>
      </c>
      <c r="AK581" s="12">
        <f>AVERAGE(tblHR[[#This Row],[JobSatNum]],tblHR[[#This Row],[RelationshipSatisfaction]],tblHR[[#This Row],[EnvironmentSatisfaction]],tblHR[[#This Row],[WorkLifeBalance]])</f>
        <v>3</v>
      </c>
    </row>
    <row r="582" spans="1:37">
      <c r="A582" s="4" t="s">
        <v>697</v>
      </c>
      <c r="B582">
        <v>31</v>
      </c>
      <c r="C582" t="s">
        <v>11</v>
      </c>
      <c r="D582" t="s">
        <v>16</v>
      </c>
      <c r="E582" t="s">
        <v>27</v>
      </c>
      <c r="F582" t="s">
        <v>35</v>
      </c>
      <c r="G582" t="s">
        <v>20</v>
      </c>
      <c r="H582" t="s">
        <v>20</v>
      </c>
      <c r="I582" t="s">
        <v>66</v>
      </c>
      <c r="J582" t="s">
        <v>112</v>
      </c>
      <c r="K582" t="s">
        <v>113</v>
      </c>
      <c r="L582">
        <v>2109</v>
      </c>
      <c r="M582">
        <v>24609</v>
      </c>
      <c r="N582">
        <v>1398</v>
      </c>
      <c r="O582">
        <v>96</v>
      </c>
      <c r="P582">
        <v>18</v>
      </c>
      <c r="Q582" t="s">
        <v>43</v>
      </c>
      <c r="R582" t="s">
        <v>44</v>
      </c>
      <c r="S582" t="s">
        <v>44</v>
      </c>
      <c r="T582" t="s">
        <v>79</v>
      </c>
      <c r="U582" t="s">
        <v>44</v>
      </c>
      <c r="V582">
        <v>8</v>
      </c>
      <c r="W582">
        <v>3</v>
      </c>
      <c r="X582">
        <v>2</v>
      </c>
      <c r="Y582">
        <v>0</v>
      </c>
      <c r="Z582">
        <v>9</v>
      </c>
      <c r="AA582" t="s">
        <v>48</v>
      </c>
      <c r="AB582" s="2" t="s">
        <v>64</v>
      </c>
      <c r="AC582" t="s">
        <v>48</v>
      </c>
      <c r="AD582">
        <v>8</v>
      </c>
      <c r="AE582">
        <f>IF(tblHR[[#This Row],[Attrition]]="Yes",1,0)</f>
        <v>0</v>
      </c>
      <c r="AF582">
        <f>IF(tblHR[[#This Row],[OverTime]]="Yes",1,0)</f>
        <v>0</v>
      </c>
      <c r="AG582" t="str" cm="1">
        <f t="array" ref="AG582">_xlfn.IFS(tblHR[[#This Row],[Age]]&lt;25,"&lt;25",tblHR[[#This Row],[Age]]&lt;30,"25–29",tblHR[[#This Row],[Age]]&lt;40,"30–39",tblHR[[#This Row],[Age]]&lt;50,"40–49",TRUE,"50+")</f>
        <v>30–39</v>
      </c>
      <c r="AH582" s="12" t="str" cm="1">
        <f t="array" ref="AH582">_xlfn.IFS(tblHR[[#This Row],[YearsAtCompany]]&lt;2,"0–1",tblHR[[#This Row],[YearsAtCompany]]&lt;5,"2–4",tblHR[[#This Row],[YearsAtCompany]]&lt;10,"5–9",tblHR[[#This Row],[YearsAtCompany]]&lt;15,"10–14",TRUE,"15+")</f>
        <v>2–4</v>
      </c>
      <c r="AI582" s="12" t="str" cm="1">
        <f t="array" ref="AI582">_xlfn.IFS(tblHR[[#This Row],[MonthlyIncome]]&lt;3000,"Low",tblHR[[#This Row],[MonthlyIncome]]&lt;7000,"Mid",tblHR[[#This Row],[MonthlyIncome]]&lt;12000,"High",TRUE,"Very High")</f>
        <v>Low</v>
      </c>
      <c r="AJ582" s="12" cm="1">
        <f t="array" ref="AJ582">_xlfn.XLOOKUP(tblHR[[#This Row],[JobSatisfaction]],{"Low","Medium","High","Very High"},{1,2,3,4},"")</f>
        <v>2</v>
      </c>
      <c r="AK582" s="12">
        <f>AVERAGE(tblHR[[#This Row],[JobSatNum]],tblHR[[#This Row],[RelationshipSatisfaction]],tblHR[[#This Row],[EnvironmentSatisfaction]],tblHR[[#This Row],[WorkLifeBalance]])</f>
        <v>2</v>
      </c>
    </row>
    <row r="583" spans="1:37">
      <c r="A583" s="4" t="s">
        <v>698</v>
      </c>
      <c r="B583">
        <v>41</v>
      </c>
      <c r="C583" t="s">
        <v>12</v>
      </c>
      <c r="D583" t="s">
        <v>16</v>
      </c>
      <c r="E583" t="s">
        <v>28</v>
      </c>
      <c r="F583" t="s">
        <v>35</v>
      </c>
      <c r="G583" t="s">
        <v>21</v>
      </c>
      <c r="H583" t="s">
        <v>55</v>
      </c>
      <c r="I583" t="s">
        <v>68</v>
      </c>
      <c r="J583" t="s">
        <v>112</v>
      </c>
      <c r="K583" t="s">
        <v>113</v>
      </c>
      <c r="L583">
        <v>6032</v>
      </c>
      <c r="M583">
        <v>10110</v>
      </c>
      <c r="N583">
        <v>483</v>
      </c>
      <c r="O583">
        <v>95</v>
      </c>
      <c r="P583">
        <v>15</v>
      </c>
      <c r="Q583" t="s">
        <v>43</v>
      </c>
      <c r="R583" t="s">
        <v>44</v>
      </c>
      <c r="S583" t="s">
        <v>44</v>
      </c>
      <c r="T583" t="s">
        <v>79</v>
      </c>
      <c r="U583" t="s">
        <v>43</v>
      </c>
      <c r="V583">
        <v>8</v>
      </c>
      <c r="W583">
        <v>5</v>
      </c>
      <c r="X583">
        <v>4</v>
      </c>
      <c r="Y583">
        <v>1</v>
      </c>
      <c r="Z583">
        <v>6</v>
      </c>
      <c r="AA583" t="s">
        <v>48</v>
      </c>
      <c r="AB583" s="2" t="s">
        <v>64</v>
      </c>
      <c r="AC583" t="s">
        <v>49</v>
      </c>
      <c r="AD583">
        <v>6</v>
      </c>
      <c r="AE583">
        <f>IF(tblHR[[#This Row],[Attrition]]="Yes",1,0)</f>
        <v>0</v>
      </c>
      <c r="AF583">
        <f>IF(tblHR[[#This Row],[OverTime]]="Yes",1,0)</f>
        <v>1</v>
      </c>
      <c r="AG583" t="str" cm="1">
        <f t="array" ref="AG583">_xlfn.IFS(tblHR[[#This Row],[Age]]&lt;25,"&lt;25",tblHR[[#This Row],[Age]]&lt;30,"25–29",tblHR[[#This Row],[Age]]&lt;40,"30–39",tblHR[[#This Row],[Age]]&lt;50,"40–49",TRUE,"50+")</f>
        <v>40–49</v>
      </c>
      <c r="AH583" s="12" t="str" cm="1">
        <f t="array" ref="AH583">_xlfn.IFS(tblHR[[#This Row],[YearsAtCompany]]&lt;2,"0–1",tblHR[[#This Row],[YearsAtCompany]]&lt;5,"2–4",tblHR[[#This Row],[YearsAtCompany]]&lt;10,"5–9",tblHR[[#This Row],[YearsAtCompany]]&lt;15,"10–14",TRUE,"15+")</f>
        <v>5–9</v>
      </c>
      <c r="AI583" s="12" t="str" cm="1">
        <f t="array" ref="AI583">_xlfn.IFS(tblHR[[#This Row],[MonthlyIncome]]&lt;3000,"Low",tblHR[[#This Row],[MonthlyIncome]]&lt;7000,"Mid",tblHR[[#This Row],[MonthlyIncome]]&lt;12000,"High",TRUE,"Very High")</f>
        <v>Mid</v>
      </c>
      <c r="AJ583" s="12" cm="1">
        <f t="array" ref="AJ583">_xlfn.XLOOKUP(tblHR[[#This Row],[JobSatisfaction]],{"Low","Medium","High","Very High"},{1,2,3,4},"")</f>
        <v>2</v>
      </c>
      <c r="AK583" s="12">
        <f>AVERAGE(tblHR[[#This Row],[JobSatNum]],tblHR[[#This Row],[RelationshipSatisfaction]],tblHR[[#This Row],[EnvironmentSatisfaction]],tblHR[[#This Row],[WorkLifeBalance]])</f>
        <v>2</v>
      </c>
    </row>
    <row r="584" spans="1:37">
      <c r="A584" s="4" t="s">
        <v>699</v>
      </c>
      <c r="B584">
        <v>40</v>
      </c>
      <c r="C584" t="s">
        <v>11</v>
      </c>
      <c r="D584" t="s">
        <v>15</v>
      </c>
      <c r="E584" t="s">
        <v>28</v>
      </c>
      <c r="F584" t="s">
        <v>33</v>
      </c>
      <c r="G584" t="s">
        <v>21</v>
      </c>
      <c r="H584" t="s">
        <v>52</v>
      </c>
      <c r="I584" t="s">
        <v>68</v>
      </c>
      <c r="J584" t="s">
        <v>112</v>
      </c>
      <c r="K584" t="s">
        <v>118</v>
      </c>
      <c r="L584">
        <v>4448</v>
      </c>
      <c r="M584">
        <v>10748</v>
      </c>
      <c r="N584">
        <v>750</v>
      </c>
      <c r="O584">
        <v>47</v>
      </c>
      <c r="P584">
        <v>12</v>
      </c>
      <c r="Q584" t="s">
        <v>42</v>
      </c>
      <c r="R584" t="s">
        <v>43</v>
      </c>
      <c r="S584" t="s">
        <v>43</v>
      </c>
      <c r="T584" t="s">
        <v>79</v>
      </c>
      <c r="U584" t="s">
        <v>41</v>
      </c>
      <c r="V584">
        <v>15</v>
      </c>
      <c r="W584">
        <v>7</v>
      </c>
      <c r="X584">
        <v>4</v>
      </c>
      <c r="Y584">
        <v>7</v>
      </c>
      <c r="Z584">
        <v>2</v>
      </c>
      <c r="AA584" t="s">
        <v>48</v>
      </c>
      <c r="AB584" s="2" t="s">
        <v>64</v>
      </c>
      <c r="AC584" t="s">
        <v>48</v>
      </c>
      <c r="AD584">
        <v>12</v>
      </c>
      <c r="AE584">
        <f>IF(tblHR[[#This Row],[Attrition]]="Yes",1,0)</f>
        <v>0</v>
      </c>
      <c r="AF584">
        <f>IF(tblHR[[#This Row],[OverTime]]="Yes",1,0)</f>
        <v>0</v>
      </c>
      <c r="AG584" t="str" cm="1">
        <f t="array" ref="AG584">_xlfn.IFS(tblHR[[#This Row],[Age]]&lt;25,"&lt;25",tblHR[[#This Row],[Age]]&lt;30,"25–29",tblHR[[#This Row],[Age]]&lt;40,"30–39",tblHR[[#This Row],[Age]]&lt;50,"40–49",TRUE,"50+")</f>
        <v>40–49</v>
      </c>
      <c r="AH584" s="12" t="str" cm="1">
        <f t="array" ref="AH584">_xlfn.IFS(tblHR[[#This Row],[YearsAtCompany]]&lt;2,"0–1",tblHR[[#This Row],[YearsAtCompany]]&lt;5,"2–4",tblHR[[#This Row],[YearsAtCompany]]&lt;10,"5–9",tblHR[[#This Row],[YearsAtCompany]]&lt;15,"10–14",TRUE,"15+")</f>
        <v>5–9</v>
      </c>
      <c r="AI584" s="12" t="str" cm="1">
        <f t="array" ref="AI584">_xlfn.IFS(tblHR[[#This Row],[MonthlyIncome]]&lt;3000,"Low",tblHR[[#This Row],[MonthlyIncome]]&lt;7000,"Mid",tblHR[[#This Row],[MonthlyIncome]]&lt;12000,"High",TRUE,"Very High")</f>
        <v>Mid</v>
      </c>
      <c r="AJ584" s="12" cm="1">
        <f t="array" ref="AJ584">_xlfn.XLOOKUP(tblHR[[#This Row],[JobSatisfaction]],{"Low","Medium","High","Very High"},{1,2,3,4},"")</f>
        <v>1</v>
      </c>
      <c r="AK584" s="12">
        <f>AVERAGE(tblHR[[#This Row],[JobSatNum]],tblHR[[#This Row],[RelationshipSatisfaction]],tblHR[[#This Row],[EnvironmentSatisfaction]],tblHR[[#This Row],[WorkLifeBalance]])</f>
        <v>1</v>
      </c>
    </row>
    <row r="585" spans="1:37">
      <c r="A585" s="4" t="s">
        <v>700</v>
      </c>
      <c r="B585">
        <v>50</v>
      </c>
      <c r="C585" t="s">
        <v>12</v>
      </c>
      <c r="D585" t="s">
        <v>15</v>
      </c>
      <c r="E585" t="s">
        <v>28</v>
      </c>
      <c r="F585" t="s">
        <v>34</v>
      </c>
      <c r="G585" t="s">
        <v>22</v>
      </c>
      <c r="H585" t="s">
        <v>58</v>
      </c>
      <c r="I585" t="s">
        <v>69</v>
      </c>
      <c r="J585" t="s">
        <v>112</v>
      </c>
      <c r="K585" t="s">
        <v>118</v>
      </c>
      <c r="L585">
        <v>10854</v>
      </c>
      <c r="M585">
        <v>16586</v>
      </c>
      <c r="N585">
        <v>410</v>
      </c>
      <c r="O585">
        <v>39</v>
      </c>
      <c r="P585">
        <v>13</v>
      </c>
      <c r="Q585" t="s">
        <v>42</v>
      </c>
      <c r="R585" t="s">
        <v>43</v>
      </c>
      <c r="S585" t="s">
        <v>44</v>
      </c>
      <c r="T585" t="s">
        <v>79</v>
      </c>
      <c r="U585" t="s">
        <v>43</v>
      </c>
      <c r="V585">
        <v>20</v>
      </c>
      <c r="W585">
        <v>3</v>
      </c>
      <c r="X585">
        <v>2</v>
      </c>
      <c r="Y585">
        <v>2</v>
      </c>
      <c r="Z585">
        <v>4</v>
      </c>
      <c r="AA585" t="s">
        <v>49</v>
      </c>
      <c r="AB585" s="2" t="s">
        <v>64</v>
      </c>
      <c r="AC585" t="s">
        <v>49</v>
      </c>
      <c r="AD585">
        <v>28</v>
      </c>
      <c r="AE585">
        <f>IF(tblHR[[#This Row],[Attrition]]="Yes",1,0)</f>
        <v>1</v>
      </c>
      <c r="AF585">
        <f>IF(tblHR[[#This Row],[OverTime]]="Yes",1,0)</f>
        <v>1</v>
      </c>
      <c r="AG585" t="str" cm="1">
        <f t="array" ref="AG585">_xlfn.IFS(tblHR[[#This Row],[Age]]&lt;25,"&lt;25",tblHR[[#This Row],[Age]]&lt;30,"25–29",tblHR[[#This Row],[Age]]&lt;40,"30–39",tblHR[[#This Row],[Age]]&lt;50,"40–49",TRUE,"50+")</f>
        <v>50+</v>
      </c>
      <c r="AH585" s="12" t="str" cm="1">
        <f t="array" ref="AH585">_xlfn.IFS(tblHR[[#This Row],[YearsAtCompany]]&lt;2,"0–1",tblHR[[#This Row],[YearsAtCompany]]&lt;5,"2–4",tblHR[[#This Row],[YearsAtCompany]]&lt;10,"5–9",tblHR[[#This Row],[YearsAtCompany]]&lt;15,"10–14",TRUE,"15+")</f>
        <v>2–4</v>
      </c>
      <c r="AI585" s="12" t="str" cm="1">
        <f t="array" ref="AI585">_xlfn.IFS(tblHR[[#This Row],[MonthlyIncome]]&lt;3000,"Low",tblHR[[#This Row],[MonthlyIncome]]&lt;7000,"Mid",tblHR[[#This Row],[MonthlyIncome]]&lt;12000,"High",TRUE,"Very High")</f>
        <v>High</v>
      </c>
      <c r="AJ585" s="12" cm="1">
        <f t="array" ref="AJ585">_xlfn.XLOOKUP(tblHR[[#This Row],[JobSatisfaction]],{"Low","Medium","High","Very High"},{1,2,3,4},"")</f>
        <v>1</v>
      </c>
      <c r="AK585" s="12">
        <f>AVERAGE(tblHR[[#This Row],[JobSatNum]],tblHR[[#This Row],[RelationshipSatisfaction]],tblHR[[#This Row],[EnvironmentSatisfaction]],tblHR[[#This Row],[WorkLifeBalance]])</f>
        <v>1</v>
      </c>
    </row>
    <row r="586" spans="1:37">
      <c r="A586" s="4" t="s">
        <v>701</v>
      </c>
      <c r="B586">
        <v>32</v>
      </c>
      <c r="C586" t="s">
        <v>11</v>
      </c>
      <c r="D586" t="s">
        <v>17</v>
      </c>
      <c r="E586" t="s">
        <v>28</v>
      </c>
      <c r="F586" t="s">
        <v>33</v>
      </c>
      <c r="G586" t="s">
        <v>21</v>
      </c>
      <c r="H586" t="s">
        <v>55</v>
      </c>
      <c r="I586" t="s">
        <v>68</v>
      </c>
      <c r="J586" t="s">
        <v>112</v>
      </c>
      <c r="K586" t="s">
        <v>118</v>
      </c>
      <c r="L586">
        <v>6162</v>
      </c>
      <c r="M586">
        <v>19124</v>
      </c>
      <c r="N586">
        <v>859</v>
      </c>
      <c r="O586">
        <v>98</v>
      </c>
      <c r="P586">
        <v>12</v>
      </c>
      <c r="Q586" t="s">
        <v>41</v>
      </c>
      <c r="R586" t="s">
        <v>41</v>
      </c>
      <c r="S586" t="s">
        <v>41</v>
      </c>
      <c r="T586" t="s">
        <v>79</v>
      </c>
      <c r="U586" t="s">
        <v>43</v>
      </c>
      <c r="V586">
        <v>14</v>
      </c>
      <c r="W586">
        <v>14</v>
      </c>
      <c r="X586">
        <v>13</v>
      </c>
      <c r="Y586">
        <v>6</v>
      </c>
      <c r="Z586">
        <v>1</v>
      </c>
      <c r="AA586" t="s">
        <v>48</v>
      </c>
      <c r="AB586" s="2" t="s">
        <v>64</v>
      </c>
      <c r="AC586" t="s">
        <v>48</v>
      </c>
      <c r="AD586">
        <v>4</v>
      </c>
      <c r="AE586">
        <f>IF(tblHR[[#This Row],[Attrition]]="Yes",1,0)</f>
        <v>0</v>
      </c>
      <c r="AF586">
        <f>IF(tblHR[[#This Row],[OverTime]]="Yes",1,0)</f>
        <v>0</v>
      </c>
      <c r="AG586" t="str" cm="1">
        <f t="array" ref="AG586">_xlfn.IFS(tblHR[[#This Row],[Age]]&lt;25,"&lt;25",tblHR[[#This Row],[Age]]&lt;30,"25–29",tblHR[[#This Row],[Age]]&lt;40,"30–39",tblHR[[#This Row],[Age]]&lt;50,"40–49",TRUE,"50+")</f>
        <v>30–39</v>
      </c>
      <c r="AH586" s="12" t="str" cm="1">
        <f t="array" ref="AH586">_xlfn.IFS(tblHR[[#This Row],[YearsAtCompany]]&lt;2,"0–1",tblHR[[#This Row],[YearsAtCompany]]&lt;5,"2–4",tblHR[[#This Row],[YearsAtCompany]]&lt;10,"5–9",tblHR[[#This Row],[YearsAtCompany]]&lt;15,"10–14",TRUE,"15+")</f>
        <v>10–14</v>
      </c>
      <c r="AI586" s="12" t="str" cm="1">
        <f t="array" ref="AI586">_xlfn.IFS(tblHR[[#This Row],[MonthlyIncome]]&lt;3000,"Low",tblHR[[#This Row],[MonthlyIncome]]&lt;7000,"Mid",tblHR[[#This Row],[MonthlyIncome]]&lt;12000,"High",TRUE,"Very High")</f>
        <v>Mid</v>
      </c>
      <c r="AJ586" s="12" cm="1">
        <f t="array" ref="AJ586">_xlfn.XLOOKUP(tblHR[[#This Row],[JobSatisfaction]],{"Low","Medium","High","Very High"},{1,2,3,4},"")</f>
        <v>3</v>
      </c>
      <c r="AK586" s="12">
        <f>AVERAGE(tblHR[[#This Row],[JobSatNum]],tblHR[[#This Row],[RelationshipSatisfaction]],tblHR[[#This Row],[EnvironmentSatisfaction]],tblHR[[#This Row],[WorkLifeBalance]])</f>
        <v>3</v>
      </c>
    </row>
    <row r="587" spans="1:37">
      <c r="A587" s="4" t="s">
        <v>702</v>
      </c>
      <c r="B587">
        <v>45</v>
      </c>
      <c r="C587" t="s">
        <v>11</v>
      </c>
      <c r="D587" t="s">
        <v>17</v>
      </c>
      <c r="E587" t="s">
        <v>28</v>
      </c>
      <c r="F587" t="s">
        <v>35</v>
      </c>
      <c r="G587" t="s">
        <v>21</v>
      </c>
      <c r="H587" t="s">
        <v>57</v>
      </c>
      <c r="I587" t="s">
        <v>66</v>
      </c>
      <c r="J587" t="s">
        <v>112</v>
      </c>
      <c r="K587" t="s">
        <v>118</v>
      </c>
      <c r="L587">
        <v>4477</v>
      </c>
      <c r="M587">
        <v>20100</v>
      </c>
      <c r="N587">
        <v>1457</v>
      </c>
      <c r="O587">
        <v>83</v>
      </c>
      <c r="P587">
        <v>19</v>
      </c>
      <c r="Q587" t="s">
        <v>41</v>
      </c>
      <c r="R587" t="s">
        <v>41</v>
      </c>
      <c r="S587" t="s">
        <v>42</v>
      </c>
      <c r="T587" t="s">
        <v>80</v>
      </c>
      <c r="U587" t="s">
        <v>41</v>
      </c>
      <c r="V587">
        <v>7</v>
      </c>
      <c r="W587">
        <v>3</v>
      </c>
      <c r="X587">
        <v>2</v>
      </c>
      <c r="Y587">
        <v>0</v>
      </c>
      <c r="Z587">
        <v>4</v>
      </c>
      <c r="AA587" t="s">
        <v>48</v>
      </c>
      <c r="AB587" s="2" t="s">
        <v>64</v>
      </c>
      <c r="AC587" t="s">
        <v>49</v>
      </c>
      <c r="AD587">
        <v>7</v>
      </c>
      <c r="AE587">
        <f>IF(tblHR[[#This Row],[Attrition]]="Yes",1,0)</f>
        <v>0</v>
      </c>
      <c r="AF587">
        <f>IF(tblHR[[#This Row],[OverTime]]="Yes",1,0)</f>
        <v>1</v>
      </c>
      <c r="AG587" t="str" cm="1">
        <f t="array" ref="AG587">_xlfn.IFS(tblHR[[#This Row],[Age]]&lt;25,"&lt;25",tblHR[[#This Row],[Age]]&lt;30,"25–29",tblHR[[#This Row],[Age]]&lt;40,"30–39",tblHR[[#This Row],[Age]]&lt;50,"40–49",TRUE,"50+")</f>
        <v>40–49</v>
      </c>
      <c r="AH587" s="12" t="str" cm="1">
        <f t="array" ref="AH587">_xlfn.IFS(tblHR[[#This Row],[YearsAtCompany]]&lt;2,"0–1",tblHR[[#This Row],[YearsAtCompany]]&lt;5,"2–4",tblHR[[#This Row],[YearsAtCompany]]&lt;10,"5–9",tblHR[[#This Row],[YearsAtCompany]]&lt;15,"10–14",TRUE,"15+")</f>
        <v>2–4</v>
      </c>
      <c r="AI587" s="12" t="str" cm="1">
        <f t="array" ref="AI587">_xlfn.IFS(tblHR[[#This Row],[MonthlyIncome]]&lt;3000,"Low",tblHR[[#This Row],[MonthlyIncome]]&lt;7000,"Mid",tblHR[[#This Row],[MonthlyIncome]]&lt;12000,"High",TRUE,"Very High")</f>
        <v>Mid</v>
      </c>
      <c r="AJ587" s="12" cm="1">
        <f t="array" ref="AJ587">_xlfn.XLOOKUP(tblHR[[#This Row],[JobSatisfaction]],{"Low","Medium","High","Very High"},{1,2,3,4},"")</f>
        <v>3</v>
      </c>
      <c r="AK587" s="12">
        <f>AVERAGE(tblHR[[#This Row],[JobSatNum]],tblHR[[#This Row],[RelationshipSatisfaction]],tblHR[[#This Row],[EnvironmentSatisfaction]],tblHR[[#This Row],[WorkLifeBalance]])</f>
        <v>3</v>
      </c>
    </row>
    <row r="588" spans="1:37">
      <c r="A588" s="4" t="s">
        <v>703</v>
      </c>
      <c r="B588">
        <v>27</v>
      </c>
      <c r="C588" t="s">
        <v>12</v>
      </c>
      <c r="D588" t="s">
        <v>16</v>
      </c>
      <c r="E588" t="s">
        <v>28</v>
      </c>
      <c r="F588" t="s">
        <v>35</v>
      </c>
      <c r="G588" t="s">
        <v>21</v>
      </c>
      <c r="H588" t="s">
        <v>57</v>
      </c>
      <c r="I588" t="s">
        <v>66</v>
      </c>
      <c r="J588" t="s">
        <v>128</v>
      </c>
      <c r="K588" t="s">
        <v>113</v>
      </c>
      <c r="L588">
        <v>2580</v>
      </c>
      <c r="M588">
        <v>6297</v>
      </c>
      <c r="N588">
        <v>591</v>
      </c>
      <c r="O588">
        <v>87</v>
      </c>
      <c r="P588">
        <v>13</v>
      </c>
      <c r="Q588" t="s">
        <v>44</v>
      </c>
      <c r="R588" t="s">
        <v>41</v>
      </c>
      <c r="S588" t="s">
        <v>44</v>
      </c>
      <c r="T588" t="s">
        <v>80</v>
      </c>
      <c r="U588" t="s">
        <v>41</v>
      </c>
      <c r="V588">
        <v>6</v>
      </c>
      <c r="W588">
        <v>4</v>
      </c>
      <c r="X588">
        <v>2</v>
      </c>
      <c r="Y588">
        <v>1</v>
      </c>
      <c r="Z588">
        <v>2</v>
      </c>
      <c r="AA588" t="s">
        <v>48</v>
      </c>
      <c r="AB588" s="2" t="s">
        <v>64</v>
      </c>
      <c r="AC588" t="s">
        <v>48</v>
      </c>
      <c r="AD588">
        <v>2</v>
      </c>
      <c r="AE588">
        <f>IF(tblHR[[#This Row],[Attrition]]="Yes",1,0)</f>
        <v>0</v>
      </c>
      <c r="AF588">
        <f>IF(tblHR[[#This Row],[OverTime]]="Yes",1,0)</f>
        <v>0</v>
      </c>
      <c r="AG588" t="str" cm="1">
        <f t="array" ref="AG588">_xlfn.IFS(tblHR[[#This Row],[Age]]&lt;25,"&lt;25",tblHR[[#This Row],[Age]]&lt;30,"25–29",tblHR[[#This Row],[Age]]&lt;40,"30–39",tblHR[[#This Row],[Age]]&lt;50,"40–49",TRUE,"50+")</f>
        <v>25–29</v>
      </c>
      <c r="AH588" s="12" t="str" cm="1">
        <f t="array" ref="AH588">_xlfn.IFS(tblHR[[#This Row],[YearsAtCompany]]&lt;2,"0–1",tblHR[[#This Row],[YearsAtCompany]]&lt;5,"2–4",tblHR[[#This Row],[YearsAtCompany]]&lt;10,"5–9",tblHR[[#This Row],[YearsAtCompany]]&lt;15,"10–14",TRUE,"15+")</f>
        <v>2–4</v>
      </c>
      <c r="AI588" s="12" t="str" cm="1">
        <f t="array" ref="AI588">_xlfn.IFS(tblHR[[#This Row],[MonthlyIncome]]&lt;3000,"Low",tblHR[[#This Row],[MonthlyIncome]]&lt;7000,"Mid",tblHR[[#This Row],[MonthlyIncome]]&lt;12000,"High",TRUE,"Very High")</f>
        <v>Low</v>
      </c>
      <c r="AJ588" s="12" cm="1">
        <f t="array" ref="AJ588">_xlfn.XLOOKUP(tblHR[[#This Row],[JobSatisfaction]],{"Low","Medium","High","Very High"},{1,2,3,4},"")</f>
        <v>4</v>
      </c>
      <c r="AK588" s="12">
        <f>AVERAGE(tblHR[[#This Row],[JobSatNum]],tblHR[[#This Row],[RelationshipSatisfaction]],tblHR[[#This Row],[EnvironmentSatisfaction]],tblHR[[#This Row],[WorkLifeBalance]])</f>
        <v>4</v>
      </c>
    </row>
    <row r="589" spans="1:37">
      <c r="A589" s="4" t="s">
        <v>704</v>
      </c>
      <c r="B589">
        <v>40</v>
      </c>
      <c r="C589" t="s">
        <v>12</v>
      </c>
      <c r="D589" t="s">
        <v>16</v>
      </c>
      <c r="E589" t="s">
        <v>28</v>
      </c>
      <c r="F589" t="s">
        <v>33</v>
      </c>
      <c r="G589" t="s">
        <v>21</v>
      </c>
      <c r="H589" t="s">
        <v>53</v>
      </c>
      <c r="I589" t="s">
        <v>66</v>
      </c>
      <c r="J589" t="s">
        <v>112</v>
      </c>
      <c r="K589" t="s">
        <v>113</v>
      </c>
      <c r="L589">
        <v>2166</v>
      </c>
      <c r="M589">
        <v>3339</v>
      </c>
      <c r="N589">
        <v>1329</v>
      </c>
      <c r="O589">
        <v>73</v>
      </c>
      <c r="P589">
        <v>14</v>
      </c>
      <c r="Q589" t="s">
        <v>42</v>
      </c>
      <c r="R589" t="s">
        <v>43</v>
      </c>
      <c r="S589" t="s">
        <v>42</v>
      </c>
      <c r="T589" t="s">
        <v>77</v>
      </c>
      <c r="U589" t="s">
        <v>41</v>
      </c>
      <c r="V589">
        <v>10</v>
      </c>
      <c r="W589">
        <v>4</v>
      </c>
      <c r="X589">
        <v>2</v>
      </c>
      <c r="Y589">
        <v>0</v>
      </c>
      <c r="Z589">
        <v>3</v>
      </c>
      <c r="AA589" t="s">
        <v>49</v>
      </c>
      <c r="AB589" s="2" t="s">
        <v>64</v>
      </c>
      <c r="AC589" t="s">
        <v>49</v>
      </c>
      <c r="AD589">
        <v>7</v>
      </c>
      <c r="AE589">
        <f>IF(tblHR[[#This Row],[Attrition]]="Yes",1,0)</f>
        <v>1</v>
      </c>
      <c r="AF589">
        <f>IF(tblHR[[#This Row],[OverTime]]="Yes",1,0)</f>
        <v>1</v>
      </c>
      <c r="AG589" t="str" cm="1">
        <f t="array" ref="AG589">_xlfn.IFS(tblHR[[#This Row],[Age]]&lt;25,"&lt;25",tblHR[[#This Row],[Age]]&lt;30,"25–29",tblHR[[#This Row],[Age]]&lt;40,"30–39",tblHR[[#This Row],[Age]]&lt;50,"40–49",TRUE,"50+")</f>
        <v>40–49</v>
      </c>
      <c r="AH589" s="12" t="str" cm="1">
        <f t="array" ref="AH589">_xlfn.IFS(tblHR[[#This Row],[YearsAtCompany]]&lt;2,"0–1",tblHR[[#This Row],[YearsAtCompany]]&lt;5,"2–4",tblHR[[#This Row],[YearsAtCompany]]&lt;10,"5–9",tblHR[[#This Row],[YearsAtCompany]]&lt;15,"10–14",TRUE,"15+")</f>
        <v>2–4</v>
      </c>
      <c r="AI589" s="12" t="str" cm="1">
        <f t="array" ref="AI589">_xlfn.IFS(tblHR[[#This Row],[MonthlyIncome]]&lt;3000,"Low",tblHR[[#This Row],[MonthlyIncome]]&lt;7000,"Mid",tblHR[[#This Row],[MonthlyIncome]]&lt;12000,"High",TRUE,"Very High")</f>
        <v>Low</v>
      </c>
      <c r="AJ589" s="12" cm="1">
        <f t="array" ref="AJ589">_xlfn.XLOOKUP(tblHR[[#This Row],[JobSatisfaction]],{"Low","Medium","High","Very High"},{1,2,3,4},"")</f>
        <v>1</v>
      </c>
      <c r="AK589" s="12">
        <f>AVERAGE(tblHR[[#This Row],[JobSatNum]],tblHR[[#This Row],[RelationshipSatisfaction]],tblHR[[#This Row],[EnvironmentSatisfaction]],tblHR[[#This Row],[WorkLifeBalance]])</f>
        <v>1</v>
      </c>
    </row>
    <row r="590" spans="1:37">
      <c r="A590" s="4" t="s">
        <v>705</v>
      </c>
      <c r="B590">
        <v>43</v>
      </c>
      <c r="C590" t="s">
        <v>11</v>
      </c>
      <c r="D590" t="s">
        <v>16</v>
      </c>
      <c r="E590" t="s">
        <v>29</v>
      </c>
      <c r="F590" t="s">
        <v>34</v>
      </c>
      <c r="G590" t="s">
        <v>22</v>
      </c>
      <c r="H590" t="s">
        <v>58</v>
      </c>
      <c r="I590" t="s">
        <v>69</v>
      </c>
      <c r="J590" t="s">
        <v>112</v>
      </c>
      <c r="K590" t="s">
        <v>113</v>
      </c>
      <c r="L590">
        <v>10231</v>
      </c>
      <c r="M590">
        <v>20364</v>
      </c>
      <c r="N590">
        <v>531</v>
      </c>
      <c r="O590">
        <v>56</v>
      </c>
      <c r="P590">
        <v>14</v>
      </c>
      <c r="Q590" t="s">
        <v>44</v>
      </c>
      <c r="R590" t="s">
        <v>44</v>
      </c>
      <c r="S590" t="s">
        <v>44</v>
      </c>
      <c r="T590" t="s">
        <v>78</v>
      </c>
      <c r="U590" t="s">
        <v>43</v>
      </c>
      <c r="V590">
        <v>23</v>
      </c>
      <c r="W590">
        <v>21</v>
      </c>
      <c r="X590">
        <v>7</v>
      </c>
      <c r="Y590">
        <v>15</v>
      </c>
      <c r="Z590">
        <v>3</v>
      </c>
      <c r="AA590" t="s">
        <v>48</v>
      </c>
      <c r="AB590" s="2" t="s">
        <v>64</v>
      </c>
      <c r="AC590" t="s">
        <v>48</v>
      </c>
      <c r="AD590">
        <v>4</v>
      </c>
      <c r="AE590">
        <f>IF(tblHR[[#This Row],[Attrition]]="Yes",1,0)</f>
        <v>0</v>
      </c>
      <c r="AF590">
        <f>IF(tblHR[[#This Row],[OverTime]]="Yes",1,0)</f>
        <v>0</v>
      </c>
      <c r="AG590" t="str" cm="1">
        <f t="array" ref="AG590">_xlfn.IFS(tblHR[[#This Row],[Age]]&lt;25,"&lt;25",tblHR[[#This Row],[Age]]&lt;30,"25–29",tblHR[[#This Row],[Age]]&lt;40,"30–39",tblHR[[#This Row],[Age]]&lt;50,"40–49",TRUE,"50+")</f>
        <v>40–49</v>
      </c>
      <c r="AH590" s="12" t="str" cm="1">
        <f t="array" ref="AH590">_xlfn.IFS(tblHR[[#This Row],[YearsAtCompany]]&lt;2,"0–1",tblHR[[#This Row],[YearsAtCompany]]&lt;5,"2–4",tblHR[[#This Row],[YearsAtCompany]]&lt;10,"5–9",tblHR[[#This Row],[YearsAtCompany]]&lt;15,"10–14",TRUE,"15+")</f>
        <v>15+</v>
      </c>
      <c r="AI590" s="12" t="str" cm="1">
        <f t="array" ref="AI590">_xlfn.IFS(tblHR[[#This Row],[MonthlyIncome]]&lt;3000,"Low",tblHR[[#This Row],[MonthlyIncome]]&lt;7000,"Mid",tblHR[[#This Row],[MonthlyIncome]]&lt;12000,"High",TRUE,"Very High")</f>
        <v>High</v>
      </c>
      <c r="AJ590" s="12" cm="1">
        <f t="array" ref="AJ590">_xlfn.XLOOKUP(tblHR[[#This Row],[JobSatisfaction]],{"Low","Medium","High","Very High"},{1,2,3,4},"")</f>
        <v>4</v>
      </c>
      <c r="AK590" s="12">
        <f>AVERAGE(tblHR[[#This Row],[JobSatNum]],tblHR[[#This Row],[RelationshipSatisfaction]],tblHR[[#This Row],[EnvironmentSatisfaction]],tblHR[[#This Row],[WorkLifeBalance]])</f>
        <v>4</v>
      </c>
    </row>
    <row r="591" spans="1:37">
      <c r="A591" s="4" t="s">
        <v>706</v>
      </c>
      <c r="B591">
        <v>34</v>
      </c>
      <c r="C591" t="s">
        <v>12</v>
      </c>
      <c r="D591" t="s">
        <v>16</v>
      </c>
      <c r="E591" t="s">
        <v>29</v>
      </c>
      <c r="F591" t="s">
        <v>35</v>
      </c>
      <c r="G591" t="s">
        <v>21</v>
      </c>
      <c r="H591" t="s">
        <v>57</v>
      </c>
      <c r="I591" t="s">
        <v>66</v>
      </c>
      <c r="J591" t="s">
        <v>112</v>
      </c>
      <c r="K591" t="s">
        <v>113</v>
      </c>
      <c r="L591">
        <v>2972</v>
      </c>
      <c r="M591">
        <v>22061</v>
      </c>
      <c r="N591">
        <v>479</v>
      </c>
      <c r="O591">
        <v>35</v>
      </c>
      <c r="P591">
        <v>13</v>
      </c>
      <c r="Q591" t="s">
        <v>44</v>
      </c>
      <c r="R591" t="s">
        <v>41</v>
      </c>
      <c r="S591" t="s">
        <v>42</v>
      </c>
      <c r="T591" t="s">
        <v>77</v>
      </c>
      <c r="U591" t="s">
        <v>41</v>
      </c>
      <c r="V591">
        <v>1</v>
      </c>
      <c r="W591">
        <v>1</v>
      </c>
      <c r="X591">
        <v>0</v>
      </c>
      <c r="Y591">
        <v>0</v>
      </c>
      <c r="Z591">
        <v>1</v>
      </c>
      <c r="AA591" t="s">
        <v>48</v>
      </c>
      <c r="AB591" s="2" t="s">
        <v>64</v>
      </c>
      <c r="AC591" t="s">
        <v>48</v>
      </c>
      <c r="AD591">
        <v>7</v>
      </c>
      <c r="AE591">
        <f>IF(tblHR[[#This Row],[Attrition]]="Yes",1,0)</f>
        <v>0</v>
      </c>
      <c r="AF591">
        <f>IF(tblHR[[#This Row],[OverTime]]="Yes",1,0)</f>
        <v>0</v>
      </c>
      <c r="AG591" t="str" cm="1">
        <f t="array" ref="AG591">_xlfn.IFS(tblHR[[#This Row],[Age]]&lt;25,"&lt;25",tblHR[[#This Row],[Age]]&lt;30,"25–29",tblHR[[#This Row],[Age]]&lt;40,"30–39",tblHR[[#This Row],[Age]]&lt;50,"40–49",TRUE,"50+")</f>
        <v>30–39</v>
      </c>
      <c r="AH591" s="12" t="str" cm="1">
        <f t="array" ref="AH591">_xlfn.IFS(tblHR[[#This Row],[YearsAtCompany]]&lt;2,"0–1",tblHR[[#This Row],[YearsAtCompany]]&lt;5,"2–4",tblHR[[#This Row],[YearsAtCompany]]&lt;10,"5–9",tblHR[[#This Row],[YearsAtCompany]]&lt;15,"10–14",TRUE,"15+")</f>
        <v>0–1</v>
      </c>
      <c r="AI591" s="12" t="str" cm="1">
        <f t="array" ref="AI591">_xlfn.IFS(tblHR[[#This Row],[MonthlyIncome]]&lt;3000,"Low",tblHR[[#This Row],[MonthlyIncome]]&lt;7000,"Mid",tblHR[[#This Row],[MonthlyIncome]]&lt;12000,"High",TRUE,"Very High")</f>
        <v>Low</v>
      </c>
      <c r="AJ591" s="12" cm="1">
        <f t="array" ref="AJ591">_xlfn.XLOOKUP(tblHR[[#This Row],[JobSatisfaction]],{"Low","Medium","High","Very High"},{1,2,3,4},"")</f>
        <v>4</v>
      </c>
      <c r="AK591" s="12">
        <f>AVERAGE(tblHR[[#This Row],[JobSatNum]],tblHR[[#This Row],[RelationshipSatisfaction]],tblHR[[#This Row],[EnvironmentSatisfaction]],tblHR[[#This Row],[WorkLifeBalance]])</f>
        <v>4</v>
      </c>
    </row>
    <row r="592" spans="1:37">
      <c r="A592" s="4" t="s">
        <v>707</v>
      </c>
      <c r="B592">
        <v>34</v>
      </c>
      <c r="C592" t="s">
        <v>11</v>
      </c>
      <c r="D592" t="s">
        <v>16</v>
      </c>
      <c r="E592" t="s">
        <v>29</v>
      </c>
      <c r="F592" t="s">
        <v>35</v>
      </c>
      <c r="G592" t="s">
        <v>21</v>
      </c>
      <c r="H592" t="s">
        <v>57</v>
      </c>
      <c r="I592" t="s">
        <v>66</v>
      </c>
      <c r="J592" t="s">
        <v>112</v>
      </c>
      <c r="K592" t="s">
        <v>113</v>
      </c>
      <c r="L592">
        <v>4381</v>
      </c>
      <c r="M592">
        <v>7530</v>
      </c>
      <c r="N592">
        <v>121</v>
      </c>
      <c r="O592">
        <v>86</v>
      </c>
      <c r="P592">
        <v>11</v>
      </c>
      <c r="Q592" t="s">
        <v>42</v>
      </c>
      <c r="R592" t="s">
        <v>41</v>
      </c>
      <c r="S592" t="s">
        <v>41</v>
      </c>
      <c r="T592" t="s">
        <v>79</v>
      </c>
      <c r="U592" t="s">
        <v>43</v>
      </c>
      <c r="V592">
        <v>6</v>
      </c>
      <c r="W592">
        <v>6</v>
      </c>
      <c r="X592">
        <v>5</v>
      </c>
      <c r="Y592">
        <v>1</v>
      </c>
      <c r="Z592">
        <v>1</v>
      </c>
      <c r="AA592" t="s">
        <v>48</v>
      </c>
      <c r="AB592" s="2" t="s">
        <v>64</v>
      </c>
      <c r="AC592" t="s">
        <v>48</v>
      </c>
      <c r="AD592">
        <v>2</v>
      </c>
      <c r="AE592">
        <f>IF(tblHR[[#This Row],[Attrition]]="Yes",1,0)</f>
        <v>0</v>
      </c>
      <c r="AF592">
        <f>IF(tblHR[[#This Row],[OverTime]]="Yes",1,0)</f>
        <v>0</v>
      </c>
      <c r="AG592" t="str" cm="1">
        <f t="array" ref="AG592">_xlfn.IFS(tblHR[[#This Row],[Age]]&lt;25,"&lt;25",tblHR[[#This Row],[Age]]&lt;30,"25–29",tblHR[[#This Row],[Age]]&lt;40,"30–39",tblHR[[#This Row],[Age]]&lt;50,"40–49",TRUE,"50+")</f>
        <v>30–39</v>
      </c>
      <c r="AH592" s="12" t="str" cm="1">
        <f t="array" ref="AH592">_xlfn.IFS(tblHR[[#This Row],[YearsAtCompany]]&lt;2,"0–1",tblHR[[#This Row],[YearsAtCompany]]&lt;5,"2–4",tblHR[[#This Row],[YearsAtCompany]]&lt;10,"5–9",tblHR[[#This Row],[YearsAtCompany]]&lt;15,"10–14",TRUE,"15+")</f>
        <v>5–9</v>
      </c>
      <c r="AI592" s="12" t="str" cm="1">
        <f t="array" ref="AI592">_xlfn.IFS(tblHR[[#This Row],[MonthlyIncome]]&lt;3000,"Low",tblHR[[#This Row],[MonthlyIncome]]&lt;7000,"Mid",tblHR[[#This Row],[MonthlyIncome]]&lt;12000,"High",TRUE,"Very High")</f>
        <v>Mid</v>
      </c>
      <c r="AJ592" s="12" cm="1">
        <f t="array" ref="AJ592">_xlfn.XLOOKUP(tblHR[[#This Row],[JobSatisfaction]],{"Low","Medium","High","Very High"},{1,2,3,4},"")</f>
        <v>1</v>
      </c>
      <c r="AK592" s="12">
        <f>AVERAGE(tblHR[[#This Row],[JobSatNum]],tblHR[[#This Row],[RelationshipSatisfaction]],tblHR[[#This Row],[EnvironmentSatisfaction]],tblHR[[#This Row],[WorkLifeBalance]])</f>
        <v>1</v>
      </c>
    </row>
    <row r="593" spans="1:37">
      <c r="A593" s="4" t="s">
        <v>708</v>
      </c>
      <c r="B593">
        <v>41</v>
      </c>
      <c r="C593" t="s">
        <v>11</v>
      </c>
      <c r="D593" t="s">
        <v>17</v>
      </c>
      <c r="E593" t="s">
        <v>28</v>
      </c>
      <c r="F593" t="s">
        <v>34</v>
      </c>
      <c r="G593" t="s">
        <v>22</v>
      </c>
      <c r="H593" t="s">
        <v>58</v>
      </c>
      <c r="I593" t="s">
        <v>68</v>
      </c>
      <c r="J593" t="s">
        <v>112</v>
      </c>
      <c r="K593" t="s">
        <v>118</v>
      </c>
      <c r="L593">
        <v>4393</v>
      </c>
      <c r="M593">
        <v>26841</v>
      </c>
      <c r="N593">
        <v>337</v>
      </c>
      <c r="O593">
        <v>54</v>
      </c>
      <c r="P593">
        <v>21</v>
      </c>
      <c r="Q593" t="s">
        <v>43</v>
      </c>
      <c r="R593" t="s">
        <v>41</v>
      </c>
      <c r="S593" t="s">
        <v>41</v>
      </c>
      <c r="T593" t="s">
        <v>79</v>
      </c>
      <c r="U593" t="s">
        <v>41</v>
      </c>
      <c r="V593">
        <v>14</v>
      </c>
      <c r="W593">
        <v>5</v>
      </c>
      <c r="X593">
        <v>4</v>
      </c>
      <c r="Y593">
        <v>1</v>
      </c>
      <c r="Z593">
        <v>5</v>
      </c>
      <c r="AA593" t="s">
        <v>48</v>
      </c>
      <c r="AB593" s="2" t="s">
        <v>65</v>
      </c>
      <c r="AC593" t="s">
        <v>48</v>
      </c>
      <c r="AD593">
        <v>8</v>
      </c>
      <c r="AE593">
        <f>IF(tblHR[[#This Row],[Attrition]]="Yes",1,0)</f>
        <v>0</v>
      </c>
      <c r="AF593">
        <f>IF(tblHR[[#This Row],[OverTime]]="Yes",1,0)</f>
        <v>0</v>
      </c>
      <c r="AG593" t="str" cm="1">
        <f t="array" ref="AG593">_xlfn.IFS(tblHR[[#This Row],[Age]]&lt;25,"&lt;25",tblHR[[#This Row],[Age]]&lt;30,"25–29",tblHR[[#This Row],[Age]]&lt;40,"30–39",tblHR[[#This Row],[Age]]&lt;50,"40–49",TRUE,"50+")</f>
        <v>40–49</v>
      </c>
      <c r="AH593" s="12" t="str" cm="1">
        <f t="array" ref="AH593">_xlfn.IFS(tblHR[[#This Row],[YearsAtCompany]]&lt;2,"0–1",tblHR[[#This Row],[YearsAtCompany]]&lt;5,"2–4",tblHR[[#This Row],[YearsAtCompany]]&lt;10,"5–9",tblHR[[#This Row],[YearsAtCompany]]&lt;15,"10–14",TRUE,"15+")</f>
        <v>5–9</v>
      </c>
      <c r="AI593" s="12" t="str" cm="1">
        <f t="array" ref="AI593">_xlfn.IFS(tblHR[[#This Row],[MonthlyIncome]]&lt;3000,"Low",tblHR[[#This Row],[MonthlyIncome]]&lt;7000,"Mid",tblHR[[#This Row],[MonthlyIncome]]&lt;12000,"High",TRUE,"Very High")</f>
        <v>Mid</v>
      </c>
      <c r="AJ593" s="12" cm="1">
        <f t="array" ref="AJ593">_xlfn.XLOOKUP(tblHR[[#This Row],[JobSatisfaction]],{"Low","Medium","High","Very High"},{1,2,3,4},"")</f>
        <v>2</v>
      </c>
      <c r="AK593" s="12">
        <f>AVERAGE(tblHR[[#This Row],[JobSatNum]],tblHR[[#This Row],[RelationshipSatisfaction]],tblHR[[#This Row],[EnvironmentSatisfaction]],tblHR[[#This Row],[WorkLifeBalance]])</f>
        <v>2</v>
      </c>
    </row>
    <row r="594" spans="1:37">
      <c r="A594" s="4" t="s">
        <v>709</v>
      </c>
      <c r="B594">
        <v>37</v>
      </c>
      <c r="C594" t="s">
        <v>12</v>
      </c>
      <c r="D594" t="s">
        <v>17</v>
      </c>
      <c r="E594" t="s">
        <v>28</v>
      </c>
      <c r="F594" t="s">
        <v>35</v>
      </c>
      <c r="G594" t="s">
        <v>21</v>
      </c>
      <c r="H594" t="s">
        <v>57</v>
      </c>
      <c r="I594" t="s">
        <v>68</v>
      </c>
      <c r="J594" t="s">
        <v>112</v>
      </c>
      <c r="K594" t="s">
        <v>113</v>
      </c>
      <c r="L594">
        <v>4285</v>
      </c>
      <c r="M594">
        <v>3031</v>
      </c>
      <c r="N594">
        <v>674</v>
      </c>
      <c r="O594">
        <v>47</v>
      </c>
      <c r="P594">
        <v>17</v>
      </c>
      <c r="Q594" t="s">
        <v>44</v>
      </c>
      <c r="R594" t="s">
        <v>42</v>
      </c>
      <c r="S594" t="s">
        <v>42</v>
      </c>
      <c r="T594" t="s">
        <v>79</v>
      </c>
      <c r="U594" t="s">
        <v>41</v>
      </c>
      <c r="V594">
        <v>10</v>
      </c>
      <c r="W594">
        <v>10</v>
      </c>
      <c r="X594">
        <v>8</v>
      </c>
      <c r="Y594">
        <v>3</v>
      </c>
      <c r="Z594">
        <v>1</v>
      </c>
      <c r="AA594" t="s">
        <v>48</v>
      </c>
      <c r="AB594" s="2" t="s">
        <v>64</v>
      </c>
      <c r="AC594" t="s">
        <v>48</v>
      </c>
      <c r="AD594">
        <v>13</v>
      </c>
      <c r="AE594">
        <f>IF(tblHR[[#This Row],[Attrition]]="Yes",1,0)</f>
        <v>0</v>
      </c>
      <c r="AF594">
        <f>IF(tblHR[[#This Row],[OverTime]]="Yes",1,0)</f>
        <v>0</v>
      </c>
      <c r="AG594" t="str" cm="1">
        <f t="array" ref="AG594">_xlfn.IFS(tblHR[[#This Row],[Age]]&lt;25,"&lt;25",tblHR[[#This Row],[Age]]&lt;30,"25–29",tblHR[[#This Row],[Age]]&lt;40,"30–39",tblHR[[#This Row],[Age]]&lt;50,"40–49",TRUE,"50+")</f>
        <v>30–39</v>
      </c>
      <c r="AH594" s="12" t="str" cm="1">
        <f t="array" ref="AH594">_xlfn.IFS(tblHR[[#This Row],[YearsAtCompany]]&lt;2,"0–1",tblHR[[#This Row],[YearsAtCompany]]&lt;5,"2–4",tblHR[[#This Row],[YearsAtCompany]]&lt;10,"5–9",tblHR[[#This Row],[YearsAtCompany]]&lt;15,"10–14",TRUE,"15+")</f>
        <v>10–14</v>
      </c>
      <c r="AI594" s="12" t="str" cm="1">
        <f t="array" ref="AI594">_xlfn.IFS(tblHR[[#This Row],[MonthlyIncome]]&lt;3000,"Low",tblHR[[#This Row],[MonthlyIncome]]&lt;7000,"Mid",tblHR[[#This Row],[MonthlyIncome]]&lt;12000,"High",TRUE,"Very High")</f>
        <v>Mid</v>
      </c>
      <c r="AJ594" s="12" cm="1">
        <f t="array" ref="AJ594">_xlfn.XLOOKUP(tblHR[[#This Row],[JobSatisfaction]],{"Low","Medium","High","Very High"},{1,2,3,4},"")</f>
        <v>4</v>
      </c>
      <c r="AK594" s="12">
        <f>AVERAGE(tblHR[[#This Row],[JobSatNum]],tblHR[[#This Row],[RelationshipSatisfaction]],tblHR[[#This Row],[EnvironmentSatisfaction]],tblHR[[#This Row],[WorkLifeBalance]])</f>
        <v>4</v>
      </c>
    </row>
    <row r="595" spans="1:37">
      <c r="A595" s="4" t="s">
        <v>710</v>
      </c>
      <c r="B595">
        <v>54</v>
      </c>
      <c r="C595" t="s">
        <v>12</v>
      </c>
      <c r="D595" t="s">
        <v>17</v>
      </c>
      <c r="E595" t="s">
        <v>27</v>
      </c>
      <c r="F595" t="s">
        <v>35</v>
      </c>
      <c r="G595" t="s">
        <v>21</v>
      </c>
      <c r="H595" t="s">
        <v>56</v>
      </c>
      <c r="I595" t="s">
        <v>67</v>
      </c>
      <c r="J595" t="s">
        <v>112</v>
      </c>
      <c r="K595" t="s">
        <v>118</v>
      </c>
      <c r="L595">
        <v>19406</v>
      </c>
      <c r="M595">
        <v>8509</v>
      </c>
      <c r="N595">
        <v>821</v>
      </c>
      <c r="O595">
        <v>86</v>
      </c>
      <c r="P595">
        <v>11</v>
      </c>
      <c r="Q595" t="s">
        <v>42</v>
      </c>
      <c r="R595" t="s">
        <v>41</v>
      </c>
      <c r="S595" t="s">
        <v>42</v>
      </c>
      <c r="T595" t="s">
        <v>80</v>
      </c>
      <c r="U595" t="s">
        <v>41</v>
      </c>
      <c r="V595">
        <v>24</v>
      </c>
      <c r="W595">
        <v>4</v>
      </c>
      <c r="X595">
        <v>2</v>
      </c>
      <c r="Y595">
        <v>1</v>
      </c>
      <c r="Z595">
        <v>4</v>
      </c>
      <c r="AA595" t="s">
        <v>48</v>
      </c>
      <c r="AB595" s="2" t="s">
        <v>64</v>
      </c>
      <c r="AC595" t="s">
        <v>48</v>
      </c>
      <c r="AD595">
        <v>5</v>
      </c>
      <c r="AE595">
        <f>IF(tblHR[[#This Row],[Attrition]]="Yes",1,0)</f>
        <v>0</v>
      </c>
      <c r="AF595">
        <f>IF(tblHR[[#This Row],[OverTime]]="Yes",1,0)</f>
        <v>0</v>
      </c>
      <c r="AG595" t="str" cm="1">
        <f t="array" ref="AG595">_xlfn.IFS(tblHR[[#This Row],[Age]]&lt;25,"&lt;25",tblHR[[#This Row],[Age]]&lt;30,"25–29",tblHR[[#This Row],[Age]]&lt;40,"30–39",tblHR[[#This Row],[Age]]&lt;50,"40–49",TRUE,"50+")</f>
        <v>50+</v>
      </c>
      <c r="AH595" s="12" t="str" cm="1">
        <f t="array" ref="AH595">_xlfn.IFS(tblHR[[#This Row],[YearsAtCompany]]&lt;2,"0–1",tblHR[[#This Row],[YearsAtCompany]]&lt;5,"2–4",tblHR[[#This Row],[YearsAtCompany]]&lt;10,"5–9",tblHR[[#This Row],[YearsAtCompany]]&lt;15,"10–14",TRUE,"15+")</f>
        <v>2–4</v>
      </c>
      <c r="AI595" s="12" t="str" cm="1">
        <f t="array" ref="AI595">_xlfn.IFS(tblHR[[#This Row],[MonthlyIncome]]&lt;3000,"Low",tblHR[[#This Row],[MonthlyIncome]]&lt;7000,"Mid",tblHR[[#This Row],[MonthlyIncome]]&lt;12000,"High",TRUE,"Very High")</f>
        <v>Very High</v>
      </c>
      <c r="AJ595" s="12" cm="1">
        <f t="array" ref="AJ595">_xlfn.XLOOKUP(tblHR[[#This Row],[JobSatisfaction]],{"Low","Medium","High","Very High"},{1,2,3,4},"")</f>
        <v>1</v>
      </c>
      <c r="AK595" s="12">
        <f>AVERAGE(tblHR[[#This Row],[JobSatNum]],tblHR[[#This Row],[RelationshipSatisfaction]],tblHR[[#This Row],[EnvironmentSatisfaction]],tblHR[[#This Row],[WorkLifeBalance]])</f>
        <v>1</v>
      </c>
    </row>
    <row r="596" spans="1:37">
      <c r="A596" s="4" t="s">
        <v>711</v>
      </c>
      <c r="B596">
        <v>20</v>
      </c>
      <c r="C596" t="s">
        <v>11</v>
      </c>
      <c r="D596" t="s">
        <v>16</v>
      </c>
      <c r="E596" t="s">
        <v>28</v>
      </c>
      <c r="F596" t="s">
        <v>33</v>
      </c>
      <c r="G596" t="s">
        <v>21</v>
      </c>
      <c r="H596" t="s">
        <v>53</v>
      </c>
      <c r="I596" t="s">
        <v>66</v>
      </c>
      <c r="J596" t="s">
        <v>128</v>
      </c>
      <c r="K596" t="s">
        <v>113</v>
      </c>
      <c r="L596">
        <v>2926</v>
      </c>
      <c r="M596">
        <v>19783</v>
      </c>
      <c r="N596">
        <v>871</v>
      </c>
      <c r="O596">
        <v>66</v>
      </c>
      <c r="P596">
        <v>18</v>
      </c>
      <c r="Q596" t="s">
        <v>44</v>
      </c>
      <c r="R596" t="s">
        <v>43</v>
      </c>
      <c r="S596" t="s">
        <v>44</v>
      </c>
      <c r="T596" t="s">
        <v>79</v>
      </c>
      <c r="U596" t="s">
        <v>43</v>
      </c>
      <c r="V596">
        <v>1</v>
      </c>
      <c r="W596">
        <v>1</v>
      </c>
      <c r="X596">
        <v>0</v>
      </c>
      <c r="Y596">
        <v>1</v>
      </c>
      <c r="Z596">
        <v>1</v>
      </c>
      <c r="AA596" t="s">
        <v>49</v>
      </c>
      <c r="AB596" s="2" t="s">
        <v>64</v>
      </c>
      <c r="AC596" t="s">
        <v>49</v>
      </c>
      <c r="AD596">
        <v>6</v>
      </c>
      <c r="AE596">
        <f>IF(tblHR[[#This Row],[Attrition]]="Yes",1,0)</f>
        <v>1</v>
      </c>
      <c r="AF596">
        <f>IF(tblHR[[#This Row],[OverTime]]="Yes",1,0)</f>
        <v>1</v>
      </c>
      <c r="AG596" t="str" cm="1">
        <f t="array" ref="AG596">_xlfn.IFS(tblHR[[#This Row],[Age]]&lt;25,"&lt;25",tblHR[[#This Row],[Age]]&lt;30,"25–29",tblHR[[#This Row],[Age]]&lt;40,"30–39",tblHR[[#This Row],[Age]]&lt;50,"40–49",TRUE,"50+")</f>
        <v>&lt;25</v>
      </c>
      <c r="AH596" s="12" t="str" cm="1">
        <f t="array" ref="AH596">_xlfn.IFS(tblHR[[#This Row],[YearsAtCompany]]&lt;2,"0–1",tblHR[[#This Row],[YearsAtCompany]]&lt;5,"2–4",tblHR[[#This Row],[YearsAtCompany]]&lt;10,"5–9",tblHR[[#This Row],[YearsAtCompany]]&lt;15,"10–14",TRUE,"15+")</f>
        <v>0–1</v>
      </c>
      <c r="AI596" s="12" t="str" cm="1">
        <f t="array" ref="AI596">_xlfn.IFS(tblHR[[#This Row],[MonthlyIncome]]&lt;3000,"Low",tblHR[[#This Row],[MonthlyIncome]]&lt;7000,"Mid",tblHR[[#This Row],[MonthlyIncome]]&lt;12000,"High",TRUE,"Very High")</f>
        <v>Low</v>
      </c>
      <c r="AJ596" s="12" cm="1">
        <f t="array" ref="AJ596">_xlfn.XLOOKUP(tblHR[[#This Row],[JobSatisfaction]],{"Low","Medium","High","Very High"},{1,2,3,4},"")</f>
        <v>4</v>
      </c>
      <c r="AK596" s="12">
        <f>AVERAGE(tblHR[[#This Row],[JobSatNum]],tblHR[[#This Row],[RelationshipSatisfaction]],tblHR[[#This Row],[EnvironmentSatisfaction]],tblHR[[#This Row],[WorkLifeBalance]])</f>
        <v>4</v>
      </c>
    </row>
    <row r="597" spans="1:37">
      <c r="A597" s="4" t="s">
        <v>712</v>
      </c>
      <c r="B597">
        <v>30</v>
      </c>
      <c r="C597" t="s">
        <v>12</v>
      </c>
      <c r="D597" t="s">
        <v>15</v>
      </c>
      <c r="E597" t="s">
        <v>27</v>
      </c>
      <c r="F597" t="s">
        <v>34</v>
      </c>
      <c r="G597" t="s">
        <v>22</v>
      </c>
      <c r="H597" t="s">
        <v>58</v>
      </c>
      <c r="I597" t="s">
        <v>69</v>
      </c>
      <c r="J597" t="s">
        <v>112</v>
      </c>
      <c r="K597" t="s">
        <v>118</v>
      </c>
      <c r="L597">
        <v>7140</v>
      </c>
      <c r="M597">
        <v>3088</v>
      </c>
      <c r="N597">
        <v>979</v>
      </c>
      <c r="O597">
        <v>94</v>
      </c>
      <c r="P597">
        <v>11</v>
      </c>
      <c r="Q597" t="s">
        <v>42</v>
      </c>
      <c r="R597" t="s">
        <v>42</v>
      </c>
      <c r="S597" t="s">
        <v>41</v>
      </c>
      <c r="T597" t="s">
        <v>79</v>
      </c>
      <c r="U597" t="s">
        <v>43</v>
      </c>
      <c r="V597">
        <v>12</v>
      </c>
      <c r="W597">
        <v>7</v>
      </c>
      <c r="X597">
        <v>7</v>
      </c>
      <c r="Y597">
        <v>1</v>
      </c>
      <c r="Z597">
        <v>2</v>
      </c>
      <c r="AA597" t="s">
        <v>48</v>
      </c>
      <c r="AB597" s="2" t="s">
        <v>64</v>
      </c>
      <c r="AC597" t="s">
        <v>48</v>
      </c>
      <c r="AD597">
        <v>15</v>
      </c>
      <c r="AE597">
        <f>IF(tblHR[[#This Row],[Attrition]]="Yes",1,0)</f>
        <v>0</v>
      </c>
      <c r="AF597">
        <f>IF(tblHR[[#This Row],[OverTime]]="Yes",1,0)</f>
        <v>0</v>
      </c>
      <c r="AG597" t="str" cm="1">
        <f t="array" ref="AG597">_xlfn.IFS(tblHR[[#This Row],[Age]]&lt;25,"&lt;25",tblHR[[#This Row],[Age]]&lt;30,"25–29",tblHR[[#This Row],[Age]]&lt;40,"30–39",tblHR[[#This Row],[Age]]&lt;50,"40–49",TRUE,"50+")</f>
        <v>30–39</v>
      </c>
      <c r="AH597" s="12" t="str" cm="1">
        <f t="array" ref="AH597">_xlfn.IFS(tblHR[[#This Row],[YearsAtCompany]]&lt;2,"0–1",tblHR[[#This Row],[YearsAtCompany]]&lt;5,"2–4",tblHR[[#This Row],[YearsAtCompany]]&lt;10,"5–9",tblHR[[#This Row],[YearsAtCompany]]&lt;15,"10–14",TRUE,"15+")</f>
        <v>5–9</v>
      </c>
      <c r="AI597" s="12" t="str" cm="1">
        <f t="array" ref="AI597">_xlfn.IFS(tblHR[[#This Row],[MonthlyIncome]]&lt;3000,"Low",tblHR[[#This Row],[MonthlyIncome]]&lt;7000,"Mid",tblHR[[#This Row],[MonthlyIncome]]&lt;12000,"High",TRUE,"Very High")</f>
        <v>High</v>
      </c>
      <c r="AJ597" s="12" cm="1">
        <f t="array" ref="AJ597">_xlfn.XLOOKUP(tblHR[[#This Row],[JobSatisfaction]],{"Low","Medium","High","Very High"},{1,2,3,4},"")</f>
        <v>1</v>
      </c>
      <c r="AK597" s="12">
        <f>AVERAGE(tblHR[[#This Row],[JobSatNum]],tblHR[[#This Row],[RelationshipSatisfaction]],tblHR[[#This Row],[EnvironmentSatisfaction]],tblHR[[#This Row],[WorkLifeBalance]])</f>
        <v>1</v>
      </c>
    </row>
    <row r="598" spans="1:37">
      <c r="A598" s="4" t="s">
        <v>713</v>
      </c>
      <c r="B598">
        <v>28</v>
      </c>
      <c r="C598" t="s">
        <v>12</v>
      </c>
      <c r="D598" t="s">
        <v>17</v>
      </c>
      <c r="E598" t="s">
        <v>28</v>
      </c>
      <c r="F598" t="s">
        <v>33</v>
      </c>
      <c r="G598" t="s">
        <v>21</v>
      </c>
      <c r="H598" t="s">
        <v>53</v>
      </c>
      <c r="I598" t="s">
        <v>66</v>
      </c>
      <c r="J598" t="s">
        <v>128</v>
      </c>
      <c r="K598" t="s">
        <v>118</v>
      </c>
      <c r="L598">
        <v>3867</v>
      </c>
      <c r="M598">
        <v>14222</v>
      </c>
      <c r="N598">
        <v>193</v>
      </c>
      <c r="O598">
        <v>52</v>
      </c>
      <c r="P598">
        <v>12</v>
      </c>
      <c r="Q598" t="s">
        <v>44</v>
      </c>
      <c r="R598" t="s">
        <v>43</v>
      </c>
      <c r="S598" t="s">
        <v>44</v>
      </c>
      <c r="T598" t="s">
        <v>79</v>
      </c>
      <c r="U598" t="s">
        <v>43</v>
      </c>
      <c r="V598">
        <v>2</v>
      </c>
      <c r="W598">
        <v>2</v>
      </c>
      <c r="X598">
        <v>2</v>
      </c>
      <c r="Y598">
        <v>2</v>
      </c>
      <c r="Z598">
        <v>1</v>
      </c>
      <c r="AA598" t="s">
        <v>48</v>
      </c>
      <c r="AB598" s="2" t="s">
        <v>64</v>
      </c>
      <c r="AC598" t="s">
        <v>49</v>
      </c>
      <c r="AD598">
        <v>2</v>
      </c>
      <c r="AE598">
        <f>IF(tblHR[[#This Row],[Attrition]]="Yes",1,0)</f>
        <v>0</v>
      </c>
      <c r="AF598">
        <f>IF(tblHR[[#This Row],[OverTime]]="Yes",1,0)</f>
        <v>1</v>
      </c>
      <c r="AG598" t="str" cm="1">
        <f t="array" ref="AG598">_xlfn.IFS(tblHR[[#This Row],[Age]]&lt;25,"&lt;25",tblHR[[#This Row],[Age]]&lt;30,"25–29",tblHR[[#This Row],[Age]]&lt;40,"30–39",tblHR[[#This Row],[Age]]&lt;50,"40–49",TRUE,"50+")</f>
        <v>25–29</v>
      </c>
      <c r="AH598" s="12" t="str" cm="1">
        <f t="array" ref="AH598">_xlfn.IFS(tblHR[[#This Row],[YearsAtCompany]]&lt;2,"0–1",tblHR[[#This Row],[YearsAtCompany]]&lt;5,"2–4",tblHR[[#This Row],[YearsAtCompany]]&lt;10,"5–9",tblHR[[#This Row],[YearsAtCompany]]&lt;15,"10–14",TRUE,"15+")</f>
        <v>2–4</v>
      </c>
      <c r="AI598" s="12" t="str" cm="1">
        <f t="array" ref="AI598">_xlfn.IFS(tblHR[[#This Row],[MonthlyIncome]]&lt;3000,"Low",tblHR[[#This Row],[MonthlyIncome]]&lt;7000,"Mid",tblHR[[#This Row],[MonthlyIncome]]&lt;12000,"High",TRUE,"Very High")</f>
        <v>Mid</v>
      </c>
      <c r="AJ598" s="12" cm="1">
        <f t="array" ref="AJ598">_xlfn.XLOOKUP(tblHR[[#This Row],[JobSatisfaction]],{"Low","Medium","High","Very High"},{1,2,3,4},"")</f>
        <v>4</v>
      </c>
      <c r="AK598" s="12">
        <f>AVERAGE(tblHR[[#This Row],[JobSatNum]],tblHR[[#This Row],[RelationshipSatisfaction]],tblHR[[#This Row],[EnvironmentSatisfaction]],tblHR[[#This Row],[WorkLifeBalance]])</f>
        <v>4</v>
      </c>
    </row>
    <row r="599" spans="1:37">
      <c r="A599" s="4" t="s">
        <v>714</v>
      </c>
      <c r="B599">
        <v>51</v>
      </c>
      <c r="C599" t="s">
        <v>12</v>
      </c>
      <c r="D599" t="s">
        <v>17</v>
      </c>
      <c r="E599" t="s">
        <v>29</v>
      </c>
      <c r="F599" t="s">
        <v>33</v>
      </c>
      <c r="G599" t="s">
        <v>21</v>
      </c>
      <c r="H599" t="s">
        <v>57</v>
      </c>
      <c r="I599" t="s">
        <v>66</v>
      </c>
      <c r="J599" t="s">
        <v>112</v>
      </c>
      <c r="K599" t="s">
        <v>171</v>
      </c>
      <c r="L599">
        <v>2461</v>
      </c>
      <c r="M599">
        <v>10332</v>
      </c>
      <c r="N599">
        <v>1323</v>
      </c>
      <c r="O599">
        <v>34</v>
      </c>
      <c r="P599">
        <v>12</v>
      </c>
      <c r="Q599" t="s">
        <v>41</v>
      </c>
      <c r="R599" t="s">
        <v>41</v>
      </c>
      <c r="S599" t="s">
        <v>42</v>
      </c>
      <c r="T599" t="s">
        <v>78</v>
      </c>
      <c r="U599" t="s">
        <v>41</v>
      </c>
      <c r="V599">
        <v>18</v>
      </c>
      <c r="W599">
        <v>10</v>
      </c>
      <c r="X599">
        <v>0</v>
      </c>
      <c r="Y599">
        <v>2</v>
      </c>
      <c r="Z599">
        <v>9</v>
      </c>
      <c r="AA599" t="s">
        <v>49</v>
      </c>
      <c r="AB599" s="2" t="s">
        <v>64</v>
      </c>
      <c r="AC599" t="s">
        <v>49</v>
      </c>
      <c r="AD599">
        <v>4</v>
      </c>
      <c r="AE599">
        <f>IF(tblHR[[#This Row],[Attrition]]="Yes",1,0)</f>
        <v>1</v>
      </c>
      <c r="AF599">
        <f>IF(tblHR[[#This Row],[OverTime]]="Yes",1,0)</f>
        <v>1</v>
      </c>
      <c r="AG599" t="str" cm="1">
        <f t="array" ref="AG599">_xlfn.IFS(tblHR[[#This Row],[Age]]&lt;25,"&lt;25",tblHR[[#This Row],[Age]]&lt;30,"25–29",tblHR[[#This Row],[Age]]&lt;40,"30–39",tblHR[[#This Row],[Age]]&lt;50,"40–49",TRUE,"50+")</f>
        <v>50+</v>
      </c>
      <c r="AH599" s="12" t="str" cm="1">
        <f t="array" ref="AH599">_xlfn.IFS(tblHR[[#This Row],[YearsAtCompany]]&lt;2,"0–1",tblHR[[#This Row],[YearsAtCompany]]&lt;5,"2–4",tblHR[[#This Row],[YearsAtCompany]]&lt;10,"5–9",tblHR[[#This Row],[YearsAtCompany]]&lt;15,"10–14",TRUE,"15+")</f>
        <v>10–14</v>
      </c>
      <c r="AI599" s="12" t="str" cm="1">
        <f t="array" ref="AI599">_xlfn.IFS(tblHR[[#This Row],[MonthlyIncome]]&lt;3000,"Low",tblHR[[#This Row],[MonthlyIncome]]&lt;7000,"Mid",tblHR[[#This Row],[MonthlyIncome]]&lt;12000,"High",TRUE,"Very High")</f>
        <v>Low</v>
      </c>
      <c r="AJ599" s="12" cm="1">
        <f t="array" ref="AJ599">_xlfn.XLOOKUP(tblHR[[#This Row],[JobSatisfaction]],{"Low","Medium","High","Very High"},{1,2,3,4},"")</f>
        <v>3</v>
      </c>
      <c r="AK599" s="12">
        <f>AVERAGE(tblHR[[#This Row],[JobSatNum]],tblHR[[#This Row],[RelationshipSatisfaction]],tblHR[[#This Row],[EnvironmentSatisfaction]],tblHR[[#This Row],[WorkLifeBalance]])</f>
        <v>3</v>
      </c>
    </row>
    <row r="600" spans="1:37">
      <c r="A600" s="4" t="s">
        <v>715</v>
      </c>
      <c r="B600">
        <v>50</v>
      </c>
      <c r="C600" t="s">
        <v>12</v>
      </c>
      <c r="D600" t="s">
        <v>16</v>
      </c>
      <c r="E600" t="s">
        <v>28</v>
      </c>
      <c r="F600" t="s">
        <v>37</v>
      </c>
      <c r="G600" t="s">
        <v>21</v>
      </c>
      <c r="H600" t="s">
        <v>52</v>
      </c>
      <c r="I600" t="s">
        <v>69</v>
      </c>
      <c r="J600" t="s">
        <v>112</v>
      </c>
      <c r="K600" t="s">
        <v>113</v>
      </c>
      <c r="L600">
        <v>10496</v>
      </c>
      <c r="M600">
        <v>2755</v>
      </c>
      <c r="N600">
        <v>1046</v>
      </c>
      <c r="O600">
        <v>100</v>
      </c>
      <c r="P600">
        <v>15</v>
      </c>
      <c r="Q600" t="s">
        <v>44</v>
      </c>
      <c r="R600" t="s">
        <v>44</v>
      </c>
      <c r="S600" t="s">
        <v>44</v>
      </c>
      <c r="T600" t="s">
        <v>79</v>
      </c>
      <c r="U600" t="s">
        <v>43</v>
      </c>
      <c r="V600">
        <v>20</v>
      </c>
      <c r="W600">
        <v>4</v>
      </c>
      <c r="X600">
        <v>3</v>
      </c>
      <c r="Y600">
        <v>1</v>
      </c>
      <c r="Z600">
        <v>6</v>
      </c>
      <c r="AA600" t="s">
        <v>48</v>
      </c>
      <c r="AB600" s="2" t="s">
        <v>64</v>
      </c>
      <c r="AC600" t="s">
        <v>48</v>
      </c>
      <c r="AD600">
        <v>10</v>
      </c>
      <c r="AE600">
        <f>IF(tblHR[[#This Row],[Attrition]]="Yes",1,0)</f>
        <v>0</v>
      </c>
      <c r="AF600">
        <f>IF(tblHR[[#This Row],[OverTime]]="Yes",1,0)</f>
        <v>0</v>
      </c>
      <c r="AG600" t="str" cm="1">
        <f t="array" ref="AG600">_xlfn.IFS(tblHR[[#This Row],[Age]]&lt;25,"&lt;25",tblHR[[#This Row],[Age]]&lt;30,"25–29",tblHR[[#This Row],[Age]]&lt;40,"30–39",tblHR[[#This Row],[Age]]&lt;50,"40–49",TRUE,"50+")</f>
        <v>50+</v>
      </c>
      <c r="AH600" s="12" t="str" cm="1">
        <f t="array" ref="AH600">_xlfn.IFS(tblHR[[#This Row],[YearsAtCompany]]&lt;2,"0–1",tblHR[[#This Row],[YearsAtCompany]]&lt;5,"2–4",tblHR[[#This Row],[YearsAtCompany]]&lt;10,"5–9",tblHR[[#This Row],[YearsAtCompany]]&lt;15,"10–14",TRUE,"15+")</f>
        <v>2–4</v>
      </c>
      <c r="AI600" s="12" t="str" cm="1">
        <f t="array" ref="AI600">_xlfn.IFS(tblHR[[#This Row],[MonthlyIncome]]&lt;3000,"Low",tblHR[[#This Row],[MonthlyIncome]]&lt;7000,"Mid",tblHR[[#This Row],[MonthlyIncome]]&lt;12000,"High",TRUE,"Very High")</f>
        <v>High</v>
      </c>
      <c r="AJ600" s="12" cm="1">
        <f t="array" ref="AJ600">_xlfn.XLOOKUP(tblHR[[#This Row],[JobSatisfaction]],{"Low","Medium","High","Very High"},{1,2,3,4},"")</f>
        <v>4</v>
      </c>
      <c r="AK600" s="12">
        <f>AVERAGE(tblHR[[#This Row],[JobSatNum]],tblHR[[#This Row],[RelationshipSatisfaction]],tblHR[[#This Row],[EnvironmentSatisfaction]],tblHR[[#This Row],[WorkLifeBalance]])</f>
        <v>4</v>
      </c>
    </row>
    <row r="601" spans="1:37">
      <c r="A601" s="4" t="s">
        <v>716</v>
      </c>
      <c r="B601">
        <v>35</v>
      </c>
      <c r="C601" t="s">
        <v>11</v>
      </c>
      <c r="D601" t="s">
        <v>17</v>
      </c>
      <c r="E601" t="s">
        <v>26</v>
      </c>
      <c r="F601" t="s">
        <v>33</v>
      </c>
      <c r="G601" t="s">
        <v>21</v>
      </c>
      <c r="H601" t="s">
        <v>52</v>
      </c>
      <c r="I601" t="s">
        <v>68</v>
      </c>
      <c r="J601" t="s">
        <v>112</v>
      </c>
      <c r="K601" t="s">
        <v>118</v>
      </c>
      <c r="L601">
        <v>4014</v>
      </c>
      <c r="M601">
        <v>19170</v>
      </c>
      <c r="N601">
        <v>1137</v>
      </c>
      <c r="O601">
        <v>51</v>
      </c>
      <c r="P601">
        <v>25</v>
      </c>
      <c r="Q601" t="s">
        <v>44</v>
      </c>
      <c r="R601" t="s">
        <v>44</v>
      </c>
      <c r="S601" t="s">
        <v>44</v>
      </c>
      <c r="T601" t="s">
        <v>77</v>
      </c>
      <c r="U601" t="s">
        <v>41</v>
      </c>
      <c r="V601">
        <v>10</v>
      </c>
      <c r="W601">
        <v>10</v>
      </c>
      <c r="X601">
        <v>6</v>
      </c>
      <c r="Y601">
        <v>0</v>
      </c>
      <c r="Z601">
        <v>1</v>
      </c>
      <c r="AA601" t="s">
        <v>48</v>
      </c>
      <c r="AB601" s="2" t="s">
        <v>65</v>
      </c>
      <c r="AC601" t="s">
        <v>49</v>
      </c>
      <c r="AD601">
        <v>21</v>
      </c>
      <c r="AE601">
        <f>IF(tblHR[[#This Row],[Attrition]]="Yes",1,0)</f>
        <v>0</v>
      </c>
      <c r="AF601">
        <f>IF(tblHR[[#This Row],[OverTime]]="Yes",1,0)</f>
        <v>1</v>
      </c>
      <c r="AG601" t="str" cm="1">
        <f t="array" ref="AG601">_xlfn.IFS(tblHR[[#This Row],[Age]]&lt;25,"&lt;25",tblHR[[#This Row],[Age]]&lt;30,"25–29",tblHR[[#This Row],[Age]]&lt;40,"30–39",tblHR[[#This Row],[Age]]&lt;50,"40–49",TRUE,"50+")</f>
        <v>30–39</v>
      </c>
      <c r="AH601" s="12" t="str" cm="1">
        <f t="array" ref="AH601">_xlfn.IFS(tblHR[[#This Row],[YearsAtCompany]]&lt;2,"0–1",tblHR[[#This Row],[YearsAtCompany]]&lt;5,"2–4",tblHR[[#This Row],[YearsAtCompany]]&lt;10,"5–9",tblHR[[#This Row],[YearsAtCompany]]&lt;15,"10–14",TRUE,"15+")</f>
        <v>10–14</v>
      </c>
      <c r="AI601" s="12" t="str" cm="1">
        <f t="array" ref="AI601">_xlfn.IFS(tblHR[[#This Row],[MonthlyIncome]]&lt;3000,"Low",tblHR[[#This Row],[MonthlyIncome]]&lt;7000,"Mid",tblHR[[#This Row],[MonthlyIncome]]&lt;12000,"High",TRUE,"Very High")</f>
        <v>Mid</v>
      </c>
      <c r="AJ601" s="12" cm="1">
        <f t="array" ref="AJ601">_xlfn.XLOOKUP(tblHR[[#This Row],[JobSatisfaction]],{"Low","Medium","High","Very High"},{1,2,3,4},"")</f>
        <v>4</v>
      </c>
      <c r="AK601" s="12">
        <f>AVERAGE(tblHR[[#This Row],[JobSatNum]],tblHR[[#This Row],[RelationshipSatisfaction]],tblHR[[#This Row],[EnvironmentSatisfaction]],tblHR[[#This Row],[WorkLifeBalance]])</f>
        <v>4</v>
      </c>
    </row>
    <row r="602" spans="1:37">
      <c r="A602" s="4" t="s">
        <v>717</v>
      </c>
      <c r="B602">
        <v>42</v>
      </c>
      <c r="C602" t="s">
        <v>11</v>
      </c>
      <c r="D602" t="s">
        <v>17</v>
      </c>
      <c r="E602" t="s">
        <v>29</v>
      </c>
      <c r="F602" t="s">
        <v>37</v>
      </c>
      <c r="G602" t="s">
        <v>21</v>
      </c>
      <c r="H602" t="s">
        <v>52</v>
      </c>
      <c r="I602" t="s">
        <v>68</v>
      </c>
      <c r="J602" t="s">
        <v>128</v>
      </c>
      <c r="K602" t="s">
        <v>171</v>
      </c>
      <c r="L602">
        <v>4523</v>
      </c>
      <c r="M602">
        <v>4386</v>
      </c>
      <c r="N602">
        <v>1368</v>
      </c>
      <c r="O602">
        <v>88</v>
      </c>
      <c r="P602">
        <v>11</v>
      </c>
      <c r="Q602" t="s">
        <v>44</v>
      </c>
      <c r="R602" t="s">
        <v>44</v>
      </c>
      <c r="S602" t="s">
        <v>44</v>
      </c>
      <c r="T602" t="s">
        <v>78</v>
      </c>
      <c r="U602" t="s">
        <v>43</v>
      </c>
      <c r="V602">
        <v>7</v>
      </c>
      <c r="W602">
        <v>6</v>
      </c>
      <c r="X602">
        <v>5</v>
      </c>
      <c r="Y602">
        <v>0</v>
      </c>
      <c r="Z602">
        <v>0</v>
      </c>
      <c r="AA602" t="s">
        <v>48</v>
      </c>
      <c r="AB602" s="2" t="s">
        <v>64</v>
      </c>
      <c r="AC602" t="s">
        <v>48</v>
      </c>
      <c r="AD602">
        <v>28</v>
      </c>
      <c r="AE602">
        <f>IF(tblHR[[#This Row],[Attrition]]="Yes",1,0)</f>
        <v>0</v>
      </c>
      <c r="AF602">
        <f>IF(tblHR[[#This Row],[OverTime]]="Yes",1,0)</f>
        <v>0</v>
      </c>
      <c r="AG602" t="str" cm="1">
        <f t="array" ref="AG602">_xlfn.IFS(tblHR[[#This Row],[Age]]&lt;25,"&lt;25",tblHR[[#This Row],[Age]]&lt;30,"25–29",tblHR[[#This Row],[Age]]&lt;40,"30–39",tblHR[[#This Row],[Age]]&lt;50,"40–49",TRUE,"50+")</f>
        <v>40–49</v>
      </c>
      <c r="AH602" s="12" t="str" cm="1">
        <f t="array" ref="AH602">_xlfn.IFS(tblHR[[#This Row],[YearsAtCompany]]&lt;2,"0–1",tblHR[[#This Row],[YearsAtCompany]]&lt;5,"2–4",tblHR[[#This Row],[YearsAtCompany]]&lt;10,"5–9",tblHR[[#This Row],[YearsAtCompany]]&lt;15,"10–14",TRUE,"15+")</f>
        <v>5–9</v>
      </c>
      <c r="AI602" s="12" t="str" cm="1">
        <f t="array" ref="AI602">_xlfn.IFS(tblHR[[#This Row],[MonthlyIncome]]&lt;3000,"Low",tblHR[[#This Row],[MonthlyIncome]]&lt;7000,"Mid",tblHR[[#This Row],[MonthlyIncome]]&lt;12000,"High",TRUE,"Very High")</f>
        <v>Mid</v>
      </c>
      <c r="AJ602" s="12" cm="1">
        <f t="array" ref="AJ602">_xlfn.XLOOKUP(tblHR[[#This Row],[JobSatisfaction]],{"Low","Medium","High","Very High"},{1,2,3,4},"")</f>
        <v>4</v>
      </c>
      <c r="AK602" s="12">
        <f>AVERAGE(tblHR[[#This Row],[JobSatNum]],tblHR[[#This Row],[RelationshipSatisfaction]],tblHR[[#This Row],[EnvironmentSatisfaction]],tblHR[[#This Row],[WorkLifeBalance]])</f>
        <v>4</v>
      </c>
    </row>
    <row r="603" spans="1:37">
      <c r="A603" s="4" t="s">
        <v>718</v>
      </c>
      <c r="B603">
        <v>45</v>
      </c>
      <c r="C603" t="s">
        <v>12</v>
      </c>
      <c r="D603" t="s">
        <v>16</v>
      </c>
      <c r="E603" t="s">
        <v>29</v>
      </c>
      <c r="F603" t="s">
        <v>35</v>
      </c>
      <c r="G603" t="s">
        <v>20</v>
      </c>
      <c r="H603" t="s">
        <v>20</v>
      </c>
      <c r="I603" t="s">
        <v>66</v>
      </c>
      <c r="J603" t="s">
        <v>112</v>
      </c>
      <c r="K603" t="s">
        <v>113</v>
      </c>
      <c r="L603">
        <v>2177</v>
      </c>
      <c r="M603">
        <v>8318</v>
      </c>
      <c r="N603">
        <v>788</v>
      </c>
      <c r="O603">
        <v>36</v>
      </c>
      <c r="P603">
        <v>16</v>
      </c>
      <c r="Q603" t="s">
        <v>43</v>
      </c>
      <c r="R603" t="s">
        <v>42</v>
      </c>
      <c r="S603" t="s">
        <v>43</v>
      </c>
      <c r="T603" t="s">
        <v>79</v>
      </c>
      <c r="U603" t="s">
        <v>41</v>
      </c>
      <c r="V603">
        <v>6</v>
      </c>
      <c r="W603">
        <v>6</v>
      </c>
      <c r="X603">
        <v>3</v>
      </c>
      <c r="Y603">
        <v>0</v>
      </c>
      <c r="Z603">
        <v>1</v>
      </c>
      <c r="AA603" t="s">
        <v>48</v>
      </c>
      <c r="AB603" s="2" t="s">
        <v>64</v>
      </c>
      <c r="AC603" t="s">
        <v>48</v>
      </c>
      <c r="AD603">
        <v>24</v>
      </c>
      <c r="AE603">
        <f>IF(tblHR[[#This Row],[Attrition]]="Yes",1,0)</f>
        <v>0</v>
      </c>
      <c r="AF603">
        <f>IF(tblHR[[#This Row],[OverTime]]="Yes",1,0)</f>
        <v>0</v>
      </c>
      <c r="AG603" t="str" cm="1">
        <f t="array" ref="AG603">_xlfn.IFS(tblHR[[#This Row],[Age]]&lt;25,"&lt;25",tblHR[[#This Row],[Age]]&lt;30,"25–29",tblHR[[#This Row],[Age]]&lt;40,"30–39",tblHR[[#This Row],[Age]]&lt;50,"40–49",TRUE,"50+")</f>
        <v>40–49</v>
      </c>
      <c r="AH603" s="12" t="str" cm="1">
        <f t="array" ref="AH603">_xlfn.IFS(tblHR[[#This Row],[YearsAtCompany]]&lt;2,"0–1",tblHR[[#This Row],[YearsAtCompany]]&lt;5,"2–4",tblHR[[#This Row],[YearsAtCompany]]&lt;10,"5–9",tblHR[[#This Row],[YearsAtCompany]]&lt;15,"10–14",TRUE,"15+")</f>
        <v>5–9</v>
      </c>
      <c r="AI603" s="12" t="str" cm="1">
        <f t="array" ref="AI603">_xlfn.IFS(tblHR[[#This Row],[MonthlyIncome]]&lt;3000,"Low",tblHR[[#This Row],[MonthlyIncome]]&lt;7000,"Mid",tblHR[[#This Row],[MonthlyIncome]]&lt;12000,"High",TRUE,"Very High")</f>
        <v>Low</v>
      </c>
      <c r="AJ603" s="12" cm="1">
        <f t="array" ref="AJ603">_xlfn.XLOOKUP(tblHR[[#This Row],[JobSatisfaction]],{"Low","Medium","High","Very High"},{1,2,3,4},"")</f>
        <v>2</v>
      </c>
      <c r="AK603" s="12">
        <f>AVERAGE(tblHR[[#This Row],[JobSatNum]],tblHR[[#This Row],[RelationshipSatisfaction]],tblHR[[#This Row],[EnvironmentSatisfaction]],tblHR[[#This Row],[WorkLifeBalance]])</f>
        <v>2</v>
      </c>
    </row>
    <row r="604" spans="1:37">
      <c r="A604" s="4" t="s">
        <v>719</v>
      </c>
      <c r="B604">
        <v>42</v>
      </c>
      <c r="C604" t="s">
        <v>11</v>
      </c>
      <c r="D604" t="s">
        <v>15</v>
      </c>
      <c r="E604" t="s">
        <v>27</v>
      </c>
      <c r="F604" t="s">
        <v>33</v>
      </c>
      <c r="G604" t="s">
        <v>21</v>
      </c>
      <c r="H604" t="s">
        <v>57</v>
      </c>
      <c r="I604" t="s">
        <v>68</v>
      </c>
      <c r="J604" t="s">
        <v>128</v>
      </c>
      <c r="K604" t="s">
        <v>118</v>
      </c>
      <c r="L604">
        <v>4556</v>
      </c>
      <c r="M604">
        <v>12932</v>
      </c>
      <c r="N604">
        <v>532</v>
      </c>
      <c r="O604">
        <v>92</v>
      </c>
      <c r="P604">
        <v>11</v>
      </c>
      <c r="Q604" t="s">
        <v>41</v>
      </c>
      <c r="R604" t="s">
        <v>43</v>
      </c>
      <c r="S604" t="s">
        <v>42</v>
      </c>
      <c r="T604" t="s">
        <v>79</v>
      </c>
      <c r="U604" t="s">
        <v>41</v>
      </c>
      <c r="V604">
        <v>19</v>
      </c>
      <c r="W604">
        <v>5</v>
      </c>
      <c r="X604">
        <v>4</v>
      </c>
      <c r="Y604">
        <v>0</v>
      </c>
      <c r="Z604">
        <v>2</v>
      </c>
      <c r="AA604" t="s">
        <v>48</v>
      </c>
      <c r="AB604" s="2" t="s">
        <v>64</v>
      </c>
      <c r="AC604" t="s">
        <v>48</v>
      </c>
      <c r="AD604">
        <v>29</v>
      </c>
      <c r="AE604">
        <f>IF(tblHR[[#This Row],[Attrition]]="Yes",1,0)</f>
        <v>0</v>
      </c>
      <c r="AF604">
        <f>IF(tblHR[[#This Row],[OverTime]]="Yes",1,0)</f>
        <v>0</v>
      </c>
      <c r="AG604" t="str" cm="1">
        <f t="array" ref="AG604">_xlfn.IFS(tblHR[[#This Row],[Age]]&lt;25,"&lt;25",tblHR[[#This Row],[Age]]&lt;30,"25–29",tblHR[[#This Row],[Age]]&lt;40,"30–39",tblHR[[#This Row],[Age]]&lt;50,"40–49",TRUE,"50+")</f>
        <v>40–49</v>
      </c>
      <c r="AH604" s="12" t="str" cm="1">
        <f t="array" ref="AH604">_xlfn.IFS(tblHR[[#This Row],[YearsAtCompany]]&lt;2,"0–1",tblHR[[#This Row],[YearsAtCompany]]&lt;5,"2–4",tblHR[[#This Row],[YearsAtCompany]]&lt;10,"5–9",tblHR[[#This Row],[YearsAtCompany]]&lt;15,"10–14",TRUE,"15+")</f>
        <v>5–9</v>
      </c>
      <c r="AI604" s="12" t="str" cm="1">
        <f t="array" ref="AI604">_xlfn.IFS(tblHR[[#This Row],[MonthlyIncome]]&lt;3000,"Low",tblHR[[#This Row],[MonthlyIncome]]&lt;7000,"Mid",tblHR[[#This Row],[MonthlyIncome]]&lt;12000,"High",TRUE,"Very High")</f>
        <v>Mid</v>
      </c>
      <c r="AJ604" s="12" cm="1">
        <f t="array" ref="AJ604">_xlfn.XLOOKUP(tblHR[[#This Row],[JobSatisfaction]],{"Low","Medium","High","Very High"},{1,2,3,4},"")</f>
        <v>3</v>
      </c>
      <c r="AK604" s="12">
        <f>AVERAGE(tblHR[[#This Row],[JobSatNum]],tblHR[[#This Row],[RelationshipSatisfaction]],tblHR[[#This Row],[EnvironmentSatisfaction]],tblHR[[#This Row],[WorkLifeBalance]])</f>
        <v>3</v>
      </c>
    </row>
    <row r="605" spans="1:37">
      <c r="A605" s="4" t="s">
        <v>720</v>
      </c>
      <c r="B605">
        <v>56</v>
      </c>
      <c r="C605" t="s">
        <v>11</v>
      </c>
      <c r="D605" t="s">
        <v>17</v>
      </c>
      <c r="E605" t="s">
        <v>30</v>
      </c>
      <c r="F605" t="s">
        <v>34</v>
      </c>
      <c r="G605" t="s">
        <v>22</v>
      </c>
      <c r="H605" t="s">
        <v>58</v>
      </c>
      <c r="I605" t="s">
        <v>68</v>
      </c>
      <c r="J605" t="s">
        <v>112</v>
      </c>
      <c r="K605" t="s">
        <v>118</v>
      </c>
      <c r="L605">
        <v>5380</v>
      </c>
      <c r="M605">
        <v>20328</v>
      </c>
      <c r="N605">
        <v>1443</v>
      </c>
      <c r="O605">
        <v>89</v>
      </c>
      <c r="P605">
        <v>16</v>
      </c>
      <c r="Q605" t="s">
        <v>42</v>
      </c>
      <c r="R605" t="s">
        <v>41</v>
      </c>
      <c r="S605" t="s">
        <v>44</v>
      </c>
      <c r="T605" t="s">
        <v>79</v>
      </c>
      <c r="U605" t="s">
        <v>43</v>
      </c>
      <c r="V605">
        <v>6</v>
      </c>
      <c r="W605">
        <v>0</v>
      </c>
      <c r="X605">
        <v>0</v>
      </c>
      <c r="Y605">
        <v>0</v>
      </c>
      <c r="Z605">
        <v>4</v>
      </c>
      <c r="AA605" t="s">
        <v>48</v>
      </c>
      <c r="AB605" s="2" t="s">
        <v>64</v>
      </c>
      <c r="AC605" t="s">
        <v>48</v>
      </c>
      <c r="AD605">
        <v>11</v>
      </c>
      <c r="AE605">
        <f>IF(tblHR[[#This Row],[Attrition]]="Yes",1,0)</f>
        <v>0</v>
      </c>
      <c r="AF605">
        <f>IF(tblHR[[#This Row],[OverTime]]="Yes",1,0)</f>
        <v>0</v>
      </c>
      <c r="AG605" t="str" cm="1">
        <f t="array" ref="AG605">_xlfn.IFS(tblHR[[#This Row],[Age]]&lt;25,"&lt;25",tblHR[[#This Row],[Age]]&lt;30,"25–29",tblHR[[#This Row],[Age]]&lt;40,"30–39",tblHR[[#This Row],[Age]]&lt;50,"40–49",TRUE,"50+")</f>
        <v>50+</v>
      </c>
      <c r="AH605" s="12" t="str" cm="1">
        <f t="array" ref="AH605">_xlfn.IFS(tblHR[[#This Row],[YearsAtCompany]]&lt;2,"0–1",tblHR[[#This Row],[YearsAtCompany]]&lt;5,"2–4",tblHR[[#This Row],[YearsAtCompany]]&lt;10,"5–9",tblHR[[#This Row],[YearsAtCompany]]&lt;15,"10–14",TRUE,"15+")</f>
        <v>0–1</v>
      </c>
      <c r="AI605" s="12" t="str" cm="1">
        <f t="array" ref="AI605">_xlfn.IFS(tblHR[[#This Row],[MonthlyIncome]]&lt;3000,"Low",tblHR[[#This Row],[MonthlyIncome]]&lt;7000,"Mid",tblHR[[#This Row],[MonthlyIncome]]&lt;12000,"High",TRUE,"Very High")</f>
        <v>Mid</v>
      </c>
      <c r="AJ605" s="12" cm="1">
        <f t="array" ref="AJ605">_xlfn.XLOOKUP(tblHR[[#This Row],[JobSatisfaction]],{"Low","Medium","High","Very High"},{1,2,3,4},"")</f>
        <v>1</v>
      </c>
      <c r="AK605" s="12">
        <f>AVERAGE(tblHR[[#This Row],[JobSatNum]],tblHR[[#This Row],[RelationshipSatisfaction]],tblHR[[#This Row],[EnvironmentSatisfaction]],tblHR[[#This Row],[WorkLifeBalance]])</f>
        <v>1</v>
      </c>
    </row>
    <row r="606" spans="1:37">
      <c r="A606" s="4" t="s">
        <v>721</v>
      </c>
      <c r="B606">
        <v>49</v>
      </c>
      <c r="C606" t="s">
        <v>12</v>
      </c>
      <c r="D606" t="s">
        <v>16</v>
      </c>
      <c r="E606" t="s">
        <v>28</v>
      </c>
      <c r="F606" t="s">
        <v>36</v>
      </c>
      <c r="G606" t="s">
        <v>21</v>
      </c>
      <c r="H606" t="s">
        <v>52</v>
      </c>
      <c r="I606" t="s">
        <v>69</v>
      </c>
      <c r="J606" t="s">
        <v>112</v>
      </c>
      <c r="K606" t="s">
        <v>113</v>
      </c>
      <c r="L606">
        <v>10965</v>
      </c>
      <c r="M606">
        <v>12066</v>
      </c>
      <c r="N606">
        <v>1261</v>
      </c>
      <c r="O606">
        <v>31</v>
      </c>
      <c r="P606">
        <v>24</v>
      </c>
      <c r="Q606" t="s">
        <v>41</v>
      </c>
      <c r="R606" t="s">
        <v>41</v>
      </c>
      <c r="S606" t="s">
        <v>43</v>
      </c>
      <c r="T606" t="s">
        <v>79</v>
      </c>
      <c r="U606" t="s">
        <v>43</v>
      </c>
      <c r="V606">
        <v>26</v>
      </c>
      <c r="W606">
        <v>5</v>
      </c>
      <c r="X606">
        <v>2</v>
      </c>
      <c r="Y606">
        <v>0</v>
      </c>
      <c r="Z606">
        <v>8</v>
      </c>
      <c r="AA606" t="s">
        <v>48</v>
      </c>
      <c r="AB606" s="2" t="s">
        <v>65</v>
      </c>
      <c r="AC606" t="s">
        <v>48</v>
      </c>
      <c r="AD606">
        <v>7</v>
      </c>
      <c r="AE606">
        <f>IF(tblHR[[#This Row],[Attrition]]="Yes",1,0)</f>
        <v>0</v>
      </c>
      <c r="AF606">
        <f>IF(tblHR[[#This Row],[OverTime]]="Yes",1,0)</f>
        <v>0</v>
      </c>
      <c r="AG606" t="str" cm="1">
        <f t="array" ref="AG606">_xlfn.IFS(tblHR[[#This Row],[Age]]&lt;25,"&lt;25",tblHR[[#This Row],[Age]]&lt;30,"25–29",tblHR[[#This Row],[Age]]&lt;40,"30–39",tblHR[[#This Row],[Age]]&lt;50,"40–49",TRUE,"50+")</f>
        <v>40–49</v>
      </c>
      <c r="AH606" s="12" t="str" cm="1">
        <f t="array" ref="AH606">_xlfn.IFS(tblHR[[#This Row],[YearsAtCompany]]&lt;2,"0–1",tblHR[[#This Row],[YearsAtCompany]]&lt;5,"2–4",tblHR[[#This Row],[YearsAtCompany]]&lt;10,"5–9",tblHR[[#This Row],[YearsAtCompany]]&lt;15,"10–14",TRUE,"15+")</f>
        <v>5–9</v>
      </c>
      <c r="AI606" s="12" t="str" cm="1">
        <f t="array" ref="AI606">_xlfn.IFS(tblHR[[#This Row],[MonthlyIncome]]&lt;3000,"Low",tblHR[[#This Row],[MonthlyIncome]]&lt;7000,"Mid",tblHR[[#This Row],[MonthlyIncome]]&lt;12000,"High",TRUE,"Very High")</f>
        <v>High</v>
      </c>
      <c r="AJ606" s="12" cm="1">
        <f t="array" ref="AJ606">_xlfn.XLOOKUP(tblHR[[#This Row],[JobSatisfaction]],{"Low","Medium","High","Very High"},{1,2,3,4},"")</f>
        <v>3</v>
      </c>
      <c r="AK606" s="12">
        <f>AVERAGE(tblHR[[#This Row],[JobSatNum]],tblHR[[#This Row],[RelationshipSatisfaction]],tblHR[[#This Row],[EnvironmentSatisfaction]],tblHR[[#This Row],[WorkLifeBalance]])</f>
        <v>3</v>
      </c>
    </row>
    <row r="607" spans="1:37">
      <c r="A607" s="4" t="s">
        <v>722</v>
      </c>
      <c r="B607">
        <v>34</v>
      </c>
      <c r="C607" t="s">
        <v>11</v>
      </c>
      <c r="D607" t="s">
        <v>17</v>
      </c>
      <c r="E607" t="s">
        <v>28</v>
      </c>
      <c r="F607" t="s">
        <v>33</v>
      </c>
      <c r="G607" t="s">
        <v>21</v>
      </c>
      <c r="H607" t="s">
        <v>57</v>
      </c>
      <c r="I607" t="s">
        <v>66</v>
      </c>
      <c r="J607" t="s">
        <v>112</v>
      </c>
      <c r="K607" t="s">
        <v>113</v>
      </c>
      <c r="L607">
        <v>2929</v>
      </c>
      <c r="M607">
        <v>20338</v>
      </c>
      <c r="N607">
        <v>678</v>
      </c>
      <c r="O607">
        <v>35</v>
      </c>
      <c r="P607">
        <v>12</v>
      </c>
      <c r="Q607" t="s">
        <v>44</v>
      </c>
      <c r="R607" t="s">
        <v>43</v>
      </c>
      <c r="S607" t="s">
        <v>43</v>
      </c>
      <c r="T607" t="s">
        <v>79</v>
      </c>
      <c r="U607" t="s">
        <v>43</v>
      </c>
      <c r="V607">
        <v>10</v>
      </c>
      <c r="W607">
        <v>10</v>
      </c>
      <c r="X607">
        <v>9</v>
      </c>
      <c r="Y607">
        <v>8</v>
      </c>
      <c r="Z607">
        <v>1</v>
      </c>
      <c r="AA607" t="s">
        <v>48</v>
      </c>
      <c r="AB607" s="2" t="s">
        <v>64</v>
      </c>
      <c r="AC607" t="s">
        <v>48</v>
      </c>
      <c r="AD607">
        <v>19</v>
      </c>
      <c r="AE607">
        <f>IF(tblHR[[#This Row],[Attrition]]="Yes",1,0)</f>
        <v>0</v>
      </c>
      <c r="AF607">
        <f>IF(tblHR[[#This Row],[OverTime]]="Yes",1,0)</f>
        <v>0</v>
      </c>
      <c r="AG607" t="str" cm="1">
        <f t="array" ref="AG607">_xlfn.IFS(tblHR[[#This Row],[Age]]&lt;25,"&lt;25",tblHR[[#This Row],[Age]]&lt;30,"25–29",tblHR[[#This Row],[Age]]&lt;40,"30–39",tblHR[[#This Row],[Age]]&lt;50,"40–49",TRUE,"50+")</f>
        <v>30–39</v>
      </c>
      <c r="AH607" s="12" t="str" cm="1">
        <f t="array" ref="AH607">_xlfn.IFS(tblHR[[#This Row],[YearsAtCompany]]&lt;2,"0–1",tblHR[[#This Row],[YearsAtCompany]]&lt;5,"2–4",tblHR[[#This Row],[YearsAtCompany]]&lt;10,"5–9",tblHR[[#This Row],[YearsAtCompany]]&lt;15,"10–14",TRUE,"15+")</f>
        <v>10–14</v>
      </c>
      <c r="AI607" s="12" t="str" cm="1">
        <f t="array" ref="AI607">_xlfn.IFS(tblHR[[#This Row],[MonthlyIncome]]&lt;3000,"Low",tblHR[[#This Row],[MonthlyIncome]]&lt;7000,"Mid",tblHR[[#This Row],[MonthlyIncome]]&lt;12000,"High",TRUE,"Very High")</f>
        <v>Low</v>
      </c>
      <c r="AJ607" s="12" cm="1">
        <f t="array" ref="AJ607">_xlfn.XLOOKUP(tblHR[[#This Row],[JobSatisfaction]],{"Low","Medium","High","Very High"},{1,2,3,4},"")</f>
        <v>4</v>
      </c>
      <c r="AK607" s="12">
        <f>AVERAGE(tblHR[[#This Row],[JobSatNum]],tblHR[[#This Row],[RelationshipSatisfaction]],tblHR[[#This Row],[EnvironmentSatisfaction]],tblHR[[#This Row],[WorkLifeBalance]])</f>
        <v>4</v>
      </c>
    </row>
    <row r="608" spans="1:37">
      <c r="A608" s="4" t="s">
        <v>723</v>
      </c>
      <c r="B608">
        <v>38</v>
      </c>
      <c r="C608" t="s">
        <v>11</v>
      </c>
      <c r="D608" t="s">
        <v>17</v>
      </c>
      <c r="E608" t="s">
        <v>27</v>
      </c>
      <c r="F608" t="s">
        <v>35</v>
      </c>
      <c r="G608" t="s">
        <v>21</v>
      </c>
      <c r="H608" t="s">
        <v>53</v>
      </c>
      <c r="I608" t="s">
        <v>66</v>
      </c>
      <c r="J608" t="s">
        <v>128</v>
      </c>
      <c r="K608" t="s">
        <v>118</v>
      </c>
      <c r="L608">
        <v>2468</v>
      </c>
      <c r="M608">
        <v>15963</v>
      </c>
      <c r="N608">
        <v>594</v>
      </c>
      <c r="O608">
        <v>75</v>
      </c>
      <c r="P608">
        <v>14</v>
      </c>
      <c r="Q608" t="s">
        <v>43</v>
      </c>
      <c r="R608" t="s">
        <v>43</v>
      </c>
      <c r="S608" t="s">
        <v>41</v>
      </c>
      <c r="T608" t="s">
        <v>80</v>
      </c>
      <c r="U608" t="s">
        <v>43</v>
      </c>
      <c r="V608">
        <v>9</v>
      </c>
      <c r="W608">
        <v>6</v>
      </c>
      <c r="X608">
        <v>1</v>
      </c>
      <c r="Y608">
        <v>0</v>
      </c>
      <c r="Z608">
        <v>4</v>
      </c>
      <c r="AA608" t="s">
        <v>48</v>
      </c>
      <c r="AB608" s="2" t="s">
        <v>64</v>
      </c>
      <c r="AC608" t="s">
        <v>48</v>
      </c>
      <c r="AD608">
        <v>2</v>
      </c>
      <c r="AE608">
        <f>IF(tblHR[[#This Row],[Attrition]]="Yes",1,0)</f>
        <v>0</v>
      </c>
      <c r="AF608">
        <f>IF(tblHR[[#This Row],[OverTime]]="Yes",1,0)</f>
        <v>0</v>
      </c>
      <c r="AG608" t="str" cm="1">
        <f t="array" ref="AG608">_xlfn.IFS(tblHR[[#This Row],[Age]]&lt;25,"&lt;25",tblHR[[#This Row],[Age]]&lt;30,"25–29",tblHR[[#This Row],[Age]]&lt;40,"30–39",tblHR[[#This Row],[Age]]&lt;50,"40–49",TRUE,"50+")</f>
        <v>30–39</v>
      </c>
      <c r="AH608" s="12" t="str" cm="1">
        <f t="array" ref="AH608">_xlfn.IFS(tblHR[[#This Row],[YearsAtCompany]]&lt;2,"0–1",tblHR[[#This Row],[YearsAtCompany]]&lt;5,"2–4",tblHR[[#This Row],[YearsAtCompany]]&lt;10,"5–9",tblHR[[#This Row],[YearsAtCompany]]&lt;15,"10–14",TRUE,"15+")</f>
        <v>5–9</v>
      </c>
      <c r="AI608" s="12" t="str" cm="1">
        <f t="array" ref="AI608">_xlfn.IFS(tblHR[[#This Row],[MonthlyIncome]]&lt;3000,"Low",tblHR[[#This Row],[MonthlyIncome]]&lt;7000,"Mid",tblHR[[#This Row],[MonthlyIncome]]&lt;12000,"High",TRUE,"Very High")</f>
        <v>Low</v>
      </c>
      <c r="AJ608" s="12" cm="1">
        <f t="array" ref="AJ608">_xlfn.XLOOKUP(tblHR[[#This Row],[JobSatisfaction]],{"Low","Medium","High","Very High"},{1,2,3,4},"")</f>
        <v>2</v>
      </c>
      <c r="AK608" s="12">
        <f>AVERAGE(tblHR[[#This Row],[JobSatNum]],tblHR[[#This Row],[RelationshipSatisfaction]],tblHR[[#This Row],[EnvironmentSatisfaction]],tblHR[[#This Row],[WorkLifeBalance]])</f>
        <v>2</v>
      </c>
    </row>
    <row r="609" spans="1:37">
      <c r="A609" s="4" t="s">
        <v>724</v>
      </c>
      <c r="B609">
        <v>29</v>
      </c>
      <c r="C609" t="s">
        <v>12</v>
      </c>
      <c r="D609" t="s">
        <v>17</v>
      </c>
      <c r="E609" t="s">
        <v>28</v>
      </c>
      <c r="F609" t="s">
        <v>35</v>
      </c>
      <c r="G609" t="s">
        <v>22</v>
      </c>
      <c r="H609" t="s">
        <v>58</v>
      </c>
      <c r="I609" t="s">
        <v>68</v>
      </c>
      <c r="J609" t="s">
        <v>112</v>
      </c>
      <c r="K609" t="s">
        <v>43</v>
      </c>
      <c r="L609">
        <v>6644</v>
      </c>
      <c r="M609">
        <v>3687</v>
      </c>
      <c r="N609">
        <v>1210</v>
      </c>
      <c r="O609">
        <v>78</v>
      </c>
      <c r="P609">
        <v>19</v>
      </c>
      <c r="Q609" t="s">
        <v>43</v>
      </c>
      <c r="R609" t="s">
        <v>43</v>
      </c>
      <c r="S609" t="s">
        <v>42</v>
      </c>
      <c r="T609" t="s">
        <v>79</v>
      </c>
      <c r="U609" t="s">
        <v>43</v>
      </c>
      <c r="V609">
        <v>10</v>
      </c>
      <c r="W609">
        <v>0</v>
      </c>
      <c r="X609">
        <v>0</v>
      </c>
      <c r="Y609">
        <v>0</v>
      </c>
      <c r="Z609">
        <v>2</v>
      </c>
      <c r="AA609" t="s">
        <v>48</v>
      </c>
      <c r="AB609" s="2" t="s">
        <v>64</v>
      </c>
      <c r="AC609" t="s">
        <v>48</v>
      </c>
      <c r="AD609">
        <v>2</v>
      </c>
      <c r="AE609">
        <f>IF(tblHR[[#This Row],[Attrition]]="Yes",1,0)</f>
        <v>0</v>
      </c>
      <c r="AF609">
        <f>IF(tblHR[[#This Row],[OverTime]]="Yes",1,0)</f>
        <v>0</v>
      </c>
      <c r="AG609" t="str" cm="1">
        <f t="array" ref="AG609">_xlfn.IFS(tblHR[[#This Row],[Age]]&lt;25,"&lt;25",tblHR[[#This Row],[Age]]&lt;30,"25–29",tblHR[[#This Row],[Age]]&lt;40,"30–39",tblHR[[#This Row],[Age]]&lt;50,"40–49",TRUE,"50+")</f>
        <v>25–29</v>
      </c>
      <c r="AH609" s="12" t="str" cm="1">
        <f t="array" ref="AH609">_xlfn.IFS(tblHR[[#This Row],[YearsAtCompany]]&lt;2,"0–1",tblHR[[#This Row],[YearsAtCompany]]&lt;5,"2–4",tblHR[[#This Row],[YearsAtCompany]]&lt;10,"5–9",tblHR[[#This Row],[YearsAtCompany]]&lt;15,"10–14",TRUE,"15+")</f>
        <v>0–1</v>
      </c>
      <c r="AI609" s="12" t="str" cm="1">
        <f t="array" ref="AI609">_xlfn.IFS(tblHR[[#This Row],[MonthlyIncome]]&lt;3000,"Low",tblHR[[#This Row],[MonthlyIncome]]&lt;7000,"Mid",tblHR[[#This Row],[MonthlyIncome]]&lt;12000,"High",TRUE,"Very High")</f>
        <v>Mid</v>
      </c>
      <c r="AJ609" s="12" cm="1">
        <f t="array" ref="AJ609">_xlfn.XLOOKUP(tblHR[[#This Row],[JobSatisfaction]],{"Low","Medium","High","Very High"},{1,2,3,4},"")</f>
        <v>2</v>
      </c>
      <c r="AK609" s="12">
        <f>AVERAGE(tblHR[[#This Row],[JobSatNum]],tblHR[[#This Row],[RelationshipSatisfaction]],tblHR[[#This Row],[EnvironmentSatisfaction]],tblHR[[#This Row],[WorkLifeBalance]])</f>
        <v>2</v>
      </c>
    </row>
    <row r="610" spans="1:37">
      <c r="A610" s="4" t="s">
        <v>725</v>
      </c>
      <c r="B610">
        <v>33</v>
      </c>
      <c r="C610" t="s">
        <v>12</v>
      </c>
      <c r="D610" t="s">
        <v>16</v>
      </c>
      <c r="E610" t="s">
        <v>29</v>
      </c>
      <c r="F610" t="s">
        <v>36</v>
      </c>
      <c r="G610" t="s">
        <v>21</v>
      </c>
      <c r="H610" t="s">
        <v>57</v>
      </c>
      <c r="I610" t="s">
        <v>66</v>
      </c>
      <c r="J610" t="s">
        <v>112</v>
      </c>
      <c r="K610" t="s">
        <v>113</v>
      </c>
      <c r="L610">
        <v>2799</v>
      </c>
      <c r="M610">
        <v>3339</v>
      </c>
      <c r="N610">
        <v>1198</v>
      </c>
      <c r="O610">
        <v>100</v>
      </c>
      <c r="P610">
        <v>11</v>
      </c>
      <c r="Q610" t="s">
        <v>42</v>
      </c>
      <c r="R610" t="s">
        <v>43</v>
      </c>
      <c r="S610" t="s">
        <v>41</v>
      </c>
      <c r="T610" t="s">
        <v>79</v>
      </c>
      <c r="U610" t="s">
        <v>43</v>
      </c>
      <c r="V610">
        <v>6</v>
      </c>
      <c r="W610">
        <v>3</v>
      </c>
      <c r="X610">
        <v>2</v>
      </c>
      <c r="Y610">
        <v>0</v>
      </c>
      <c r="Z610">
        <v>3</v>
      </c>
      <c r="AA610" t="s">
        <v>48</v>
      </c>
      <c r="AB610" s="2" t="s">
        <v>64</v>
      </c>
      <c r="AC610" t="s">
        <v>49</v>
      </c>
      <c r="AD610">
        <v>1</v>
      </c>
      <c r="AE610">
        <f>IF(tblHR[[#This Row],[Attrition]]="Yes",1,0)</f>
        <v>0</v>
      </c>
      <c r="AF610">
        <f>IF(tblHR[[#This Row],[OverTime]]="Yes",1,0)</f>
        <v>1</v>
      </c>
      <c r="AG610" t="str" cm="1">
        <f t="array" ref="AG610">_xlfn.IFS(tblHR[[#This Row],[Age]]&lt;25,"&lt;25",tblHR[[#This Row],[Age]]&lt;30,"25–29",tblHR[[#This Row],[Age]]&lt;40,"30–39",tblHR[[#This Row],[Age]]&lt;50,"40–49",TRUE,"50+")</f>
        <v>30–39</v>
      </c>
      <c r="AH610" s="12" t="str" cm="1">
        <f t="array" ref="AH610">_xlfn.IFS(tblHR[[#This Row],[YearsAtCompany]]&lt;2,"0–1",tblHR[[#This Row],[YearsAtCompany]]&lt;5,"2–4",tblHR[[#This Row],[YearsAtCompany]]&lt;10,"5–9",tblHR[[#This Row],[YearsAtCompany]]&lt;15,"10–14",TRUE,"15+")</f>
        <v>2–4</v>
      </c>
      <c r="AI610" s="12" t="str" cm="1">
        <f t="array" ref="AI610">_xlfn.IFS(tblHR[[#This Row],[MonthlyIncome]]&lt;3000,"Low",tblHR[[#This Row],[MonthlyIncome]]&lt;7000,"Mid",tblHR[[#This Row],[MonthlyIncome]]&lt;12000,"High",TRUE,"Very High")</f>
        <v>Low</v>
      </c>
      <c r="AJ610" s="12" cm="1">
        <f t="array" ref="AJ610">_xlfn.XLOOKUP(tblHR[[#This Row],[JobSatisfaction]],{"Low","Medium","High","Very High"},{1,2,3,4},"")</f>
        <v>1</v>
      </c>
      <c r="AK610" s="12">
        <f>AVERAGE(tblHR[[#This Row],[JobSatNum]],tblHR[[#This Row],[RelationshipSatisfaction]],tblHR[[#This Row],[EnvironmentSatisfaction]],tblHR[[#This Row],[WorkLifeBalance]])</f>
        <v>1</v>
      </c>
    </row>
    <row r="611" spans="1:37">
      <c r="A611" s="4" t="s">
        <v>726</v>
      </c>
      <c r="B611">
        <v>40</v>
      </c>
      <c r="C611" t="s">
        <v>11</v>
      </c>
      <c r="D611" t="s">
        <v>17</v>
      </c>
      <c r="E611" t="s">
        <v>28</v>
      </c>
      <c r="F611" t="s">
        <v>35</v>
      </c>
      <c r="G611" t="s">
        <v>21</v>
      </c>
      <c r="H611" t="s">
        <v>53</v>
      </c>
      <c r="I611" t="s">
        <v>68</v>
      </c>
      <c r="J611" t="s">
        <v>112</v>
      </c>
      <c r="K611" t="s">
        <v>118</v>
      </c>
      <c r="L611">
        <v>3448</v>
      </c>
      <c r="M611">
        <v>13436</v>
      </c>
      <c r="N611">
        <v>555</v>
      </c>
      <c r="O611">
        <v>78</v>
      </c>
      <c r="P611">
        <v>22</v>
      </c>
      <c r="Q611" t="s">
        <v>41</v>
      </c>
      <c r="R611" t="s">
        <v>43</v>
      </c>
      <c r="S611" t="s">
        <v>43</v>
      </c>
      <c r="T611" t="s">
        <v>79</v>
      </c>
      <c r="U611" t="s">
        <v>43</v>
      </c>
      <c r="V611">
        <v>20</v>
      </c>
      <c r="W611">
        <v>1</v>
      </c>
      <c r="X611">
        <v>0</v>
      </c>
      <c r="Y611">
        <v>0</v>
      </c>
      <c r="Z611">
        <v>6</v>
      </c>
      <c r="AA611" t="s">
        <v>48</v>
      </c>
      <c r="AB611" s="2" t="s">
        <v>65</v>
      </c>
      <c r="AC611" t="s">
        <v>48</v>
      </c>
      <c r="AD611">
        <v>2</v>
      </c>
      <c r="AE611">
        <f>IF(tblHR[[#This Row],[Attrition]]="Yes",1,0)</f>
        <v>0</v>
      </c>
      <c r="AF611">
        <f>IF(tblHR[[#This Row],[OverTime]]="Yes",1,0)</f>
        <v>0</v>
      </c>
      <c r="AG611" t="str" cm="1">
        <f t="array" ref="AG611">_xlfn.IFS(tblHR[[#This Row],[Age]]&lt;25,"&lt;25",tblHR[[#This Row],[Age]]&lt;30,"25–29",tblHR[[#This Row],[Age]]&lt;40,"30–39",tblHR[[#This Row],[Age]]&lt;50,"40–49",TRUE,"50+")</f>
        <v>40–49</v>
      </c>
      <c r="AH611" s="12" t="str" cm="1">
        <f t="array" ref="AH611">_xlfn.IFS(tblHR[[#This Row],[YearsAtCompany]]&lt;2,"0–1",tblHR[[#This Row],[YearsAtCompany]]&lt;5,"2–4",tblHR[[#This Row],[YearsAtCompany]]&lt;10,"5–9",tblHR[[#This Row],[YearsAtCompany]]&lt;15,"10–14",TRUE,"15+")</f>
        <v>0–1</v>
      </c>
      <c r="AI611" s="12" t="str" cm="1">
        <f t="array" ref="AI611">_xlfn.IFS(tblHR[[#This Row],[MonthlyIncome]]&lt;3000,"Low",tblHR[[#This Row],[MonthlyIncome]]&lt;7000,"Mid",tblHR[[#This Row],[MonthlyIncome]]&lt;12000,"High",TRUE,"Very High")</f>
        <v>Mid</v>
      </c>
      <c r="AJ611" s="12" cm="1">
        <f t="array" ref="AJ611">_xlfn.XLOOKUP(tblHR[[#This Row],[JobSatisfaction]],{"Low","Medium","High","Very High"},{1,2,3,4},"")</f>
        <v>3</v>
      </c>
      <c r="AK611" s="12">
        <f>AVERAGE(tblHR[[#This Row],[JobSatNum]],tblHR[[#This Row],[RelationshipSatisfaction]],tblHR[[#This Row],[EnvironmentSatisfaction]],tblHR[[#This Row],[WorkLifeBalance]])</f>
        <v>3</v>
      </c>
    </row>
    <row r="612" spans="1:37">
      <c r="A612" s="4" t="s">
        <v>727</v>
      </c>
      <c r="B612">
        <v>32</v>
      </c>
      <c r="C612" t="s">
        <v>11</v>
      </c>
      <c r="D612" t="s">
        <v>16</v>
      </c>
      <c r="E612" t="s">
        <v>29</v>
      </c>
      <c r="F612" t="s">
        <v>33</v>
      </c>
      <c r="G612" t="s">
        <v>21</v>
      </c>
      <c r="H612" t="s">
        <v>53</v>
      </c>
      <c r="I612" t="s">
        <v>66</v>
      </c>
      <c r="J612" t="s">
        <v>112</v>
      </c>
      <c r="K612" t="s">
        <v>113</v>
      </c>
      <c r="L612">
        <v>2837</v>
      </c>
      <c r="M612">
        <v>15919</v>
      </c>
      <c r="N612">
        <v>267</v>
      </c>
      <c r="O612">
        <v>49</v>
      </c>
      <c r="P612">
        <v>13</v>
      </c>
      <c r="Q612" t="s">
        <v>43</v>
      </c>
      <c r="R612" t="s">
        <v>41</v>
      </c>
      <c r="S612" t="s">
        <v>41</v>
      </c>
      <c r="T612" t="s">
        <v>79</v>
      </c>
      <c r="U612" t="s">
        <v>43</v>
      </c>
      <c r="V612">
        <v>6</v>
      </c>
      <c r="W612">
        <v>6</v>
      </c>
      <c r="X612">
        <v>2</v>
      </c>
      <c r="Y612">
        <v>4</v>
      </c>
      <c r="Z612">
        <v>1</v>
      </c>
      <c r="AA612" t="s">
        <v>48</v>
      </c>
      <c r="AB612" s="2" t="s">
        <v>64</v>
      </c>
      <c r="AC612" t="s">
        <v>48</v>
      </c>
      <c r="AD612">
        <v>29</v>
      </c>
      <c r="AE612">
        <f>IF(tblHR[[#This Row],[Attrition]]="Yes",1,0)</f>
        <v>0</v>
      </c>
      <c r="AF612">
        <f>IF(tblHR[[#This Row],[OverTime]]="Yes",1,0)</f>
        <v>0</v>
      </c>
      <c r="AG612" t="str" cm="1">
        <f t="array" ref="AG612">_xlfn.IFS(tblHR[[#This Row],[Age]]&lt;25,"&lt;25",tblHR[[#This Row],[Age]]&lt;30,"25–29",tblHR[[#This Row],[Age]]&lt;40,"30–39",tblHR[[#This Row],[Age]]&lt;50,"40–49",TRUE,"50+")</f>
        <v>30–39</v>
      </c>
      <c r="AH612" s="12" t="str" cm="1">
        <f t="array" ref="AH612">_xlfn.IFS(tblHR[[#This Row],[YearsAtCompany]]&lt;2,"0–1",tblHR[[#This Row],[YearsAtCompany]]&lt;5,"2–4",tblHR[[#This Row],[YearsAtCompany]]&lt;10,"5–9",tblHR[[#This Row],[YearsAtCompany]]&lt;15,"10–14",TRUE,"15+")</f>
        <v>5–9</v>
      </c>
      <c r="AI612" s="12" t="str" cm="1">
        <f t="array" ref="AI612">_xlfn.IFS(tblHR[[#This Row],[MonthlyIncome]]&lt;3000,"Low",tblHR[[#This Row],[MonthlyIncome]]&lt;7000,"Mid",tblHR[[#This Row],[MonthlyIncome]]&lt;12000,"High",TRUE,"Very High")</f>
        <v>Low</v>
      </c>
      <c r="AJ612" s="12" cm="1">
        <f t="array" ref="AJ612">_xlfn.XLOOKUP(tblHR[[#This Row],[JobSatisfaction]],{"Low","Medium","High","Very High"},{1,2,3,4},"")</f>
        <v>2</v>
      </c>
      <c r="AK612" s="12">
        <f>AVERAGE(tblHR[[#This Row],[JobSatNum]],tblHR[[#This Row],[RelationshipSatisfaction]],tblHR[[#This Row],[EnvironmentSatisfaction]],tblHR[[#This Row],[WorkLifeBalance]])</f>
        <v>2</v>
      </c>
    </row>
    <row r="613" spans="1:37">
      <c r="A613" s="4" t="s">
        <v>728</v>
      </c>
      <c r="B613">
        <v>48</v>
      </c>
      <c r="C613" t="s">
        <v>11</v>
      </c>
      <c r="D613" t="s">
        <v>17</v>
      </c>
      <c r="E613" t="s">
        <v>29</v>
      </c>
      <c r="F613" t="s">
        <v>36</v>
      </c>
      <c r="G613" t="s">
        <v>21</v>
      </c>
      <c r="H613" t="s">
        <v>57</v>
      </c>
      <c r="I613" t="s">
        <v>66</v>
      </c>
      <c r="J613" t="s">
        <v>112</v>
      </c>
      <c r="K613" t="s">
        <v>118</v>
      </c>
      <c r="L613">
        <v>2367</v>
      </c>
      <c r="M613">
        <v>16530</v>
      </c>
      <c r="N613">
        <v>1108</v>
      </c>
      <c r="O613">
        <v>65</v>
      </c>
      <c r="P613">
        <v>12</v>
      </c>
      <c r="Q613" t="s">
        <v>42</v>
      </c>
      <c r="R613" t="s">
        <v>44</v>
      </c>
      <c r="S613" t="s">
        <v>41</v>
      </c>
      <c r="T613" t="s">
        <v>80</v>
      </c>
      <c r="U613" t="s">
        <v>41</v>
      </c>
      <c r="V613">
        <v>10</v>
      </c>
      <c r="W613">
        <v>8</v>
      </c>
      <c r="X613">
        <v>2</v>
      </c>
      <c r="Y613">
        <v>7</v>
      </c>
      <c r="Z613">
        <v>8</v>
      </c>
      <c r="AA613" t="s">
        <v>48</v>
      </c>
      <c r="AB613" s="2" t="s">
        <v>64</v>
      </c>
      <c r="AC613" t="s">
        <v>48</v>
      </c>
      <c r="AD613">
        <v>15</v>
      </c>
      <c r="AE613">
        <f>IF(tblHR[[#This Row],[Attrition]]="Yes",1,0)</f>
        <v>0</v>
      </c>
      <c r="AF613">
        <f>IF(tblHR[[#This Row],[OverTime]]="Yes",1,0)</f>
        <v>0</v>
      </c>
      <c r="AG613" t="str" cm="1">
        <f t="array" ref="AG613">_xlfn.IFS(tblHR[[#This Row],[Age]]&lt;25,"&lt;25",tblHR[[#This Row],[Age]]&lt;30,"25–29",tblHR[[#This Row],[Age]]&lt;40,"30–39",tblHR[[#This Row],[Age]]&lt;50,"40–49",TRUE,"50+")</f>
        <v>40–49</v>
      </c>
      <c r="AH613" s="12" t="str" cm="1">
        <f t="array" ref="AH613">_xlfn.IFS(tblHR[[#This Row],[YearsAtCompany]]&lt;2,"0–1",tblHR[[#This Row],[YearsAtCompany]]&lt;5,"2–4",tblHR[[#This Row],[YearsAtCompany]]&lt;10,"5–9",tblHR[[#This Row],[YearsAtCompany]]&lt;15,"10–14",TRUE,"15+")</f>
        <v>5–9</v>
      </c>
      <c r="AI613" s="12" t="str" cm="1">
        <f t="array" ref="AI613">_xlfn.IFS(tblHR[[#This Row],[MonthlyIncome]]&lt;3000,"Low",tblHR[[#This Row],[MonthlyIncome]]&lt;7000,"Mid",tblHR[[#This Row],[MonthlyIncome]]&lt;12000,"High",TRUE,"Very High")</f>
        <v>Low</v>
      </c>
      <c r="AJ613" s="12" cm="1">
        <f t="array" ref="AJ613">_xlfn.XLOOKUP(tblHR[[#This Row],[JobSatisfaction]],{"Low","Medium","High","Very High"},{1,2,3,4},"")</f>
        <v>1</v>
      </c>
      <c r="AK613" s="12">
        <f>AVERAGE(tblHR[[#This Row],[JobSatNum]],tblHR[[#This Row],[RelationshipSatisfaction]],tblHR[[#This Row],[EnvironmentSatisfaction]],tblHR[[#This Row],[WorkLifeBalance]])</f>
        <v>1</v>
      </c>
    </row>
    <row r="614" spans="1:37">
      <c r="A614" s="4" t="s">
        <v>729</v>
      </c>
      <c r="B614">
        <v>26</v>
      </c>
      <c r="C614" t="s">
        <v>12</v>
      </c>
      <c r="D614" t="s">
        <v>16</v>
      </c>
      <c r="E614" t="s">
        <v>26</v>
      </c>
      <c r="F614" t="s">
        <v>37</v>
      </c>
      <c r="G614" t="s">
        <v>21</v>
      </c>
      <c r="H614" t="s">
        <v>57</v>
      </c>
      <c r="I614" t="s">
        <v>66</v>
      </c>
      <c r="J614" t="s">
        <v>128</v>
      </c>
      <c r="K614" t="s">
        <v>113</v>
      </c>
      <c r="L614">
        <v>3102</v>
      </c>
      <c r="M614">
        <v>6582</v>
      </c>
      <c r="N614">
        <v>575</v>
      </c>
      <c r="O614">
        <v>73</v>
      </c>
      <c r="P614">
        <v>22</v>
      </c>
      <c r="Q614" t="s">
        <v>42</v>
      </c>
      <c r="R614" t="s">
        <v>41</v>
      </c>
      <c r="S614" t="s">
        <v>41</v>
      </c>
      <c r="T614" t="s">
        <v>79</v>
      </c>
      <c r="U614" t="s">
        <v>41</v>
      </c>
      <c r="V614">
        <v>7</v>
      </c>
      <c r="W614">
        <v>6</v>
      </c>
      <c r="X614">
        <v>4</v>
      </c>
      <c r="Y614">
        <v>0</v>
      </c>
      <c r="Z614">
        <v>0</v>
      </c>
      <c r="AA614" t="s">
        <v>49</v>
      </c>
      <c r="AB614" s="2" t="s">
        <v>65</v>
      </c>
      <c r="AC614" t="s">
        <v>48</v>
      </c>
      <c r="AD614">
        <v>3</v>
      </c>
      <c r="AE614">
        <f>IF(tblHR[[#This Row],[Attrition]]="Yes",1,0)</f>
        <v>1</v>
      </c>
      <c r="AF614">
        <f>IF(tblHR[[#This Row],[OverTime]]="Yes",1,0)</f>
        <v>0</v>
      </c>
      <c r="AG614" t="str" cm="1">
        <f t="array" ref="AG614">_xlfn.IFS(tblHR[[#This Row],[Age]]&lt;25,"&lt;25",tblHR[[#This Row],[Age]]&lt;30,"25–29",tblHR[[#This Row],[Age]]&lt;40,"30–39",tblHR[[#This Row],[Age]]&lt;50,"40–49",TRUE,"50+")</f>
        <v>25–29</v>
      </c>
      <c r="AH614" s="12" t="str" cm="1">
        <f t="array" ref="AH614">_xlfn.IFS(tblHR[[#This Row],[YearsAtCompany]]&lt;2,"0–1",tblHR[[#This Row],[YearsAtCompany]]&lt;5,"2–4",tblHR[[#This Row],[YearsAtCompany]]&lt;10,"5–9",tblHR[[#This Row],[YearsAtCompany]]&lt;15,"10–14",TRUE,"15+")</f>
        <v>5–9</v>
      </c>
      <c r="AI614" s="12" t="str" cm="1">
        <f t="array" ref="AI614">_xlfn.IFS(tblHR[[#This Row],[MonthlyIncome]]&lt;3000,"Low",tblHR[[#This Row],[MonthlyIncome]]&lt;7000,"Mid",tblHR[[#This Row],[MonthlyIncome]]&lt;12000,"High",TRUE,"Very High")</f>
        <v>Mid</v>
      </c>
      <c r="AJ614" s="12" cm="1">
        <f t="array" ref="AJ614">_xlfn.XLOOKUP(tblHR[[#This Row],[JobSatisfaction]],{"Low","Medium","High","Very High"},{1,2,3,4},"")</f>
        <v>1</v>
      </c>
      <c r="AK614" s="12">
        <f>AVERAGE(tblHR[[#This Row],[JobSatNum]],tblHR[[#This Row],[RelationshipSatisfaction]],tblHR[[#This Row],[EnvironmentSatisfaction]],tblHR[[#This Row],[WorkLifeBalance]])</f>
        <v>1</v>
      </c>
    </row>
    <row r="615" spans="1:37">
      <c r="A615" s="4" t="s">
        <v>730</v>
      </c>
      <c r="B615">
        <v>37</v>
      </c>
      <c r="C615" t="s">
        <v>12</v>
      </c>
      <c r="D615" t="s">
        <v>15</v>
      </c>
      <c r="E615" t="s">
        <v>29</v>
      </c>
      <c r="F615" t="s">
        <v>33</v>
      </c>
      <c r="G615" t="s">
        <v>21</v>
      </c>
      <c r="H615" t="s">
        <v>55</v>
      </c>
      <c r="I615" t="s">
        <v>68</v>
      </c>
      <c r="J615" t="s">
        <v>112</v>
      </c>
      <c r="K615" t="s">
        <v>118</v>
      </c>
      <c r="L615">
        <v>5993</v>
      </c>
      <c r="M615">
        <v>2689</v>
      </c>
      <c r="N615">
        <v>1115</v>
      </c>
      <c r="O615">
        <v>51</v>
      </c>
      <c r="P615">
        <v>18</v>
      </c>
      <c r="Q615" t="s">
        <v>41</v>
      </c>
      <c r="R615" t="s">
        <v>41</v>
      </c>
      <c r="S615" t="s">
        <v>42</v>
      </c>
      <c r="T615" t="s">
        <v>78</v>
      </c>
      <c r="U615" t="s">
        <v>43</v>
      </c>
      <c r="V615">
        <v>7</v>
      </c>
      <c r="W615">
        <v>7</v>
      </c>
      <c r="X615">
        <v>5</v>
      </c>
      <c r="Y615">
        <v>0</v>
      </c>
      <c r="Z615">
        <v>1</v>
      </c>
      <c r="AA615" t="s">
        <v>48</v>
      </c>
      <c r="AB615" s="2" t="s">
        <v>64</v>
      </c>
      <c r="AC615" t="s">
        <v>48</v>
      </c>
      <c r="AD615">
        <v>1</v>
      </c>
      <c r="AE615">
        <f>IF(tblHR[[#This Row],[Attrition]]="Yes",1,0)</f>
        <v>0</v>
      </c>
      <c r="AF615">
        <f>IF(tblHR[[#This Row],[OverTime]]="Yes",1,0)</f>
        <v>0</v>
      </c>
      <c r="AG615" t="str" cm="1">
        <f t="array" ref="AG615">_xlfn.IFS(tblHR[[#This Row],[Age]]&lt;25,"&lt;25",tblHR[[#This Row],[Age]]&lt;30,"25–29",tblHR[[#This Row],[Age]]&lt;40,"30–39",tblHR[[#This Row],[Age]]&lt;50,"40–49",TRUE,"50+")</f>
        <v>30–39</v>
      </c>
      <c r="AH615" s="12" t="str" cm="1">
        <f t="array" ref="AH615">_xlfn.IFS(tblHR[[#This Row],[YearsAtCompany]]&lt;2,"0–1",tblHR[[#This Row],[YearsAtCompany]]&lt;5,"2–4",tblHR[[#This Row],[YearsAtCompany]]&lt;10,"5–9",tblHR[[#This Row],[YearsAtCompany]]&lt;15,"10–14",TRUE,"15+")</f>
        <v>5–9</v>
      </c>
      <c r="AI615" s="12" t="str" cm="1">
        <f t="array" ref="AI615">_xlfn.IFS(tblHR[[#This Row],[MonthlyIncome]]&lt;3000,"Low",tblHR[[#This Row],[MonthlyIncome]]&lt;7000,"Mid",tblHR[[#This Row],[MonthlyIncome]]&lt;12000,"High",TRUE,"Very High")</f>
        <v>Mid</v>
      </c>
      <c r="AJ615" s="12" cm="1">
        <f t="array" ref="AJ615">_xlfn.XLOOKUP(tblHR[[#This Row],[JobSatisfaction]],{"Low","Medium","High","Very High"},{1,2,3,4},"")</f>
        <v>3</v>
      </c>
      <c r="AK615" s="12">
        <f>AVERAGE(tblHR[[#This Row],[JobSatNum]],tblHR[[#This Row],[RelationshipSatisfaction]],tblHR[[#This Row],[EnvironmentSatisfaction]],tblHR[[#This Row],[WorkLifeBalance]])</f>
        <v>3</v>
      </c>
    </row>
    <row r="616" spans="1:37">
      <c r="A616" s="4" t="s">
        <v>731</v>
      </c>
      <c r="B616">
        <v>28</v>
      </c>
      <c r="C616" t="s">
        <v>12</v>
      </c>
      <c r="D616" t="s">
        <v>16</v>
      </c>
      <c r="E616" t="s">
        <v>27</v>
      </c>
      <c r="F616" t="s">
        <v>37</v>
      </c>
      <c r="G616" t="s">
        <v>21</v>
      </c>
      <c r="H616" t="s">
        <v>52</v>
      </c>
      <c r="I616" t="s">
        <v>69</v>
      </c>
      <c r="J616" t="s">
        <v>116</v>
      </c>
      <c r="K616" t="s">
        <v>113</v>
      </c>
      <c r="L616">
        <v>8722</v>
      </c>
      <c r="M616">
        <v>12355</v>
      </c>
      <c r="N616">
        <v>1366</v>
      </c>
      <c r="O616">
        <v>72</v>
      </c>
      <c r="P616">
        <v>12</v>
      </c>
      <c r="Q616" t="s">
        <v>42</v>
      </c>
      <c r="R616" t="s">
        <v>42</v>
      </c>
      <c r="S616" t="s">
        <v>43</v>
      </c>
      <c r="T616" t="s">
        <v>80</v>
      </c>
      <c r="U616" t="s">
        <v>43</v>
      </c>
      <c r="V616">
        <v>10</v>
      </c>
      <c r="W616">
        <v>10</v>
      </c>
      <c r="X616">
        <v>7</v>
      </c>
      <c r="Y616">
        <v>1</v>
      </c>
      <c r="Z616">
        <v>1</v>
      </c>
      <c r="AA616" t="s">
        <v>49</v>
      </c>
      <c r="AB616" s="2" t="s">
        <v>64</v>
      </c>
      <c r="AC616" t="s">
        <v>48</v>
      </c>
      <c r="AD616">
        <v>24</v>
      </c>
      <c r="AE616">
        <f>IF(tblHR[[#This Row],[Attrition]]="Yes",1,0)</f>
        <v>1</v>
      </c>
      <c r="AF616">
        <f>IF(tblHR[[#This Row],[OverTime]]="Yes",1,0)</f>
        <v>0</v>
      </c>
      <c r="AG616" t="str" cm="1">
        <f t="array" ref="AG616">_xlfn.IFS(tblHR[[#This Row],[Age]]&lt;25,"&lt;25",tblHR[[#This Row],[Age]]&lt;30,"25–29",tblHR[[#This Row],[Age]]&lt;40,"30–39",tblHR[[#This Row],[Age]]&lt;50,"40–49",TRUE,"50+")</f>
        <v>25–29</v>
      </c>
      <c r="AH616" s="12" t="str" cm="1">
        <f t="array" ref="AH616">_xlfn.IFS(tblHR[[#This Row],[YearsAtCompany]]&lt;2,"0–1",tblHR[[#This Row],[YearsAtCompany]]&lt;5,"2–4",tblHR[[#This Row],[YearsAtCompany]]&lt;10,"5–9",tblHR[[#This Row],[YearsAtCompany]]&lt;15,"10–14",TRUE,"15+")</f>
        <v>10–14</v>
      </c>
      <c r="AI616" s="12" t="str" cm="1">
        <f t="array" ref="AI616">_xlfn.IFS(tblHR[[#This Row],[MonthlyIncome]]&lt;3000,"Low",tblHR[[#This Row],[MonthlyIncome]]&lt;7000,"Mid",tblHR[[#This Row],[MonthlyIncome]]&lt;12000,"High",TRUE,"Very High")</f>
        <v>High</v>
      </c>
      <c r="AJ616" s="12" cm="1">
        <f t="array" ref="AJ616">_xlfn.XLOOKUP(tblHR[[#This Row],[JobSatisfaction]],{"Low","Medium","High","Very High"},{1,2,3,4},"")</f>
        <v>1</v>
      </c>
      <c r="AK616" s="12">
        <f>AVERAGE(tblHR[[#This Row],[JobSatNum]],tblHR[[#This Row],[RelationshipSatisfaction]],tblHR[[#This Row],[EnvironmentSatisfaction]],tblHR[[#This Row],[WorkLifeBalance]])</f>
        <v>1</v>
      </c>
    </row>
    <row r="617" spans="1:37">
      <c r="A617" s="4" t="s">
        <v>732</v>
      </c>
      <c r="B617">
        <v>41</v>
      </c>
      <c r="C617" t="s">
        <v>12</v>
      </c>
      <c r="D617" t="s">
        <v>16</v>
      </c>
      <c r="E617" t="s">
        <v>28</v>
      </c>
      <c r="F617" t="s">
        <v>34</v>
      </c>
      <c r="G617" t="s">
        <v>22</v>
      </c>
      <c r="H617" t="s">
        <v>58</v>
      </c>
      <c r="I617" t="s">
        <v>68</v>
      </c>
      <c r="J617" t="s">
        <v>128</v>
      </c>
      <c r="K617" t="s">
        <v>113</v>
      </c>
      <c r="L617">
        <v>9355</v>
      </c>
      <c r="M617">
        <v>9558</v>
      </c>
      <c r="N617">
        <v>143</v>
      </c>
      <c r="O617">
        <v>56</v>
      </c>
      <c r="P617">
        <v>18</v>
      </c>
      <c r="Q617" t="s">
        <v>43</v>
      </c>
      <c r="R617" t="s">
        <v>41</v>
      </c>
      <c r="S617" t="s">
        <v>42</v>
      </c>
      <c r="T617" t="s">
        <v>79</v>
      </c>
      <c r="U617" t="s">
        <v>41</v>
      </c>
      <c r="V617">
        <v>8</v>
      </c>
      <c r="W617">
        <v>8</v>
      </c>
      <c r="X617">
        <v>7</v>
      </c>
      <c r="Y617">
        <v>7</v>
      </c>
      <c r="Z617">
        <v>1</v>
      </c>
      <c r="AA617" t="s">
        <v>49</v>
      </c>
      <c r="AB617" s="2" t="s">
        <v>64</v>
      </c>
      <c r="AC617" t="s">
        <v>48</v>
      </c>
      <c r="AD617">
        <v>4</v>
      </c>
      <c r="AE617">
        <f>IF(tblHR[[#This Row],[Attrition]]="Yes",1,0)</f>
        <v>1</v>
      </c>
      <c r="AF617">
        <f>IF(tblHR[[#This Row],[OverTime]]="Yes",1,0)</f>
        <v>0</v>
      </c>
      <c r="AG617" t="str" cm="1">
        <f t="array" ref="AG617">_xlfn.IFS(tblHR[[#This Row],[Age]]&lt;25,"&lt;25",tblHR[[#This Row],[Age]]&lt;30,"25–29",tblHR[[#This Row],[Age]]&lt;40,"30–39",tblHR[[#This Row],[Age]]&lt;50,"40–49",TRUE,"50+")</f>
        <v>40–49</v>
      </c>
      <c r="AH617" s="12" t="str" cm="1">
        <f t="array" ref="AH617">_xlfn.IFS(tblHR[[#This Row],[YearsAtCompany]]&lt;2,"0–1",tblHR[[#This Row],[YearsAtCompany]]&lt;5,"2–4",tblHR[[#This Row],[YearsAtCompany]]&lt;10,"5–9",tblHR[[#This Row],[YearsAtCompany]]&lt;15,"10–14",TRUE,"15+")</f>
        <v>5–9</v>
      </c>
      <c r="AI617" s="12" t="str" cm="1">
        <f t="array" ref="AI617">_xlfn.IFS(tblHR[[#This Row],[MonthlyIncome]]&lt;3000,"Low",tblHR[[#This Row],[MonthlyIncome]]&lt;7000,"Mid",tblHR[[#This Row],[MonthlyIncome]]&lt;12000,"High",TRUE,"Very High")</f>
        <v>High</v>
      </c>
      <c r="AJ617" s="12" cm="1">
        <f t="array" ref="AJ617">_xlfn.XLOOKUP(tblHR[[#This Row],[JobSatisfaction]],{"Low","Medium","High","Very High"},{1,2,3,4},"")</f>
        <v>2</v>
      </c>
      <c r="AK617" s="12">
        <f>AVERAGE(tblHR[[#This Row],[JobSatNum]],tblHR[[#This Row],[RelationshipSatisfaction]],tblHR[[#This Row],[EnvironmentSatisfaction]],tblHR[[#This Row],[WorkLifeBalance]])</f>
        <v>2</v>
      </c>
    </row>
    <row r="618" spans="1:37">
      <c r="A618" s="4" t="s">
        <v>733</v>
      </c>
      <c r="B618">
        <v>56</v>
      </c>
      <c r="C618" t="s">
        <v>12</v>
      </c>
      <c r="D618" t="s">
        <v>17</v>
      </c>
      <c r="E618" t="s">
        <v>27</v>
      </c>
      <c r="F618" t="s">
        <v>37</v>
      </c>
      <c r="G618" t="s">
        <v>21</v>
      </c>
      <c r="H618" t="s">
        <v>53</v>
      </c>
      <c r="I618" t="s">
        <v>66</v>
      </c>
      <c r="J618" t="s">
        <v>112</v>
      </c>
      <c r="K618" t="s">
        <v>118</v>
      </c>
      <c r="L618">
        <v>2339</v>
      </c>
      <c r="M618">
        <v>3666</v>
      </c>
      <c r="N618">
        <v>310</v>
      </c>
      <c r="O618">
        <v>72</v>
      </c>
      <c r="P618">
        <v>11</v>
      </c>
      <c r="Q618" t="s">
        <v>41</v>
      </c>
      <c r="R618" t="s">
        <v>44</v>
      </c>
      <c r="S618" t="s">
        <v>44</v>
      </c>
      <c r="T618" t="s">
        <v>77</v>
      </c>
      <c r="U618" t="s">
        <v>41</v>
      </c>
      <c r="V618">
        <v>14</v>
      </c>
      <c r="W618">
        <v>10</v>
      </c>
      <c r="X618">
        <v>9</v>
      </c>
      <c r="Y618">
        <v>9</v>
      </c>
      <c r="Z618">
        <v>8</v>
      </c>
      <c r="AA618" t="s">
        <v>49</v>
      </c>
      <c r="AB618" s="2" t="s">
        <v>64</v>
      </c>
      <c r="AC618" t="s">
        <v>48</v>
      </c>
      <c r="AD618">
        <v>7</v>
      </c>
      <c r="AE618">
        <f>IF(tblHR[[#This Row],[Attrition]]="Yes",1,0)</f>
        <v>1</v>
      </c>
      <c r="AF618">
        <f>IF(tblHR[[#This Row],[OverTime]]="Yes",1,0)</f>
        <v>0</v>
      </c>
      <c r="AG618" t="str" cm="1">
        <f t="array" ref="AG618">_xlfn.IFS(tblHR[[#This Row],[Age]]&lt;25,"&lt;25",tblHR[[#This Row],[Age]]&lt;30,"25–29",tblHR[[#This Row],[Age]]&lt;40,"30–39",tblHR[[#This Row],[Age]]&lt;50,"40–49",TRUE,"50+")</f>
        <v>50+</v>
      </c>
      <c r="AH618" s="12" t="str" cm="1">
        <f t="array" ref="AH618">_xlfn.IFS(tblHR[[#This Row],[YearsAtCompany]]&lt;2,"0–1",tblHR[[#This Row],[YearsAtCompany]]&lt;5,"2–4",tblHR[[#This Row],[YearsAtCompany]]&lt;10,"5–9",tblHR[[#This Row],[YearsAtCompany]]&lt;15,"10–14",TRUE,"15+")</f>
        <v>10–14</v>
      </c>
      <c r="AI618" s="12" t="str" cm="1">
        <f t="array" ref="AI618">_xlfn.IFS(tblHR[[#This Row],[MonthlyIncome]]&lt;3000,"Low",tblHR[[#This Row],[MonthlyIncome]]&lt;7000,"Mid",tblHR[[#This Row],[MonthlyIncome]]&lt;12000,"High",TRUE,"Very High")</f>
        <v>Low</v>
      </c>
      <c r="AJ618" s="12" cm="1">
        <f t="array" ref="AJ618">_xlfn.XLOOKUP(tblHR[[#This Row],[JobSatisfaction]],{"Low","Medium","High","Very High"},{1,2,3,4},"")</f>
        <v>3</v>
      </c>
      <c r="AK618" s="12">
        <f>AVERAGE(tblHR[[#This Row],[JobSatNum]],tblHR[[#This Row],[RelationshipSatisfaction]],tblHR[[#This Row],[EnvironmentSatisfaction]],tblHR[[#This Row],[WorkLifeBalance]])</f>
        <v>3</v>
      </c>
    </row>
    <row r="619" spans="1:37">
      <c r="A619" s="4" t="s">
        <v>734</v>
      </c>
      <c r="B619">
        <v>56</v>
      </c>
      <c r="C619" t="s">
        <v>11</v>
      </c>
      <c r="D619" t="s">
        <v>17</v>
      </c>
      <c r="E619" t="s">
        <v>28</v>
      </c>
      <c r="F619" t="s">
        <v>35</v>
      </c>
      <c r="G619" t="s">
        <v>21</v>
      </c>
      <c r="H619" t="s">
        <v>57</v>
      </c>
      <c r="I619" t="s">
        <v>66</v>
      </c>
      <c r="J619" t="s">
        <v>128</v>
      </c>
      <c r="K619" t="s">
        <v>118</v>
      </c>
      <c r="L619">
        <v>2942</v>
      </c>
      <c r="M619">
        <v>12154</v>
      </c>
      <c r="N619">
        <v>1240</v>
      </c>
      <c r="O619">
        <v>63</v>
      </c>
      <c r="P619">
        <v>19</v>
      </c>
      <c r="Q619" t="s">
        <v>41</v>
      </c>
      <c r="R619" t="s">
        <v>43</v>
      </c>
      <c r="S619" t="s">
        <v>42</v>
      </c>
      <c r="T619" t="s">
        <v>79</v>
      </c>
      <c r="U619" t="s">
        <v>41</v>
      </c>
      <c r="V619">
        <v>18</v>
      </c>
      <c r="W619">
        <v>5</v>
      </c>
      <c r="X619">
        <v>4</v>
      </c>
      <c r="Y619">
        <v>0</v>
      </c>
      <c r="Z619">
        <v>2</v>
      </c>
      <c r="AA619" t="s">
        <v>48</v>
      </c>
      <c r="AB619" s="2" t="s">
        <v>64</v>
      </c>
      <c r="AC619" t="s">
        <v>48</v>
      </c>
      <c r="AD619">
        <v>9</v>
      </c>
      <c r="AE619">
        <f>IF(tblHR[[#This Row],[Attrition]]="Yes",1,0)</f>
        <v>0</v>
      </c>
      <c r="AF619">
        <f>IF(tblHR[[#This Row],[OverTime]]="Yes",1,0)</f>
        <v>0</v>
      </c>
      <c r="AG619" t="str" cm="1">
        <f t="array" ref="AG619">_xlfn.IFS(tblHR[[#This Row],[Age]]&lt;25,"&lt;25",tblHR[[#This Row],[Age]]&lt;30,"25–29",tblHR[[#This Row],[Age]]&lt;40,"30–39",tblHR[[#This Row],[Age]]&lt;50,"40–49",TRUE,"50+")</f>
        <v>50+</v>
      </c>
      <c r="AH619" s="12" t="str" cm="1">
        <f t="array" ref="AH619">_xlfn.IFS(tblHR[[#This Row],[YearsAtCompany]]&lt;2,"0–1",tblHR[[#This Row],[YearsAtCompany]]&lt;5,"2–4",tblHR[[#This Row],[YearsAtCompany]]&lt;10,"5–9",tblHR[[#This Row],[YearsAtCompany]]&lt;15,"10–14",TRUE,"15+")</f>
        <v>5–9</v>
      </c>
      <c r="AI619" s="12" t="str" cm="1">
        <f t="array" ref="AI619">_xlfn.IFS(tblHR[[#This Row],[MonthlyIncome]]&lt;3000,"Low",tblHR[[#This Row],[MonthlyIncome]]&lt;7000,"Mid",tblHR[[#This Row],[MonthlyIncome]]&lt;12000,"High",TRUE,"Very High")</f>
        <v>Low</v>
      </c>
      <c r="AJ619" s="12" cm="1">
        <f t="array" ref="AJ619">_xlfn.XLOOKUP(tblHR[[#This Row],[JobSatisfaction]],{"Low","Medium","High","Very High"},{1,2,3,4},"")</f>
        <v>3</v>
      </c>
      <c r="AK619" s="12">
        <f>AVERAGE(tblHR[[#This Row],[JobSatNum]],tblHR[[#This Row],[RelationshipSatisfaction]],tblHR[[#This Row],[EnvironmentSatisfaction]],tblHR[[#This Row],[WorkLifeBalance]])</f>
        <v>3</v>
      </c>
    </row>
    <row r="620" spans="1:37">
      <c r="A620" s="4" t="s">
        <v>735</v>
      </c>
      <c r="B620">
        <v>45</v>
      </c>
      <c r="C620" t="s">
        <v>11</v>
      </c>
      <c r="D620" t="s">
        <v>17</v>
      </c>
      <c r="E620" t="s">
        <v>29</v>
      </c>
      <c r="F620" t="s">
        <v>33</v>
      </c>
      <c r="G620" t="s">
        <v>22</v>
      </c>
      <c r="H620" t="s">
        <v>58</v>
      </c>
      <c r="I620" t="s">
        <v>68</v>
      </c>
      <c r="J620" t="s">
        <v>116</v>
      </c>
      <c r="K620" t="s">
        <v>43</v>
      </c>
      <c r="L620">
        <v>5154</v>
      </c>
      <c r="M620">
        <v>19665</v>
      </c>
      <c r="N620">
        <v>589</v>
      </c>
      <c r="O620">
        <v>67</v>
      </c>
      <c r="P620">
        <v>22</v>
      </c>
      <c r="Q620" t="s">
        <v>41</v>
      </c>
      <c r="R620" t="s">
        <v>43</v>
      </c>
      <c r="S620" t="s">
        <v>41</v>
      </c>
      <c r="T620" t="s">
        <v>78</v>
      </c>
      <c r="U620" t="s">
        <v>41</v>
      </c>
      <c r="V620">
        <v>10</v>
      </c>
      <c r="W620">
        <v>8</v>
      </c>
      <c r="X620">
        <v>7</v>
      </c>
      <c r="Y620">
        <v>5</v>
      </c>
      <c r="Z620">
        <v>4</v>
      </c>
      <c r="AA620" t="s">
        <v>48</v>
      </c>
      <c r="AB620" s="2" t="s">
        <v>65</v>
      </c>
      <c r="AC620" t="s">
        <v>48</v>
      </c>
      <c r="AD620">
        <v>2</v>
      </c>
      <c r="AE620">
        <f>IF(tblHR[[#This Row],[Attrition]]="Yes",1,0)</f>
        <v>0</v>
      </c>
      <c r="AF620">
        <f>IF(tblHR[[#This Row],[OverTime]]="Yes",1,0)</f>
        <v>0</v>
      </c>
      <c r="AG620" t="str" cm="1">
        <f t="array" ref="AG620">_xlfn.IFS(tblHR[[#This Row],[Age]]&lt;25,"&lt;25",tblHR[[#This Row],[Age]]&lt;30,"25–29",tblHR[[#This Row],[Age]]&lt;40,"30–39",tblHR[[#This Row],[Age]]&lt;50,"40–49",TRUE,"50+")</f>
        <v>40–49</v>
      </c>
      <c r="AH620" s="12" t="str" cm="1">
        <f t="array" ref="AH620">_xlfn.IFS(tblHR[[#This Row],[YearsAtCompany]]&lt;2,"0–1",tblHR[[#This Row],[YearsAtCompany]]&lt;5,"2–4",tblHR[[#This Row],[YearsAtCompany]]&lt;10,"5–9",tblHR[[#This Row],[YearsAtCompany]]&lt;15,"10–14",TRUE,"15+")</f>
        <v>5–9</v>
      </c>
      <c r="AI620" s="12" t="str" cm="1">
        <f t="array" ref="AI620">_xlfn.IFS(tblHR[[#This Row],[MonthlyIncome]]&lt;3000,"Low",tblHR[[#This Row],[MonthlyIncome]]&lt;7000,"Mid",tblHR[[#This Row],[MonthlyIncome]]&lt;12000,"High",TRUE,"Very High")</f>
        <v>Mid</v>
      </c>
      <c r="AJ620" s="12" cm="1">
        <f t="array" ref="AJ620">_xlfn.XLOOKUP(tblHR[[#This Row],[JobSatisfaction]],{"Low","Medium","High","Very High"},{1,2,3,4},"")</f>
        <v>3</v>
      </c>
      <c r="AK620" s="12">
        <f>AVERAGE(tblHR[[#This Row],[JobSatNum]],tblHR[[#This Row],[RelationshipSatisfaction]],tblHR[[#This Row],[EnvironmentSatisfaction]],tblHR[[#This Row],[WorkLifeBalance]])</f>
        <v>3</v>
      </c>
    </row>
    <row r="621" spans="1:37">
      <c r="A621" s="4" t="s">
        <v>736</v>
      </c>
      <c r="B621">
        <v>38</v>
      </c>
      <c r="C621" t="s">
        <v>12</v>
      </c>
      <c r="D621" t="s">
        <v>17</v>
      </c>
      <c r="E621" t="s">
        <v>29</v>
      </c>
      <c r="F621" t="s">
        <v>36</v>
      </c>
      <c r="G621" t="s">
        <v>20</v>
      </c>
      <c r="H621" t="s">
        <v>20</v>
      </c>
      <c r="I621" t="s">
        <v>66</v>
      </c>
      <c r="J621" t="s">
        <v>128</v>
      </c>
      <c r="K621" t="s">
        <v>118</v>
      </c>
      <c r="L621">
        <v>2991</v>
      </c>
      <c r="M621">
        <v>5224</v>
      </c>
      <c r="N621">
        <v>1444</v>
      </c>
      <c r="O621">
        <v>88</v>
      </c>
      <c r="P621">
        <v>11</v>
      </c>
      <c r="Q621" t="s">
        <v>43</v>
      </c>
      <c r="R621" t="s">
        <v>43</v>
      </c>
      <c r="S621" t="s">
        <v>44</v>
      </c>
      <c r="T621" t="s">
        <v>79</v>
      </c>
      <c r="U621" t="s">
        <v>41</v>
      </c>
      <c r="V621">
        <v>7</v>
      </c>
      <c r="W621">
        <v>6</v>
      </c>
      <c r="X621">
        <v>2</v>
      </c>
      <c r="Y621">
        <v>1</v>
      </c>
      <c r="Z621">
        <v>0</v>
      </c>
      <c r="AA621" t="s">
        <v>48</v>
      </c>
      <c r="AB621" s="2" t="s">
        <v>64</v>
      </c>
      <c r="AC621" t="s">
        <v>49</v>
      </c>
      <c r="AD621">
        <v>1</v>
      </c>
      <c r="AE621">
        <f>IF(tblHR[[#This Row],[Attrition]]="Yes",1,0)</f>
        <v>0</v>
      </c>
      <c r="AF621">
        <f>IF(tblHR[[#This Row],[OverTime]]="Yes",1,0)</f>
        <v>1</v>
      </c>
      <c r="AG621" t="str" cm="1">
        <f t="array" ref="AG621">_xlfn.IFS(tblHR[[#This Row],[Age]]&lt;25,"&lt;25",tblHR[[#This Row],[Age]]&lt;30,"25–29",tblHR[[#This Row],[Age]]&lt;40,"30–39",tblHR[[#This Row],[Age]]&lt;50,"40–49",TRUE,"50+")</f>
        <v>30–39</v>
      </c>
      <c r="AH621" s="12" t="str" cm="1">
        <f t="array" ref="AH621">_xlfn.IFS(tblHR[[#This Row],[YearsAtCompany]]&lt;2,"0–1",tblHR[[#This Row],[YearsAtCompany]]&lt;5,"2–4",tblHR[[#This Row],[YearsAtCompany]]&lt;10,"5–9",tblHR[[#This Row],[YearsAtCompany]]&lt;15,"10–14",TRUE,"15+")</f>
        <v>5–9</v>
      </c>
      <c r="AI621" s="12" t="str" cm="1">
        <f t="array" ref="AI621">_xlfn.IFS(tblHR[[#This Row],[MonthlyIncome]]&lt;3000,"Low",tblHR[[#This Row],[MonthlyIncome]]&lt;7000,"Mid",tblHR[[#This Row],[MonthlyIncome]]&lt;12000,"High",TRUE,"Very High")</f>
        <v>Low</v>
      </c>
      <c r="AJ621" s="12" cm="1">
        <f t="array" ref="AJ621">_xlfn.XLOOKUP(tblHR[[#This Row],[JobSatisfaction]],{"Low","Medium","High","Very High"},{1,2,3,4},"")</f>
        <v>2</v>
      </c>
      <c r="AK621" s="12">
        <f>AVERAGE(tblHR[[#This Row],[JobSatNum]],tblHR[[#This Row],[RelationshipSatisfaction]],tblHR[[#This Row],[EnvironmentSatisfaction]],tblHR[[#This Row],[WorkLifeBalance]])</f>
        <v>2</v>
      </c>
    </row>
    <row r="622" spans="1:37">
      <c r="A622" s="4" t="s">
        <v>737</v>
      </c>
      <c r="B622">
        <v>38</v>
      </c>
      <c r="C622" t="s">
        <v>11</v>
      </c>
      <c r="D622" t="s">
        <v>16</v>
      </c>
      <c r="E622" t="s">
        <v>28</v>
      </c>
      <c r="F622" t="s">
        <v>33</v>
      </c>
      <c r="G622" t="s">
        <v>22</v>
      </c>
      <c r="H622" t="s">
        <v>58</v>
      </c>
      <c r="I622" t="s">
        <v>68</v>
      </c>
      <c r="J622" t="s">
        <v>112</v>
      </c>
      <c r="K622" t="s">
        <v>113</v>
      </c>
      <c r="L622">
        <v>4198</v>
      </c>
      <c r="M622">
        <v>16379</v>
      </c>
      <c r="N622">
        <v>437</v>
      </c>
      <c r="O622">
        <v>90</v>
      </c>
      <c r="P622">
        <v>12</v>
      </c>
      <c r="Q622" t="s">
        <v>43</v>
      </c>
      <c r="R622" t="s">
        <v>43</v>
      </c>
      <c r="S622" t="s">
        <v>43</v>
      </c>
      <c r="T622" t="s">
        <v>78</v>
      </c>
      <c r="U622" t="s">
        <v>41</v>
      </c>
      <c r="V622">
        <v>8</v>
      </c>
      <c r="W622">
        <v>3</v>
      </c>
      <c r="X622">
        <v>2</v>
      </c>
      <c r="Y622">
        <v>1</v>
      </c>
      <c r="Z622">
        <v>2</v>
      </c>
      <c r="AA622" t="s">
        <v>48</v>
      </c>
      <c r="AB622" s="2" t="s">
        <v>64</v>
      </c>
      <c r="AC622" t="s">
        <v>48</v>
      </c>
      <c r="AD622">
        <v>16</v>
      </c>
      <c r="AE622">
        <f>IF(tblHR[[#This Row],[Attrition]]="Yes",1,0)</f>
        <v>0</v>
      </c>
      <c r="AF622">
        <f>IF(tblHR[[#This Row],[OverTime]]="Yes",1,0)</f>
        <v>0</v>
      </c>
      <c r="AG622" t="str" cm="1">
        <f t="array" ref="AG622">_xlfn.IFS(tblHR[[#This Row],[Age]]&lt;25,"&lt;25",tblHR[[#This Row],[Age]]&lt;30,"25–29",tblHR[[#This Row],[Age]]&lt;40,"30–39",tblHR[[#This Row],[Age]]&lt;50,"40–49",TRUE,"50+")</f>
        <v>30–39</v>
      </c>
      <c r="AH622" s="12" t="str" cm="1">
        <f t="array" ref="AH622">_xlfn.IFS(tblHR[[#This Row],[YearsAtCompany]]&lt;2,"0–1",tblHR[[#This Row],[YearsAtCompany]]&lt;5,"2–4",tblHR[[#This Row],[YearsAtCompany]]&lt;10,"5–9",tblHR[[#This Row],[YearsAtCompany]]&lt;15,"10–14",TRUE,"15+")</f>
        <v>2–4</v>
      </c>
      <c r="AI622" s="12" t="str" cm="1">
        <f t="array" ref="AI622">_xlfn.IFS(tblHR[[#This Row],[MonthlyIncome]]&lt;3000,"Low",tblHR[[#This Row],[MonthlyIncome]]&lt;7000,"Mid",tblHR[[#This Row],[MonthlyIncome]]&lt;12000,"High",TRUE,"Very High")</f>
        <v>Mid</v>
      </c>
      <c r="AJ622" s="12" cm="1">
        <f t="array" ref="AJ622">_xlfn.XLOOKUP(tblHR[[#This Row],[JobSatisfaction]],{"Low","Medium","High","Very High"},{1,2,3,4},"")</f>
        <v>2</v>
      </c>
      <c r="AK622" s="12">
        <f>AVERAGE(tblHR[[#This Row],[JobSatNum]],tblHR[[#This Row],[RelationshipSatisfaction]],tblHR[[#This Row],[EnvironmentSatisfaction]],tblHR[[#This Row],[WorkLifeBalance]])</f>
        <v>2</v>
      </c>
    </row>
    <row r="623" spans="1:37">
      <c r="A623" s="4" t="s">
        <v>738</v>
      </c>
      <c r="B623">
        <v>29</v>
      </c>
      <c r="C623" t="s">
        <v>11</v>
      </c>
      <c r="D623" t="s">
        <v>17</v>
      </c>
      <c r="E623" t="s">
        <v>27</v>
      </c>
      <c r="F623" t="s">
        <v>33</v>
      </c>
      <c r="G623" t="s">
        <v>21</v>
      </c>
      <c r="H623" t="s">
        <v>53</v>
      </c>
      <c r="I623" t="s">
        <v>66</v>
      </c>
      <c r="J623" t="s">
        <v>112</v>
      </c>
      <c r="K623" t="s">
        <v>118</v>
      </c>
      <c r="L623">
        <v>2319</v>
      </c>
      <c r="M623">
        <v>6689</v>
      </c>
      <c r="N623">
        <v>805</v>
      </c>
      <c r="O623">
        <v>36</v>
      </c>
      <c r="P623">
        <v>11</v>
      </c>
      <c r="Q623" t="s">
        <v>42</v>
      </c>
      <c r="R623" t="s">
        <v>44</v>
      </c>
      <c r="S623" t="s">
        <v>43</v>
      </c>
      <c r="T623" t="s">
        <v>79</v>
      </c>
      <c r="U623" t="s">
        <v>43</v>
      </c>
      <c r="V623">
        <v>1</v>
      </c>
      <c r="W623">
        <v>1</v>
      </c>
      <c r="X623">
        <v>0</v>
      </c>
      <c r="Y623">
        <v>0</v>
      </c>
      <c r="Z623">
        <v>1</v>
      </c>
      <c r="AA623" t="s">
        <v>49</v>
      </c>
      <c r="AB623" s="2" t="s">
        <v>64</v>
      </c>
      <c r="AC623" t="s">
        <v>49</v>
      </c>
      <c r="AD623">
        <v>1</v>
      </c>
      <c r="AE623">
        <f>IF(tblHR[[#This Row],[Attrition]]="Yes",1,0)</f>
        <v>1</v>
      </c>
      <c r="AF623">
        <f>IF(tblHR[[#This Row],[OverTime]]="Yes",1,0)</f>
        <v>1</v>
      </c>
      <c r="AG623" t="str" cm="1">
        <f t="array" ref="AG623">_xlfn.IFS(tblHR[[#This Row],[Age]]&lt;25,"&lt;25",tblHR[[#This Row],[Age]]&lt;30,"25–29",tblHR[[#This Row],[Age]]&lt;40,"30–39",tblHR[[#This Row],[Age]]&lt;50,"40–49",TRUE,"50+")</f>
        <v>25–29</v>
      </c>
      <c r="AH623" s="12" t="str" cm="1">
        <f t="array" ref="AH623">_xlfn.IFS(tblHR[[#This Row],[YearsAtCompany]]&lt;2,"0–1",tblHR[[#This Row],[YearsAtCompany]]&lt;5,"2–4",tblHR[[#This Row],[YearsAtCompany]]&lt;10,"5–9",tblHR[[#This Row],[YearsAtCompany]]&lt;15,"10–14",TRUE,"15+")</f>
        <v>0–1</v>
      </c>
      <c r="AI623" s="12" t="str" cm="1">
        <f t="array" ref="AI623">_xlfn.IFS(tblHR[[#This Row],[MonthlyIncome]]&lt;3000,"Low",tblHR[[#This Row],[MonthlyIncome]]&lt;7000,"Mid",tblHR[[#This Row],[MonthlyIncome]]&lt;12000,"High",TRUE,"Very High")</f>
        <v>Low</v>
      </c>
      <c r="AJ623" s="12" cm="1">
        <f t="array" ref="AJ623">_xlfn.XLOOKUP(tblHR[[#This Row],[JobSatisfaction]],{"Low","Medium","High","Very High"},{1,2,3,4},"")</f>
        <v>1</v>
      </c>
      <c r="AK623" s="12">
        <f>AVERAGE(tblHR[[#This Row],[JobSatNum]],tblHR[[#This Row],[RelationshipSatisfaction]],tblHR[[#This Row],[EnvironmentSatisfaction]],tblHR[[#This Row],[WorkLifeBalance]])</f>
        <v>1</v>
      </c>
    </row>
    <row r="624" spans="1:37">
      <c r="A624" s="4" t="s">
        <v>739</v>
      </c>
      <c r="B624">
        <v>55</v>
      </c>
      <c r="C624" t="s">
        <v>12</v>
      </c>
      <c r="D624" t="s">
        <v>17</v>
      </c>
      <c r="E624" t="s">
        <v>29</v>
      </c>
      <c r="F624" t="s">
        <v>37</v>
      </c>
      <c r="G624" t="s">
        <v>21</v>
      </c>
      <c r="H624" t="s">
        <v>57</v>
      </c>
      <c r="I624" t="s">
        <v>66</v>
      </c>
      <c r="J624" t="s">
        <v>112</v>
      </c>
      <c r="K624" t="s">
        <v>118</v>
      </c>
      <c r="L624">
        <v>2662</v>
      </c>
      <c r="M624">
        <v>7975</v>
      </c>
      <c r="N624">
        <v>836</v>
      </c>
      <c r="O624">
        <v>98</v>
      </c>
      <c r="P624">
        <v>20</v>
      </c>
      <c r="Q624" t="s">
        <v>44</v>
      </c>
      <c r="R624" t="s">
        <v>43</v>
      </c>
      <c r="S624" t="s">
        <v>43</v>
      </c>
      <c r="T624" t="s">
        <v>78</v>
      </c>
      <c r="U624" t="s">
        <v>43</v>
      </c>
      <c r="V624">
        <v>19</v>
      </c>
      <c r="W624">
        <v>5</v>
      </c>
      <c r="X624">
        <v>2</v>
      </c>
      <c r="Y624">
        <v>0</v>
      </c>
      <c r="Z624">
        <v>8</v>
      </c>
      <c r="AA624" t="s">
        <v>48</v>
      </c>
      <c r="AB624" s="2" t="s">
        <v>65</v>
      </c>
      <c r="AC624" t="s">
        <v>48</v>
      </c>
      <c r="AD624">
        <v>2</v>
      </c>
      <c r="AE624">
        <f>IF(tblHR[[#This Row],[Attrition]]="Yes",1,0)</f>
        <v>0</v>
      </c>
      <c r="AF624">
        <f>IF(tblHR[[#This Row],[OverTime]]="Yes",1,0)</f>
        <v>0</v>
      </c>
      <c r="AG624" t="str" cm="1">
        <f t="array" ref="AG624">_xlfn.IFS(tblHR[[#This Row],[Age]]&lt;25,"&lt;25",tblHR[[#This Row],[Age]]&lt;30,"25–29",tblHR[[#This Row],[Age]]&lt;40,"30–39",tblHR[[#This Row],[Age]]&lt;50,"40–49",TRUE,"50+")</f>
        <v>50+</v>
      </c>
      <c r="AH624" s="12" t="str" cm="1">
        <f t="array" ref="AH624">_xlfn.IFS(tblHR[[#This Row],[YearsAtCompany]]&lt;2,"0–1",tblHR[[#This Row],[YearsAtCompany]]&lt;5,"2–4",tblHR[[#This Row],[YearsAtCompany]]&lt;10,"5–9",tblHR[[#This Row],[YearsAtCompany]]&lt;15,"10–14",TRUE,"15+")</f>
        <v>5–9</v>
      </c>
      <c r="AI624" s="12" t="str" cm="1">
        <f t="array" ref="AI624">_xlfn.IFS(tblHR[[#This Row],[MonthlyIncome]]&lt;3000,"Low",tblHR[[#This Row],[MonthlyIncome]]&lt;7000,"Mid",tblHR[[#This Row],[MonthlyIncome]]&lt;12000,"High",TRUE,"Very High")</f>
        <v>Low</v>
      </c>
      <c r="AJ624" s="12" cm="1">
        <f t="array" ref="AJ624">_xlfn.XLOOKUP(tblHR[[#This Row],[JobSatisfaction]],{"Low","Medium","High","Very High"},{1,2,3,4},"")</f>
        <v>4</v>
      </c>
      <c r="AK624" s="12">
        <f>AVERAGE(tblHR[[#This Row],[JobSatNum]],tblHR[[#This Row],[RelationshipSatisfaction]],tblHR[[#This Row],[EnvironmentSatisfaction]],tblHR[[#This Row],[WorkLifeBalance]])</f>
        <v>4</v>
      </c>
    </row>
    <row r="625" spans="1:37">
      <c r="A625" s="4" t="s">
        <v>740</v>
      </c>
      <c r="B625">
        <v>47</v>
      </c>
      <c r="C625" t="s">
        <v>11</v>
      </c>
      <c r="D625" t="s">
        <v>17</v>
      </c>
      <c r="E625" t="s">
        <v>27</v>
      </c>
      <c r="F625" t="s">
        <v>36</v>
      </c>
      <c r="G625" t="s">
        <v>21</v>
      </c>
      <c r="H625" t="s">
        <v>54</v>
      </c>
      <c r="I625" t="s">
        <v>70</v>
      </c>
      <c r="J625" t="s">
        <v>112</v>
      </c>
      <c r="K625" t="s">
        <v>118</v>
      </c>
      <c r="L625">
        <v>16752</v>
      </c>
      <c r="M625">
        <v>12982</v>
      </c>
      <c r="N625">
        <v>202</v>
      </c>
      <c r="O625">
        <v>33</v>
      </c>
      <c r="P625">
        <v>11</v>
      </c>
      <c r="Q625" t="s">
        <v>44</v>
      </c>
      <c r="R625" t="s">
        <v>41</v>
      </c>
      <c r="S625" t="s">
        <v>41</v>
      </c>
      <c r="T625" t="s">
        <v>80</v>
      </c>
      <c r="U625" t="s">
        <v>41</v>
      </c>
      <c r="V625">
        <v>26</v>
      </c>
      <c r="W625">
        <v>26</v>
      </c>
      <c r="X625">
        <v>14</v>
      </c>
      <c r="Y625">
        <v>3</v>
      </c>
      <c r="Z625">
        <v>1</v>
      </c>
      <c r="AA625" t="s">
        <v>48</v>
      </c>
      <c r="AB625" s="2" t="s">
        <v>64</v>
      </c>
      <c r="AC625" t="s">
        <v>49</v>
      </c>
      <c r="AD625">
        <v>2</v>
      </c>
      <c r="AE625">
        <f>IF(tblHR[[#This Row],[Attrition]]="Yes",1,0)</f>
        <v>0</v>
      </c>
      <c r="AF625">
        <f>IF(tblHR[[#This Row],[OverTime]]="Yes",1,0)</f>
        <v>1</v>
      </c>
      <c r="AG625" t="str" cm="1">
        <f t="array" ref="AG625">_xlfn.IFS(tblHR[[#This Row],[Age]]&lt;25,"&lt;25",tblHR[[#This Row],[Age]]&lt;30,"25–29",tblHR[[#This Row],[Age]]&lt;40,"30–39",tblHR[[#This Row],[Age]]&lt;50,"40–49",TRUE,"50+")</f>
        <v>40–49</v>
      </c>
      <c r="AH625" s="12" t="str" cm="1">
        <f t="array" ref="AH625">_xlfn.IFS(tblHR[[#This Row],[YearsAtCompany]]&lt;2,"0–1",tblHR[[#This Row],[YearsAtCompany]]&lt;5,"2–4",tblHR[[#This Row],[YearsAtCompany]]&lt;10,"5–9",tblHR[[#This Row],[YearsAtCompany]]&lt;15,"10–14",TRUE,"15+")</f>
        <v>15+</v>
      </c>
      <c r="AI625" s="12" t="str" cm="1">
        <f t="array" ref="AI625">_xlfn.IFS(tblHR[[#This Row],[MonthlyIncome]]&lt;3000,"Low",tblHR[[#This Row],[MonthlyIncome]]&lt;7000,"Mid",tblHR[[#This Row],[MonthlyIncome]]&lt;12000,"High",TRUE,"Very High")</f>
        <v>Very High</v>
      </c>
      <c r="AJ625" s="12" cm="1">
        <f t="array" ref="AJ625">_xlfn.XLOOKUP(tblHR[[#This Row],[JobSatisfaction]],{"Low","Medium","High","Very High"},{1,2,3,4},"")</f>
        <v>4</v>
      </c>
      <c r="AK625" s="12">
        <f>AVERAGE(tblHR[[#This Row],[JobSatNum]],tblHR[[#This Row],[RelationshipSatisfaction]],tblHR[[#This Row],[EnvironmentSatisfaction]],tblHR[[#This Row],[WorkLifeBalance]])</f>
        <v>4</v>
      </c>
    </row>
    <row r="626" spans="1:37">
      <c r="A626" s="4" t="s">
        <v>741</v>
      </c>
      <c r="B626">
        <v>38</v>
      </c>
      <c r="C626" t="s">
        <v>11</v>
      </c>
      <c r="D626" t="s">
        <v>17</v>
      </c>
      <c r="E626" t="s">
        <v>27</v>
      </c>
      <c r="F626" t="s">
        <v>33</v>
      </c>
      <c r="G626" t="s">
        <v>22</v>
      </c>
      <c r="H626" t="s">
        <v>58</v>
      </c>
      <c r="I626" t="s">
        <v>68</v>
      </c>
      <c r="J626" t="s">
        <v>112</v>
      </c>
      <c r="K626" t="s">
        <v>118</v>
      </c>
      <c r="L626">
        <v>5343</v>
      </c>
      <c r="M626">
        <v>5982</v>
      </c>
      <c r="N626">
        <v>345</v>
      </c>
      <c r="O626">
        <v>100</v>
      </c>
      <c r="P626">
        <v>11</v>
      </c>
      <c r="Q626" t="s">
        <v>44</v>
      </c>
      <c r="R626" t="s">
        <v>41</v>
      </c>
      <c r="S626" t="s">
        <v>42</v>
      </c>
      <c r="T626" t="s">
        <v>79</v>
      </c>
      <c r="U626" t="s">
        <v>41</v>
      </c>
      <c r="V626">
        <v>10</v>
      </c>
      <c r="W626">
        <v>10</v>
      </c>
      <c r="X626">
        <v>7</v>
      </c>
      <c r="Y626">
        <v>1</v>
      </c>
      <c r="Z626">
        <v>1</v>
      </c>
      <c r="AA626" t="s">
        <v>48</v>
      </c>
      <c r="AB626" s="2" t="s">
        <v>64</v>
      </c>
      <c r="AC626" t="s">
        <v>48</v>
      </c>
      <c r="AD626">
        <v>10</v>
      </c>
      <c r="AE626">
        <f>IF(tblHR[[#This Row],[Attrition]]="Yes",1,0)</f>
        <v>0</v>
      </c>
      <c r="AF626">
        <f>IF(tblHR[[#This Row],[OverTime]]="Yes",1,0)</f>
        <v>0</v>
      </c>
      <c r="AG626" t="str" cm="1">
        <f t="array" ref="AG626">_xlfn.IFS(tblHR[[#This Row],[Age]]&lt;25,"&lt;25",tblHR[[#This Row],[Age]]&lt;30,"25–29",tblHR[[#This Row],[Age]]&lt;40,"30–39",tblHR[[#This Row],[Age]]&lt;50,"40–49",TRUE,"50+")</f>
        <v>30–39</v>
      </c>
      <c r="AH626" s="12" t="str" cm="1">
        <f t="array" ref="AH626">_xlfn.IFS(tblHR[[#This Row],[YearsAtCompany]]&lt;2,"0–1",tblHR[[#This Row],[YearsAtCompany]]&lt;5,"2–4",tblHR[[#This Row],[YearsAtCompany]]&lt;10,"5–9",tblHR[[#This Row],[YearsAtCompany]]&lt;15,"10–14",TRUE,"15+")</f>
        <v>10–14</v>
      </c>
      <c r="AI626" s="12" t="str" cm="1">
        <f t="array" ref="AI626">_xlfn.IFS(tblHR[[#This Row],[MonthlyIncome]]&lt;3000,"Low",tblHR[[#This Row],[MonthlyIncome]]&lt;7000,"Mid",tblHR[[#This Row],[MonthlyIncome]]&lt;12000,"High",TRUE,"Very High")</f>
        <v>Mid</v>
      </c>
      <c r="AJ626" s="12" cm="1">
        <f t="array" ref="AJ626">_xlfn.XLOOKUP(tblHR[[#This Row],[JobSatisfaction]],{"Low","Medium","High","Very High"},{1,2,3,4},"")</f>
        <v>4</v>
      </c>
      <c r="AK626" s="12">
        <f>AVERAGE(tblHR[[#This Row],[JobSatNum]],tblHR[[#This Row],[RelationshipSatisfaction]],tblHR[[#This Row],[EnvironmentSatisfaction]],tblHR[[#This Row],[WorkLifeBalance]])</f>
        <v>4</v>
      </c>
    </row>
    <row r="627" spans="1:37">
      <c r="A627" s="4" t="s">
        <v>742</v>
      </c>
      <c r="B627">
        <v>29</v>
      </c>
      <c r="C627" t="s">
        <v>12</v>
      </c>
      <c r="D627" t="s">
        <v>15</v>
      </c>
      <c r="E627" t="s">
        <v>26</v>
      </c>
      <c r="F627" t="s">
        <v>33</v>
      </c>
      <c r="G627" t="s">
        <v>21</v>
      </c>
      <c r="H627" t="s">
        <v>52</v>
      </c>
      <c r="I627" t="s">
        <v>68</v>
      </c>
      <c r="J627" t="s">
        <v>128</v>
      </c>
      <c r="K627" t="s">
        <v>118</v>
      </c>
      <c r="L627">
        <v>8853</v>
      </c>
      <c r="M627">
        <v>24483</v>
      </c>
      <c r="N627">
        <v>995</v>
      </c>
      <c r="O627">
        <v>87</v>
      </c>
      <c r="P627">
        <v>19</v>
      </c>
      <c r="Q627" t="s">
        <v>44</v>
      </c>
      <c r="R627" t="s">
        <v>44</v>
      </c>
      <c r="S627" t="s">
        <v>42</v>
      </c>
      <c r="T627" t="s">
        <v>78</v>
      </c>
      <c r="U627" t="s">
        <v>41</v>
      </c>
      <c r="V627">
        <v>6</v>
      </c>
      <c r="W627">
        <v>6</v>
      </c>
      <c r="X627">
        <v>4</v>
      </c>
      <c r="Y627">
        <v>1</v>
      </c>
      <c r="Z627">
        <v>1</v>
      </c>
      <c r="AA627" t="s">
        <v>48</v>
      </c>
      <c r="AB627" s="2" t="s">
        <v>64</v>
      </c>
      <c r="AC627" t="s">
        <v>48</v>
      </c>
      <c r="AD627">
        <v>2</v>
      </c>
      <c r="AE627">
        <f>IF(tblHR[[#This Row],[Attrition]]="Yes",1,0)</f>
        <v>0</v>
      </c>
      <c r="AF627">
        <f>IF(tblHR[[#This Row],[OverTime]]="Yes",1,0)</f>
        <v>0</v>
      </c>
      <c r="AG627" t="str" cm="1">
        <f t="array" ref="AG627">_xlfn.IFS(tblHR[[#This Row],[Age]]&lt;25,"&lt;25",tblHR[[#This Row],[Age]]&lt;30,"25–29",tblHR[[#This Row],[Age]]&lt;40,"30–39",tblHR[[#This Row],[Age]]&lt;50,"40–49",TRUE,"50+")</f>
        <v>25–29</v>
      </c>
      <c r="AH627" s="12" t="str" cm="1">
        <f t="array" ref="AH627">_xlfn.IFS(tblHR[[#This Row],[YearsAtCompany]]&lt;2,"0–1",tblHR[[#This Row],[YearsAtCompany]]&lt;5,"2–4",tblHR[[#This Row],[YearsAtCompany]]&lt;10,"5–9",tblHR[[#This Row],[YearsAtCompany]]&lt;15,"10–14",TRUE,"15+")</f>
        <v>5–9</v>
      </c>
      <c r="AI627" s="12" t="str" cm="1">
        <f t="array" ref="AI627">_xlfn.IFS(tblHR[[#This Row],[MonthlyIncome]]&lt;3000,"Low",tblHR[[#This Row],[MonthlyIncome]]&lt;7000,"Mid",tblHR[[#This Row],[MonthlyIncome]]&lt;12000,"High",TRUE,"Very High")</f>
        <v>High</v>
      </c>
      <c r="AJ627" s="12" cm="1">
        <f t="array" ref="AJ627">_xlfn.XLOOKUP(tblHR[[#This Row],[JobSatisfaction]],{"Low","Medium","High","Very High"},{1,2,3,4},"")</f>
        <v>4</v>
      </c>
      <c r="AK627" s="12">
        <f>AVERAGE(tblHR[[#This Row],[JobSatNum]],tblHR[[#This Row],[RelationshipSatisfaction]],tblHR[[#This Row],[EnvironmentSatisfaction]],tblHR[[#This Row],[WorkLifeBalance]])</f>
        <v>4</v>
      </c>
    </row>
    <row r="628" spans="1:37">
      <c r="A628" s="4" t="s">
        <v>743</v>
      </c>
      <c r="B628">
        <v>43</v>
      </c>
      <c r="C628" t="s">
        <v>11</v>
      </c>
      <c r="D628" t="s">
        <v>17</v>
      </c>
      <c r="E628" t="s">
        <v>28</v>
      </c>
      <c r="F628" t="s">
        <v>33</v>
      </c>
      <c r="G628" t="s">
        <v>21</v>
      </c>
      <c r="H628" t="s">
        <v>52</v>
      </c>
      <c r="I628" t="s">
        <v>68</v>
      </c>
      <c r="J628" t="s">
        <v>128</v>
      </c>
      <c r="K628" t="s">
        <v>118</v>
      </c>
      <c r="L628">
        <v>5562</v>
      </c>
      <c r="M628">
        <v>21782</v>
      </c>
      <c r="N628">
        <v>422</v>
      </c>
      <c r="O628">
        <v>33</v>
      </c>
      <c r="P628">
        <v>13</v>
      </c>
      <c r="Q628" t="s">
        <v>44</v>
      </c>
      <c r="R628" t="s">
        <v>43</v>
      </c>
      <c r="S628" t="s">
        <v>44</v>
      </c>
      <c r="T628" t="s">
        <v>80</v>
      </c>
      <c r="U628" t="s">
        <v>41</v>
      </c>
      <c r="V628">
        <v>12</v>
      </c>
      <c r="W628">
        <v>5</v>
      </c>
      <c r="X628">
        <v>2</v>
      </c>
      <c r="Y628">
        <v>2</v>
      </c>
      <c r="Z628">
        <v>4</v>
      </c>
      <c r="AA628" t="s">
        <v>48</v>
      </c>
      <c r="AB628" s="2" t="s">
        <v>64</v>
      </c>
      <c r="AC628" t="s">
        <v>48</v>
      </c>
      <c r="AD628">
        <v>1</v>
      </c>
      <c r="AE628">
        <f>IF(tblHR[[#This Row],[Attrition]]="Yes",1,0)</f>
        <v>0</v>
      </c>
      <c r="AF628">
        <f>IF(tblHR[[#This Row],[OverTime]]="Yes",1,0)</f>
        <v>0</v>
      </c>
      <c r="AG628" t="str" cm="1">
        <f t="array" ref="AG628">_xlfn.IFS(tblHR[[#This Row],[Age]]&lt;25,"&lt;25",tblHR[[#This Row],[Age]]&lt;30,"25–29",tblHR[[#This Row],[Age]]&lt;40,"30–39",tblHR[[#This Row],[Age]]&lt;50,"40–49",TRUE,"50+")</f>
        <v>40–49</v>
      </c>
      <c r="AH628" s="12" t="str" cm="1">
        <f t="array" ref="AH628">_xlfn.IFS(tblHR[[#This Row],[YearsAtCompany]]&lt;2,"0–1",tblHR[[#This Row],[YearsAtCompany]]&lt;5,"2–4",tblHR[[#This Row],[YearsAtCompany]]&lt;10,"5–9",tblHR[[#This Row],[YearsAtCompany]]&lt;15,"10–14",TRUE,"15+")</f>
        <v>5–9</v>
      </c>
      <c r="AI628" s="12" t="str" cm="1">
        <f t="array" ref="AI628">_xlfn.IFS(tblHR[[#This Row],[MonthlyIncome]]&lt;3000,"Low",tblHR[[#This Row],[MonthlyIncome]]&lt;7000,"Mid",tblHR[[#This Row],[MonthlyIncome]]&lt;12000,"High",TRUE,"Very High")</f>
        <v>Mid</v>
      </c>
      <c r="AJ628" s="12" cm="1">
        <f t="array" ref="AJ628">_xlfn.XLOOKUP(tblHR[[#This Row],[JobSatisfaction]],{"Low","Medium","High","Very High"},{1,2,3,4},"")</f>
        <v>4</v>
      </c>
      <c r="AK628" s="12">
        <f>AVERAGE(tblHR[[#This Row],[JobSatNum]],tblHR[[#This Row],[RelationshipSatisfaction]],tblHR[[#This Row],[EnvironmentSatisfaction]],tblHR[[#This Row],[WorkLifeBalance]])</f>
        <v>4</v>
      </c>
    </row>
    <row r="629" spans="1:37">
      <c r="A629" s="4" t="s">
        <v>744</v>
      </c>
      <c r="B629">
        <v>42</v>
      </c>
      <c r="C629" t="s">
        <v>11</v>
      </c>
      <c r="D629" t="s">
        <v>17</v>
      </c>
      <c r="E629" t="s">
        <v>29</v>
      </c>
      <c r="F629" t="s">
        <v>35</v>
      </c>
      <c r="G629" t="s">
        <v>21</v>
      </c>
      <c r="H629" t="s">
        <v>57</v>
      </c>
      <c r="I629" t="s">
        <v>68</v>
      </c>
      <c r="J629" t="s">
        <v>112</v>
      </c>
      <c r="K629" t="s">
        <v>113</v>
      </c>
      <c r="L629">
        <v>2372</v>
      </c>
      <c r="M629">
        <v>5628</v>
      </c>
      <c r="N629">
        <v>603</v>
      </c>
      <c r="O629">
        <v>78</v>
      </c>
      <c r="P629">
        <v>16</v>
      </c>
      <c r="Q629" t="s">
        <v>43</v>
      </c>
      <c r="R629" t="s">
        <v>44</v>
      </c>
      <c r="S629" t="s">
        <v>43</v>
      </c>
      <c r="T629" t="s">
        <v>79</v>
      </c>
      <c r="U629" t="s">
        <v>44</v>
      </c>
      <c r="V629">
        <v>18</v>
      </c>
      <c r="W629">
        <v>1</v>
      </c>
      <c r="X629">
        <v>0</v>
      </c>
      <c r="Y629">
        <v>0</v>
      </c>
      <c r="Z629">
        <v>6</v>
      </c>
      <c r="AA629" t="s">
        <v>48</v>
      </c>
      <c r="AB629" s="2" t="s">
        <v>64</v>
      </c>
      <c r="AC629" t="s">
        <v>49</v>
      </c>
      <c r="AD629">
        <v>7</v>
      </c>
      <c r="AE629">
        <f>IF(tblHR[[#This Row],[Attrition]]="Yes",1,0)</f>
        <v>0</v>
      </c>
      <c r="AF629">
        <f>IF(tblHR[[#This Row],[OverTime]]="Yes",1,0)</f>
        <v>1</v>
      </c>
      <c r="AG629" t="str" cm="1">
        <f t="array" ref="AG629">_xlfn.IFS(tblHR[[#This Row],[Age]]&lt;25,"&lt;25",tblHR[[#This Row],[Age]]&lt;30,"25–29",tblHR[[#This Row],[Age]]&lt;40,"30–39",tblHR[[#This Row],[Age]]&lt;50,"40–49",TRUE,"50+")</f>
        <v>40–49</v>
      </c>
      <c r="AH629" s="12" t="str" cm="1">
        <f t="array" ref="AH629">_xlfn.IFS(tblHR[[#This Row],[YearsAtCompany]]&lt;2,"0–1",tblHR[[#This Row],[YearsAtCompany]]&lt;5,"2–4",tblHR[[#This Row],[YearsAtCompany]]&lt;10,"5–9",tblHR[[#This Row],[YearsAtCompany]]&lt;15,"10–14",TRUE,"15+")</f>
        <v>0–1</v>
      </c>
      <c r="AI629" s="12" t="str" cm="1">
        <f t="array" ref="AI629">_xlfn.IFS(tblHR[[#This Row],[MonthlyIncome]]&lt;3000,"Low",tblHR[[#This Row],[MonthlyIncome]]&lt;7000,"Mid",tblHR[[#This Row],[MonthlyIncome]]&lt;12000,"High",TRUE,"Very High")</f>
        <v>Low</v>
      </c>
      <c r="AJ629" s="12" cm="1">
        <f t="array" ref="AJ629">_xlfn.XLOOKUP(tblHR[[#This Row],[JobSatisfaction]],{"Low","Medium","High","Very High"},{1,2,3,4},"")</f>
        <v>2</v>
      </c>
      <c r="AK629" s="12">
        <f>AVERAGE(tblHR[[#This Row],[JobSatNum]],tblHR[[#This Row],[RelationshipSatisfaction]],tblHR[[#This Row],[EnvironmentSatisfaction]],tblHR[[#This Row],[WorkLifeBalance]])</f>
        <v>2</v>
      </c>
    </row>
    <row r="630" spans="1:37">
      <c r="A630" s="4" t="s">
        <v>745</v>
      </c>
      <c r="B630">
        <v>53</v>
      </c>
      <c r="C630" t="s">
        <v>11</v>
      </c>
      <c r="D630" t="s">
        <v>17</v>
      </c>
      <c r="E630" t="s">
        <v>29</v>
      </c>
      <c r="F630" t="s">
        <v>33</v>
      </c>
      <c r="G630" t="s">
        <v>22</v>
      </c>
      <c r="H630" t="s">
        <v>54</v>
      </c>
      <c r="I630" t="s">
        <v>70</v>
      </c>
      <c r="J630" t="s">
        <v>112</v>
      </c>
      <c r="K630" t="s">
        <v>113</v>
      </c>
      <c r="L630">
        <v>15427</v>
      </c>
      <c r="M630">
        <v>22021</v>
      </c>
      <c r="N630">
        <v>1219</v>
      </c>
      <c r="O630">
        <v>78</v>
      </c>
      <c r="P630">
        <v>16</v>
      </c>
      <c r="Q630" t="s">
        <v>44</v>
      </c>
      <c r="R630" t="s">
        <v>41</v>
      </c>
      <c r="S630" t="s">
        <v>42</v>
      </c>
      <c r="T630" t="s">
        <v>79</v>
      </c>
      <c r="U630" t="s">
        <v>43</v>
      </c>
      <c r="V630">
        <v>31</v>
      </c>
      <c r="W630">
        <v>25</v>
      </c>
      <c r="X630">
        <v>8</v>
      </c>
      <c r="Y630">
        <v>3</v>
      </c>
      <c r="Z630">
        <v>2</v>
      </c>
      <c r="AA630" t="s">
        <v>48</v>
      </c>
      <c r="AB630" s="2" t="s">
        <v>64</v>
      </c>
      <c r="AC630" t="s">
        <v>48</v>
      </c>
      <c r="AD630">
        <v>2</v>
      </c>
      <c r="AE630">
        <f>IF(tblHR[[#This Row],[Attrition]]="Yes",1,0)</f>
        <v>0</v>
      </c>
      <c r="AF630">
        <f>IF(tblHR[[#This Row],[OverTime]]="Yes",1,0)</f>
        <v>0</v>
      </c>
      <c r="AG630" t="str" cm="1">
        <f t="array" ref="AG630">_xlfn.IFS(tblHR[[#This Row],[Age]]&lt;25,"&lt;25",tblHR[[#This Row],[Age]]&lt;30,"25–29",tblHR[[#This Row],[Age]]&lt;40,"30–39",tblHR[[#This Row],[Age]]&lt;50,"40–49",TRUE,"50+")</f>
        <v>50+</v>
      </c>
      <c r="AH630" s="12" t="str" cm="1">
        <f t="array" ref="AH630">_xlfn.IFS(tblHR[[#This Row],[YearsAtCompany]]&lt;2,"0–1",tblHR[[#This Row],[YearsAtCompany]]&lt;5,"2–4",tblHR[[#This Row],[YearsAtCompany]]&lt;10,"5–9",tblHR[[#This Row],[YearsAtCompany]]&lt;15,"10–14",TRUE,"15+")</f>
        <v>15+</v>
      </c>
      <c r="AI630" s="12" t="str" cm="1">
        <f t="array" ref="AI630">_xlfn.IFS(tblHR[[#This Row],[MonthlyIncome]]&lt;3000,"Low",tblHR[[#This Row],[MonthlyIncome]]&lt;7000,"Mid",tblHR[[#This Row],[MonthlyIncome]]&lt;12000,"High",TRUE,"Very High")</f>
        <v>Very High</v>
      </c>
      <c r="AJ630" s="12" cm="1">
        <f t="array" ref="AJ630">_xlfn.XLOOKUP(tblHR[[#This Row],[JobSatisfaction]],{"Low","Medium","High","Very High"},{1,2,3,4},"")</f>
        <v>4</v>
      </c>
      <c r="AK630" s="12">
        <f>AVERAGE(tblHR[[#This Row],[JobSatNum]],tblHR[[#This Row],[RelationshipSatisfaction]],tblHR[[#This Row],[EnvironmentSatisfaction]],tblHR[[#This Row],[WorkLifeBalance]])</f>
        <v>4</v>
      </c>
    </row>
    <row r="631" spans="1:37">
      <c r="A631" s="4" t="s">
        <v>746</v>
      </c>
      <c r="B631">
        <v>35</v>
      </c>
      <c r="C631" t="s">
        <v>12</v>
      </c>
      <c r="D631" t="s">
        <v>16</v>
      </c>
      <c r="E631" t="s">
        <v>29</v>
      </c>
      <c r="F631" t="s">
        <v>34</v>
      </c>
      <c r="G631" t="s">
        <v>22</v>
      </c>
      <c r="H631" t="s">
        <v>58</v>
      </c>
      <c r="I631" t="s">
        <v>68</v>
      </c>
      <c r="J631" t="s">
        <v>112</v>
      </c>
      <c r="K631" t="s">
        <v>113</v>
      </c>
      <c r="L631">
        <v>4312</v>
      </c>
      <c r="M631">
        <v>23016</v>
      </c>
      <c r="N631">
        <v>776</v>
      </c>
      <c r="O631">
        <v>32</v>
      </c>
      <c r="P631">
        <v>14</v>
      </c>
      <c r="Q631" t="s">
        <v>42</v>
      </c>
      <c r="R631" t="s">
        <v>43</v>
      </c>
      <c r="S631" t="s">
        <v>41</v>
      </c>
      <c r="T631" t="s">
        <v>79</v>
      </c>
      <c r="U631" t="s">
        <v>43</v>
      </c>
      <c r="V631">
        <v>16</v>
      </c>
      <c r="W631">
        <v>15</v>
      </c>
      <c r="X631">
        <v>13</v>
      </c>
      <c r="Y631">
        <v>2</v>
      </c>
      <c r="Z631">
        <v>0</v>
      </c>
      <c r="AA631" t="s">
        <v>48</v>
      </c>
      <c r="AB631" s="2" t="s">
        <v>64</v>
      </c>
      <c r="AC631" t="s">
        <v>48</v>
      </c>
      <c r="AD631">
        <v>1</v>
      </c>
      <c r="AE631">
        <f>IF(tblHR[[#This Row],[Attrition]]="Yes",1,0)</f>
        <v>0</v>
      </c>
      <c r="AF631">
        <f>IF(tblHR[[#This Row],[OverTime]]="Yes",1,0)</f>
        <v>0</v>
      </c>
      <c r="AG631" t="str" cm="1">
        <f t="array" ref="AG631">_xlfn.IFS(tblHR[[#This Row],[Age]]&lt;25,"&lt;25",tblHR[[#This Row],[Age]]&lt;30,"25–29",tblHR[[#This Row],[Age]]&lt;40,"30–39",tblHR[[#This Row],[Age]]&lt;50,"40–49",TRUE,"50+")</f>
        <v>30–39</v>
      </c>
      <c r="AH631" s="12" t="str" cm="1">
        <f t="array" ref="AH631">_xlfn.IFS(tblHR[[#This Row],[YearsAtCompany]]&lt;2,"0–1",tblHR[[#This Row],[YearsAtCompany]]&lt;5,"2–4",tblHR[[#This Row],[YearsAtCompany]]&lt;10,"5–9",tblHR[[#This Row],[YearsAtCompany]]&lt;15,"10–14",TRUE,"15+")</f>
        <v>15+</v>
      </c>
      <c r="AI631" s="12" t="str" cm="1">
        <f t="array" ref="AI631">_xlfn.IFS(tblHR[[#This Row],[MonthlyIncome]]&lt;3000,"Low",tblHR[[#This Row],[MonthlyIncome]]&lt;7000,"Mid",tblHR[[#This Row],[MonthlyIncome]]&lt;12000,"High",TRUE,"Very High")</f>
        <v>Mid</v>
      </c>
      <c r="AJ631" s="12" cm="1">
        <f t="array" ref="AJ631">_xlfn.XLOOKUP(tblHR[[#This Row],[JobSatisfaction]],{"Low","Medium","High","Very High"},{1,2,3,4},"")</f>
        <v>1</v>
      </c>
      <c r="AK631" s="12">
        <f>AVERAGE(tblHR[[#This Row],[JobSatNum]],tblHR[[#This Row],[RelationshipSatisfaction]],tblHR[[#This Row],[EnvironmentSatisfaction]],tblHR[[#This Row],[WorkLifeBalance]])</f>
        <v>1</v>
      </c>
    </row>
    <row r="632" spans="1:37">
      <c r="A632" s="4" t="s">
        <v>747</v>
      </c>
      <c r="B632">
        <v>34</v>
      </c>
      <c r="C632" t="s">
        <v>11</v>
      </c>
      <c r="D632" t="s">
        <v>17</v>
      </c>
      <c r="E632" t="s">
        <v>28</v>
      </c>
      <c r="F632" t="s">
        <v>37</v>
      </c>
      <c r="G632" t="s">
        <v>21</v>
      </c>
      <c r="H632" t="s">
        <v>57</v>
      </c>
      <c r="I632" t="s">
        <v>66</v>
      </c>
      <c r="J632" t="s">
        <v>112</v>
      </c>
      <c r="K632" t="s">
        <v>113</v>
      </c>
      <c r="L632">
        <v>2585</v>
      </c>
      <c r="M632">
        <v>21643</v>
      </c>
      <c r="N632">
        <v>1320</v>
      </c>
      <c r="O632">
        <v>89</v>
      </c>
      <c r="P632">
        <v>17</v>
      </c>
      <c r="Q632" t="s">
        <v>41</v>
      </c>
      <c r="R632" t="s">
        <v>44</v>
      </c>
      <c r="S632" t="s">
        <v>41</v>
      </c>
      <c r="T632" t="s">
        <v>80</v>
      </c>
      <c r="U632" t="s">
        <v>44</v>
      </c>
      <c r="V632">
        <v>2</v>
      </c>
      <c r="W632">
        <v>1</v>
      </c>
      <c r="X632">
        <v>0</v>
      </c>
      <c r="Y632">
        <v>0</v>
      </c>
      <c r="Z632">
        <v>0</v>
      </c>
      <c r="AA632" t="s">
        <v>48</v>
      </c>
      <c r="AB632" s="2" t="s">
        <v>64</v>
      </c>
      <c r="AC632" t="s">
        <v>48</v>
      </c>
      <c r="AD632">
        <v>20</v>
      </c>
      <c r="AE632">
        <f>IF(tblHR[[#This Row],[Attrition]]="Yes",1,0)</f>
        <v>0</v>
      </c>
      <c r="AF632">
        <f>IF(tblHR[[#This Row],[OverTime]]="Yes",1,0)</f>
        <v>0</v>
      </c>
      <c r="AG632" t="str" cm="1">
        <f t="array" ref="AG632">_xlfn.IFS(tblHR[[#This Row],[Age]]&lt;25,"&lt;25",tblHR[[#This Row],[Age]]&lt;30,"25–29",tblHR[[#This Row],[Age]]&lt;40,"30–39",tblHR[[#This Row],[Age]]&lt;50,"40–49",TRUE,"50+")</f>
        <v>30–39</v>
      </c>
      <c r="AH632" s="12" t="str" cm="1">
        <f t="array" ref="AH632">_xlfn.IFS(tblHR[[#This Row],[YearsAtCompany]]&lt;2,"0–1",tblHR[[#This Row],[YearsAtCompany]]&lt;5,"2–4",tblHR[[#This Row],[YearsAtCompany]]&lt;10,"5–9",tblHR[[#This Row],[YearsAtCompany]]&lt;15,"10–14",TRUE,"15+")</f>
        <v>0–1</v>
      </c>
      <c r="AI632" s="12" t="str" cm="1">
        <f t="array" ref="AI632">_xlfn.IFS(tblHR[[#This Row],[MonthlyIncome]]&lt;3000,"Low",tblHR[[#This Row],[MonthlyIncome]]&lt;7000,"Mid",tblHR[[#This Row],[MonthlyIncome]]&lt;12000,"High",TRUE,"Very High")</f>
        <v>Low</v>
      </c>
      <c r="AJ632" s="12" cm="1">
        <f t="array" ref="AJ632">_xlfn.XLOOKUP(tblHR[[#This Row],[JobSatisfaction]],{"Low","Medium","High","Very High"},{1,2,3,4},"")</f>
        <v>3</v>
      </c>
      <c r="AK632" s="12">
        <f>AVERAGE(tblHR[[#This Row],[JobSatNum]],tblHR[[#This Row],[RelationshipSatisfaction]],tblHR[[#This Row],[EnvironmentSatisfaction]],tblHR[[#This Row],[WorkLifeBalance]])</f>
        <v>3</v>
      </c>
    </row>
    <row r="633" spans="1:37">
      <c r="A633" s="4" t="s">
        <v>748</v>
      </c>
      <c r="B633">
        <v>26</v>
      </c>
      <c r="C633" t="s">
        <v>11</v>
      </c>
      <c r="D633" t="s">
        <v>15</v>
      </c>
      <c r="E633" t="s">
        <v>28</v>
      </c>
      <c r="F633" t="s">
        <v>33</v>
      </c>
      <c r="G633" t="s">
        <v>21</v>
      </c>
      <c r="H633" t="s">
        <v>55</v>
      </c>
      <c r="I633" t="s">
        <v>68</v>
      </c>
      <c r="J633" t="s">
        <v>128</v>
      </c>
      <c r="K633" t="s">
        <v>118</v>
      </c>
      <c r="L633">
        <v>6397</v>
      </c>
      <c r="M633">
        <v>26767</v>
      </c>
      <c r="N633">
        <v>1479</v>
      </c>
      <c r="O633">
        <v>84</v>
      </c>
      <c r="P633">
        <v>20</v>
      </c>
      <c r="Q633" t="s">
        <v>43</v>
      </c>
      <c r="R633" t="s">
        <v>42</v>
      </c>
      <c r="S633" t="s">
        <v>41</v>
      </c>
      <c r="T633" t="s">
        <v>77</v>
      </c>
      <c r="U633" t="s">
        <v>41</v>
      </c>
      <c r="V633">
        <v>6</v>
      </c>
      <c r="W633">
        <v>6</v>
      </c>
      <c r="X633">
        <v>5</v>
      </c>
      <c r="Y633">
        <v>1</v>
      </c>
      <c r="Z633">
        <v>1</v>
      </c>
      <c r="AA633" t="s">
        <v>48</v>
      </c>
      <c r="AB633" s="2" t="s">
        <v>65</v>
      </c>
      <c r="AC633" t="s">
        <v>48</v>
      </c>
      <c r="AD633">
        <v>1</v>
      </c>
      <c r="AE633">
        <f>IF(tblHR[[#This Row],[Attrition]]="Yes",1,0)</f>
        <v>0</v>
      </c>
      <c r="AF633">
        <f>IF(tblHR[[#This Row],[OverTime]]="Yes",1,0)</f>
        <v>0</v>
      </c>
      <c r="AG633" t="str" cm="1">
        <f t="array" ref="AG633">_xlfn.IFS(tblHR[[#This Row],[Age]]&lt;25,"&lt;25",tblHR[[#This Row],[Age]]&lt;30,"25–29",tblHR[[#This Row],[Age]]&lt;40,"30–39",tblHR[[#This Row],[Age]]&lt;50,"40–49",TRUE,"50+")</f>
        <v>25–29</v>
      </c>
      <c r="AH633" s="12" t="str" cm="1">
        <f t="array" ref="AH633">_xlfn.IFS(tblHR[[#This Row],[YearsAtCompany]]&lt;2,"0–1",tblHR[[#This Row],[YearsAtCompany]]&lt;5,"2–4",tblHR[[#This Row],[YearsAtCompany]]&lt;10,"5–9",tblHR[[#This Row],[YearsAtCompany]]&lt;15,"10–14",TRUE,"15+")</f>
        <v>5–9</v>
      </c>
      <c r="AI633" s="12" t="str" cm="1">
        <f t="array" ref="AI633">_xlfn.IFS(tblHR[[#This Row],[MonthlyIncome]]&lt;3000,"Low",tblHR[[#This Row],[MonthlyIncome]]&lt;7000,"Mid",tblHR[[#This Row],[MonthlyIncome]]&lt;12000,"High",TRUE,"Very High")</f>
        <v>Mid</v>
      </c>
      <c r="AJ633" s="12" cm="1">
        <f t="array" ref="AJ633">_xlfn.XLOOKUP(tblHR[[#This Row],[JobSatisfaction]],{"Low","Medium","High","Very High"},{1,2,3,4},"")</f>
        <v>2</v>
      </c>
      <c r="AK633" s="12">
        <f>AVERAGE(tblHR[[#This Row],[JobSatNum]],tblHR[[#This Row],[RelationshipSatisfaction]],tblHR[[#This Row],[EnvironmentSatisfaction]],tblHR[[#This Row],[WorkLifeBalance]])</f>
        <v>2</v>
      </c>
    </row>
    <row r="634" spans="1:37">
      <c r="A634" s="4" t="s">
        <v>749</v>
      </c>
      <c r="B634">
        <v>40</v>
      </c>
      <c r="C634" t="s">
        <v>11</v>
      </c>
      <c r="D634" t="s">
        <v>17</v>
      </c>
      <c r="E634" t="s">
        <v>27</v>
      </c>
      <c r="F634" t="s">
        <v>33</v>
      </c>
      <c r="G634" t="s">
        <v>22</v>
      </c>
      <c r="H634" t="s">
        <v>58</v>
      </c>
      <c r="I634" t="s">
        <v>68</v>
      </c>
      <c r="J634" t="s">
        <v>112</v>
      </c>
      <c r="K634" t="s">
        <v>118</v>
      </c>
      <c r="L634">
        <v>4639</v>
      </c>
      <c r="M634">
        <v>11262</v>
      </c>
      <c r="N634">
        <v>118</v>
      </c>
      <c r="O634">
        <v>84</v>
      </c>
      <c r="P634">
        <v>15</v>
      </c>
      <c r="Q634" t="s">
        <v>42</v>
      </c>
      <c r="R634" t="s">
        <v>41</v>
      </c>
      <c r="S634" t="s">
        <v>44</v>
      </c>
      <c r="T634" t="s">
        <v>79</v>
      </c>
      <c r="U634" t="s">
        <v>41</v>
      </c>
      <c r="V634">
        <v>5</v>
      </c>
      <c r="W634">
        <v>5</v>
      </c>
      <c r="X634">
        <v>4</v>
      </c>
      <c r="Y634">
        <v>1</v>
      </c>
      <c r="Z634">
        <v>1</v>
      </c>
      <c r="AA634" t="s">
        <v>48</v>
      </c>
      <c r="AB634" s="2" t="s">
        <v>64</v>
      </c>
      <c r="AC634" t="s">
        <v>48</v>
      </c>
      <c r="AD634">
        <v>14</v>
      </c>
      <c r="AE634">
        <f>IF(tblHR[[#This Row],[Attrition]]="Yes",1,0)</f>
        <v>0</v>
      </c>
      <c r="AF634">
        <f>IF(tblHR[[#This Row],[OverTime]]="Yes",1,0)</f>
        <v>0</v>
      </c>
      <c r="AG634" t="str" cm="1">
        <f t="array" ref="AG634">_xlfn.IFS(tblHR[[#This Row],[Age]]&lt;25,"&lt;25",tblHR[[#This Row],[Age]]&lt;30,"25–29",tblHR[[#This Row],[Age]]&lt;40,"30–39",tblHR[[#This Row],[Age]]&lt;50,"40–49",TRUE,"50+")</f>
        <v>40–49</v>
      </c>
      <c r="AH634" s="12" t="str" cm="1">
        <f t="array" ref="AH634">_xlfn.IFS(tblHR[[#This Row],[YearsAtCompany]]&lt;2,"0–1",tblHR[[#This Row],[YearsAtCompany]]&lt;5,"2–4",tblHR[[#This Row],[YearsAtCompany]]&lt;10,"5–9",tblHR[[#This Row],[YearsAtCompany]]&lt;15,"10–14",TRUE,"15+")</f>
        <v>5–9</v>
      </c>
      <c r="AI634" s="12" t="str" cm="1">
        <f t="array" ref="AI634">_xlfn.IFS(tblHR[[#This Row],[MonthlyIncome]]&lt;3000,"Low",tblHR[[#This Row],[MonthlyIncome]]&lt;7000,"Mid",tblHR[[#This Row],[MonthlyIncome]]&lt;12000,"High",TRUE,"Very High")</f>
        <v>Mid</v>
      </c>
      <c r="AJ634" s="12" cm="1">
        <f t="array" ref="AJ634">_xlfn.XLOOKUP(tblHR[[#This Row],[JobSatisfaction]],{"Low","Medium","High","Very High"},{1,2,3,4},"")</f>
        <v>1</v>
      </c>
      <c r="AK634" s="12">
        <f>AVERAGE(tblHR[[#This Row],[JobSatNum]],tblHR[[#This Row],[RelationshipSatisfaction]],tblHR[[#This Row],[EnvironmentSatisfaction]],tblHR[[#This Row],[WorkLifeBalance]])</f>
        <v>1</v>
      </c>
    </row>
    <row r="635" spans="1:37">
      <c r="A635" s="4" t="s">
        <v>750</v>
      </c>
      <c r="B635">
        <v>33</v>
      </c>
      <c r="C635" t="s">
        <v>11</v>
      </c>
      <c r="D635" t="s">
        <v>17</v>
      </c>
      <c r="E635" t="s">
        <v>29</v>
      </c>
      <c r="F635" t="s">
        <v>33</v>
      </c>
      <c r="G635" t="s">
        <v>21</v>
      </c>
      <c r="H635" t="s">
        <v>57</v>
      </c>
      <c r="I635" t="s">
        <v>66</v>
      </c>
      <c r="J635" t="s">
        <v>128</v>
      </c>
      <c r="K635" t="s">
        <v>113</v>
      </c>
      <c r="L635">
        <v>2909</v>
      </c>
      <c r="M635">
        <v>23159</v>
      </c>
      <c r="N635">
        <v>1392</v>
      </c>
      <c r="O635">
        <v>56</v>
      </c>
      <c r="P635">
        <v>11</v>
      </c>
      <c r="Q635" t="s">
        <v>41</v>
      </c>
      <c r="R635" t="s">
        <v>41</v>
      </c>
      <c r="S635" t="s">
        <v>44</v>
      </c>
      <c r="T635" t="s">
        <v>79</v>
      </c>
      <c r="U635" t="s">
        <v>41</v>
      </c>
      <c r="V635">
        <v>8</v>
      </c>
      <c r="W635">
        <v>8</v>
      </c>
      <c r="X635">
        <v>7</v>
      </c>
      <c r="Y635">
        <v>3</v>
      </c>
      <c r="Z635">
        <v>1</v>
      </c>
      <c r="AA635" t="s">
        <v>48</v>
      </c>
      <c r="AB635" s="2" t="s">
        <v>64</v>
      </c>
      <c r="AC635" t="s">
        <v>49</v>
      </c>
      <c r="AD635">
        <v>3</v>
      </c>
      <c r="AE635">
        <f>IF(tblHR[[#This Row],[Attrition]]="Yes",1,0)</f>
        <v>0</v>
      </c>
      <c r="AF635">
        <f>IF(tblHR[[#This Row],[OverTime]]="Yes",1,0)</f>
        <v>1</v>
      </c>
      <c r="AG635" t="str" cm="1">
        <f t="array" ref="AG635">_xlfn.IFS(tblHR[[#This Row],[Age]]&lt;25,"&lt;25",tblHR[[#This Row],[Age]]&lt;30,"25–29",tblHR[[#This Row],[Age]]&lt;40,"30–39",tblHR[[#This Row],[Age]]&lt;50,"40–49",TRUE,"50+")</f>
        <v>30–39</v>
      </c>
      <c r="AH635" s="12" t="str" cm="1">
        <f t="array" ref="AH635">_xlfn.IFS(tblHR[[#This Row],[YearsAtCompany]]&lt;2,"0–1",tblHR[[#This Row],[YearsAtCompany]]&lt;5,"2–4",tblHR[[#This Row],[YearsAtCompany]]&lt;10,"5–9",tblHR[[#This Row],[YearsAtCompany]]&lt;15,"10–14",TRUE,"15+")</f>
        <v>5–9</v>
      </c>
      <c r="AI635" s="12" t="str" cm="1">
        <f t="array" ref="AI635">_xlfn.IFS(tblHR[[#This Row],[MonthlyIncome]]&lt;3000,"Low",tblHR[[#This Row],[MonthlyIncome]]&lt;7000,"Mid",tblHR[[#This Row],[MonthlyIncome]]&lt;12000,"High",TRUE,"Very High")</f>
        <v>Low</v>
      </c>
      <c r="AJ635" s="12" cm="1">
        <f t="array" ref="AJ635">_xlfn.XLOOKUP(tblHR[[#This Row],[JobSatisfaction]],{"Low","Medium","High","Very High"},{1,2,3,4},"")</f>
        <v>3</v>
      </c>
      <c r="AK635" s="12">
        <f>AVERAGE(tblHR[[#This Row],[JobSatNum]],tblHR[[#This Row],[RelationshipSatisfaction]],tblHR[[#This Row],[EnvironmentSatisfaction]],tblHR[[#This Row],[WorkLifeBalance]])</f>
        <v>3</v>
      </c>
    </row>
    <row r="636" spans="1:37">
      <c r="A636" s="4" t="s">
        <v>751</v>
      </c>
      <c r="B636">
        <v>25</v>
      </c>
      <c r="C636" t="s">
        <v>11</v>
      </c>
      <c r="D636" t="s">
        <v>16</v>
      </c>
      <c r="E636" t="s">
        <v>28</v>
      </c>
      <c r="F636" t="s">
        <v>35</v>
      </c>
      <c r="G636" t="s">
        <v>21</v>
      </c>
      <c r="H636" t="s">
        <v>57</v>
      </c>
      <c r="I636" t="s">
        <v>66</v>
      </c>
      <c r="J636" t="s">
        <v>112</v>
      </c>
      <c r="K636" t="s">
        <v>113</v>
      </c>
      <c r="L636">
        <v>2096</v>
      </c>
      <c r="M636">
        <v>18830</v>
      </c>
      <c r="N636">
        <v>266</v>
      </c>
      <c r="O636">
        <v>40</v>
      </c>
      <c r="P636">
        <v>18</v>
      </c>
      <c r="Q636" t="s">
        <v>43</v>
      </c>
      <c r="R636" t="s">
        <v>44</v>
      </c>
      <c r="S636" t="s">
        <v>44</v>
      </c>
      <c r="T636" t="s">
        <v>80</v>
      </c>
      <c r="U636" t="s">
        <v>41</v>
      </c>
      <c r="V636">
        <v>2</v>
      </c>
      <c r="W636">
        <v>2</v>
      </c>
      <c r="X636">
        <v>2</v>
      </c>
      <c r="Y636">
        <v>2</v>
      </c>
      <c r="Z636">
        <v>1</v>
      </c>
      <c r="AA636" t="s">
        <v>48</v>
      </c>
      <c r="AB636" s="2" t="s">
        <v>64</v>
      </c>
      <c r="AC636" t="s">
        <v>48</v>
      </c>
      <c r="AD636">
        <v>1</v>
      </c>
      <c r="AE636">
        <f>IF(tblHR[[#This Row],[Attrition]]="Yes",1,0)</f>
        <v>0</v>
      </c>
      <c r="AF636">
        <f>IF(tblHR[[#This Row],[OverTime]]="Yes",1,0)</f>
        <v>0</v>
      </c>
      <c r="AG636" t="str" cm="1">
        <f t="array" ref="AG636">_xlfn.IFS(tblHR[[#This Row],[Age]]&lt;25,"&lt;25",tblHR[[#This Row],[Age]]&lt;30,"25–29",tblHR[[#This Row],[Age]]&lt;40,"30–39",tblHR[[#This Row],[Age]]&lt;50,"40–49",TRUE,"50+")</f>
        <v>25–29</v>
      </c>
      <c r="AH636" s="12" t="str" cm="1">
        <f t="array" ref="AH636">_xlfn.IFS(tblHR[[#This Row],[YearsAtCompany]]&lt;2,"0–1",tblHR[[#This Row],[YearsAtCompany]]&lt;5,"2–4",tblHR[[#This Row],[YearsAtCompany]]&lt;10,"5–9",tblHR[[#This Row],[YearsAtCompany]]&lt;15,"10–14",TRUE,"15+")</f>
        <v>2–4</v>
      </c>
      <c r="AI636" s="12" t="str" cm="1">
        <f t="array" ref="AI636">_xlfn.IFS(tblHR[[#This Row],[MonthlyIncome]]&lt;3000,"Low",tblHR[[#This Row],[MonthlyIncome]]&lt;7000,"Mid",tblHR[[#This Row],[MonthlyIncome]]&lt;12000,"High",TRUE,"Very High")</f>
        <v>Low</v>
      </c>
      <c r="AJ636" s="12" cm="1">
        <f t="array" ref="AJ636">_xlfn.XLOOKUP(tblHR[[#This Row],[JobSatisfaction]],{"Low","Medium","High","Very High"},{1,2,3,4},"")</f>
        <v>2</v>
      </c>
      <c r="AK636" s="12">
        <f>AVERAGE(tblHR[[#This Row],[JobSatNum]],tblHR[[#This Row],[RelationshipSatisfaction]],tblHR[[#This Row],[EnvironmentSatisfaction]],tblHR[[#This Row],[WorkLifeBalance]])</f>
        <v>2</v>
      </c>
    </row>
    <row r="637" spans="1:37">
      <c r="A637" s="4" t="s">
        <v>752</v>
      </c>
      <c r="B637">
        <v>37</v>
      </c>
      <c r="C637" t="s">
        <v>12</v>
      </c>
      <c r="D637" t="s">
        <v>17</v>
      </c>
      <c r="E637" t="s">
        <v>28</v>
      </c>
      <c r="F637" t="s">
        <v>33</v>
      </c>
      <c r="G637" t="s">
        <v>21</v>
      </c>
      <c r="H637" t="s">
        <v>57</v>
      </c>
      <c r="I637" t="s">
        <v>66</v>
      </c>
      <c r="J637" t="s">
        <v>112</v>
      </c>
      <c r="K637" t="s">
        <v>118</v>
      </c>
      <c r="L637">
        <v>3564</v>
      </c>
      <c r="M637">
        <v>22977</v>
      </c>
      <c r="N637">
        <v>290</v>
      </c>
      <c r="O637">
        <v>65</v>
      </c>
      <c r="P637">
        <v>12</v>
      </c>
      <c r="Q637" t="s">
        <v>42</v>
      </c>
      <c r="R637" t="s">
        <v>42</v>
      </c>
      <c r="S637" t="s">
        <v>43</v>
      </c>
      <c r="T637" t="s">
        <v>80</v>
      </c>
      <c r="U637" t="s">
        <v>44</v>
      </c>
      <c r="V637">
        <v>8</v>
      </c>
      <c r="W637">
        <v>8</v>
      </c>
      <c r="X637">
        <v>7</v>
      </c>
      <c r="Y637">
        <v>1</v>
      </c>
      <c r="Z637">
        <v>1</v>
      </c>
      <c r="AA637" t="s">
        <v>48</v>
      </c>
      <c r="AB637" s="2" t="s">
        <v>64</v>
      </c>
      <c r="AC637" t="s">
        <v>49</v>
      </c>
      <c r="AD637">
        <v>21</v>
      </c>
      <c r="AE637">
        <f>IF(tblHR[[#This Row],[Attrition]]="Yes",1,0)</f>
        <v>0</v>
      </c>
      <c r="AF637">
        <f>IF(tblHR[[#This Row],[OverTime]]="Yes",1,0)</f>
        <v>1</v>
      </c>
      <c r="AG637" t="str" cm="1">
        <f t="array" ref="AG637">_xlfn.IFS(tblHR[[#This Row],[Age]]&lt;25,"&lt;25",tblHR[[#This Row],[Age]]&lt;30,"25–29",tblHR[[#This Row],[Age]]&lt;40,"30–39",tblHR[[#This Row],[Age]]&lt;50,"40–49",TRUE,"50+")</f>
        <v>30–39</v>
      </c>
      <c r="AH637" s="12" t="str" cm="1">
        <f t="array" ref="AH637">_xlfn.IFS(tblHR[[#This Row],[YearsAtCompany]]&lt;2,"0–1",tblHR[[#This Row],[YearsAtCompany]]&lt;5,"2–4",tblHR[[#This Row],[YearsAtCompany]]&lt;10,"5–9",tblHR[[#This Row],[YearsAtCompany]]&lt;15,"10–14",TRUE,"15+")</f>
        <v>5–9</v>
      </c>
      <c r="AI637" s="12" t="str" cm="1">
        <f t="array" ref="AI637">_xlfn.IFS(tblHR[[#This Row],[MonthlyIncome]]&lt;3000,"Low",tblHR[[#This Row],[MonthlyIncome]]&lt;7000,"Mid",tblHR[[#This Row],[MonthlyIncome]]&lt;12000,"High",TRUE,"Very High")</f>
        <v>Mid</v>
      </c>
      <c r="AJ637" s="12" cm="1">
        <f t="array" ref="AJ637">_xlfn.XLOOKUP(tblHR[[#This Row],[JobSatisfaction]],{"Low","Medium","High","Very High"},{1,2,3,4},"")</f>
        <v>1</v>
      </c>
      <c r="AK637" s="12">
        <f>AVERAGE(tblHR[[#This Row],[JobSatNum]],tblHR[[#This Row],[RelationshipSatisfaction]],tblHR[[#This Row],[EnvironmentSatisfaction]],tblHR[[#This Row],[WorkLifeBalance]])</f>
        <v>1</v>
      </c>
    </row>
    <row r="638" spans="1:37">
      <c r="A638" s="4" t="s">
        <v>753</v>
      </c>
      <c r="B638">
        <v>26</v>
      </c>
      <c r="C638" t="s">
        <v>12</v>
      </c>
      <c r="D638" t="s">
        <v>16</v>
      </c>
      <c r="E638" t="s">
        <v>28</v>
      </c>
      <c r="F638" t="s">
        <v>37</v>
      </c>
      <c r="G638" t="s">
        <v>22</v>
      </c>
      <c r="H638" t="s">
        <v>58</v>
      </c>
      <c r="I638" t="s">
        <v>68</v>
      </c>
      <c r="J638" t="s">
        <v>112</v>
      </c>
      <c r="K638" t="s">
        <v>113</v>
      </c>
      <c r="L638">
        <v>5326</v>
      </c>
      <c r="M638">
        <v>3064</v>
      </c>
      <c r="N638">
        <v>1146</v>
      </c>
      <c r="O638">
        <v>38</v>
      </c>
      <c r="P638">
        <v>17</v>
      </c>
      <c r="Q638" t="s">
        <v>42</v>
      </c>
      <c r="R638" t="s">
        <v>41</v>
      </c>
      <c r="S638" t="s">
        <v>44</v>
      </c>
      <c r="T638" t="s">
        <v>80</v>
      </c>
      <c r="U638" t="s">
        <v>43</v>
      </c>
      <c r="V638">
        <v>6</v>
      </c>
      <c r="W638">
        <v>4</v>
      </c>
      <c r="X638">
        <v>3</v>
      </c>
      <c r="Y638">
        <v>1</v>
      </c>
      <c r="Z638">
        <v>6</v>
      </c>
      <c r="AA638" t="s">
        <v>49</v>
      </c>
      <c r="AB638" s="2" t="s">
        <v>64</v>
      </c>
      <c r="AC638" t="s">
        <v>48</v>
      </c>
      <c r="AD638">
        <v>8</v>
      </c>
      <c r="AE638">
        <f>IF(tblHR[[#This Row],[Attrition]]="Yes",1,0)</f>
        <v>1</v>
      </c>
      <c r="AF638">
        <f>IF(tblHR[[#This Row],[OverTime]]="Yes",1,0)</f>
        <v>0</v>
      </c>
      <c r="AG638" t="str" cm="1">
        <f t="array" ref="AG638">_xlfn.IFS(tblHR[[#This Row],[Age]]&lt;25,"&lt;25",tblHR[[#This Row],[Age]]&lt;30,"25–29",tblHR[[#This Row],[Age]]&lt;40,"30–39",tblHR[[#This Row],[Age]]&lt;50,"40–49",TRUE,"50+")</f>
        <v>25–29</v>
      </c>
      <c r="AH638" s="12" t="str" cm="1">
        <f t="array" ref="AH638">_xlfn.IFS(tblHR[[#This Row],[YearsAtCompany]]&lt;2,"0–1",tblHR[[#This Row],[YearsAtCompany]]&lt;5,"2–4",tblHR[[#This Row],[YearsAtCompany]]&lt;10,"5–9",tblHR[[#This Row],[YearsAtCompany]]&lt;15,"10–14",TRUE,"15+")</f>
        <v>2–4</v>
      </c>
      <c r="AI638" s="12" t="str" cm="1">
        <f t="array" ref="AI638">_xlfn.IFS(tblHR[[#This Row],[MonthlyIncome]]&lt;3000,"Low",tblHR[[#This Row],[MonthlyIncome]]&lt;7000,"Mid",tblHR[[#This Row],[MonthlyIncome]]&lt;12000,"High",TRUE,"Very High")</f>
        <v>Mid</v>
      </c>
      <c r="AJ638" s="12" cm="1">
        <f t="array" ref="AJ638">_xlfn.XLOOKUP(tblHR[[#This Row],[JobSatisfaction]],{"Low","Medium","High","Very High"},{1,2,3,4},"")</f>
        <v>1</v>
      </c>
      <c r="AK638" s="12">
        <f>AVERAGE(tblHR[[#This Row],[JobSatNum]],tblHR[[#This Row],[RelationshipSatisfaction]],tblHR[[#This Row],[EnvironmentSatisfaction]],tblHR[[#This Row],[WorkLifeBalance]])</f>
        <v>1</v>
      </c>
    </row>
    <row r="639" spans="1:37">
      <c r="A639" s="4" t="s">
        <v>754</v>
      </c>
      <c r="B639">
        <v>48</v>
      </c>
      <c r="C639" t="s">
        <v>12</v>
      </c>
      <c r="D639" t="s">
        <v>17</v>
      </c>
      <c r="E639" t="s">
        <v>30</v>
      </c>
      <c r="F639" t="s">
        <v>35</v>
      </c>
      <c r="G639" t="s">
        <v>21</v>
      </c>
      <c r="H639" t="s">
        <v>54</v>
      </c>
      <c r="I639" t="s">
        <v>70</v>
      </c>
      <c r="J639" t="s">
        <v>128</v>
      </c>
      <c r="K639" t="s">
        <v>118</v>
      </c>
      <c r="L639">
        <v>15202</v>
      </c>
      <c r="M639">
        <v>5602</v>
      </c>
      <c r="N639">
        <v>365</v>
      </c>
      <c r="O639">
        <v>89</v>
      </c>
      <c r="P639">
        <v>25</v>
      </c>
      <c r="Q639" t="s">
        <v>44</v>
      </c>
      <c r="R639" t="s">
        <v>43</v>
      </c>
      <c r="S639" t="s">
        <v>41</v>
      </c>
      <c r="T639" t="s">
        <v>79</v>
      </c>
      <c r="U639" t="s">
        <v>43</v>
      </c>
      <c r="V639">
        <v>23</v>
      </c>
      <c r="W639">
        <v>2</v>
      </c>
      <c r="X639">
        <v>2</v>
      </c>
      <c r="Y639">
        <v>2</v>
      </c>
      <c r="Z639">
        <v>2</v>
      </c>
      <c r="AA639" t="s">
        <v>48</v>
      </c>
      <c r="AB639" s="2" t="s">
        <v>65</v>
      </c>
      <c r="AC639" t="s">
        <v>48</v>
      </c>
      <c r="AD639">
        <v>4</v>
      </c>
      <c r="AE639">
        <f>IF(tblHR[[#This Row],[Attrition]]="Yes",1,0)</f>
        <v>0</v>
      </c>
      <c r="AF639">
        <f>IF(tblHR[[#This Row],[OverTime]]="Yes",1,0)</f>
        <v>0</v>
      </c>
      <c r="AG639" t="str" cm="1">
        <f t="array" ref="AG639">_xlfn.IFS(tblHR[[#This Row],[Age]]&lt;25,"&lt;25",tblHR[[#This Row],[Age]]&lt;30,"25–29",tblHR[[#This Row],[Age]]&lt;40,"30–39",tblHR[[#This Row],[Age]]&lt;50,"40–49",TRUE,"50+")</f>
        <v>40–49</v>
      </c>
      <c r="AH639" s="12" t="str" cm="1">
        <f t="array" ref="AH639">_xlfn.IFS(tblHR[[#This Row],[YearsAtCompany]]&lt;2,"0–1",tblHR[[#This Row],[YearsAtCompany]]&lt;5,"2–4",tblHR[[#This Row],[YearsAtCompany]]&lt;10,"5–9",tblHR[[#This Row],[YearsAtCompany]]&lt;15,"10–14",TRUE,"15+")</f>
        <v>2–4</v>
      </c>
      <c r="AI639" s="12" t="str" cm="1">
        <f t="array" ref="AI639">_xlfn.IFS(tblHR[[#This Row],[MonthlyIncome]]&lt;3000,"Low",tblHR[[#This Row],[MonthlyIncome]]&lt;7000,"Mid",tblHR[[#This Row],[MonthlyIncome]]&lt;12000,"High",TRUE,"Very High")</f>
        <v>Very High</v>
      </c>
      <c r="AJ639" s="12" cm="1">
        <f t="array" ref="AJ639">_xlfn.XLOOKUP(tblHR[[#This Row],[JobSatisfaction]],{"Low","Medium","High","Very High"},{1,2,3,4},"")</f>
        <v>4</v>
      </c>
      <c r="AK639" s="12">
        <f>AVERAGE(tblHR[[#This Row],[JobSatNum]],tblHR[[#This Row],[RelationshipSatisfaction]],tblHR[[#This Row],[EnvironmentSatisfaction]],tblHR[[#This Row],[WorkLifeBalance]])</f>
        <v>4</v>
      </c>
    </row>
    <row r="640" spans="1:37">
      <c r="A640" s="4" t="s">
        <v>755</v>
      </c>
      <c r="B640">
        <v>34</v>
      </c>
      <c r="C640" t="s">
        <v>12</v>
      </c>
      <c r="D640" t="s">
        <v>16</v>
      </c>
      <c r="E640" t="s">
        <v>28</v>
      </c>
      <c r="F640" t="s">
        <v>36</v>
      </c>
      <c r="G640" t="s">
        <v>22</v>
      </c>
      <c r="H640" t="s">
        <v>58</v>
      </c>
      <c r="I640" t="s">
        <v>68</v>
      </c>
      <c r="J640" t="s">
        <v>112</v>
      </c>
      <c r="K640" t="s">
        <v>113</v>
      </c>
      <c r="L640">
        <v>4759</v>
      </c>
      <c r="M640">
        <v>15891</v>
      </c>
      <c r="N640">
        <v>1326</v>
      </c>
      <c r="O640">
        <v>81</v>
      </c>
      <c r="P640">
        <v>18</v>
      </c>
      <c r="Q640" t="s">
        <v>42</v>
      </c>
      <c r="R640" t="s">
        <v>44</v>
      </c>
      <c r="S640" t="s">
        <v>44</v>
      </c>
      <c r="T640" t="s">
        <v>79</v>
      </c>
      <c r="U640" t="s">
        <v>42</v>
      </c>
      <c r="V640">
        <v>15</v>
      </c>
      <c r="W640">
        <v>13</v>
      </c>
      <c r="X640">
        <v>9</v>
      </c>
      <c r="Y640">
        <v>3</v>
      </c>
      <c r="Z640">
        <v>3</v>
      </c>
      <c r="AA640" t="s">
        <v>48</v>
      </c>
      <c r="AB640" s="2" t="s">
        <v>64</v>
      </c>
      <c r="AC640" t="s">
        <v>48</v>
      </c>
      <c r="AD640">
        <v>3</v>
      </c>
      <c r="AE640">
        <f>IF(tblHR[[#This Row],[Attrition]]="Yes",1,0)</f>
        <v>0</v>
      </c>
      <c r="AF640">
        <f>IF(tblHR[[#This Row],[OverTime]]="Yes",1,0)</f>
        <v>0</v>
      </c>
      <c r="AG640" t="str" cm="1">
        <f t="array" ref="AG640">_xlfn.IFS(tblHR[[#This Row],[Age]]&lt;25,"&lt;25",tblHR[[#This Row],[Age]]&lt;30,"25–29",tblHR[[#This Row],[Age]]&lt;40,"30–39",tblHR[[#This Row],[Age]]&lt;50,"40–49",TRUE,"50+")</f>
        <v>30–39</v>
      </c>
      <c r="AH640" s="12" t="str" cm="1">
        <f t="array" ref="AH640">_xlfn.IFS(tblHR[[#This Row],[YearsAtCompany]]&lt;2,"0–1",tblHR[[#This Row],[YearsAtCompany]]&lt;5,"2–4",tblHR[[#This Row],[YearsAtCompany]]&lt;10,"5–9",tblHR[[#This Row],[YearsAtCompany]]&lt;15,"10–14",TRUE,"15+")</f>
        <v>10–14</v>
      </c>
      <c r="AI640" s="12" t="str" cm="1">
        <f t="array" ref="AI640">_xlfn.IFS(tblHR[[#This Row],[MonthlyIncome]]&lt;3000,"Low",tblHR[[#This Row],[MonthlyIncome]]&lt;7000,"Mid",tblHR[[#This Row],[MonthlyIncome]]&lt;12000,"High",TRUE,"Very High")</f>
        <v>Mid</v>
      </c>
      <c r="AJ640" s="12" cm="1">
        <f t="array" ref="AJ640">_xlfn.XLOOKUP(tblHR[[#This Row],[JobSatisfaction]],{"Low","Medium","High","Very High"},{1,2,3,4},"")</f>
        <v>1</v>
      </c>
      <c r="AK640" s="12">
        <f>AVERAGE(tblHR[[#This Row],[JobSatNum]],tblHR[[#This Row],[RelationshipSatisfaction]],tblHR[[#This Row],[EnvironmentSatisfaction]],tblHR[[#This Row],[WorkLifeBalance]])</f>
        <v>1</v>
      </c>
    </row>
    <row r="641" spans="1:37">
      <c r="A641" s="4" t="s">
        <v>756</v>
      </c>
      <c r="B641">
        <v>31</v>
      </c>
      <c r="C641" t="s">
        <v>12</v>
      </c>
      <c r="D641" t="s">
        <v>16</v>
      </c>
      <c r="E641" t="s">
        <v>27</v>
      </c>
      <c r="F641" t="s">
        <v>35</v>
      </c>
      <c r="G641" t="s">
        <v>21</v>
      </c>
      <c r="H641" t="s">
        <v>53</v>
      </c>
      <c r="I641" t="s">
        <v>66</v>
      </c>
      <c r="J641" t="s">
        <v>128</v>
      </c>
      <c r="K641" t="s">
        <v>113</v>
      </c>
      <c r="L641">
        <v>3479</v>
      </c>
      <c r="M641">
        <v>11652</v>
      </c>
      <c r="N641">
        <v>307</v>
      </c>
      <c r="O641">
        <v>71</v>
      </c>
      <c r="P641">
        <v>11</v>
      </c>
      <c r="Q641" t="s">
        <v>43</v>
      </c>
      <c r="R641" t="s">
        <v>43</v>
      </c>
      <c r="S641" t="s">
        <v>41</v>
      </c>
      <c r="T641" t="s">
        <v>78</v>
      </c>
      <c r="U641" t="s">
        <v>43</v>
      </c>
      <c r="V641">
        <v>6</v>
      </c>
      <c r="W641">
        <v>5</v>
      </c>
      <c r="X641">
        <v>4</v>
      </c>
      <c r="Y641">
        <v>1</v>
      </c>
      <c r="Z641">
        <v>0</v>
      </c>
      <c r="AA641" t="s">
        <v>49</v>
      </c>
      <c r="AB641" s="2" t="s">
        <v>64</v>
      </c>
      <c r="AC641" t="s">
        <v>48</v>
      </c>
      <c r="AD641">
        <v>29</v>
      </c>
      <c r="AE641">
        <f>IF(tblHR[[#This Row],[Attrition]]="Yes",1,0)</f>
        <v>1</v>
      </c>
      <c r="AF641">
        <f>IF(tblHR[[#This Row],[OverTime]]="Yes",1,0)</f>
        <v>0</v>
      </c>
      <c r="AG641" t="str" cm="1">
        <f t="array" ref="AG641">_xlfn.IFS(tblHR[[#This Row],[Age]]&lt;25,"&lt;25",tblHR[[#This Row],[Age]]&lt;30,"25–29",tblHR[[#This Row],[Age]]&lt;40,"30–39",tblHR[[#This Row],[Age]]&lt;50,"40–49",TRUE,"50+")</f>
        <v>30–39</v>
      </c>
      <c r="AH641" s="12" t="str" cm="1">
        <f t="array" ref="AH641">_xlfn.IFS(tblHR[[#This Row],[YearsAtCompany]]&lt;2,"0–1",tblHR[[#This Row],[YearsAtCompany]]&lt;5,"2–4",tblHR[[#This Row],[YearsAtCompany]]&lt;10,"5–9",tblHR[[#This Row],[YearsAtCompany]]&lt;15,"10–14",TRUE,"15+")</f>
        <v>5–9</v>
      </c>
      <c r="AI641" s="12" t="str" cm="1">
        <f t="array" ref="AI641">_xlfn.IFS(tblHR[[#This Row],[MonthlyIncome]]&lt;3000,"Low",tblHR[[#This Row],[MonthlyIncome]]&lt;7000,"Mid",tblHR[[#This Row],[MonthlyIncome]]&lt;12000,"High",TRUE,"Very High")</f>
        <v>Mid</v>
      </c>
      <c r="AJ641" s="12" cm="1">
        <f t="array" ref="AJ641">_xlfn.XLOOKUP(tblHR[[#This Row],[JobSatisfaction]],{"Low","Medium","High","Very High"},{1,2,3,4},"")</f>
        <v>2</v>
      </c>
      <c r="AK641" s="12">
        <f>AVERAGE(tblHR[[#This Row],[JobSatNum]],tblHR[[#This Row],[RelationshipSatisfaction]],tblHR[[#This Row],[EnvironmentSatisfaction]],tblHR[[#This Row],[WorkLifeBalance]])</f>
        <v>2</v>
      </c>
    </row>
    <row r="642" spans="1:37">
      <c r="A642" s="4" t="s">
        <v>757</v>
      </c>
      <c r="B642">
        <v>34</v>
      </c>
      <c r="C642" t="s">
        <v>12</v>
      </c>
      <c r="D642" t="s">
        <v>17</v>
      </c>
      <c r="E642" t="s">
        <v>29</v>
      </c>
      <c r="F642" t="s">
        <v>35</v>
      </c>
      <c r="G642" t="s">
        <v>21</v>
      </c>
      <c r="H642" t="s">
        <v>57</v>
      </c>
      <c r="I642" t="s">
        <v>66</v>
      </c>
      <c r="J642" t="s">
        <v>112</v>
      </c>
      <c r="K642" t="s">
        <v>171</v>
      </c>
      <c r="L642">
        <v>2932</v>
      </c>
      <c r="M642">
        <v>5586</v>
      </c>
      <c r="N642">
        <v>181</v>
      </c>
      <c r="O642">
        <v>97</v>
      </c>
      <c r="P642">
        <v>14</v>
      </c>
      <c r="Q642" t="s">
        <v>44</v>
      </c>
      <c r="R642" t="s">
        <v>42</v>
      </c>
      <c r="S642" t="s">
        <v>44</v>
      </c>
      <c r="T642" t="s">
        <v>79</v>
      </c>
      <c r="U642" t="s">
        <v>44</v>
      </c>
      <c r="V642">
        <v>6</v>
      </c>
      <c r="W642">
        <v>5</v>
      </c>
      <c r="X642">
        <v>0</v>
      </c>
      <c r="Y642">
        <v>1</v>
      </c>
      <c r="Z642">
        <v>0</v>
      </c>
      <c r="AA642" t="s">
        <v>48</v>
      </c>
      <c r="AB642" s="2" t="s">
        <v>64</v>
      </c>
      <c r="AC642" t="s">
        <v>49</v>
      </c>
      <c r="AD642">
        <v>2</v>
      </c>
      <c r="AE642">
        <f>IF(tblHR[[#This Row],[Attrition]]="Yes",1,0)</f>
        <v>0</v>
      </c>
      <c r="AF642">
        <f>IF(tblHR[[#This Row],[OverTime]]="Yes",1,0)</f>
        <v>1</v>
      </c>
      <c r="AG642" t="str" cm="1">
        <f t="array" ref="AG642">_xlfn.IFS(tblHR[[#This Row],[Age]]&lt;25,"&lt;25",tblHR[[#This Row],[Age]]&lt;30,"25–29",tblHR[[#This Row],[Age]]&lt;40,"30–39",tblHR[[#This Row],[Age]]&lt;50,"40–49",TRUE,"50+")</f>
        <v>30–39</v>
      </c>
      <c r="AH642" s="12" t="str" cm="1">
        <f t="array" ref="AH642">_xlfn.IFS(tblHR[[#This Row],[YearsAtCompany]]&lt;2,"0–1",tblHR[[#This Row],[YearsAtCompany]]&lt;5,"2–4",tblHR[[#This Row],[YearsAtCompany]]&lt;10,"5–9",tblHR[[#This Row],[YearsAtCompany]]&lt;15,"10–14",TRUE,"15+")</f>
        <v>5–9</v>
      </c>
      <c r="AI642" s="12" t="str" cm="1">
        <f t="array" ref="AI642">_xlfn.IFS(tblHR[[#This Row],[MonthlyIncome]]&lt;3000,"Low",tblHR[[#This Row],[MonthlyIncome]]&lt;7000,"Mid",tblHR[[#This Row],[MonthlyIncome]]&lt;12000,"High",TRUE,"Very High")</f>
        <v>Low</v>
      </c>
      <c r="AJ642" s="12" cm="1">
        <f t="array" ref="AJ642">_xlfn.XLOOKUP(tblHR[[#This Row],[JobSatisfaction]],{"Low","Medium","High","Very High"},{1,2,3,4},"")</f>
        <v>4</v>
      </c>
      <c r="AK642" s="12">
        <f>AVERAGE(tblHR[[#This Row],[JobSatNum]],tblHR[[#This Row],[RelationshipSatisfaction]],tblHR[[#This Row],[EnvironmentSatisfaction]],tblHR[[#This Row],[WorkLifeBalance]])</f>
        <v>4</v>
      </c>
    </row>
    <row r="643" spans="1:37">
      <c r="A643" s="4" t="s">
        <v>758</v>
      </c>
      <c r="B643">
        <v>30</v>
      </c>
      <c r="C643" t="s">
        <v>11</v>
      </c>
      <c r="D643" t="s">
        <v>16</v>
      </c>
      <c r="E643" t="s">
        <v>28</v>
      </c>
      <c r="F643" t="s">
        <v>35</v>
      </c>
      <c r="G643" t="s">
        <v>21</v>
      </c>
      <c r="H643" t="s">
        <v>53</v>
      </c>
      <c r="I643" t="s">
        <v>66</v>
      </c>
      <c r="J643" t="s">
        <v>128</v>
      </c>
      <c r="K643" t="s">
        <v>113</v>
      </c>
      <c r="L643">
        <v>2422</v>
      </c>
      <c r="M643">
        <v>25725</v>
      </c>
      <c r="N643">
        <v>109</v>
      </c>
      <c r="O643">
        <v>60</v>
      </c>
      <c r="P643">
        <v>17</v>
      </c>
      <c r="Q643" t="s">
        <v>43</v>
      </c>
      <c r="R643" t="s">
        <v>42</v>
      </c>
      <c r="S643" t="s">
        <v>43</v>
      </c>
      <c r="T643" t="s">
        <v>79</v>
      </c>
      <c r="U643" t="s">
        <v>41</v>
      </c>
      <c r="V643">
        <v>4</v>
      </c>
      <c r="W643">
        <v>3</v>
      </c>
      <c r="X643">
        <v>2</v>
      </c>
      <c r="Y643">
        <v>1</v>
      </c>
      <c r="Z643">
        <v>0</v>
      </c>
      <c r="AA643" t="s">
        <v>49</v>
      </c>
      <c r="AB643" s="2" t="s">
        <v>64</v>
      </c>
      <c r="AC643" t="s">
        <v>48</v>
      </c>
      <c r="AD643">
        <v>5</v>
      </c>
      <c r="AE643">
        <f>IF(tblHR[[#This Row],[Attrition]]="Yes",1,0)</f>
        <v>1</v>
      </c>
      <c r="AF643">
        <f>IF(tblHR[[#This Row],[OverTime]]="Yes",1,0)</f>
        <v>0</v>
      </c>
      <c r="AG643" t="str" cm="1">
        <f t="array" ref="AG643">_xlfn.IFS(tblHR[[#This Row],[Age]]&lt;25,"&lt;25",tblHR[[#This Row],[Age]]&lt;30,"25–29",tblHR[[#This Row],[Age]]&lt;40,"30–39",tblHR[[#This Row],[Age]]&lt;50,"40–49",TRUE,"50+")</f>
        <v>30–39</v>
      </c>
      <c r="AH643" s="12" t="str" cm="1">
        <f t="array" ref="AH643">_xlfn.IFS(tblHR[[#This Row],[YearsAtCompany]]&lt;2,"0–1",tblHR[[#This Row],[YearsAtCompany]]&lt;5,"2–4",tblHR[[#This Row],[YearsAtCompany]]&lt;10,"5–9",tblHR[[#This Row],[YearsAtCompany]]&lt;15,"10–14",TRUE,"15+")</f>
        <v>2–4</v>
      </c>
      <c r="AI643" s="12" t="str" cm="1">
        <f t="array" ref="AI643">_xlfn.IFS(tblHR[[#This Row],[MonthlyIncome]]&lt;3000,"Low",tblHR[[#This Row],[MonthlyIncome]]&lt;7000,"Mid",tblHR[[#This Row],[MonthlyIncome]]&lt;12000,"High",TRUE,"Very High")</f>
        <v>Low</v>
      </c>
      <c r="AJ643" s="12" cm="1">
        <f t="array" ref="AJ643">_xlfn.XLOOKUP(tblHR[[#This Row],[JobSatisfaction]],{"Low","Medium","High","Very High"},{1,2,3,4},"")</f>
        <v>2</v>
      </c>
      <c r="AK643" s="12">
        <f>AVERAGE(tblHR[[#This Row],[JobSatNum]],tblHR[[#This Row],[RelationshipSatisfaction]],tblHR[[#This Row],[EnvironmentSatisfaction]],tblHR[[#This Row],[WorkLifeBalance]])</f>
        <v>2</v>
      </c>
    </row>
    <row r="644" spans="1:37">
      <c r="A644" s="4" t="s">
        <v>759</v>
      </c>
      <c r="B644">
        <v>36</v>
      </c>
      <c r="C644" t="s">
        <v>11</v>
      </c>
      <c r="D644" t="s">
        <v>17</v>
      </c>
      <c r="E644" t="s">
        <v>29</v>
      </c>
      <c r="F644" t="s">
        <v>33</v>
      </c>
      <c r="G644" t="s">
        <v>21</v>
      </c>
      <c r="H644" t="s">
        <v>53</v>
      </c>
      <c r="I644" t="s">
        <v>68</v>
      </c>
      <c r="J644" t="s">
        <v>116</v>
      </c>
      <c r="K644" t="s">
        <v>118</v>
      </c>
      <c r="L644">
        <v>5674</v>
      </c>
      <c r="M644">
        <v>6927</v>
      </c>
      <c r="N644">
        <v>1105</v>
      </c>
      <c r="O644">
        <v>47</v>
      </c>
      <c r="P644">
        <v>15</v>
      </c>
      <c r="Q644" t="s">
        <v>43</v>
      </c>
      <c r="R644" t="s">
        <v>41</v>
      </c>
      <c r="S644" t="s">
        <v>43</v>
      </c>
      <c r="T644" t="s">
        <v>79</v>
      </c>
      <c r="U644" t="s">
        <v>41</v>
      </c>
      <c r="V644">
        <v>11</v>
      </c>
      <c r="W644">
        <v>9</v>
      </c>
      <c r="X644">
        <v>8</v>
      </c>
      <c r="Y644">
        <v>0</v>
      </c>
      <c r="Z644">
        <v>7</v>
      </c>
      <c r="AA644" t="s">
        <v>48</v>
      </c>
      <c r="AB644" s="2" t="s">
        <v>64</v>
      </c>
      <c r="AC644" t="s">
        <v>48</v>
      </c>
      <c r="AD644">
        <v>24</v>
      </c>
      <c r="AE644">
        <f>IF(tblHR[[#This Row],[Attrition]]="Yes",1,0)</f>
        <v>0</v>
      </c>
      <c r="AF644">
        <f>IF(tblHR[[#This Row],[OverTime]]="Yes",1,0)</f>
        <v>0</v>
      </c>
      <c r="AG644" t="str" cm="1">
        <f t="array" ref="AG644">_xlfn.IFS(tblHR[[#This Row],[Age]]&lt;25,"&lt;25",tblHR[[#This Row],[Age]]&lt;30,"25–29",tblHR[[#This Row],[Age]]&lt;40,"30–39",tblHR[[#This Row],[Age]]&lt;50,"40–49",TRUE,"50+")</f>
        <v>30–39</v>
      </c>
      <c r="AH644" s="12" t="str" cm="1">
        <f t="array" ref="AH644">_xlfn.IFS(tblHR[[#This Row],[YearsAtCompany]]&lt;2,"0–1",tblHR[[#This Row],[YearsAtCompany]]&lt;5,"2–4",tblHR[[#This Row],[YearsAtCompany]]&lt;10,"5–9",tblHR[[#This Row],[YearsAtCompany]]&lt;15,"10–14",TRUE,"15+")</f>
        <v>5–9</v>
      </c>
      <c r="AI644" s="12" t="str" cm="1">
        <f t="array" ref="AI644">_xlfn.IFS(tblHR[[#This Row],[MonthlyIncome]]&lt;3000,"Low",tblHR[[#This Row],[MonthlyIncome]]&lt;7000,"Mid",tblHR[[#This Row],[MonthlyIncome]]&lt;12000,"High",TRUE,"Very High")</f>
        <v>Mid</v>
      </c>
      <c r="AJ644" s="12" cm="1">
        <f t="array" ref="AJ644">_xlfn.XLOOKUP(tblHR[[#This Row],[JobSatisfaction]],{"Low","Medium","High","Very High"},{1,2,3,4},"")</f>
        <v>2</v>
      </c>
      <c r="AK644" s="12">
        <f>AVERAGE(tblHR[[#This Row],[JobSatNum]],tblHR[[#This Row],[RelationshipSatisfaction]],tblHR[[#This Row],[EnvironmentSatisfaction]],tblHR[[#This Row],[WorkLifeBalance]])</f>
        <v>2</v>
      </c>
    </row>
    <row r="645" spans="1:37">
      <c r="A645" s="4" t="s">
        <v>760</v>
      </c>
      <c r="B645">
        <v>34</v>
      </c>
      <c r="C645" t="s">
        <v>11</v>
      </c>
      <c r="D645" t="s">
        <v>15</v>
      </c>
      <c r="E645" t="s">
        <v>29</v>
      </c>
      <c r="F645" t="s">
        <v>33</v>
      </c>
      <c r="G645" t="s">
        <v>21</v>
      </c>
      <c r="H645" t="s">
        <v>57</v>
      </c>
      <c r="I645" t="s">
        <v>68</v>
      </c>
      <c r="J645" t="s">
        <v>112</v>
      </c>
      <c r="K645" t="s">
        <v>118</v>
      </c>
      <c r="L645">
        <v>4505</v>
      </c>
      <c r="M645">
        <v>15000</v>
      </c>
      <c r="N645">
        <v>1031</v>
      </c>
      <c r="O645">
        <v>45</v>
      </c>
      <c r="P645">
        <v>15</v>
      </c>
      <c r="Q645" t="s">
        <v>43</v>
      </c>
      <c r="R645" t="s">
        <v>41</v>
      </c>
      <c r="S645" t="s">
        <v>41</v>
      </c>
      <c r="T645" t="s">
        <v>79</v>
      </c>
      <c r="U645" t="s">
        <v>43</v>
      </c>
      <c r="V645">
        <v>12</v>
      </c>
      <c r="W645">
        <v>1</v>
      </c>
      <c r="X645">
        <v>0</v>
      </c>
      <c r="Y645">
        <v>0</v>
      </c>
      <c r="Z645">
        <v>6</v>
      </c>
      <c r="AA645" t="s">
        <v>48</v>
      </c>
      <c r="AB645" s="2" t="s">
        <v>64</v>
      </c>
      <c r="AC645" t="s">
        <v>48</v>
      </c>
      <c r="AD645">
        <v>6</v>
      </c>
      <c r="AE645">
        <f>IF(tblHR[[#This Row],[Attrition]]="Yes",1,0)</f>
        <v>0</v>
      </c>
      <c r="AF645">
        <f>IF(tblHR[[#This Row],[OverTime]]="Yes",1,0)</f>
        <v>0</v>
      </c>
      <c r="AG645" t="str" cm="1">
        <f t="array" ref="AG645">_xlfn.IFS(tblHR[[#This Row],[Age]]&lt;25,"&lt;25",tblHR[[#This Row],[Age]]&lt;30,"25–29",tblHR[[#This Row],[Age]]&lt;40,"30–39",tblHR[[#This Row],[Age]]&lt;50,"40–49",TRUE,"50+")</f>
        <v>30–39</v>
      </c>
      <c r="AH645" s="12" t="str" cm="1">
        <f t="array" ref="AH645">_xlfn.IFS(tblHR[[#This Row],[YearsAtCompany]]&lt;2,"0–1",tblHR[[#This Row],[YearsAtCompany]]&lt;5,"2–4",tblHR[[#This Row],[YearsAtCompany]]&lt;10,"5–9",tblHR[[#This Row],[YearsAtCompany]]&lt;15,"10–14",TRUE,"15+")</f>
        <v>0–1</v>
      </c>
      <c r="AI645" s="12" t="str" cm="1">
        <f t="array" ref="AI645">_xlfn.IFS(tblHR[[#This Row],[MonthlyIncome]]&lt;3000,"Low",tblHR[[#This Row],[MonthlyIncome]]&lt;7000,"Mid",tblHR[[#This Row],[MonthlyIncome]]&lt;12000,"High",TRUE,"Very High")</f>
        <v>Mid</v>
      </c>
      <c r="AJ645" s="12" cm="1">
        <f t="array" ref="AJ645">_xlfn.XLOOKUP(tblHR[[#This Row],[JobSatisfaction]],{"Low","Medium","High","Very High"},{1,2,3,4},"")</f>
        <v>2</v>
      </c>
      <c r="AK645" s="12">
        <f>AVERAGE(tblHR[[#This Row],[JobSatNum]],tblHR[[#This Row],[RelationshipSatisfaction]],tblHR[[#This Row],[EnvironmentSatisfaction]],tblHR[[#This Row],[WorkLifeBalance]])</f>
        <v>2</v>
      </c>
    </row>
    <row r="646" spans="1:37">
      <c r="A646" s="4" t="s">
        <v>761</v>
      </c>
      <c r="B646">
        <v>32</v>
      </c>
      <c r="C646" t="s">
        <v>12</v>
      </c>
      <c r="D646" t="s">
        <v>16</v>
      </c>
      <c r="E646" t="s">
        <v>29</v>
      </c>
      <c r="F646" t="s">
        <v>33</v>
      </c>
      <c r="G646" t="s">
        <v>21</v>
      </c>
      <c r="H646" t="s">
        <v>53</v>
      </c>
      <c r="I646" t="s">
        <v>66</v>
      </c>
      <c r="J646" t="s">
        <v>112</v>
      </c>
      <c r="K646" t="s">
        <v>113</v>
      </c>
      <c r="L646">
        <v>2795</v>
      </c>
      <c r="M646">
        <v>18016</v>
      </c>
      <c r="N646">
        <v>374</v>
      </c>
      <c r="O646">
        <v>87</v>
      </c>
      <c r="P646">
        <v>24</v>
      </c>
      <c r="Q646" t="s">
        <v>44</v>
      </c>
      <c r="R646" t="s">
        <v>41</v>
      </c>
      <c r="S646" t="s">
        <v>42</v>
      </c>
      <c r="T646" t="s">
        <v>77</v>
      </c>
      <c r="U646" t="s">
        <v>41</v>
      </c>
      <c r="V646">
        <v>1</v>
      </c>
      <c r="W646">
        <v>1</v>
      </c>
      <c r="X646">
        <v>0</v>
      </c>
      <c r="Y646">
        <v>0</v>
      </c>
      <c r="Z646">
        <v>1</v>
      </c>
      <c r="AA646" t="s">
        <v>49</v>
      </c>
      <c r="AB646" s="2" t="s">
        <v>65</v>
      </c>
      <c r="AC646" t="s">
        <v>49</v>
      </c>
      <c r="AD646">
        <v>25</v>
      </c>
      <c r="AE646">
        <f>IF(tblHR[[#This Row],[Attrition]]="Yes",1,0)</f>
        <v>1</v>
      </c>
      <c r="AF646">
        <f>IF(tblHR[[#This Row],[OverTime]]="Yes",1,0)</f>
        <v>1</v>
      </c>
      <c r="AG646" t="str" cm="1">
        <f t="array" ref="AG646">_xlfn.IFS(tblHR[[#This Row],[Age]]&lt;25,"&lt;25",tblHR[[#This Row],[Age]]&lt;30,"25–29",tblHR[[#This Row],[Age]]&lt;40,"30–39",tblHR[[#This Row],[Age]]&lt;50,"40–49",TRUE,"50+")</f>
        <v>30–39</v>
      </c>
      <c r="AH646" s="12" t="str" cm="1">
        <f t="array" ref="AH646">_xlfn.IFS(tblHR[[#This Row],[YearsAtCompany]]&lt;2,"0–1",tblHR[[#This Row],[YearsAtCompany]]&lt;5,"2–4",tblHR[[#This Row],[YearsAtCompany]]&lt;10,"5–9",tblHR[[#This Row],[YearsAtCompany]]&lt;15,"10–14",TRUE,"15+")</f>
        <v>0–1</v>
      </c>
      <c r="AI646" s="12" t="str" cm="1">
        <f t="array" ref="AI646">_xlfn.IFS(tblHR[[#This Row],[MonthlyIncome]]&lt;3000,"Low",tblHR[[#This Row],[MonthlyIncome]]&lt;7000,"Mid",tblHR[[#This Row],[MonthlyIncome]]&lt;12000,"High",TRUE,"Very High")</f>
        <v>Low</v>
      </c>
      <c r="AJ646" s="12" cm="1">
        <f t="array" ref="AJ646">_xlfn.XLOOKUP(tblHR[[#This Row],[JobSatisfaction]],{"Low","Medium","High","Very High"},{1,2,3,4},"")</f>
        <v>4</v>
      </c>
      <c r="AK646" s="12">
        <f>AVERAGE(tblHR[[#This Row],[JobSatNum]],tblHR[[#This Row],[RelationshipSatisfaction]],tblHR[[#This Row],[EnvironmentSatisfaction]],tblHR[[#This Row],[WorkLifeBalance]])</f>
        <v>4</v>
      </c>
    </row>
    <row r="647" spans="1:37">
      <c r="A647" s="4" t="s">
        <v>762</v>
      </c>
      <c r="B647">
        <v>45</v>
      </c>
      <c r="C647" t="s">
        <v>11</v>
      </c>
      <c r="D647" t="s">
        <v>16</v>
      </c>
      <c r="E647" t="s">
        <v>27</v>
      </c>
      <c r="F647" t="s">
        <v>37</v>
      </c>
      <c r="G647" t="s">
        <v>21</v>
      </c>
      <c r="H647" t="s">
        <v>56</v>
      </c>
      <c r="I647" t="s">
        <v>70</v>
      </c>
      <c r="J647" t="s">
        <v>112</v>
      </c>
      <c r="K647" t="s">
        <v>113</v>
      </c>
      <c r="L647">
        <v>16704</v>
      </c>
      <c r="M647">
        <v>17119</v>
      </c>
      <c r="N647">
        <v>1005</v>
      </c>
      <c r="O647">
        <v>48</v>
      </c>
      <c r="P647">
        <v>11</v>
      </c>
      <c r="Q647" t="s">
        <v>43</v>
      </c>
      <c r="R647" t="s">
        <v>41</v>
      </c>
      <c r="S647" t="s">
        <v>44</v>
      </c>
      <c r="T647" t="s">
        <v>79</v>
      </c>
      <c r="U647" t="s">
        <v>43</v>
      </c>
      <c r="V647">
        <v>21</v>
      </c>
      <c r="W647">
        <v>21</v>
      </c>
      <c r="X647">
        <v>6</v>
      </c>
      <c r="Y647">
        <v>8</v>
      </c>
      <c r="Z647">
        <v>1</v>
      </c>
      <c r="AA647" t="s">
        <v>48</v>
      </c>
      <c r="AB647" s="2" t="s">
        <v>64</v>
      </c>
      <c r="AC647" t="s">
        <v>48</v>
      </c>
      <c r="AD647">
        <v>28</v>
      </c>
      <c r="AE647">
        <f>IF(tblHR[[#This Row],[Attrition]]="Yes",1,0)</f>
        <v>0</v>
      </c>
      <c r="AF647">
        <f>IF(tblHR[[#This Row],[OverTime]]="Yes",1,0)</f>
        <v>0</v>
      </c>
      <c r="AG647" t="str" cm="1">
        <f t="array" ref="AG647">_xlfn.IFS(tblHR[[#This Row],[Age]]&lt;25,"&lt;25",tblHR[[#This Row],[Age]]&lt;30,"25–29",tblHR[[#This Row],[Age]]&lt;40,"30–39",tblHR[[#This Row],[Age]]&lt;50,"40–49",TRUE,"50+")</f>
        <v>40–49</v>
      </c>
      <c r="AH647" s="12" t="str" cm="1">
        <f t="array" ref="AH647">_xlfn.IFS(tblHR[[#This Row],[YearsAtCompany]]&lt;2,"0–1",tblHR[[#This Row],[YearsAtCompany]]&lt;5,"2–4",tblHR[[#This Row],[YearsAtCompany]]&lt;10,"5–9",tblHR[[#This Row],[YearsAtCompany]]&lt;15,"10–14",TRUE,"15+")</f>
        <v>15+</v>
      </c>
      <c r="AI647" s="12" t="str" cm="1">
        <f t="array" ref="AI647">_xlfn.IFS(tblHR[[#This Row],[MonthlyIncome]]&lt;3000,"Low",tblHR[[#This Row],[MonthlyIncome]]&lt;7000,"Mid",tblHR[[#This Row],[MonthlyIncome]]&lt;12000,"High",TRUE,"Very High")</f>
        <v>Very High</v>
      </c>
      <c r="AJ647" s="12" cm="1">
        <f t="array" ref="AJ647">_xlfn.XLOOKUP(tblHR[[#This Row],[JobSatisfaction]],{"Low","Medium","High","Very High"},{1,2,3,4},"")</f>
        <v>2</v>
      </c>
      <c r="AK647" s="12">
        <f>AVERAGE(tblHR[[#This Row],[JobSatNum]],tblHR[[#This Row],[RelationshipSatisfaction]],tblHR[[#This Row],[EnvironmentSatisfaction]],tblHR[[#This Row],[WorkLifeBalance]])</f>
        <v>2</v>
      </c>
    </row>
    <row r="648" spans="1:37">
      <c r="A648" s="4" t="s">
        <v>763</v>
      </c>
      <c r="B648">
        <v>46</v>
      </c>
      <c r="C648" t="s">
        <v>12</v>
      </c>
      <c r="D648" t="s">
        <v>15</v>
      </c>
      <c r="E648" t="s">
        <v>27</v>
      </c>
      <c r="F648" t="s">
        <v>33</v>
      </c>
      <c r="G648" t="s">
        <v>21</v>
      </c>
      <c r="H648" t="s">
        <v>55</v>
      </c>
      <c r="I648" t="s">
        <v>69</v>
      </c>
      <c r="J648" t="s">
        <v>112</v>
      </c>
      <c r="K648" t="s">
        <v>118</v>
      </c>
      <c r="L648">
        <v>8578</v>
      </c>
      <c r="M648">
        <v>19989</v>
      </c>
      <c r="N648">
        <v>706</v>
      </c>
      <c r="O648">
        <v>82</v>
      </c>
      <c r="P648">
        <v>14</v>
      </c>
      <c r="Q648" t="s">
        <v>44</v>
      </c>
      <c r="R648" t="s">
        <v>41</v>
      </c>
      <c r="S648" t="s">
        <v>44</v>
      </c>
      <c r="T648" t="s">
        <v>80</v>
      </c>
      <c r="U648" t="s">
        <v>41</v>
      </c>
      <c r="V648">
        <v>12</v>
      </c>
      <c r="W648">
        <v>9</v>
      </c>
      <c r="X648">
        <v>8</v>
      </c>
      <c r="Y648">
        <v>4</v>
      </c>
      <c r="Z648">
        <v>3</v>
      </c>
      <c r="AA648" t="s">
        <v>48</v>
      </c>
      <c r="AB648" s="2" t="s">
        <v>64</v>
      </c>
      <c r="AC648" t="s">
        <v>48</v>
      </c>
      <c r="AD648">
        <v>2</v>
      </c>
      <c r="AE648">
        <f>IF(tblHR[[#This Row],[Attrition]]="Yes",1,0)</f>
        <v>0</v>
      </c>
      <c r="AF648">
        <f>IF(tblHR[[#This Row],[OverTime]]="Yes",1,0)</f>
        <v>0</v>
      </c>
      <c r="AG648" t="str" cm="1">
        <f t="array" ref="AG648">_xlfn.IFS(tblHR[[#This Row],[Age]]&lt;25,"&lt;25",tblHR[[#This Row],[Age]]&lt;30,"25–29",tblHR[[#This Row],[Age]]&lt;40,"30–39",tblHR[[#This Row],[Age]]&lt;50,"40–49",TRUE,"50+")</f>
        <v>40–49</v>
      </c>
      <c r="AH648" s="12" t="str" cm="1">
        <f t="array" ref="AH648">_xlfn.IFS(tblHR[[#This Row],[YearsAtCompany]]&lt;2,"0–1",tblHR[[#This Row],[YearsAtCompany]]&lt;5,"2–4",tblHR[[#This Row],[YearsAtCompany]]&lt;10,"5–9",tblHR[[#This Row],[YearsAtCompany]]&lt;15,"10–14",TRUE,"15+")</f>
        <v>5–9</v>
      </c>
      <c r="AI648" s="12" t="str" cm="1">
        <f t="array" ref="AI648">_xlfn.IFS(tblHR[[#This Row],[MonthlyIncome]]&lt;3000,"Low",tblHR[[#This Row],[MonthlyIncome]]&lt;7000,"Mid",tblHR[[#This Row],[MonthlyIncome]]&lt;12000,"High",TRUE,"Very High")</f>
        <v>High</v>
      </c>
      <c r="AJ648" s="12" cm="1">
        <f t="array" ref="AJ648">_xlfn.XLOOKUP(tblHR[[#This Row],[JobSatisfaction]],{"Low","Medium","High","Very High"},{1,2,3,4},"")</f>
        <v>4</v>
      </c>
      <c r="AK648" s="12">
        <f>AVERAGE(tblHR[[#This Row],[JobSatNum]],tblHR[[#This Row],[RelationshipSatisfaction]],tblHR[[#This Row],[EnvironmentSatisfaction]],tblHR[[#This Row],[WorkLifeBalance]])</f>
        <v>4</v>
      </c>
    </row>
    <row r="649" spans="1:37">
      <c r="A649" s="4" t="s">
        <v>764</v>
      </c>
      <c r="B649">
        <v>24</v>
      </c>
      <c r="C649" t="s">
        <v>12</v>
      </c>
      <c r="D649" t="s">
        <v>17</v>
      </c>
      <c r="E649" t="s">
        <v>26</v>
      </c>
      <c r="F649" t="s">
        <v>20</v>
      </c>
      <c r="G649" t="s">
        <v>20</v>
      </c>
      <c r="H649" t="s">
        <v>20</v>
      </c>
      <c r="I649" t="s">
        <v>66</v>
      </c>
      <c r="J649" t="s">
        <v>112</v>
      </c>
      <c r="K649" t="s">
        <v>118</v>
      </c>
      <c r="L649">
        <v>1555</v>
      </c>
      <c r="M649">
        <v>11585</v>
      </c>
      <c r="N649">
        <v>240</v>
      </c>
      <c r="O649">
        <v>58</v>
      </c>
      <c r="P649">
        <v>11</v>
      </c>
      <c r="Q649" t="s">
        <v>41</v>
      </c>
      <c r="R649" t="s">
        <v>41</v>
      </c>
      <c r="S649" t="s">
        <v>44</v>
      </c>
      <c r="T649" t="s">
        <v>79</v>
      </c>
      <c r="U649" t="s">
        <v>42</v>
      </c>
      <c r="V649">
        <v>1</v>
      </c>
      <c r="W649">
        <v>1</v>
      </c>
      <c r="X649">
        <v>0</v>
      </c>
      <c r="Y649">
        <v>0</v>
      </c>
      <c r="Z649">
        <v>1</v>
      </c>
      <c r="AA649" t="s">
        <v>49</v>
      </c>
      <c r="AB649" s="2" t="s">
        <v>64</v>
      </c>
      <c r="AC649" t="s">
        <v>48</v>
      </c>
      <c r="AD649">
        <v>22</v>
      </c>
      <c r="AE649">
        <f>IF(tblHR[[#This Row],[Attrition]]="Yes",1,0)</f>
        <v>1</v>
      </c>
      <c r="AF649">
        <f>IF(tblHR[[#This Row],[OverTime]]="Yes",1,0)</f>
        <v>0</v>
      </c>
      <c r="AG649" t="str" cm="1">
        <f t="array" ref="AG649">_xlfn.IFS(tblHR[[#This Row],[Age]]&lt;25,"&lt;25",tblHR[[#This Row],[Age]]&lt;30,"25–29",tblHR[[#This Row],[Age]]&lt;40,"30–39",tblHR[[#This Row],[Age]]&lt;50,"40–49",TRUE,"50+")</f>
        <v>&lt;25</v>
      </c>
      <c r="AH649" s="12" t="str" cm="1">
        <f t="array" ref="AH649">_xlfn.IFS(tblHR[[#This Row],[YearsAtCompany]]&lt;2,"0–1",tblHR[[#This Row],[YearsAtCompany]]&lt;5,"2–4",tblHR[[#This Row],[YearsAtCompany]]&lt;10,"5–9",tblHR[[#This Row],[YearsAtCompany]]&lt;15,"10–14",TRUE,"15+")</f>
        <v>0–1</v>
      </c>
      <c r="AI649" s="12" t="str" cm="1">
        <f t="array" ref="AI649">_xlfn.IFS(tblHR[[#This Row],[MonthlyIncome]]&lt;3000,"Low",tblHR[[#This Row],[MonthlyIncome]]&lt;7000,"Mid",tblHR[[#This Row],[MonthlyIncome]]&lt;12000,"High",TRUE,"Very High")</f>
        <v>Low</v>
      </c>
      <c r="AJ649" s="12" cm="1">
        <f t="array" ref="AJ649">_xlfn.XLOOKUP(tblHR[[#This Row],[JobSatisfaction]],{"Low","Medium","High","Very High"},{1,2,3,4},"")</f>
        <v>3</v>
      </c>
      <c r="AK649" s="12">
        <f>AVERAGE(tblHR[[#This Row],[JobSatNum]],tblHR[[#This Row],[RelationshipSatisfaction]],tblHR[[#This Row],[EnvironmentSatisfaction]],tblHR[[#This Row],[WorkLifeBalance]])</f>
        <v>3</v>
      </c>
    </row>
    <row r="650" spans="1:37">
      <c r="A650" s="4" t="s">
        <v>765</v>
      </c>
      <c r="B650">
        <v>26</v>
      </c>
      <c r="C650" t="s">
        <v>12</v>
      </c>
      <c r="D650" t="s">
        <v>16</v>
      </c>
      <c r="E650" t="s">
        <v>28</v>
      </c>
      <c r="F650" t="s">
        <v>35</v>
      </c>
      <c r="G650" t="s">
        <v>22</v>
      </c>
      <c r="H650" t="s">
        <v>58</v>
      </c>
      <c r="I650" t="s">
        <v>68</v>
      </c>
      <c r="J650" t="s">
        <v>128</v>
      </c>
      <c r="K650" t="s">
        <v>113</v>
      </c>
      <c r="L650">
        <v>4294</v>
      </c>
      <c r="M650">
        <v>11148</v>
      </c>
      <c r="N650">
        <v>1283</v>
      </c>
      <c r="O650">
        <v>52</v>
      </c>
      <c r="P650">
        <v>12</v>
      </c>
      <c r="Q650" t="s">
        <v>42</v>
      </c>
      <c r="R650" t="s">
        <v>43</v>
      </c>
      <c r="S650" t="s">
        <v>41</v>
      </c>
      <c r="T650" t="s">
        <v>79</v>
      </c>
      <c r="U650" t="s">
        <v>43</v>
      </c>
      <c r="V650">
        <v>7</v>
      </c>
      <c r="W650">
        <v>7</v>
      </c>
      <c r="X650">
        <v>7</v>
      </c>
      <c r="Y650">
        <v>0</v>
      </c>
      <c r="Z650">
        <v>1</v>
      </c>
      <c r="AA650" t="s">
        <v>48</v>
      </c>
      <c r="AB650" s="2" t="s">
        <v>64</v>
      </c>
      <c r="AC650" t="s">
        <v>48</v>
      </c>
      <c r="AD650">
        <v>1</v>
      </c>
      <c r="AE650">
        <f>IF(tblHR[[#This Row],[Attrition]]="Yes",1,0)</f>
        <v>0</v>
      </c>
      <c r="AF650">
        <f>IF(tblHR[[#This Row],[OverTime]]="Yes",1,0)</f>
        <v>0</v>
      </c>
      <c r="AG650" t="str" cm="1">
        <f t="array" ref="AG650">_xlfn.IFS(tblHR[[#This Row],[Age]]&lt;25,"&lt;25",tblHR[[#This Row],[Age]]&lt;30,"25–29",tblHR[[#This Row],[Age]]&lt;40,"30–39",tblHR[[#This Row],[Age]]&lt;50,"40–49",TRUE,"50+")</f>
        <v>25–29</v>
      </c>
      <c r="AH650" s="12" t="str" cm="1">
        <f t="array" ref="AH650">_xlfn.IFS(tblHR[[#This Row],[YearsAtCompany]]&lt;2,"0–1",tblHR[[#This Row],[YearsAtCompany]]&lt;5,"2–4",tblHR[[#This Row],[YearsAtCompany]]&lt;10,"5–9",tblHR[[#This Row],[YearsAtCompany]]&lt;15,"10–14",TRUE,"15+")</f>
        <v>5–9</v>
      </c>
      <c r="AI650" s="12" t="str" cm="1">
        <f t="array" ref="AI650">_xlfn.IFS(tblHR[[#This Row],[MonthlyIncome]]&lt;3000,"Low",tblHR[[#This Row],[MonthlyIncome]]&lt;7000,"Mid",tblHR[[#This Row],[MonthlyIncome]]&lt;12000,"High",TRUE,"Very High")</f>
        <v>Mid</v>
      </c>
      <c r="AJ650" s="12" cm="1">
        <f t="array" ref="AJ650">_xlfn.XLOOKUP(tblHR[[#This Row],[JobSatisfaction]],{"Low","Medium","High","Very High"},{1,2,3,4},"")</f>
        <v>1</v>
      </c>
      <c r="AK650" s="12">
        <f>AVERAGE(tblHR[[#This Row],[JobSatNum]],tblHR[[#This Row],[RelationshipSatisfaction]],tblHR[[#This Row],[EnvironmentSatisfaction]],tblHR[[#This Row],[WorkLifeBalance]])</f>
        <v>1</v>
      </c>
    </row>
    <row r="651" spans="1:37">
      <c r="A651" s="4" t="s">
        <v>766</v>
      </c>
      <c r="B651">
        <v>22</v>
      </c>
      <c r="C651" t="s">
        <v>12</v>
      </c>
      <c r="D651" t="s">
        <v>17</v>
      </c>
      <c r="E651" t="s">
        <v>27</v>
      </c>
      <c r="F651" t="s">
        <v>33</v>
      </c>
      <c r="G651" t="s">
        <v>21</v>
      </c>
      <c r="H651" t="s">
        <v>55</v>
      </c>
      <c r="I651" t="s">
        <v>68</v>
      </c>
      <c r="J651" t="s">
        <v>112</v>
      </c>
      <c r="K651" t="s">
        <v>43</v>
      </c>
      <c r="L651">
        <v>4775</v>
      </c>
      <c r="M651">
        <v>19146</v>
      </c>
      <c r="N651">
        <v>1230</v>
      </c>
      <c r="O651">
        <v>33</v>
      </c>
      <c r="P651">
        <v>22</v>
      </c>
      <c r="Q651" t="s">
        <v>44</v>
      </c>
      <c r="R651" t="s">
        <v>42</v>
      </c>
      <c r="S651" t="s">
        <v>44</v>
      </c>
      <c r="T651" t="s">
        <v>77</v>
      </c>
      <c r="U651" t="s">
        <v>43</v>
      </c>
      <c r="V651">
        <v>4</v>
      </c>
      <c r="W651">
        <v>2</v>
      </c>
      <c r="X651">
        <v>2</v>
      </c>
      <c r="Y651">
        <v>2</v>
      </c>
      <c r="Z651">
        <v>6</v>
      </c>
      <c r="AA651" t="s">
        <v>48</v>
      </c>
      <c r="AB651" s="2" t="s">
        <v>65</v>
      </c>
      <c r="AC651" t="s">
        <v>48</v>
      </c>
      <c r="AD651">
        <v>1</v>
      </c>
      <c r="AE651">
        <f>IF(tblHR[[#This Row],[Attrition]]="Yes",1,0)</f>
        <v>0</v>
      </c>
      <c r="AF651">
        <f>IF(tblHR[[#This Row],[OverTime]]="Yes",1,0)</f>
        <v>0</v>
      </c>
      <c r="AG651" t="str" cm="1">
        <f t="array" ref="AG651">_xlfn.IFS(tblHR[[#This Row],[Age]]&lt;25,"&lt;25",tblHR[[#This Row],[Age]]&lt;30,"25–29",tblHR[[#This Row],[Age]]&lt;40,"30–39",tblHR[[#This Row],[Age]]&lt;50,"40–49",TRUE,"50+")</f>
        <v>&lt;25</v>
      </c>
      <c r="AH651" s="12" t="str" cm="1">
        <f t="array" ref="AH651">_xlfn.IFS(tblHR[[#This Row],[YearsAtCompany]]&lt;2,"0–1",tblHR[[#This Row],[YearsAtCompany]]&lt;5,"2–4",tblHR[[#This Row],[YearsAtCompany]]&lt;10,"5–9",tblHR[[#This Row],[YearsAtCompany]]&lt;15,"10–14",TRUE,"15+")</f>
        <v>2–4</v>
      </c>
      <c r="AI651" s="12" t="str" cm="1">
        <f t="array" ref="AI651">_xlfn.IFS(tblHR[[#This Row],[MonthlyIncome]]&lt;3000,"Low",tblHR[[#This Row],[MonthlyIncome]]&lt;7000,"Mid",tblHR[[#This Row],[MonthlyIncome]]&lt;12000,"High",TRUE,"Very High")</f>
        <v>Mid</v>
      </c>
      <c r="AJ651" s="12" cm="1">
        <f t="array" ref="AJ651">_xlfn.XLOOKUP(tblHR[[#This Row],[JobSatisfaction]],{"Low","Medium","High","Very High"},{1,2,3,4},"")</f>
        <v>4</v>
      </c>
      <c r="AK651" s="12">
        <f>AVERAGE(tblHR[[#This Row],[JobSatNum]],tblHR[[#This Row],[RelationshipSatisfaction]],tblHR[[#This Row],[EnvironmentSatisfaction]],tblHR[[#This Row],[WorkLifeBalance]])</f>
        <v>4</v>
      </c>
    </row>
    <row r="652" spans="1:37">
      <c r="A652" s="4" t="s">
        <v>767</v>
      </c>
      <c r="B652">
        <v>55</v>
      </c>
      <c r="C652" t="s">
        <v>12</v>
      </c>
      <c r="D652" t="s">
        <v>16</v>
      </c>
      <c r="E652" t="s">
        <v>29</v>
      </c>
      <c r="F652" t="s">
        <v>34</v>
      </c>
      <c r="G652" t="s">
        <v>22</v>
      </c>
      <c r="H652" t="s">
        <v>58</v>
      </c>
      <c r="I652" t="s">
        <v>70</v>
      </c>
      <c r="J652" t="s">
        <v>112</v>
      </c>
      <c r="K652" t="s">
        <v>113</v>
      </c>
      <c r="L652">
        <v>13695</v>
      </c>
      <c r="M652">
        <v>9277</v>
      </c>
      <c r="N652">
        <v>267</v>
      </c>
      <c r="O652">
        <v>85</v>
      </c>
      <c r="P652">
        <v>17</v>
      </c>
      <c r="Q652" t="s">
        <v>41</v>
      </c>
      <c r="R652" t="s">
        <v>41</v>
      </c>
      <c r="S652" t="s">
        <v>42</v>
      </c>
      <c r="T652" t="s">
        <v>80</v>
      </c>
      <c r="U652" t="s">
        <v>44</v>
      </c>
      <c r="V652">
        <v>24</v>
      </c>
      <c r="W652">
        <v>19</v>
      </c>
      <c r="X652">
        <v>7</v>
      </c>
      <c r="Y652">
        <v>3</v>
      </c>
      <c r="Z652">
        <v>6</v>
      </c>
      <c r="AA652" t="s">
        <v>49</v>
      </c>
      <c r="AB652" s="2" t="s">
        <v>64</v>
      </c>
      <c r="AC652" t="s">
        <v>49</v>
      </c>
      <c r="AD652">
        <v>13</v>
      </c>
      <c r="AE652">
        <f>IF(tblHR[[#This Row],[Attrition]]="Yes",1,0)</f>
        <v>1</v>
      </c>
      <c r="AF652">
        <f>IF(tblHR[[#This Row],[OverTime]]="Yes",1,0)</f>
        <v>1</v>
      </c>
      <c r="AG652" t="str" cm="1">
        <f t="array" ref="AG652">_xlfn.IFS(tblHR[[#This Row],[Age]]&lt;25,"&lt;25",tblHR[[#This Row],[Age]]&lt;30,"25–29",tblHR[[#This Row],[Age]]&lt;40,"30–39",tblHR[[#This Row],[Age]]&lt;50,"40–49",TRUE,"50+")</f>
        <v>50+</v>
      </c>
      <c r="AH652" s="12" t="str" cm="1">
        <f t="array" ref="AH652">_xlfn.IFS(tblHR[[#This Row],[YearsAtCompany]]&lt;2,"0–1",tblHR[[#This Row],[YearsAtCompany]]&lt;5,"2–4",tblHR[[#This Row],[YearsAtCompany]]&lt;10,"5–9",tblHR[[#This Row],[YearsAtCompany]]&lt;15,"10–14",TRUE,"15+")</f>
        <v>15+</v>
      </c>
      <c r="AI652" s="12" t="str" cm="1">
        <f t="array" ref="AI652">_xlfn.IFS(tblHR[[#This Row],[MonthlyIncome]]&lt;3000,"Low",tblHR[[#This Row],[MonthlyIncome]]&lt;7000,"Mid",tblHR[[#This Row],[MonthlyIncome]]&lt;12000,"High",TRUE,"Very High")</f>
        <v>Very High</v>
      </c>
      <c r="AJ652" s="12" cm="1">
        <f t="array" ref="AJ652">_xlfn.XLOOKUP(tblHR[[#This Row],[JobSatisfaction]],{"Low","Medium","High","Very High"},{1,2,3,4},"")</f>
        <v>3</v>
      </c>
      <c r="AK652" s="12">
        <f>AVERAGE(tblHR[[#This Row],[JobSatNum]],tblHR[[#This Row],[RelationshipSatisfaction]],tblHR[[#This Row],[EnvironmentSatisfaction]],tblHR[[#This Row],[WorkLifeBalance]])</f>
        <v>3</v>
      </c>
    </row>
    <row r="653" spans="1:37">
      <c r="A653" s="4" t="s">
        <v>768</v>
      </c>
      <c r="B653">
        <v>51</v>
      </c>
      <c r="C653" t="s">
        <v>12</v>
      </c>
      <c r="D653" t="s">
        <v>15</v>
      </c>
      <c r="E653" t="s">
        <v>28</v>
      </c>
      <c r="F653" t="s">
        <v>35</v>
      </c>
      <c r="G653" t="s">
        <v>21</v>
      </c>
      <c r="H653" t="s">
        <v>55</v>
      </c>
      <c r="I653" t="s">
        <v>68</v>
      </c>
      <c r="J653" t="s">
        <v>112</v>
      </c>
      <c r="K653" t="s">
        <v>118</v>
      </c>
      <c r="L653">
        <v>5482</v>
      </c>
      <c r="M653">
        <v>16321</v>
      </c>
      <c r="N653">
        <v>1302</v>
      </c>
      <c r="O653">
        <v>84</v>
      </c>
      <c r="P653">
        <v>18</v>
      </c>
      <c r="Q653" t="s">
        <v>43</v>
      </c>
      <c r="R653" t="s">
        <v>44</v>
      </c>
      <c r="S653" t="s">
        <v>44</v>
      </c>
      <c r="T653" t="s">
        <v>79</v>
      </c>
      <c r="U653" t="s">
        <v>42</v>
      </c>
      <c r="V653">
        <v>13</v>
      </c>
      <c r="W653">
        <v>4</v>
      </c>
      <c r="X653">
        <v>1</v>
      </c>
      <c r="Y653">
        <v>1</v>
      </c>
      <c r="Z653">
        <v>5</v>
      </c>
      <c r="AA653" t="s">
        <v>48</v>
      </c>
      <c r="AB653" s="2" t="s">
        <v>64</v>
      </c>
      <c r="AC653" t="s">
        <v>48</v>
      </c>
      <c r="AD653">
        <v>2</v>
      </c>
      <c r="AE653">
        <f>IF(tblHR[[#This Row],[Attrition]]="Yes",1,0)</f>
        <v>0</v>
      </c>
      <c r="AF653">
        <f>IF(tblHR[[#This Row],[OverTime]]="Yes",1,0)</f>
        <v>0</v>
      </c>
      <c r="AG653" t="str" cm="1">
        <f t="array" ref="AG653">_xlfn.IFS(tblHR[[#This Row],[Age]]&lt;25,"&lt;25",tblHR[[#This Row],[Age]]&lt;30,"25–29",tblHR[[#This Row],[Age]]&lt;40,"30–39",tblHR[[#This Row],[Age]]&lt;50,"40–49",TRUE,"50+")</f>
        <v>50+</v>
      </c>
      <c r="AH653" s="12" t="str" cm="1">
        <f t="array" ref="AH653">_xlfn.IFS(tblHR[[#This Row],[YearsAtCompany]]&lt;2,"0–1",tblHR[[#This Row],[YearsAtCompany]]&lt;5,"2–4",tblHR[[#This Row],[YearsAtCompany]]&lt;10,"5–9",tblHR[[#This Row],[YearsAtCompany]]&lt;15,"10–14",TRUE,"15+")</f>
        <v>2–4</v>
      </c>
      <c r="AI653" s="12" t="str" cm="1">
        <f t="array" ref="AI653">_xlfn.IFS(tblHR[[#This Row],[MonthlyIncome]]&lt;3000,"Low",tblHR[[#This Row],[MonthlyIncome]]&lt;7000,"Mid",tblHR[[#This Row],[MonthlyIncome]]&lt;12000,"High",TRUE,"Very High")</f>
        <v>Mid</v>
      </c>
      <c r="AJ653" s="12" cm="1">
        <f t="array" ref="AJ653">_xlfn.XLOOKUP(tblHR[[#This Row],[JobSatisfaction]],{"Low","Medium","High","Very High"},{1,2,3,4},"")</f>
        <v>2</v>
      </c>
      <c r="AK653" s="12">
        <f>AVERAGE(tblHR[[#This Row],[JobSatNum]],tblHR[[#This Row],[RelationshipSatisfaction]],tblHR[[#This Row],[EnvironmentSatisfaction]],tblHR[[#This Row],[WorkLifeBalance]])</f>
        <v>2</v>
      </c>
    </row>
    <row r="654" spans="1:37">
      <c r="A654" s="4" t="s">
        <v>769</v>
      </c>
      <c r="B654">
        <v>45</v>
      </c>
      <c r="C654" t="s">
        <v>11</v>
      </c>
      <c r="D654" t="s">
        <v>15</v>
      </c>
      <c r="E654" t="s">
        <v>29</v>
      </c>
      <c r="F654" t="s">
        <v>35</v>
      </c>
      <c r="G654" t="s">
        <v>21</v>
      </c>
      <c r="H654" t="s">
        <v>53</v>
      </c>
      <c r="I654" t="s">
        <v>66</v>
      </c>
      <c r="J654" t="s">
        <v>112</v>
      </c>
      <c r="K654" t="s">
        <v>43</v>
      </c>
      <c r="L654">
        <v>2270</v>
      </c>
      <c r="M654">
        <v>11005</v>
      </c>
      <c r="N654">
        <v>974</v>
      </c>
      <c r="O654">
        <v>91</v>
      </c>
      <c r="P654">
        <v>14</v>
      </c>
      <c r="Q654" t="s">
        <v>44</v>
      </c>
      <c r="R654" t="s">
        <v>44</v>
      </c>
      <c r="S654" t="s">
        <v>44</v>
      </c>
      <c r="T654" t="s">
        <v>79</v>
      </c>
      <c r="U654" t="s">
        <v>41</v>
      </c>
      <c r="V654">
        <v>8</v>
      </c>
      <c r="W654">
        <v>5</v>
      </c>
      <c r="X654">
        <v>3</v>
      </c>
      <c r="Y654">
        <v>0</v>
      </c>
      <c r="Z654">
        <v>3</v>
      </c>
      <c r="AA654" t="s">
        <v>48</v>
      </c>
      <c r="AB654" s="2" t="s">
        <v>64</v>
      </c>
      <c r="AC654" t="s">
        <v>48</v>
      </c>
      <c r="AD654">
        <v>1</v>
      </c>
      <c r="AE654">
        <f>IF(tblHR[[#This Row],[Attrition]]="Yes",1,0)</f>
        <v>0</v>
      </c>
      <c r="AF654">
        <f>IF(tblHR[[#This Row],[OverTime]]="Yes",1,0)</f>
        <v>0</v>
      </c>
      <c r="AG654" t="str" cm="1">
        <f t="array" ref="AG654">_xlfn.IFS(tblHR[[#This Row],[Age]]&lt;25,"&lt;25",tblHR[[#This Row],[Age]]&lt;30,"25–29",tblHR[[#This Row],[Age]]&lt;40,"30–39",tblHR[[#This Row],[Age]]&lt;50,"40–49",TRUE,"50+")</f>
        <v>40–49</v>
      </c>
      <c r="AH654" s="12" t="str" cm="1">
        <f t="array" ref="AH654">_xlfn.IFS(tblHR[[#This Row],[YearsAtCompany]]&lt;2,"0–1",tblHR[[#This Row],[YearsAtCompany]]&lt;5,"2–4",tblHR[[#This Row],[YearsAtCompany]]&lt;10,"5–9",tblHR[[#This Row],[YearsAtCompany]]&lt;15,"10–14",TRUE,"15+")</f>
        <v>5–9</v>
      </c>
      <c r="AI654" s="12" t="str" cm="1">
        <f t="array" ref="AI654">_xlfn.IFS(tblHR[[#This Row],[MonthlyIncome]]&lt;3000,"Low",tblHR[[#This Row],[MonthlyIncome]]&lt;7000,"Mid",tblHR[[#This Row],[MonthlyIncome]]&lt;12000,"High",TRUE,"Very High")</f>
        <v>Low</v>
      </c>
      <c r="AJ654" s="12" cm="1">
        <f t="array" ref="AJ654">_xlfn.XLOOKUP(tblHR[[#This Row],[JobSatisfaction]],{"Low","Medium","High","Very High"},{1,2,3,4},"")</f>
        <v>4</v>
      </c>
      <c r="AK654" s="12">
        <f>AVERAGE(tblHR[[#This Row],[JobSatNum]],tblHR[[#This Row],[RelationshipSatisfaction]],tblHR[[#This Row],[EnvironmentSatisfaction]],tblHR[[#This Row],[WorkLifeBalance]])</f>
        <v>4</v>
      </c>
    </row>
    <row r="655" spans="1:37">
      <c r="A655" s="4" t="s">
        <v>770</v>
      </c>
      <c r="B655">
        <v>34</v>
      </c>
      <c r="C655" t="s">
        <v>12</v>
      </c>
      <c r="D655" t="s">
        <v>16</v>
      </c>
      <c r="E655" t="s">
        <v>28</v>
      </c>
      <c r="F655" t="s">
        <v>34</v>
      </c>
      <c r="G655" t="s">
        <v>22</v>
      </c>
      <c r="H655" t="s">
        <v>58</v>
      </c>
      <c r="I655" t="s">
        <v>69</v>
      </c>
      <c r="J655" t="s">
        <v>112</v>
      </c>
      <c r="K655" t="s">
        <v>113</v>
      </c>
      <c r="L655">
        <v>9888</v>
      </c>
      <c r="M655">
        <v>6770</v>
      </c>
      <c r="N655">
        <v>937</v>
      </c>
      <c r="O655">
        <v>32</v>
      </c>
      <c r="P655">
        <v>21</v>
      </c>
      <c r="Q655" t="s">
        <v>44</v>
      </c>
      <c r="R655" t="s">
        <v>42</v>
      </c>
      <c r="S655" t="s">
        <v>42</v>
      </c>
      <c r="T655" t="s">
        <v>80</v>
      </c>
      <c r="U655" t="s">
        <v>41</v>
      </c>
      <c r="V655">
        <v>14</v>
      </c>
      <c r="W655">
        <v>14</v>
      </c>
      <c r="X655">
        <v>8</v>
      </c>
      <c r="Y655">
        <v>2</v>
      </c>
      <c r="Z655">
        <v>1</v>
      </c>
      <c r="AA655" t="s">
        <v>48</v>
      </c>
      <c r="AB655" s="2" t="s">
        <v>65</v>
      </c>
      <c r="AC655" t="s">
        <v>48</v>
      </c>
      <c r="AD655">
        <v>1</v>
      </c>
      <c r="AE655">
        <f>IF(tblHR[[#This Row],[Attrition]]="Yes",1,0)</f>
        <v>0</v>
      </c>
      <c r="AF655">
        <f>IF(tblHR[[#This Row],[OverTime]]="Yes",1,0)</f>
        <v>0</v>
      </c>
      <c r="AG655" t="str" cm="1">
        <f t="array" ref="AG655">_xlfn.IFS(tblHR[[#This Row],[Age]]&lt;25,"&lt;25",tblHR[[#This Row],[Age]]&lt;30,"25–29",tblHR[[#This Row],[Age]]&lt;40,"30–39",tblHR[[#This Row],[Age]]&lt;50,"40–49",TRUE,"50+")</f>
        <v>30–39</v>
      </c>
      <c r="AH655" s="12" t="str" cm="1">
        <f t="array" ref="AH655">_xlfn.IFS(tblHR[[#This Row],[YearsAtCompany]]&lt;2,"0–1",tblHR[[#This Row],[YearsAtCompany]]&lt;5,"2–4",tblHR[[#This Row],[YearsAtCompany]]&lt;10,"5–9",tblHR[[#This Row],[YearsAtCompany]]&lt;15,"10–14",TRUE,"15+")</f>
        <v>10–14</v>
      </c>
      <c r="AI655" s="12" t="str" cm="1">
        <f t="array" ref="AI655">_xlfn.IFS(tblHR[[#This Row],[MonthlyIncome]]&lt;3000,"Low",tblHR[[#This Row],[MonthlyIncome]]&lt;7000,"Mid",tblHR[[#This Row],[MonthlyIncome]]&lt;12000,"High",TRUE,"Very High")</f>
        <v>High</v>
      </c>
      <c r="AJ655" s="12" cm="1">
        <f t="array" ref="AJ655">_xlfn.XLOOKUP(tblHR[[#This Row],[JobSatisfaction]],{"Low","Medium","High","Very High"},{1,2,3,4},"")</f>
        <v>4</v>
      </c>
      <c r="AK655" s="12">
        <f>AVERAGE(tblHR[[#This Row],[JobSatNum]],tblHR[[#This Row],[RelationshipSatisfaction]],tblHR[[#This Row],[EnvironmentSatisfaction]],tblHR[[#This Row],[WorkLifeBalance]])</f>
        <v>4</v>
      </c>
    </row>
    <row r="656" spans="1:37">
      <c r="A656" s="4" t="s">
        <v>771</v>
      </c>
      <c r="B656">
        <v>39</v>
      </c>
      <c r="C656" t="s">
        <v>12</v>
      </c>
      <c r="D656" t="s">
        <v>17</v>
      </c>
      <c r="E656" t="s">
        <v>29</v>
      </c>
      <c r="F656" t="s">
        <v>33</v>
      </c>
      <c r="G656" t="s">
        <v>22</v>
      </c>
      <c r="H656" t="s">
        <v>58</v>
      </c>
      <c r="I656" t="s">
        <v>68</v>
      </c>
      <c r="J656" t="s">
        <v>112</v>
      </c>
      <c r="K656" t="s">
        <v>43</v>
      </c>
      <c r="L656">
        <v>6120</v>
      </c>
      <c r="M656">
        <v>3567</v>
      </c>
      <c r="N656">
        <v>1498</v>
      </c>
      <c r="O656">
        <v>44</v>
      </c>
      <c r="P656">
        <v>12</v>
      </c>
      <c r="Q656" t="s">
        <v>44</v>
      </c>
      <c r="R656" t="s">
        <v>44</v>
      </c>
      <c r="S656" t="s">
        <v>42</v>
      </c>
      <c r="T656" t="s">
        <v>78</v>
      </c>
      <c r="U656" t="s">
        <v>43</v>
      </c>
      <c r="V656">
        <v>8</v>
      </c>
      <c r="W656">
        <v>5</v>
      </c>
      <c r="X656">
        <v>4</v>
      </c>
      <c r="Y656">
        <v>1</v>
      </c>
      <c r="Z656">
        <v>3</v>
      </c>
      <c r="AA656" t="s">
        <v>48</v>
      </c>
      <c r="AB656" s="2" t="s">
        <v>64</v>
      </c>
      <c r="AC656" t="s">
        <v>49</v>
      </c>
      <c r="AD656">
        <v>21</v>
      </c>
      <c r="AE656">
        <f>IF(tblHR[[#This Row],[Attrition]]="Yes",1,0)</f>
        <v>0</v>
      </c>
      <c r="AF656">
        <f>IF(tblHR[[#This Row],[OverTime]]="Yes",1,0)</f>
        <v>1</v>
      </c>
      <c r="AG656" t="str" cm="1">
        <f t="array" ref="AG656">_xlfn.IFS(tblHR[[#This Row],[Age]]&lt;25,"&lt;25",tblHR[[#This Row],[Age]]&lt;30,"25–29",tblHR[[#This Row],[Age]]&lt;40,"30–39",tblHR[[#This Row],[Age]]&lt;50,"40–49",TRUE,"50+")</f>
        <v>30–39</v>
      </c>
      <c r="AH656" s="12" t="str" cm="1">
        <f t="array" ref="AH656">_xlfn.IFS(tblHR[[#This Row],[YearsAtCompany]]&lt;2,"0–1",tblHR[[#This Row],[YearsAtCompany]]&lt;5,"2–4",tblHR[[#This Row],[YearsAtCompany]]&lt;10,"5–9",tblHR[[#This Row],[YearsAtCompany]]&lt;15,"10–14",TRUE,"15+")</f>
        <v>5–9</v>
      </c>
      <c r="AI656" s="12" t="str" cm="1">
        <f t="array" ref="AI656">_xlfn.IFS(tblHR[[#This Row],[MonthlyIncome]]&lt;3000,"Low",tblHR[[#This Row],[MonthlyIncome]]&lt;7000,"Mid",tblHR[[#This Row],[MonthlyIncome]]&lt;12000,"High",TRUE,"Very High")</f>
        <v>Mid</v>
      </c>
      <c r="AJ656" s="12" cm="1">
        <f t="array" ref="AJ656">_xlfn.XLOOKUP(tblHR[[#This Row],[JobSatisfaction]],{"Low","Medium","High","Very High"},{1,2,3,4},"")</f>
        <v>4</v>
      </c>
      <c r="AK656" s="12">
        <f>AVERAGE(tblHR[[#This Row],[JobSatNum]],tblHR[[#This Row],[RelationshipSatisfaction]],tblHR[[#This Row],[EnvironmentSatisfaction]],tblHR[[#This Row],[WorkLifeBalance]])</f>
        <v>4</v>
      </c>
    </row>
    <row r="657" spans="1:37">
      <c r="A657" s="4" t="s">
        <v>772</v>
      </c>
      <c r="B657">
        <v>34</v>
      </c>
      <c r="C657" t="s">
        <v>12</v>
      </c>
      <c r="D657" t="s">
        <v>17</v>
      </c>
      <c r="E657" t="s">
        <v>29</v>
      </c>
      <c r="F657" t="s">
        <v>33</v>
      </c>
      <c r="G657" t="s">
        <v>21</v>
      </c>
      <c r="H657" t="s">
        <v>55</v>
      </c>
      <c r="I657" t="s">
        <v>68</v>
      </c>
      <c r="J657" t="s">
        <v>112</v>
      </c>
      <c r="K657" t="s">
        <v>118</v>
      </c>
      <c r="L657">
        <v>5957</v>
      </c>
      <c r="M657">
        <v>23687</v>
      </c>
      <c r="N657">
        <v>470</v>
      </c>
      <c r="O657">
        <v>84</v>
      </c>
      <c r="P657">
        <v>13</v>
      </c>
      <c r="Q657" t="s">
        <v>42</v>
      </c>
      <c r="R657" t="s">
        <v>43</v>
      </c>
      <c r="S657" t="s">
        <v>44</v>
      </c>
      <c r="T657" t="s">
        <v>79</v>
      </c>
      <c r="U657" t="s">
        <v>43</v>
      </c>
      <c r="V657">
        <v>13</v>
      </c>
      <c r="W657">
        <v>11</v>
      </c>
      <c r="X657">
        <v>9</v>
      </c>
      <c r="Y657">
        <v>5</v>
      </c>
      <c r="Z657">
        <v>6</v>
      </c>
      <c r="AA657" t="s">
        <v>48</v>
      </c>
      <c r="AB657" s="2" t="s">
        <v>64</v>
      </c>
      <c r="AC657" t="s">
        <v>48</v>
      </c>
      <c r="AD657">
        <v>2</v>
      </c>
      <c r="AE657">
        <f>IF(tblHR[[#This Row],[Attrition]]="Yes",1,0)</f>
        <v>0</v>
      </c>
      <c r="AF657">
        <f>IF(tblHR[[#This Row],[OverTime]]="Yes",1,0)</f>
        <v>0</v>
      </c>
      <c r="AG657" t="str" cm="1">
        <f t="array" ref="AG657">_xlfn.IFS(tblHR[[#This Row],[Age]]&lt;25,"&lt;25",tblHR[[#This Row],[Age]]&lt;30,"25–29",tblHR[[#This Row],[Age]]&lt;40,"30–39",tblHR[[#This Row],[Age]]&lt;50,"40–49",TRUE,"50+")</f>
        <v>30–39</v>
      </c>
      <c r="AH657" s="12" t="str" cm="1">
        <f t="array" ref="AH657">_xlfn.IFS(tblHR[[#This Row],[YearsAtCompany]]&lt;2,"0–1",tblHR[[#This Row],[YearsAtCompany]]&lt;5,"2–4",tblHR[[#This Row],[YearsAtCompany]]&lt;10,"5–9",tblHR[[#This Row],[YearsAtCompany]]&lt;15,"10–14",TRUE,"15+")</f>
        <v>10–14</v>
      </c>
      <c r="AI657" s="12" t="str" cm="1">
        <f t="array" ref="AI657">_xlfn.IFS(tblHR[[#This Row],[MonthlyIncome]]&lt;3000,"Low",tblHR[[#This Row],[MonthlyIncome]]&lt;7000,"Mid",tblHR[[#This Row],[MonthlyIncome]]&lt;12000,"High",TRUE,"Very High")</f>
        <v>Mid</v>
      </c>
      <c r="AJ657" s="12" cm="1">
        <f t="array" ref="AJ657">_xlfn.XLOOKUP(tblHR[[#This Row],[JobSatisfaction]],{"Low","Medium","High","Very High"},{1,2,3,4},"")</f>
        <v>1</v>
      </c>
      <c r="AK657" s="12">
        <f>AVERAGE(tblHR[[#This Row],[JobSatNum]],tblHR[[#This Row],[RelationshipSatisfaction]],tblHR[[#This Row],[EnvironmentSatisfaction]],tblHR[[#This Row],[WorkLifeBalance]])</f>
        <v>1</v>
      </c>
    </row>
    <row r="658" spans="1:37">
      <c r="A658" s="4" t="s">
        <v>773</v>
      </c>
      <c r="B658">
        <v>23</v>
      </c>
      <c r="C658" t="s">
        <v>12</v>
      </c>
      <c r="D658" t="s">
        <v>17</v>
      </c>
      <c r="E658" t="s">
        <v>28</v>
      </c>
      <c r="F658" t="s">
        <v>35</v>
      </c>
      <c r="G658" t="s">
        <v>21</v>
      </c>
      <c r="H658" t="s">
        <v>57</v>
      </c>
      <c r="I658" t="s">
        <v>66</v>
      </c>
      <c r="J658" t="s">
        <v>112</v>
      </c>
      <c r="K658" t="s">
        <v>118</v>
      </c>
      <c r="L658">
        <v>2819</v>
      </c>
      <c r="M658">
        <v>8544</v>
      </c>
      <c r="N658">
        <v>885</v>
      </c>
      <c r="O658">
        <v>58</v>
      </c>
      <c r="P658">
        <v>16</v>
      </c>
      <c r="Q658" t="s">
        <v>42</v>
      </c>
      <c r="R658" t="s">
        <v>42</v>
      </c>
      <c r="S658" t="s">
        <v>42</v>
      </c>
      <c r="T658" t="s">
        <v>78</v>
      </c>
      <c r="U658" t="s">
        <v>44</v>
      </c>
      <c r="V658">
        <v>5</v>
      </c>
      <c r="W658">
        <v>3</v>
      </c>
      <c r="X658">
        <v>2</v>
      </c>
      <c r="Y658">
        <v>0</v>
      </c>
      <c r="Z658">
        <v>2</v>
      </c>
      <c r="AA658" t="s">
        <v>48</v>
      </c>
      <c r="AB658" s="2" t="s">
        <v>64</v>
      </c>
      <c r="AC658" t="s">
        <v>48</v>
      </c>
      <c r="AD658">
        <v>4</v>
      </c>
      <c r="AE658">
        <f>IF(tblHR[[#This Row],[Attrition]]="Yes",1,0)</f>
        <v>0</v>
      </c>
      <c r="AF658">
        <f>IF(tblHR[[#This Row],[OverTime]]="Yes",1,0)</f>
        <v>0</v>
      </c>
      <c r="AG658" t="str" cm="1">
        <f t="array" ref="AG658">_xlfn.IFS(tblHR[[#This Row],[Age]]&lt;25,"&lt;25",tblHR[[#This Row],[Age]]&lt;30,"25–29",tblHR[[#This Row],[Age]]&lt;40,"30–39",tblHR[[#This Row],[Age]]&lt;50,"40–49",TRUE,"50+")</f>
        <v>&lt;25</v>
      </c>
      <c r="AH658" s="12" t="str" cm="1">
        <f t="array" ref="AH658">_xlfn.IFS(tblHR[[#This Row],[YearsAtCompany]]&lt;2,"0–1",tblHR[[#This Row],[YearsAtCompany]]&lt;5,"2–4",tblHR[[#This Row],[YearsAtCompany]]&lt;10,"5–9",tblHR[[#This Row],[YearsAtCompany]]&lt;15,"10–14",TRUE,"15+")</f>
        <v>2–4</v>
      </c>
      <c r="AI658" s="12" t="str" cm="1">
        <f t="array" ref="AI658">_xlfn.IFS(tblHR[[#This Row],[MonthlyIncome]]&lt;3000,"Low",tblHR[[#This Row],[MonthlyIncome]]&lt;7000,"Mid",tblHR[[#This Row],[MonthlyIncome]]&lt;12000,"High",TRUE,"Very High")</f>
        <v>Low</v>
      </c>
      <c r="AJ658" s="12" cm="1">
        <f t="array" ref="AJ658">_xlfn.XLOOKUP(tblHR[[#This Row],[JobSatisfaction]],{"Low","Medium","High","Very High"},{1,2,3,4},"")</f>
        <v>1</v>
      </c>
      <c r="AK658" s="12">
        <f>AVERAGE(tblHR[[#This Row],[JobSatNum]],tblHR[[#This Row],[RelationshipSatisfaction]],tblHR[[#This Row],[EnvironmentSatisfaction]],tblHR[[#This Row],[WorkLifeBalance]])</f>
        <v>1</v>
      </c>
    </row>
    <row r="659" spans="1:37">
      <c r="A659" s="4" t="s">
        <v>774</v>
      </c>
      <c r="B659">
        <v>29</v>
      </c>
      <c r="C659" t="s">
        <v>12</v>
      </c>
      <c r="D659" t="s">
        <v>17</v>
      </c>
      <c r="E659" t="s">
        <v>26</v>
      </c>
      <c r="F659" t="s">
        <v>35</v>
      </c>
      <c r="G659" t="s">
        <v>21</v>
      </c>
      <c r="H659" t="s">
        <v>55</v>
      </c>
      <c r="I659" t="s">
        <v>68</v>
      </c>
      <c r="J659" t="s">
        <v>112</v>
      </c>
      <c r="K659" t="s">
        <v>118</v>
      </c>
      <c r="L659">
        <v>5056</v>
      </c>
      <c r="M659">
        <v>17689</v>
      </c>
      <c r="N659">
        <v>718</v>
      </c>
      <c r="O659">
        <v>79</v>
      </c>
      <c r="P659">
        <v>15</v>
      </c>
      <c r="Q659" t="s">
        <v>44</v>
      </c>
      <c r="R659" t="s">
        <v>41</v>
      </c>
      <c r="S659" t="s">
        <v>43</v>
      </c>
      <c r="T659" t="s">
        <v>80</v>
      </c>
      <c r="U659" t="s">
        <v>43</v>
      </c>
      <c r="V659">
        <v>10</v>
      </c>
      <c r="W659">
        <v>10</v>
      </c>
      <c r="X659">
        <v>7</v>
      </c>
      <c r="Y659">
        <v>1</v>
      </c>
      <c r="Z659">
        <v>1</v>
      </c>
      <c r="AA659" t="s">
        <v>48</v>
      </c>
      <c r="AB659" s="2" t="s">
        <v>64</v>
      </c>
      <c r="AC659" t="s">
        <v>49</v>
      </c>
      <c r="AD659">
        <v>8</v>
      </c>
      <c r="AE659">
        <f>IF(tblHR[[#This Row],[Attrition]]="Yes",1,0)</f>
        <v>0</v>
      </c>
      <c r="AF659">
        <f>IF(tblHR[[#This Row],[OverTime]]="Yes",1,0)</f>
        <v>1</v>
      </c>
      <c r="AG659" t="str" cm="1">
        <f t="array" ref="AG659">_xlfn.IFS(tblHR[[#This Row],[Age]]&lt;25,"&lt;25",tblHR[[#This Row],[Age]]&lt;30,"25–29",tblHR[[#This Row],[Age]]&lt;40,"30–39",tblHR[[#This Row],[Age]]&lt;50,"40–49",TRUE,"50+")</f>
        <v>25–29</v>
      </c>
      <c r="AH659" s="12" t="str" cm="1">
        <f t="array" ref="AH659">_xlfn.IFS(tblHR[[#This Row],[YearsAtCompany]]&lt;2,"0–1",tblHR[[#This Row],[YearsAtCompany]]&lt;5,"2–4",tblHR[[#This Row],[YearsAtCompany]]&lt;10,"5–9",tblHR[[#This Row],[YearsAtCompany]]&lt;15,"10–14",TRUE,"15+")</f>
        <v>10–14</v>
      </c>
      <c r="AI659" s="12" t="str" cm="1">
        <f t="array" ref="AI659">_xlfn.IFS(tblHR[[#This Row],[MonthlyIncome]]&lt;3000,"Low",tblHR[[#This Row],[MonthlyIncome]]&lt;7000,"Mid",tblHR[[#This Row],[MonthlyIncome]]&lt;12000,"High",TRUE,"Very High")</f>
        <v>Mid</v>
      </c>
      <c r="AJ659" s="12" cm="1">
        <f t="array" ref="AJ659">_xlfn.XLOOKUP(tblHR[[#This Row],[JobSatisfaction]],{"Low","Medium","High","Very High"},{1,2,3,4},"")</f>
        <v>4</v>
      </c>
      <c r="AK659" s="12">
        <f>AVERAGE(tblHR[[#This Row],[JobSatNum]],tblHR[[#This Row],[RelationshipSatisfaction]],tblHR[[#This Row],[EnvironmentSatisfaction]],tblHR[[#This Row],[WorkLifeBalance]])</f>
        <v>4</v>
      </c>
    </row>
    <row r="660" spans="1:37">
      <c r="A660" s="4" t="s">
        <v>775</v>
      </c>
      <c r="B660">
        <v>39</v>
      </c>
      <c r="C660" t="s">
        <v>11</v>
      </c>
      <c r="D660" t="s">
        <v>16</v>
      </c>
      <c r="E660" t="s">
        <v>29</v>
      </c>
      <c r="F660" t="s">
        <v>37</v>
      </c>
      <c r="G660" t="s">
        <v>21</v>
      </c>
      <c r="H660" t="s">
        <v>52</v>
      </c>
      <c r="I660" t="s">
        <v>69</v>
      </c>
      <c r="J660" t="s">
        <v>128</v>
      </c>
      <c r="K660" t="s">
        <v>113</v>
      </c>
      <c r="L660">
        <v>10938</v>
      </c>
      <c r="M660">
        <v>6420</v>
      </c>
      <c r="N660">
        <v>505</v>
      </c>
      <c r="O660">
        <v>64</v>
      </c>
      <c r="P660">
        <v>25</v>
      </c>
      <c r="Q660" t="s">
        <v>41</v>
      </c>
      <c r="R660" t="s">
        <v>44</v>
      </c>
      <c r="S660" t="s">
        <v>41</v>
      </c>
      <c r="T660" t="s">
        <v>79</v>
      </c>
      <c r="U660" t="s">
        <v>41</v>
      </c>
      <c r="V660">
        <v>20</v>
      </c>
      <c r="W660">
        <v>19</v>
      </c>
      <c r="X660">
        <v>6</v>
      </c>
      <c r="Y660">
        <v>11</v>
      </c>
      <c r="Z660">
        <v>0</v>
      </c>
      <c r="AA660" t="s">
        <v>48</v>
      </c>
      <c r="AB660" s="2" t="s">
        <v>65</v>
      </c>
      <c r="AC660" t="s">
        <v>48</v>
      </c>
      <c r="AD660">
        <v>2</v>
      </c>
      <c r="AE660">
        <f>IF(tblHR[[#This Row],[Attrition]]="Yes",1,0)</f>
        <v>0</v>
      </c>
      <c r="AF660">
        <f>IF(tblHR[[#This Row],[OverTime]]="Yes",1,0)</f>
        <v>0</v>
      </c>
      <c r="AG660" t="str" cm="1">
        <f t="array" ref="AG660">_xlfn.IFS(tblHR[[#This Row],[Age]]&lt;25,"&lt;25",tblHR[[#This Row],[Age]]&lt;30,"25–29",tblHR[[#This Row],[Age]]&lt;40,"30–39",tblHR[[#This Row],[Age]]&lt;50,"40–49",TRUE,"50+")</f>
        <v>30–39</v>
      </c>
      <c r="AH660" s="12" t="str" cm="1">
        <f t="array" ref="AH660">_xlfn.IFS(tblHR[[#This Row],[YearsAtCompany]]&lt;2,"0–1",tblHR[[#This Row],[YearsAtCompany]]&lt;5,"2–4",tblHR[[#This Row],[YearsAtCompany]]&lt;10,"5–9",tblHR[[#This Row],[YearsAtCompany]]&lt;15,"10–14",TRUE,"15+")</f>
        <v>15+</v>
      </c>
      <c r="AI660" s="12" t="str" cm="1">
        <f t="array" ref="AI660">_xlfn.IFS(tblHR[[#This Row],[MonthlyIncome]]&lt;3000,"Low",tblHR[[#This Row],[MonthlyIncome]]&lt;7000,"Mid",tblHR[[#This Row],[MonthlyIncome]]&lt;12000,"High",TRUE,"Very High")</f>
        <v>High</v>
      </c>
      <c r="AJ660" s="12" cm="1">
        <f t="array" ref="AJ660">_xlfn.XLOOKUP(tblHR[[#This Row],[JobSatisfaction]],{"Low","Medium","High","Very High"},{1,2,3,4},"")</f>
        <v>3</v>
      </c>
      <c r="AK660" s="12">
        <f>AVERAGE(tblHR[[#This Row],[JobSatNum]],tblHR[[#This Row],[RelationshipSatisfaction]],tblHR[[#This Row],[EnvironmentSatisfaction]],tblHR[[#This Row],[WorkLifeBalance]])</f>
        <v>3</v>
      </c>
    </row>
    <row r="661" spans="1:37">
      <c r="A661" s="4" t="s">
        <v>776</v>
      </c>
      <c r="B661">
        <v>27</v>
      </c>
      <c r="C661" t="s">
        <v>12</v>
      </c>
      <c r="D661" t="s">
        <v>15</v>
      </c>
      <c r="E661" t="s">
        <v>28</v>
      </c>
      <c r="F661" t="s">
        <v>35</v>
      </c>
      <c r="G661" t="s">
        <v>21</v>
      </c>
      <c r="H661" t="s">
        <v>57</v>
      </c>
      <c r="I661" t="s">
        <v>66</v>
      </c>
      <c r="J661" t="s">
        <v>116</v>
      </c>
      <c r="K661" t="s">
        <v>118</v>
      </c>
      <c r="L661">
        <v>2566</v>
      </c>
      <c r="M661">
        <v>25326</v>
      </c>
      <c r="N661">
        <v>1450</v>
      </c>
      <c r="O661">
        <v>79</v>
      </c>
      <c r="P661">
        <v>15</v>
      </c>
      <c r="Q661" t="s">
        <v>41</v>
      </c>
      <c r="R661" t="s">
        <v>44</v>
      </c>
      <c r="S661" t="s">
        <v>41</v>
      </c>
      <c r="T661" t="s">
        <v>80</v>
      </c>
      <c r="U661" t="s">
        <v>43</v>
      </c>
      <c r="V661">
        <v>1</v>
      </c>
      <c r="W661">
        <v>1</v>
      </c>
      <c r="X661">
        <v>1</v>
      </c>
      <c r="Y661">
        <v>0</v>
      </c>
      <c r="Z661">
        <v>1</v>
      </c>
      <c r="AA661" t="s">
        <v>48</v>
      </c>
      <c r="AB661" s="2" t="s">
        <v>64</v>
      </c>
      <c r="AC661" t="s">
        <v>49</v>
      </c>
      <c r="AD661">
        <v>3</v>
      </c>
      <c r="AE661">
        <f>IF(tblHR[[#This Row],[Attrition]]="Yes",1,0)</f>
        <v>0</v>
      </c>
      <c r="AF661">
        <f>IF(tblHR[[#This Row],[OverTime]]="Yes",1,0)</f>
        <v>1</v>
      </c>
      <c r="AG661" t="str" cm="1">
        <f t="array" ref="AG661">_xlfn.IFS(tblHR[[#This Row],[Age]]&lt;25,"&lt;25",tblHR[[#This Row],[Age]]&lt;30,"25–29",tblHR[[#This Row],[Age]]&lt;40,"30–39",tblHR[[#This Row],[Age]]&lt;50,"40–49",TRUE,"50+")</f>
        <v>25–29</v>
      </c>
      <c r="AH661" s="12" t="str" cm="1">
        <f t="array" ref="AH661">_xlfn.IFS(tblHR[[#This Row],[YearsAtCompany]]&lt;2,"0–1",tblHR[[#This Row],[YearsAtCompany]]&lt;5,"2–4",tblHR[[#This Row],[YearsAtCompany]]&lt;10,"5–9",tblHR[[#This Row],[YearsAtCompany]]&lt;15,"10–14",TRUE,"15+")</f>
        <v>0–1</v>
      </c>
      <c r="AI661" s="12" t="str" cm="1">
        <f t="array" ref="AI661">_xlfn.IFS(tblHR[[#This Row],[MonthlyIncome]]&lt;3000,"Low",tblHR[[#This Row],[MonthlyIncome]]&lt;7000,"Mid",tblHR[[#This Row],[MonthlyIncome]]&lt;12000,"High",TRUE,"Very High")</f>
        <v>Low</v>
      </c>
      <c r="AJ661" s="12" cm="1">
        <f t="array" ref="AJ661">_xlfn.XLOOKUP(tblHR[[#This Row],[JobSatisfaction]],{"Low","Medium","High","Very High"},{1,2,3,4},"")</f>
        <v>3</v>
      </c>
      <c r="AK661" s="12">
        <f>AVERAGE(tblHR[[#This Row],[JobSatNum]],tblHR[[#This Row],[RelationshipSatisfaction]],tblHR[[#This Row],[EnvironmentSatisfaction]],tblHR[[#This Row],[WorkLifeBalance]])</f>
        <v>3</v>
      </c>
    </row>
    <row r="662" spans="1:37">
      <c r="A662" s="4" t="s">
        <v>777</v>
      </c>
      <c r="B662">
        <v>49</v>
      </c>
      <c r="C662" t="s">
        <v>12</v>
      </c>
      <c r="D662" t="s">
        <v>17</v>
      </c>
      <c r="E662" t="s">
        <v>26</v>
      </c>
      <c r="F662" t="s">
        <v>33</v>
      </c>
      <c r="G662" t="s">
        <v>21</v>
      </c>
      <c r="H662" t="s">
        <v>57</v>
      </c>
      <c r="I662" t="s">
        <v>68</v>
      </c>
      <c r="J662" t="s">
        <v>128</v>
      </c>
      <c r="K662" t="s">
        <v>118</v>
      </c>
      <c r="L662">
        <v>5130</v>
      </c>
      <c r="M662">
        <v>24907</v>
      </c>
      <c r="N662">
        <v>279</v>
      </c>
      <c r="O662">
        <v>61</v>
      </c>
      <c r="P662">
        <v>23</v>
      </c>
      <c r="Q662" t="s">
        <v>43</v>
      </c>
      <c r="R662" t="s">
        <v>44</v>
      </c>
      <c r="S662" t="s">
        <v>41</v>
      </c>
      <c r="T662" t="s">
        <v>79</v>
      </c>
      <c r="U662" t="s">
        <v>43</v>
      </c>
      <c r="V662">
        <v>10</v>
      </c>
      <c r="W662">
        <v>10</v>
      </c>
      <c r="X662">
        <v>7</v>
      </c>
      <c r="Y662">
        <v>1</v>
      </c>
      <c r="Z662">
        <v>1</v>
      </c>
      <c r="AA662" t="s">
        <v>48</v>
      </c>
      <c r="AB662" s="2" t="s">
        <v>65</v>
      </c>
      <c r="AC662" t="s">
        <v>48</v>
      </c>
      <c r="AD662">
        <v>8</v>
      </c>
      <c r="AE662">
        <f>IF(tblHR[[#This Row],[Attrition]]="Yes",1,0)</f>
        <v>0</v>
      </c>
      <c r="AF662">
        <f>IF(tblHR[[#This Row],[OverTime]]="Yes",1,0)</f>
        <v>0</v>
      </c>
      <c r="AG662" t="str" cm="1">
        <f t="array" ref="AG662">_xlfn.IFS(tblHR[[#This Row],[Age]]&lt;25,"&lt;25",tblHR[[#This Row],[Age]]&lt;30,"25–29",tblHR[[#This Row],[Age]]&lt;40,"30–39",tblHR[[#This Row],[Age]]&lt;50,"40–49",TRUE,"50+")</f>
        <v>40–49</v>
      </c>
      <c r="AH662" s="12" t="str" cm="1">
        <f t="array" ref="AH662">_xlfn.IFS(tblHR[[#This Row],[YearsAtCompany]]&lt;2,"0–1",tblHR[[#This Row],[YearsAtCompany]]&lt;5,"2–4",tblHR[[#This Row],[YearsAtCompany]]&lt;10,"5–9",tblHR[[#This Row],[YearsAtCompany]]&lt;15,"10–14",TRUE,"15+")</f>
        <v>10–14</v>
      </c>
      <c r="AI662" s="12" t="str" cm="1">
        <f t="array" ref="AI662">_xlfn.IFS(tblHR[[#This Row],[MonthlyIncome]]&lt;3000,"Low",tblHR[[#This Row],[MonthlyIncome]]&lt;7000,"Mid",tblHR[[#This Row],[MonthlyIncome]]&lt;12000,"High",TRUE,"Very High")</f>
        <v>Mid</v>
      </c>
      <c r="AJ662" s="12" cm="1">
        <f t="array" ref="AJ662">_xlfn.XLOOKUP(tblHR[[#This Row],[JobSatisfaction]],{"Low","Medium","High","Very High"},{1,2,3,4},"")</f>
        <v>2</v>
      </c>
      <c r="AK662" s="12">
        <f>AVERAGE(tblHR[[#This Row],[JobSatNum]],tblHR[[#This Row],[RelationshipSatisfaction]],tblHR[[#This Row],[EnvironmentSatisfaction]],tblHR[[#This Row],[WorkLifeBalance]])</f>
        <v>2</v>
      </c>
    </row>
    <row r="663" spans="1:37">
      <c r="A663" s="4" t="s">
        <v>778</v>
      </c>
      <c r="B663">
        <v>48</v>
      </c>
      <c r="C663" t="s">
        <v>11</v>
      </c>
      <c r="D663" t="s">
        <v>15</v>
      </c>
      <c r="E663" t="s">
        <v>28</v>
      </c>
      <c r="F663" t="s">
        <v>35</v>
      </c>
      <c r="G663" t="s">
        <v>21</v>
      </c>
      <c r="H663" t="s">
        <v>54</v>
      </c>
      <c r="I663" t="s">
        <v>70</v>
      </c>
      <c r="J663" t="s">
        <v>128</v>
      </c>
      <c r="K663" t="s">
        <v>118</v>
      </c>
      <c r="L663">
        <v>17174</v>
      </c>
      <c r="M663">
        <v>2437</v>
      </c>
      <c r="N663">
        <v>117</v>
      </c>
      <c r="O663">
        <v>58</v>
      </c>
      <c r="P663">
        <v>11</v>
      </c>
      <c r="Q663" t="s">
        <v>44</v>
      </c>
      <c r="R663" t="s">
        <v>43</v>
      </c>
      <c r="S663" t="s">
        <v>44</v>
      </c>
      <c r="T663" t="s">
        <v>79</v>
      </c>
      <c r="U663" t="s">
        <v>41</v>
      </c>
      <c r="V663">
        <v>24</v>
      </c>
      <c r="W663">
        <v>22</v>
      </c>
      <c r="X663">
        <v>17</v>
      </c>
      <c r="Y663">
        <v>4</v>
      </c>
      <c r="Z663">
        <v>3</v>
      </c>
      <c r="AA663" t="s">
        <v>48</v>
      </c>
      <c r="AB663" s="2" t="s">
        <v>64</v>
      </c>
      <c r="AC663" t="s">
        <v>48</v>
      </c>
      <c r="AD663">
        <v>22</v>
      </c>
      <c r="AE663">
        <f>IF(tblHR[[#This Row],[Attrition]]="Yes",1,0)</f>
        <v>0</v>
      </c>
      <c r="AF663">
        <f>IF(tblHR[[#This Row],[OverTime]]="Yes",1,0)</f>
        <v>0</v>
      </c>
      <c r="AG663" t="str" cm="1">
        <f t="array" ref="AG663">_xlfn.IFS(tblHR[[#This Row],[Age]]&lt;25,"&lt;25",tblHR[[#This Row],[Age]]&lt;30,"25–29",tblHR[[#This Row],[Age]]&lt;40,"30–39",tblHR[[#This Row],[Age]]&lt;50,"40–49",TRUE,"50+")</f>
        <v>40–49</v>
      </c>
      <c r="AH663" s="12" t="str" cm="1">
        <f t="array" ref="AH663">_xlfn.IFS(tblHR[[#This Row],[YearsAtCompany]]&lt;2,"0–1",tblHR[[#This Row],[YearsAtCompany]]&lt;5,"2–4",tblHR[[#This Row],[YearsAtCompany]]&lt;10,"5–9",tblHR[[#This Row],[YearsAtCompany]]&lt;15,"10–14",TRUE,"15+")</f>
        <v>15+</v>
      </c>
      <c r="AI663" s="12" t="str" cm="1">
        <f t="array" ref="AI663">_xlfn.IFS(tblHR[[#This Row],[MonthlyIncome]]&lt;3000,"Low",tblHR[[#This Row],[MonthlyIncome]]&lt;7000,"Mid",tblHR[[#This Row],[MonthlyIncome]]&lt;12000,"High",TRUE,"Very High")</f>
        <v>Very High</v>
      </c>
      <c r="AJ663" s="12" cm="1">
        <f t="array" ref="AJ663">_xlfn.XLOOKUP(tblHR[[#This Row],[JobSatisfaction]],{"Low","Medium","High","Very High"},{1,2,3,4},"")</f>
        <v>4</v>
      </c>
      <c r="AK663" s="12">
        <f>AVERAGE(tblHR[[#This Row],[JobSatNum]],tblHR[[#This Row],[RelationshipSatisfaction]],tblHR[[#This Row],[EnvironmentSatisfaction]],tblHR[[#This Row],[WorkLifeBalance]])</f>
        <v>4</v>
      </c>
    </row>
    <row r="664" spans="1:37">
      <c r="A664" s="4" t="s">
        <v>779</v>
      </c>
      <c r="B664">
        <v>34</v>
      </c>
      <c r="C664" t="s">
        <v>12</v>
      </c>
      <c r="D664" t="s">
        <v>16</v>
      </c>
      <c r="E664" t="s">
        <v>28</v>
      </c>
      <c r="F664" t="s">
        <v>36</v>
      </c>
      <c r="G664" t="s">
        <v>22</v>
      </c>
      <c r="H664" t="s">
        <v>58</v>
      </c>
      <c r="I664" t="s">
        <v>68</v>
      </c>
      <c r="J664" t="s">
        <v>112</v>
      </c>
      <c r="K664" t="s">
        <v>113</v>
      </c>
      <c r="L664">
        <v>6274</v>
      </c>
      <c r="M664">
        <v>18686</v>
      </c>
      <c r="N664">
        <v>304</v>
      </c>
      <c r="O664">
        <v>60</v>
      </c>
      <c r="P664">
        <v>22</v>
      </c>
      <c r="Q664" t="s">
        <v>44</v>
      </c>
      <c r="R664" t="s">
        <v>41</v>
      </c>
      <c r="S664" t="s">
        <v>44</v>
      </c>
      <c r="T664" t="s">
        <v>79</v>
      </c>
      <c r="U664" t="s">
        <v>41</v>
      </c>
      <c r="V664">
        <v>6</v>
      </c>
      <c r="W664">
        <v>6</v>
      </c>
      <c r="X664">
        <v>5</v>
      </c>
      <c r="Y664">
        <v>1</v>
      </c>
      <c r="Z664">
        <v>1</v>
      </c>
      <c r="AA664" t="s">
        <v>48</v>
      </c>
      <c r="AB664" s="2" t="s">
        <v>65</v>
      </c>
      <c r="AC664" t="s">
        <v>48</v>
      </c>
      <c r="AD664">
        <v>2</v>
      </c>
      <c r="AE664">
        <f>IF(tblHR[[#This Row],[Attrition]]="Yes",1,0)</f>
        <v>0</v>
      </c>
      <c r="AF664">
        <f>IF(tblHR[[#This Row],[OverTime]]="Yes",1,0)</f>
        <v>0</v>
      </c>
      <c r="AG664" t="str" cm="1">
        <f t="array" ref="AG664">_xlfn.IFS(tblHR[[#This Row],[Age]]&lt;25,"&lt;25",tblHR[[#This Row],[Age]]&lt;30,"25–29",tblHR[[#This Row],[Age]]&lt;40,"30–39",tblHR[[#This Row],[Age]]&lt;50,"40–49",TRUE,"50+")</f>
        <v>30–39</v>
      </c>
      <c r="AH664" s="12" t="str" cm="1">
        <f t="array" ref="AH664">_xlfn.IFS(tblHR[[#This Row],[YearsAtCompany]]&lt;2,"0–1",tblHR[[#This Row],[YearsAtCompany]]&lt;5,"2–4",tblHR[[#This Row],[YearsAtCompany]]&lt;10,"5–9",tblHR[[#This Row],[YearsAtCompany]]&lt;15,"10–14",TRUE,"15+")</f>
        <v>5–9</v>
      </c>
      <c r="AI664" s="12" t="str" cm="1">
        <f t="array" ref="AI664">_xlfn.IFS(tblHR[[#This Row],[MonthlyIncome]]&lt;3000,"Low",tblHR[[#This Row],[MonthlyIncome]]&lt;7000,"Mid",tblHR[[#This Row],[MonthlyIncome]]&lt;12000,"High",TRUE,"Very High")</f>
        <v>Mid</v>
      </c>
      <c r="AJ664" s="12" cm="1">
        <f t="array" ref="AJ664">_xlfn.XLOOKUP(tblHR[[#This Row],[JobSatisfaction]],{"Low","Medium","High","Very High"},{1,2,3,4},"")</f>
        <v>4</v>
      </c>
      <c r="AK664" s="12">
        <f>AVERAGE(tblHR[[#This Row],[JobSatNum]],tblHR[[#This Row],[RelationshipSatisfaction]],tblHR[[#This Row],[EnvironmentSatisfaction]],tblHR[[#This Row],[WorkLifeBalance]])</f>
        <v>4</v>
      </c>
    </row>
    <row r="665" spans="1:37">
      <c r="A665" s="4" t="s">
        <v>780</v>
      </c>
      <c r="B665">
        <v>38</v>
      </c>
      <c r="C665" t="s">
        <v>11</v>
      </c>
      <c r="D665" t="s">
        <v>15</v>
      </c>
      <c r="E665" t="s">
        <v>28</v>
      </c>
      <c r="F665" t="s">
        <v>35</v>
      </c>
      <c r="G665" t="s">
        <v>21</v>
      </c>
      <c r="H665" t="s">
        <v>57</v>
      </c>
      <c r="I665" t="s">
        <v>68</v>
      </c>
      <c r="J665" t="s">
        <v>128</v>
      </c>
      <c r="K665" t="s">
        <v>118</v>
      </c>
      <c r="L665">
        <v>2133</v>
      </c>
      <c r="M665">
        <v>18115</v>
      </c>
      <c r="N665">
        <v>1394</v>
      </c>
      <c r="O665">
        <v>58</v>
      </c>
      <c r="P665">
        <v>16</v>
      </c>
      <c r="Q665" t="s">
        <v>43</v>
      </c>
      <c r="R665" t="s">
        <v>41</v>
      </c>
      <c r="S665" t="s">
        <v>44</v>
      </c>
      <c r="T665" t="s">
        <v>79</v>
      </c>
      <c r="U665" t="s">
        <v>43</v>
      </c>
      <c r="V665">
        <v>20</v>
      </c>
      <c r="W665">
        <v>20</v>
      </c>
      <c r="X665">
        <v>11</v>
      </c>
      <c r="Y665">
        <v>0</v>
      </c>
      <c r="Z665">
        <v>1</v>
      </c>
      <c r="AA665" t="s">
        <v>48</v>
      </c>
      <c r="AB665" s="2" t="s">
        <v>64</v>
      </c>
      <c r="AC665" t="s">
        <v>49</v>
      </c>
      <c r="AD665">
        <v>8</v>
      </c>
      <c r="AE665">
        <f>IF(tblHR[[#This Row],[Attrition]]="Yes",1,0)</f>
        <v>0</v>
      </c>
      <c r="AF665">
        <f>IF(tblHR[[#This Row],[OverTime]]="Yes",1,0)</f>
        <v>1</v>
      </c>
      <c r="AG665" t="str" cm="1">
        <f t="array" ref="AG665">_xlfn.IFS(tblHR[[#This Row],[Age]]&lt;25,"&lt;25",tblHR[[#This Row],[Age]]&lt;30,"25–29",tblHR[[#This Row],[Age]]&lt;40,"30–39",tblHR[[#This Row],[Age]]&lt;50,"40–49",TRUE,"50+")</f>
        <v>30–39</v>
      </c>
      <c r="AH665" s="12" t="str" cm="1">
        <f t="array" ref="AH665">_xlfn.IFS(tblHR[[#This Row],[YearsAtCompany]]&lt;2,"0–1",tblHR[[#This Row],[YearsAtCompany]]&lt;5,"2–4",tblHR[[#This Row],[YearsAtCompany]]&lt;10,"5–9",tblHR[[#This Row],[YearsAtCompany]]&lt;15,"10–14",TRUE,"15+")</f>
        <v>15+</v>
      </c>
      <c r="AI665" s="12" t="str" cm="1">
        <f t="array" ref="AI665">_xlfn.IFS(tblHR[[#This Row],[MonthlyIncome]]&lt;3000,"Low",tblHR[[#This Row],[MonthlyIncome]]&lt;7000,"Mid",tblHR[[#This Row],[MonthlyIncome]]&lt;12000,"High",TRUE,"Very High")</f>
        <v>Low</v>
      </c>
      <c r="AJ665" s="12" cm="1">
        <f t="array" ref="AJ665">_xlfn.XLOOKUP(tblHR[[#This Row],[JobSatisfaction]],{"Low","Medium","High","Very High"},{1,2,3,4},"")</f>
        <v>2</v>
      </c>
      <c r="AK665" s="12">
        <f>AVERAGE(tblHR[[#This Row],[JobSatNum]],tblHR[[#This Row],[RelationshipSatisfaction]],tblHR[[#This Row],[EnvironmentSatisfaction]],tblHR[[#This Row],[WorkLifeBalance]])</f>
        <v>2</v>
      </c>
    </row>
    <row r="666" spans="1:37">
      <c r="A666" s="4" t="s">
        <v>781</v>
      </c>
      <c r="B666">
        <v>53</v>
      </c>
      <c r="C666" t="s">
        <v>11</v>
      </c>
      <c r="D666" t="s">
        <v>17</v>
      </c>
      <c r="E666" t="s">
        <v>28</v>
      </c>
      <c r="F666" t="s">
        <v>34</v>
      </c>
      <c r="G666" t="s">
        <v>22</v>
      </c>
      <c r="H666" t="s">
        <v>58</v>
      </c>
      <c r="I666" t="s">
        <v>69</v>
      </c>
      <c r="J666" t="s">
        <v>128</v>
      </c>
      <c r="K666" t="s">
        <v>118</v>
      </c>
      <c r="L666">
        <v>7525</v>
      </c>
      <c r="M666">
        <v>23537</v>
      </c>
      <c r="N666">
        <v>124</v>
      </c>
      <c r="O666">
        <v>38</v>
      </c>
      <c r="P666">
        <v>12</v>
      </c>
      <c r="Q666" t="s">
        <v>43</v>
      </c>
      <c r="R666" t="s">
        <v>42</v>
      </c>
      <c r="S666" t="s">
        <v>41</v>
      </c>
      <c r="T666" t="s">
        <v>79</v>
      </c>
      <c r="U666" t="s">
        <v>43</v>
      </c>
      <c r="V666">
        <v>30</v>
      </c>
      <c r="W666">
        <v>15</v>
      </c>
      <c r="X666">
        <v>7</v>
      </c>
      <c r="Y666">
        <v>6</v>
      </c>
      <c r="Z666">
        <v>2</v>
      </c>
      <c r="AA666" t="s">
        <v>48</v>
      </c>
      <c r="AB666" s="2" t="s">
        <v>64</v>
      </c>
      <c r="AC666" t="s">
        <v>48</v>
      </c>
      <c r="AD666">
        <v>2</v>
      </c>
      <c r="AE666">
        <f>IF(tblHR[[#This Row],[Attrition]]="Yes",1,0)</f>
        <v>0</v>
      </c>
      <c r="AF666">
        <f>IF(tblHR[[#This Row],[OverTime]]="Yes",1,0)</f>
        <v>0</v>
      </c>
      <c r="AG666" t="str" cm="1">
        <f t="array" ref="AG666">_xlfn.IFS(tblHR[[#This Row],[Age]]&lt;25,"&lt;25",tblHR[[#This Row],[Age]]&lt;30,"25–29",tblHR[[#This Row],[Age]]&lt;40,"30–39",tblHR[[#This Row],[Age]]&lt;50,"40–49",TRUE,"50+")</f>
        <v>50+</v>
      </c>
      <c r="AH666" s="12" t="str" cm="1">
        <f t="array" ref="AH666">_xlfn.IFS(tblHR[[#This Row],[YearsAtCompany]]&lt;2,"0–1",tblHR[[#This Row],[YearsAtCompany]]&lt;5,"2–4",tblHR[[#This Row],[YearsAtCompany]]&lt;10,"5–9",tblHR[[#This Row],[YearsAtCompany]]&lt;15,"10–14",TRUE,"15+")</f>
        <v>15+</v>
      </c>
      <c r="AI666" s="12" t="str" cm="1">
        <f t="array" ref="AI666">_xlfn.IFS(tblHR[[#This Row],[MonthlyIncome]]&lt;3000,"Low",tblHR[[#This Row],[MonthlyIncome]]&lt;7000,"Mid",tblHR[[#This Row],[MonthlyIncome]]&lt;12000,"High",TRUE,"Very High")</f>
        <v>High</v>
      </c>
      <c r="AJ666" s="12" cm="1">
        <f t="array" ref="AJ666">_xlfn.XLOOKUP(tblHR[[#This Row],[JobSatisfaction]],{"Low","Medium","High","Very High"},{1,2,3,4},"")</f>
        <v>2</v>
      </c>
      <c r="AK666" s="12">
        <f>AVERAGE(tblHR[[#This Row],[JobSatNum]],tblHR[[#This Row],[RelationshipSatisfaction]],tblHR[[#This Row],[EnvironmentSatisfaction]],tblHR[[#This Row],[WorkLifeBalance]])</f>
        <v>2</v>
      </c>
    </row>
    <row r="667" spans="1:37">
      <c r="A667" s="4" t="s">
        <v>782</v>
      </c>
      <c r="B667">
        <v>37</v>
      </c>
      <c r="C667" t="s">
        <v>12</v>
      </c>
      <c r="D667" t="s">
        <v>16</v>
      </c>
      <c r="E667" t="s">
        <v>28</v>
      </c>
      <c r="F667" t="s">
        <v>33</v>
      </c>
      <c r="G667" t="s">
        <v>22</v>
      </c>
      <c r="H667" t="s">
        <v>58</v>
      </c>
      <c r="I667" t="s">
        <v>69</v>
      </c>
      <c r="J667" t="s">
        <v>112</v>
      </c>
      <c r="K667" t="s">
        <v>113</v>
      </c>
      <c r="L667">
        <v>7428</v>
      </c>
      <c r="M667">
        <v>14506</v>
      </c>
      <c r="N667">
        <v>1189</v>
      </c>
      <c r="O667">
        <v>87</v>
      </c>
      <c r="P667">
        <v>12</v>
      </c>
      <c r="Q667" t="s">
        <v>44</v>
      </c>
      <c r="R667" t="s">
        <v>42</v>
      </c>
      <c r="S667" t="s">
        <v>41</v>
      </c>
      <c r="T667" t="s">
        <v>79</v>
      </c>
      <c r="U667" t="s">
        <v>41</v>
      </c>
      <c r="V667">
        <v>12</v>
      </c>
      <c r="W667">
        <v>5</v>
      </c>
      <c r="X667">
        <v>3</v>
      </c>
      <c r="Y667">
        <v>1</v>
      </c>
      <c r="Z667">
        <v>2</v>
      </c>
      <c r="AA667" t="s">
        <v>48</v>
      </c>
      <c r="AB667" s="2" t="s">
        <v>64</v>
      </c>
      <c r="AC667" t="s">
        <v>48</v>
      </c>
      <c r="AD667">
        <v>3</v>
      </c>
      <c r="AE667">
        <f>IF(tblHR[[#This Row],[Attrition]]="Yes",1,0)</f>
        <v>0</v>
      </c>
      <c r="AF667">
        <f>IF(tblHR[[#This Row],[OverTime]]="Yes",1,0)</f>
        <v>0</v>
      </c>
      <c r="AG667" t="str" cm="1">
        <f t="array" ref="AG667">_xlfn.IFS(tblHR[[#This Row],[Age]]&lt;25,"&lt;25",tblHR[[#This Row],[Age]]&lt;30,"25–29",tblHR[[#This Row],[Age]]&lt;40,"30–39",tblHR[[#This Row],[Age]]&lt;50,"40–49",TRUE,"50+")</f>
        <v>30–39</v>
      </c>
      <c r="AH667" s="12" t="str" cm="1">
        <f t="array" ref="AH667">_xlfn.IFS(tblHR[[#This Row],[YearsAtCompany]]&lt;2,"0–1",tblHR[[#This Row],[YearsAtCompany]]&lt;5,"2–4",tblHR[[#This Row],[YearsAtCompany]]&lt;10,"5–9",tblHR[[#This Row],[YearsAtCompany]]&lt;15,"10–14",TRUE,"15+")</f>
        <v>5–9</v>
      </c>
      <c r="AI667" s="12" t="str" cm="1">
        <f t="array" ref="AI667">_xlfn.IFS(tblHR[[#This Row],[MonthlyIncome]]&lt;3000,"Low",tblHR[[#This Row],[MonthlyIncome]]&lt;7000,"Mid",tblHR[[#This Row],[MonthlyIncome]]&lt;12000,"High",TRUE,"Very High")</f>
        <v>High</v>
      </c>
      <c r="AJ667" s="12" cm="1">
        <f t="array" ref="AJ667">_xlfn.XLOOKUP(tblHR[[#This Row],[JobSatisfaction]],{"Low","Medium","High","Very High"},{1,2,3,4},"")</f>
        <v>4</v>
      </c>
      <c r="AK667" s="12">
        <f>AVERAGE(tblHR[[#This Row],[JobSatNum]],tblHR[[#This Row],[RelationshipSatisfaction]],tblHR[[#This Row],[EnvironmentSatisfaction]],tblHR[[#This Row],[WorkLifeBalance]])</f>
        <v>4</v>
      </c>
    </row>
    <row r="668" spans="1:37">
      <c r="A668" s="4" t="s">
        <v>783</v>
      </c>
      <c r="B668">
        <v>44</v>
      </c>
      <c r="C668" t="s">
        <v>12</v>
      </c>
      <c r="D668" t="s">
        <v>17</v>
      </c>
      <c r="E668" t="s">
        <v>29</v>
      </c>
      <c r="F668" t="s">
        <v>36</v>
      </c>
      <c r="G668" t="s">
        <v>21</v>
      </c>
      <c r="H668" t="s">
        <v>54</v>
      </c>
      <c r="I668" t="s">
        <v>67</v>
      </c>
      <c r="J668" t="s">
        <v>112</v>
      </c>
      <c r="K668" t="s">
        <v>118</v>
      </c>
      <c r="L668">
        <v>19513</v>
      </c>
      <c r="M668">
        <v>9358</v>
      </c>
      <c r="N668">
        <v>1315</v>
      </c>
      <c r="O668">
        <v>35</v>
      </c>
      <c r="P668">
        <v>12</v>
      </c>
      <c r="Q668" t="s">
        <v>44</v>
      </c>
      <c r="R668" t="s">
        <v>42</v>
      </c>
      <c r="S668" t="s">
        <v>44</v>
      </c>
      <c r="T668" t="s">
        <v>78</v>
      </c>
      <c r="U668" t="s">
        <v>41</v>
      </c>
      <c r="V668">
        <v>26</v>
      </c>
      <c r="W668">
        <v>2</v>
      </c>
      <c r="X668">
        <v>2</v>
      </c>
      <c r="Y668">
        <v>0</v>
      </c>
      <c r="Z668">
        <v>4</v>
      </c>
      <c r="AA668" t="s">
        <v>48</v>
      </c>
      <c r="AB668" s="2" t="s">
        <v>64</v>
      </c>
      <c r="AC668" t="s">
        <v>49</v>
      </c>
      <c r="AD668">
        <v>3</v>
      </c>
      <c r="AE668">
        <f>IF(tblHR[[#This Row],[Attrition]]="Yes",1,0)</f>
        <v>0</v>
      </c>
      <c r="AF668">
        <f>IF(tblHR[[#This Row],[OverTime]]="Yes",1,0)</f>
        <v>1</v>
      </c>
      <c r="AG668" t="str" cm="1">
        <f t="array" ref="AG668">_xlfn.IFS(tblHR[[#This Row],[Age]]&lt;25,"&lt;25",tblHR[[#This Row],[Age]]&lt;30,"25–29",tblHR[[#This Row],[Age]]&lt;40,"30–39",tblHR[[#This Row],[Age]]&lt;50,"40–49",TRUE,"50+")</f>
        <v>40–49</v>
      </c>
      <c r="AH668" s="12" t="str" cm="1">
        <f t="array" ref="AH668">_xlfn.IFS(tblHR[[#This Row],[YearsAtCompany]]&lt;2,"0–1",tblHR[[#This Row],[YearsAtCompany]]&lt;5,"2–4",tblHR[[#This Row],[YearsAtCompany]]&lt;10,"5–9",tblHR[[#This Row],[YearsAtCompany]]&lt;15,"10–14",TRUE,"15+")</f>
        <v>2–4</v>
      </c>
      <c r="AI668" s="12" t="str" cm="1">
        <f t="array" ref="AI668">_xlfn.IFS(tblHR[[#This Row],[MonthlyIncome]]&lt;3000,"Low",tblHR[[#This Row],[MonthlyIncome]]&lt;7000,"Mid",tblHR[[#This Row],[MonthlyIncome]]&lt;12000,"High",TRUE,"Very High")</f>
        <v>Very High</v>
      </c>
      <c r="AJ668" s="12" cm="1">
        <f t="array" ref="AJ668">_xlfn.XLOOKUP(tblHR[[#This Row],[JobSatisfaction]],{"Low","Medium","High","Very High"},{1,2,3,4},"")</f>
        <v>4</v>
      </c>
      <c r="AK668" s="12">
        <f>AVERAGE(tblHR[[#This Row],[JobSatNum]],tblHR[[#This Row],[RelationshipSatisfaction]],tblHR[[#This Row],[EnvironmentSatisfaction]],tblHR[[#This Row],[WorkLifeBalance]])</f>
        <v>4</v>
      </c>
    </row>
    <row r="669" spans="1:37">
      <c r="A669" s="4" t="s">
        <v>784</v>
      </c>
      <c r="B669">
        <v>47</v>
      </c>
      <c r="C669" t="s">
        <v>12</v>
      </c>
      <c r="D669" t="s">
        <v>16</v>
      </c>
      <c r="E669" t="s">
        <v>29</v>
      </c>
      <c r="F669" t="s">
        <v>34</v>
      </c>
      <c r="G669" t="s">
        <v>22</v>
      </c>
      <c r="H669" t="s">
        <v>58</v>
      </c>
      <c r="I669" t="s">
        <v>68</v>
      </c>
      <c r="J669" t="s">
        <v>112</v>
      </c>
      <c r="K669" t="s">
        <v>113</v>
      </c>
      <c r="L669">
        <v>4960</v>
      </c>
      <c r="M669">
        <v>11825</v>
      </c>
      <c r="N669">
        <v>703</v>
      </c>
      <c r="O669">
        <v>42</v>
      </c>
      <c r="P669">
        <v>12</v>
      </c>
      <c r="Q669" t="s">
        <v>42</v>
      </c>
      <c r="R669" t="s">
        <v>44</v>
      </c>
      <c r="S669" t="s">
        <v>44</v>
      </c>
      <c r="T669" t="s">
        <v>79</v>
      </c>
      <c r="U669" t="s">
        <v>41</v>
      </c>
      <c r="V669">
        <v>20</v>
      </c>
      <c r="W669">
        <v>7</v>
      </c>
      <c r="X669">
        <v>7</v>
      </c>
      <c r="Y669">
        <v>1</v>
      </c>
      <c r="Z669">
        <v>2</v>
      </c>
      <c r="AA669" t="s">
        <v>48</v>
      </c>
      <c r="AB669" s="2" t="s">
        <v>64</v>
      </c>
      <c r="AC669" t="s">
        <v>48</v>
      </c>
      <c r="AD669">
        <v>14</v>
      </c>
      <c r="AE669">
        <f>IF(tblHR[[#This Row],[Attrition]]="Yes",1,0)</f>
        <v>0</v>
      </c>
      <c r="AF669">
        <f>IF(tblHR[[#This Row],[OverTime]]="Yes",1,0)</f>
        <v>0</v>
      </c>
      <c r="AG669" t="str" cm="1">
        <f t="array" ref="AG669">_xlfn.IFS(tblHR[[#This Row],[Age]]&lt;25,"&lt;25",tblHR[[#This Row],[Age]]&lt;30,"25–29",tblHR[[#This Row],[Age]]&lt;40,"30–39",tblHR[[#This Row],[Age]]&lt;50,"40–49",TRUE,"50+")</f>
        <v>40–49</v>
      </c>
      <c r="AH669" s="12" t="str" cm="1">
        <f t="array" ref="AH669">_xlfn.IFS(tblHR[[#This Row],[YearsAtCompany]]&lt;2,"0–1",tblHR[[#This Row],[YearsAtCompany]]&lt;5,"2–4",tblHR[[#This Row],[YearsAtCompany]]&lt;10,"5–9",tblHR[[#This Row],[YearsAtCompany]]&lt;15,"10–14",TRUE,"15+")</f>
        <v>5–9</v>
      </c>
      <c r="AI669" s="12" t="str" cm="1">
        <f t="array" ref="AI669">_xlfn.IFS(tblHR[[#This Row],[MonthlyIncome]]&lt;3000,"Low",tblHR[[#This Row],[MonthlyIncome]]&lt;7000,"Mid",tblHR[[#This Row],[MonthlyIncome]]&lt;12000,"High",TRUE,"Very High")</f>
        <v>Mid</v>
      </c>
      <c r="AJ669" s="12" cm="1">
        <f t="array" ref="AJ669">_xlfn.XLOOKUP(tblHR[[#This Row],[JobSatisfaction]],{"Low","Medium","High","Very High"},{1,2,3,4},"")</f>
        <v>1</v>
      </c>
      <c r="AK669" s="12">
        <f>AVERAGE(tblHR[[#This Row],[JobSatNum]],tblHR[[#This Row],[RelationshipSatisfaction]],tblHR[[#This Row],[EnvironmentSatisfaction]],tblHR[[#This Row],[WorkLifeBalance]])</f>
        <v>1</v>
      </c>
    </row>
    <row r="670" spans="1:37">
      <c r="A670" s="4" t="s">
        <v>785</v>
      </c>
      <c r="B670">
        <v>30</v>
      </c>
      <c r="C670" t="s">
        <v>12</v>
      </c>
      <c r="D670" t="s">
        <v>17</v>
      </c>
      <c r="E670" t="s">
        <v>26</v>
      </c>
      <c r="F670" t="s">
        <v>33</v>
      </c>
      <c r="G670" t="s">
        <v>21</v>
      </c>
      <c r="H670" t="s">
        <v>57</v>
      </c>
      <c r="I670" t="s">
        <v>66</v>
      </c>
      <c r="J670" t="s">
        <v>112</v>
      </c>
      <c r="K670" t="s">
        <v>118</v>
      </c>
      <c r="L670">
        <v>2862</v>
      </c>
      <c r="M670">
        <v>3811</v>
      </c>
      <c r="N670">
        <v>793</v>
      </c>
      <c r="O670">
        <v>33</v>
      </c>
      <c r="P670">
        <v>12</v>
      </c>
      <c r="Q670" t="s">
        <v>44</v>
      </c>
      <c r="R670" t="s">
        <v>43</v>
      </c>
      <c r="S670" t="s">
        <v>43</v>
      </c>
      <c r="T670" t="s">
        <v>80</v>
      </c>
      <c r="U670" t="s">
        <v>41</v>
      </c>
      <c r="V670">
        <v>10</v>
      </c>
      <c r="W670">
        <v>10</v>
      </c>
      <c r="X670">
        <v>0</v>
      </c>
      <c r="Y670">
        <v>0</v>
      </c>
      <c r="Z670">
        <v>1</v>
      </c>
      <c r="AA670" t="s">
        <v>48</v>
      </c>
      <c r="AB670" s="2" t="s">
        <v>64</v>
      </c>
      <c r="AC670" t="s">
        <v>48</v>
      </c>
      <c r="AD670">
        <v>16</v>
      </c>
      <c r="AE670">
        <f>IF(tblHR[[#This Row],[Attrition]]="Yes",1,0)</f>
        <v>0</v>
      </c>
      <c r="AF670">
        <f>IF(tblHR[[#This Row],[OverTime]]="Yes",1,0)</f>
        <v>0</v>
      </c>
      <c r="AG670" t="str" cm="1">
        <f t="array" ref="AG670">_xlfn.IFS(tblHR[[#This Row],[Age]]&lt;25,"&lt;25",tblHR[[#This Row],[Age]]&lt;30,"25–29",tblHR[[#This Row],[Age]]&lt;40,"30–39",tblHR[[#This Row],[Age]]&lt;50,"40–49",TRUE,"50+")</f>
        <v>30–39</v>
      </c>
      <c r="AH670" s="12" t="str" cm="1">
        <f t="array" ref="AH670">_xlfn.IFS(tblHR[[#This Row],[YearsAtCompany]]&lt;2,"0–1",tblHR[[#This Row],[YearsAtCompany]]&lt;5,"2–4",tblHR[[#This Row],[YearsAtCompany]]&lt;10,"5–9",tblHR[[#This Row],[YearsAtCompany]]&lt;15,"10–14",TRUE,"15+")</f>
        <v>10–14</v>
      </c>
      <c r="AI670" s="12" t="str" cm="1">
        <f t="array" ref="AI670">_xlfn.IFS(tblHR[[#This Row],[MonthlyIncome]]&lt;3000,"Low",tblHR[[#This Row],[MonthlyIncome]]&lt;7000,"Mid",tblHR[[#This Row],[MonthlyIncome]]&lt;12000,"High",TRUE,"Very High")</f>
        <v>Low</v>
      </c>
      <c r="AJ670" s="12" cm="1">
        <f t="array" ref="AJ670">_xlfn.XLOOKUP(tblHR[[#This Row],[JobSatisfaction]],{"Low","Medium","High","Very High"},{1,2,3,4},"")</f>
        <v>4</v>
      </c>
      <c r="AK670" s="12">
        <f>AVERAGE(tblHR[[#This Row],[JobSatNum]],tblHR[[#This Row],[RelationshipSatisfaction]],tblHR[[#This Row],[EnvironmentSatisfaction]],tblHR[[#This Row],[WorkLifeBalance]])</f>
        <v>4</v>
      </c>
    </row>
    <row r="671" spans="1:37">
      <c r="A671" s="4" t="s">
        <v>786</v>
      </c>
      <c r="B671">
        <v>58</v>
      </c>
      <c r="C671" t="s">
        <v>11</v>
      </c>
      <c r="D671" t="s">
        <v>17</v>
      </c>
      <c r="E671" t="s">
        <v>28</v>
      </c>
      <c r="F671" t="s">
        <v>33</v>
      </c>
      <c r="G671" t="s">
        <v>22</v>
      </c>
      <c r="H671" t="s">
        <v>54</v>
      </c>
      <c r="I671" t="s">
        <v>70</v>
      </c>
      <c r="J671" t="s">
        <v>112</v>
      </c>
      <c r="K671" t="s">
        <v>118</v>
      </c>
      <c r="L671">
        <v>17875</v>
      </c>
      <c r="M671">
        <v>11761</v>
      </c>
      <c r="N671">
        <v>605</v>
      </c>
      <c r="O671">
        <v>72</v>
      </c>
      <c r="P671">
        <v>13</v>
      </c>
      <c r="Q671" t="s">
        <v>44</v>
      </c>
      <c r="R671" t="s">
        <v>41</v>
      </c>
      <c r="S671" t="s">
        <v>44</v>
      </c>
      <c r="T671" t="s">
        <v>80</v>
      </c>
      <c r="U671" t="s">
        <v>41</v>
      </c>
      <c r="V671">
        <v>29</v>
      </c>
      <c r="W671">
        <v>1</v>
      </c>
      <c r="X671">
        <v>0</v>
      </c>
      <c r="Y671">
        <v>0</v>
      </c>
      <c r="Z671">
        <v>4</v>
      </c>
      <c r="AA671" t="s">
        <v>48</v>
      </c>
      <c r="AB671" s="2" t="s">
        <v>64</v>
      </c>
      <c r="AC671" t="s">
        <v>49</v>
      </c>
      <c r="AD671">
        <v>21</v>
      </c>
      <c r="AE671">
        <f>IF(tblHR[[#This Row],[Attrition]]="Yes",1,0)</f>
        <v>0</v>
      </c>
      <c r="AF671">
        <f>IF(tblHR[[#This Row],[OverTime]]="Yes",1,0)</f>
        <v>1</v>
      </c>
      <c r="AG671" t="str" cm="1">
        <f t="array" ref="AG671">_xlfn.IFS(tblHR[[#This Row],[Age]]&lt;25,"&lt;25",tblHR[[#This Row],[Age]]&lt;30,"25–29",tblHR[[#This Row],[Age]]&lt;40,"30–39",tblHR[[#This Row],[Age]]&lt;50,"40–49",TRUE,"50+")</f>
        <v>50+</v>
      </c>
      <c r="AH671" s="12" t="str" cm="1">
        <f t="array" ref="AH671">_xlfn.IFS(tblHR[[#This Row],[YearsAtCompany]]&lt;2,"0–1",tblHR[[#This Row],[YearsAtCompany]]&lt;5,"2–4",tblHR[[#This Row],[YearsAtCompany]]&lt;10,"5–9",tblHR[[#This Row],[YearsAtCompany]]&lt;15,"10–14",TRUE,"15+")</f>
        <v>0–1</v>
      </c>
      <c r="AI671" s="12" t="str" cm="1">
        <f t="array" ref="AI671">_xlfn.IFS(tblHR[[#This Row],[MonthlyIncome]]&lt;3000,"Low",tblHR[[#This Row],[MonthlyIncome]]&lt;7000,"Mid",tblHR[[#This Row],[MonthlyIncome]]&lt;12000,"High",TRUE,"Very High")</f>
        <v>Very High</v>
      </c>
      <c r="AJ671" s="12" cm="1">
        <f t="array" ref="AJ671">_xlfn.XLOOKUP(tblHR[[#This Row],[JobSatisfaction]],{"Low","Medium","High","Very High"},{1,2,3,4},"")</f>
        <v>4</v>
      </c>
      <c r="AK671" s="12">
        <f>AVERAGE(tblHR[[#This Row],[JobSatNum]],tblHR[[#This Row],[RelationshipSatisfaction]],tblHR[[#This Row],[EnvironmentSatisfaction]],tblHR[[#This Row],[WorkLifeBalance]])</f>
        <v>4</v>
      </c>
    </row>
    <row r="672" spans="1:37">
      <c r="A672" s="4" t="s">
        <v>787</v>
      </c>
      <c r="B672">
        <v>35</v>
      </c>
      <c r="C672" t="s">
        <v>12</v>
      </c>
      <c r="D672" t="s">
        <v>17</v>
      </c>
      <c r="E672" t="s">
        <v>26</v>
      </c>
      <c r="F672" t="s">
        <v>33</v>
      </c>
      <c r="G672" t="s">
        <v>21</v>
      </c>
      <c r="H672" t="s">
        <v>53</v>
      </c>
      <c r="I672" t="s">
        <v>66</v>
      </c>
      <c r="J672" t="s">
        <v>112</v>
      </c>
      <c r="K672" t="s">
        <v>113</v>
      </c>
      <c r="L672">
        <v>2269</v>
      </c>
      <c r="M672">
        <v>4892</v>
      </c>
      <c r="N672">
        <v>1229</v>
      </c>
      <c r="O672">
        <v>36</v>
      </c>
      <c r="P672">
        <v>19</v>
      </c>
      <c r="Q672" t="s">
        <v>44</v>
      </c>
      <c r="R672" t="s">
        <v>44</v>
      </c>
      <c r="S672" t="s">
        <v>44</v>
      </c>
      <c r="T672" t="s">
        <v>79</v>
      </c>
      <c r="U672" t="s">
        <v>44</v>
      </c>
      <c r="V672">
        <v>1</v>
      </c>
      <c r="W672">
        <v>1</v>
      </c>
      <c r="X672">
        <v>0</v>
      </c>
      <c r="Y672">
        <v>0</v>
      </c>
      <c r="Z672">
        <v>1</v>
      </c>
      <c r="AA672" t="s">
        <v>48</v>
      </c>
      <c r="AB672" s="2" t="s">
        <v>64</v>
      </c>
      <c r="AC672" t="s">
        <v>48</v>
      </c>
      <c r="AD672">
        <v>8</v>
      </c>
      <c r="AE672">
        <f>IF(tblHR[[#This Row],[Attrition]]="Yes",1,0)</f>
        <v>0</v>
      </c>
      <c r="AF672">
        <f>IF(tblHR[[#This Row],[OverTime]]="Yes",1,0)</f>
        <v>0</v>
      </c>
      <c r="AG672" t="str" cm="1">
        <f t="array" ref="AG672">_xlfn.IFS(tblHR[[#This Row],[Age]]&lt;25,"&lt;25",tblHR[[#This Row],[Age]]&lt;30,"25–29",tblHR[[#This Row],[Age]]&lt;40,"30–39",tblHR[[#This Row],[Age]]&lt;50,"40–49",TRUE,"50+")</f>
        <v>30–39</v>
      </c>
      <c r="AH672" s="12" t="str" cm="1">
        <f t="array" ref="AH672">_xlfn.IFS(tblHR[[#This Row],[YearsAtCompany]]&lt;2,"0–1",tblHR[[#This Row],[YearsAtCompany]]&lt;5,"2–4",tblHR[[#This Row],[YearsAtCompany]]&lt;10,"5–9",tblHR[[#This Row],[YearsAtCompany]]&lt;15,"10–14",TRUE,"15+")</f>
        <v>0–1</v>
      </c>
      <c r="AI672" s="12" t="str" cm="1">
        <f t="array" ref="AI672">_xlfn.IFS(tblHR[[#This Row],[MonthlyIncome]]&lt;3000,"Low",tblHR[[#This Row],[MonthlyIncome]]&lt;7000,"Mid",tblHR[[#This Row],[MonthlyIncome]]&lt;12000,"High",TRUE,"Very High")</f>
        <v>Low</v>
      </c>
      <c r="AJ672" s="12" cm="1">
        <f t="array" ref="AJ672">_xlfn.XLOOKUP(tblHR[[#This Row],[JobSatisfaction]],{"Low","Medium","High","Very High"},{1,2,3,4},"")</f>
        <v>4</v>
      </c>
      <c r="AK672" s="12">
        <f>AVERAGE(tblHR[[#This Row],[JobSatNum]],tblHR[[#This Row],[RelationshipSatisfaction]],tblHR[[#This Row],[EnvironmentSatisfaction]],tblHR[[#This Row],[WorkLifeBalance]])</f>
        <v>4</v>
      </c>
    </row>
    <row r="673" spans="1:37">
      <c r="A673" s="4" t="s">
        <v>788</v>
      </c>
      <c r="B673">
        <v>37</v>
      </c>
      <c r="C673" t="s">
        <v>11</v>
      </c>
      <c r="D673" t="s">
        <v>16</v>
      </c>
      <c r="E673" t="s">
        <v>28</v>
      </c>
      <c r="F673" t="s">
        <v>36</v>
      </c>
      <c r="G673" t="s">
        <v>21</v>
      </c>
      <c r="H673" t="s">
        <v>52</v>
      </c>
      <c r="I673" t="s">
        <v>68</v>
      </c>
      <c r="J673" t="s">
        <v>112</v>
      </c>
      <c r="K673" t="s">
        <v>113</v>
      </c>
      <c r="L673">
        <v>4107</v>
      </c>
      <c r="M673">
        <v>13848</v>
      </c>
      <c r="N673">
        <v>124</v>
      </c>
      <c r="O673">
        <v>35</v>
      </c>
      <c r="P673">
        <v>15</v>
      </c>
      <c r="Q673" t="s">
        <v>43</v>
      </c>
      <c r="R673" t="s">
        <v>42</v>
      </c>
      <c r="S673" t="s">
        <v>44</v>
      </c>
      <c r="T673" t="s">
        <v>80</v>
      </c>
      <c r="U673" t="s">
        <v>41</v>
      </c>
      <c r="V673">
        <v>8</v>
      </c>
      <c r="W673">
        <v>4</v>
      </c>
      <c r="X673">
        <v>3</v>
      </c>
      <c r="Y673">
        <v>0</v>
      </c>
      <c r="Z673">
        <v>3</v>
      </c>
      <c r="AA673" t="s">
        <v>48</v>
      </c>
      <c r="AB673" s="2" t="s">
        <v>64</v>
      </c>
      <c r="AC673" t="s">
        <v>48</v>
      </c>
      <c r="AD673">
        <v>3</v>
      </c>
      <c r="AE673">
        <f>IF(tblHR[[#This Row],[Attrition]]="Yes",1,0)</f>
        <v>0</v>
      </c>
      <c r="AF673">
        <f>IF(tblHR[[#This Row],[OverTime]]="Yes",1,0)</f>
        <v>0</v>
      </c>
      <c r="AG673" t="str" cm="1">
        <f t="array" ref="AG673">_xlfn.IFS(tblHR[[#This Row],[Age]]&lt;25,"&lt;25",tblHR[[#This Row],[Age]]&lt;30,"25–29",tblHR[[#This Row],[Age]]&lt;40,"30–39",tblHR[[#This Row],[Age]]&lt;50,"40–49",TRUE,"50+")</f>
        <v>30–39</v>
      </c>
      <c r="AH673" s="12" t="str" cm="1">
        <f t="array" ref="AH673">_xlfn.IFS(tblHR[[#This Row],[YearsAtCompany]]&lt;2,"0–1",tblHR[[#This Row],[YearsAtCompany]]&lt;5,"2–4",tblHR[[#This Row],[YearsAtCompany]]&lt;10,"5–9",tblHR[[#This Row],[YearsAtCompany]]&lt;15,"10–14",TRUE,"15+")</f>
        <v>2–4</v>
      </c>
      <c r="AI673" s="12" t="str" cm="1">
        <f t="array" ref="AI673">_xlfn.IFS(tblHR[[#This Row],[MonthlyIncome]]&lt;3000,"Low",tblHR[[#This Row],[MonthlyIncome]]&lt;7000,"Mid",tblHR[[#This Row],[MonthlyIncome]]&lt;12000,"High",TRUE,"Very High")</f>
        <v>Mid</v>
      </c>
      <c r="AJ673" s="12" cm="1">
        <f t="array" ref="AJ673">_xlfn.XLOOKUP(tblHR[[#This Row],[JobSatisfaction]],{"Low","Medium","High","Very High"},{1,2,3,4},"")</f>
        <v>2</v>
      </c>
      <c r="AK673" s="12">
        <f>AVERAGE(tblHR[[#This Row],[JobSatNum]],tblHR[[#This Row],[RelationshipSatisfaction]],tblHR[[#This Row],[EnvironmentSatisfaction]],tblHR[[#This Row],[WorkLifeBalance]])</f>
        <v>2</v>
      </c>
    </row>
    <row r="674" spans="1:37">
      <c r="A674" s="4" t="s">
        <v>789</v>
      </c>
      <c r="B674">
        <v>39</v>
      </c>
      <c r="C674" t="s">
        <v>12</v>
      </c>
      <c r="D674" t="s">
        <v>15</v>
      </c>
      <c r="E674" t="s">
        <v>29</v>
      </c>
      <c r="F674" t="s">
        <v>36</v>
      </c>
      <c r="G674" t="s">
        <v>21</v>
      </c>
      <c r="H674" t="s">
        <v>57</v>
      </c>
      <c r="I674" t="s">
        <v>68</v>
      </c>
      <c r="J674" t="s">
        <v>112</v>
      </c>
      <c r="K674" t="s">
        <v>171</v>
      </c>
      <c r="L674">
        <v>3902</v>
      </c>
      <c r="M674">
        <v>5141</v>
      </c>
      <c r="N674">
        <v>835</v>
      </c>
      <c r="O674">
        <v>41</v>
      </c>
      <c r="P674">
        <v>14</v>
      </c>
      <c r="Q674" t="s">
        <v>44</v>
      </c>
      <c r="R674" t="s">
        <v>43</v>
      </c>
      <c r="S674" t="s">
        <v>44</v>
      </c>
      <c r="T674" t="s">
        <v>79</v>
      </c>
      <c r="U674" t="s">
        <v>41</v>
      </c>
      <c r="V674">
        <v>7</v>
      </c>
      <c r="W674">
        <v>2</v>
      </c>
      <c r="X674">
        <v>2</v>
      </c>
      <c r="Y674">
        <v>2</v>
      </c>
      <c r="Z674">
        <v>8</v>
      </c>
      <c r="AA674" t="s">
        <v>48</v>
      </c>
      <c r="AB674" s="2" t="s">
        <v>64</v>
      </c>
      <c r="AC674" t="s">
        <v>48</v>
      </c>
      <c r="AD674">
        <v>19</v>
      </c>
      <c r="AE674">
        <f>IF(tblHR[[#This Row],[Attrition]]="Yes",1,0)</f>
        <v>0</v>
      </c>
      <c r="AF674">
        <f>IF(tblHR[[#This Row],[OverTime]]="Yes",1,0)</f>
        <v>0</v>
      </c>
      <c r="AG674" t="str" cm="1">
        <f t="array" ref="AG674">_xlfn.IFS(tblHR[[#This Row],[Age]]&lt;25,"&lt;25",tblHR[[#This Row],[Age]]&lt;30,"25–29",tblHR[[#This Row],[Age]]&lt;40,"30–39",tblHR[[#This Row],[Age]]&lt;50,"40–49",TRUE,"50+")</f>
        <v>30–39</v>
      </c>
      <c r="AH674" s="12" t="str" cm="1">
        <f t="array" ref="AH674">_xlfn.IFS(tblHR[[#This Row],[YearsAtCompany]]&lt;2,"0–1",tblHR[[#This Row],[YearsAtCompany]]&lt;5,"2–4",tblHR[[#This Row],[YearsAtCompany]]&lt;10,"5–9",tblHR[[#This Row],[YearsAtCompany]]&lt;15,"10–14",TRUE,"15+")</f>
        <v>2–4</v>
      </c>
      <c r="AI674" s="12" t="str" cm="1">
        <f t="array" ref="AI674">_xlfn.IFS(tblHR[[#This Row],[MonthlyIncome]]&lt;3000,"Low",tblHR[[#This Row],[MonthlyIncome]]&lt;7000,"Mid",tblHR[[#This Row],[MonthlyIncome]]&lt;12000,"High",TRUE,"Very High")</f>
        <v>Mid</v>
      </c>
      <c r="AJ674" s="12" cm="1">
        <f t="array" ref="AJ674">_xlfn.XLOOKUP(tblHR[[#This Row],[JobSatisfaction]],{"Low","Medium","High","Very High"},{1,2,3,4},"")</f>
        <v>4</v>
      </c>
      <c r="AK674" s="12">
        <f>AVERAGE(tblHR[[#This Row],[JobSatNum]],tblHR[[#This Row],[RelationshipSatisfaction]],tblHR[[#This Row],[EnvironmentSatisfaction]],tblHR[[#This Row],[WorkLifeBalance]])</f>
        <v>4</v>
      </c>
    </row>
    <row r="675" spans="1:37">
      <c r="A675" s="4" t="s">
        <v>790</v>
      </c>
      <c r="B675">
        <v>42</v>
      </c>
      <c r="C675" t="s">
        <v>11</v>
      </c>
      <c r="D675" t="s">
        <v>15</v>
      </c>
      <c r="E675" t="s">
        <v>28</v>
      </c>
      <c r="F675" t="s">
        <v>35</v>
      </c>
      <c r="G675" t="s">
        <v>21</v>
      </c>
      <c r="H675" t="s">
        <v>53</v>
      </c>
      <c r="I675" t="s">
        <v>66</v>
      </c>
      <c r="J675" t="s">
        <v>112</v>
      </c>
      <c r="K675" t="s">
        <v>118</v>
      </c>
      <c r="L675">
        <v>2593</v>
      </c>
      <c r="M675">
        <v>8007</v>
      </c>
      <c r="N675">
        <v>269</v>
      </c>
      <c r="O675">
        <v>56</v>
      </c>
      <c r="P675">
        <v>11</v>
      </c>
      <c r="Q675" t="s">
        <v>42</v>
      </c>
      <c r="R675" t="s">
        <v>41</v>
      </c>
      <c r="S675" t="s">
        <v>44</v>
      </c>
      <c r="T675" t="s">
        <v>79</v>
      </c>
      <c r="U675" t="s">
        <v>43</v>
      </c>
      <c r="V675">
        <v>10</v>
      </c>
      <c r="W675">
        <v>9</v>
      </c>
      <c r="X675">
        <v>6</v>
      </c>
      <c r="Y675">
        <v>7</v>
      </c>
      <c r="Z675">
        <v>0</v>
      </c>
      <c r="AA675" t="s">
        <v>48</v>
      </c>
      <c r="AB675" s="2" t="s">
        <v>64</v>
      </c>
      <c r="AC675" t="s">
        <v>49</v>
      </c>
      <c r="AD675">
        <v>2</v>
      </c>
      <c r="AE675">
        <f>IF(tblHR[[#This Row],[Attrition]]="Yes",1,0)</f>
        <v>0</v>
      </c>
      <c r="AF675">
        <f>IF(tblHR[[#This Row],[OverTime]]="Yes",1,0)</f>
        <v>1</v>
      </c>
      <c r="AG675" t="str" cm="1">
        <f t="array" ref="AG675">_xlfn.IFS(tblHR[[#This Row],[Age]]&lt;25,"&lt;25",tblHR[[#This Row],[Age]]&lt;30,"25–29",tblHR[[#This Row],[Age]]&lt;40,"30–39",tblHR[[#This Row],[Age]]&lt;50,"40–49",TRUE,"50+")</f>
        <v>40–49</v>
      </c>
      <c r="AH675" s="12" t="str" cm="1">
        <f t="array" ref="AH675">_xlfn.IFS(tblHR[[#This Row],[YearsAtCompany]]&lt;2,"0–1",tblHR[[#This Row],[YearsAtCompany]]&lt;5,"2–4",tblHR[[#This Row],[YearsAtCompany]]&lt;10,"5–9",tblHR[[#This Row],[YearsAtCompany]]&lt;15,"10–14",TRUE,"15+")</f>
        <v>5–9</v>
      </c>
      <c r="AI675" s="12" t="str" cm="1">
        <f t="array" ref="AI675">_xlfn.IFS(tblHR[[#This Row],[MonthlyIncome]]&lt;3000,"Low",tblHR[[#This Row],[MonthlyIncome]]&lt;7000,"Mid",tblHR[[#This Row],[MonthlyIncome]]&lt;12000,"High",TRUE,"Very High")</f>
        <v>Low</v>
      </c>
      <c r="AJ675" s="12" cm="1">
        <f t="array" ref="AJ675">_xlfn.XLOOKUP(tblHR[[#This Row],[JobSatisfaction]],{"Low","Medium","High","Very High"},{1,2,3,4},"")</f>
        <v>1</v>
      </c>
      <c r="AK675" s="12">
        <f>AVERAGE(tblHR[[#This Row],[JobSatNum]],tblHR[[#This Row],[RelationshipSatisfaction]],tblHR[[#This Row],[EnvironmentSatisfaction]],tblHR[[#This Row],[WorkLifeBalance]])</f>
        <v>1</v>
      </c>
    </row>
    <row r="676" spans="1:37">
      <c r="A676" s="4" t="s">
        <v>791</v>
      </c>
      <c r="B676">
        <v>40</v>
      </c>
      <c r="C676" t="s">
        <v>11</v>
      </c>
      <c r="D676" t="s">
        <v>16</v>
      </c>
      <c r="E676" t="s">
        <v>26</v>
      </c>
      <c r="F676" t="s">
        <v>35</v>
      </c>
      <c r="G676" t="s">
        <v>21</v>
      </c>
      <c r="H676" t="s">
        <v>57</v>
      </c>
      <c r="I676" t="s">
        <v>66</v>
      </c>
      <c r="J676" t="s">
        <v>112</v>
      </c>
      <c r="K676" t="s">
        <v>113</v>
      </c>
      <c r="L676">
        <v>2342</v>
      </c>
      <c r="M676">
        <v>22929</v>
      </c>
      <c r="N676">
        <v>804</v>
      </c>
      <c r="O676">
        <v>86</v>
      </c>
      <c r="P676">
        <v>20</v>
      </c>
      <c r="Q676" t="s">
        <v>44</v>
      </c>
      <c r="R676" t="s">
        <v>44</v>
      </c>
      <c r="S676" t="s">
        <v>44</v>
      </c>
      <c r="T676" t="s">
        <v>80</v>
      </c>
      <c r="U676" t="s">
        <v>43</v>
      </c>
      <c r="V676">
        <v>5</v>
      </c>
      <c r="W676">
        <v>4</v>
      </c>
      <c r="X676">
        <v>2</v>
      </c>
      <c r="Y676">
        <v>2</v>
      </c>
      <c r="Z676">
        <v>0</v>
      </c>
      <c r="AA676" t="s">
        <v>48</v>
      </c>
      <c r="AB676" s="2" t="s">
        <v>65</v>
      </c>
      <c r="AC676" t="s">
        <v>49</v>
      </c>
      <c r="AD676">
        <v>2</v>
      </c>
      <c r="AE676">
        <f>IF(tblHR[[#This Row],[Attrition]]="Yes",1,0)</f>
        <v>0</v>
      </c>
      <c r="AF676">
        <f>IF(tblHR[[#This Row],[OverTime]]="Yes",1,0)</f>
        <v>1</v>
      </c>
      <c r="AG676" t="str" cm="1">
        <f t="array" ref="AG676">_xlfn.IFS(tblHR[[#This Row],[Age]]&lt;25,"&lt;25",tblHR[[#This Row],[Age]]&lt;30,"25–29",tblHR[[#This Row],[Age]]&lt;40,"30–39",tblHR[[#This Row],[Age]]&lt;50,"40–49",TRUE,"50+")</f>
        <v>40–49</v>
      </c>
      <c r="AH676" s="12" t="str" cm="1">
        <f t="array" ref="AH676">_xlfn.IFS(tblHR[[#This Row],[YearsAtCompany]]&lt;2,"0–1",tblHR[[#This Row],[YearsAtCompany]]&lt;5,"2–4",tblHR[[#This Row],[YearsAtCompany]]&lt;10,"5–9",tblHR[[#This Row],[YearsAtCompany]]&lt;15,"10–14",TRUE,"15+")</f>
        <v>2–4</v>
      </c>
      <c r="AI676" s="12" t="str" cm="1">
        <f t="array" ref="AI676">_xlfn.IFS(tblHR[[#This Row],[MonthlyIncome]]&lt;3000,"Low",tblHR[[#This Row],[MonthlyIncome]]&lt;7000,"Mid",tblHR[[#This Row],[MonthlyIncome]]&lt;12000,"High",TRUE,"Very High")</f>
        <v>Low</v>
      </c>
      <c r="AJ676" s="12" cm="1">
        <f t="array" ref="AJ676">_xlfn.XLOOKUP(tblHR[[#This Row],[JobSatisfaction]],{"Low","Medium","High","Very High"},{1,2,3,4},"")</f>
        <v>4</v>
      </c>
      <c r="AK676" s="12">
        <f>AVERAGE(tblHR[[#This Row],[JobSatNum]],tblHR[[#This Row],[RelationshipSatisfaction]],tblHR[[#This Row],[EnvironmentSatisfaction]],tblHR[[#This Row],[WorkLifeBalance]])</f>
        <v>4</v>
      </c>
    </row>
    <row r="677" spans="1:37">
      <c r="A677" s="4" t="s">
        <v>792</v>
      </c>
      <c r="B677">
        <v>32</v>
      </c>
      <c r="C677" t="s">
        <v>12</v>
      </c>
      <c r="D677" t="s">
        <v>16</v>
      </c>
      <c r="E677" t="s">
        <v>29</v>
      </c>
      <c r="F677" t="s">
        <v>35</v>
      </c>
      <c r="G677" t="s">
        <v>22</v>
      </c>
      <c r="H677" t="s">
        <v>58</v>
      </c>
      <c r="I677" t="s">
        <v>68</v>
      </c>
      <c r="J677" t="s">
        <v>112</v>
      </c>
      <c r="K677" t="s">
        <v>113</v>
      </c>
      <c r="L677">
        <v>5010</v>
      </c>
      <c r="M677">
        <v>24301</v>
      </c>
      <c r="N677">
        <v>1093</v>
      </c>
      <c r="O677">
        <v>87</v>
      </c>
      <c r="P677">
        <v>16</v>
      </c>
      <c r="Q677" t="s">
        <v>41</v>
      </c>
      <c r="R677" t="s">
        <v>42</v>
      </c>
      <c r="S677" t="s">
        <v>43</v>
      </c>
      <c r="T677" t="s">
        <v>79</v>
      </c>
      <c r="U677" t="s">
        <v>41</v>
      </c>
      <c r="V677">
        <v>12</v>
      </c>
      <c r="W677">
        <v>11</v>
      </c>
      <c r="X677">
        <v>8</v>
      </c>
      <c r="Y677">
        <v>5</v>
      </c>
      <c r="Z677">
        <v>1</v>
      </c>
      <c r="AA677" t="s">
        <v>48</v>
      </c>
      <c r="AB677" s="2" t="s">
        <v>64</v>
      </c>
      <c r="AC677" t="s">
        <v>48</v>
      </c>
      <c r="AD677">
        <v>6</v>
      </c>
      <c r="AE677">
        <f>IF(tblHR[[#This Row],[Attrition]]="Yes",1,0)</f>
        <v>0</v>
      </c>
      <c r="AF677">
        <f>IF(tblHR[[#This Row],[OverTime]]="Yes",1,0)</f>
        <v>0</v>
      </c>
      <c r="AG677" t="str" cm="1">
        <f t="array" ref="AG677">_xlfn.IFS(tblHR[[#This Row],[Age]]&lt;25,"&lt;25",tblHR[[#This Row],[Age]]&lt;30,"25–29",tblHR[[#This Row],[Age]]&lt;40,"30–39",tblHR[[#This Row],[Age]]&lt;50,"40–49",TRUE,"50+")</f>
        <v>30–39</v>
      </c>
      <c r="AH677" s="12" t="str" cm="1">
        <f t="array" ref="AH677">_xlfn.IFS(tblHR[[#This Row],[YearsAtCompany]]&lt;2,"0–1",tblHR[[#This Row],[YearsAtCompany]]&lt;5,"2–4",tblHR[[#This Row],[YearsAtCompany]]&lt;10,"5–9",tblHR[[#This Row],[YearsAtCompany]]&lt;15,"10–14",TRUE,"15+")</f>
        <v>10–14</v>
      </c>
      <c r="AI677" s="12" t="str" cm="1">
        <f t="array" ref="AI677">_xlfn.IFS(tblHR[[#This Row],[MonthlyIncome]]&lt;3000,"Low",tblHR[[#This Row],[MonthlyIncome]]&lt;7000,"Mid",tblHR[[#This Row],[MonthlyIncome]]&lt;12000,"High",TRUE,"Very High")</f>
        <v>Mid</v>
      </c>
      <c r="AJ677" s="12" cm="1">
        <f t="array" ref="AJ677">_xlfn.XLOOKUP(tblHR[[#This Row],[JobSatisfaction]],{"Low","Medium","High","Very High"},{1,2,3,4},"")</f>
        <v>3</v>
      </c>
      <c r="AK677" s="12">
        <f>AVERAGE(tblHR[[#This Row],[JobSatNum]],tblHR[[#This Row],[RelationshipSatisfaction]],tblHR[[#This Row],[EnvironmentSatisfaction]],tblHR[[#This Row],[WorkLifeBalance]])</f>
        <v>3</v>
      </c>
    </row>
    <row r="678" spans="1:37">
      <c r="A678" s="4" t="s">
        <v>793</v>
      </c>
      <c r="B678">
        <v>28</v>
      </c>
      <c r="C678" t="s">
        <v>12</v>
      </c>
      <c r="D678" t="s">
        <v>16</v>
      </c>
      <c r="E678" t="s">
        <v>28</v>
      </c>
      <c r="F678" t="s">
        <v>35</v>
      </c>
      <c r="G678" t="s">
        <v>21</v>
      </c>
      <c r="H678" t="s">
        <v>57</v>
      </c>
      <c r="I678" t="s">
        <v>66</v>
      </c>
      <c r="J678" t="s">
        <v>116</v>
      </c>
      <c r="K678" t="s">
        <v>113</v>
      </c>
      <c r="L678">
        <v>2144</v>
      </c>
      <c r="M678">
        <v>2122</v>
      </c>
      <c r="N678">
        <v>1103</v>
      </c>
      <c r="O678">
        <v>49</v>
      </c>
      <c r="P678">
        <v>14</v>
      </c>
      <c r="Q678" t="s">
        <v>41</v>
      </c>
      <c r="R678" t="s">
        <v>41</v>
      </c>
      <c r="S678" t="s">
        <v>41</v>
      </c>
      <c r="T678" t="s">
        <v>80</v>
      </c>
      <c r="U678" t="s">
        <v>41</v>
      </c>
      <c r="V678">
        <v>5</v>
      </c>
      <c r="W678">
        <v>5</v>
      </c>
      <c r="X678">
        <v>3</v>
      </c>
      <c r="Y678">
        <v>1</v>
      </c>
      <c r="Z678">
        <v>1</v>
      </c>
      <c r="AA678" t="s">
        <v>48</v>
      </c>
      <c r="AB678" s="2" t="s">
        <v>64</v>
      </c>
      <c r="AC678" t="s">
        <v>48</v>
      </c>
      <c r="AD678">
        <v>16</v>
      </c>
      <c r="AE678">
        <f>IF(tblHR[[#This Row],[Attrition]]="Yes",1,0)</f>
        <v>0</v>
      </c>
      <c r="AF678">
        <f>IF(tblHR[[#This Row],[OverTime]]="Yes",1,0)</f>
        <v>0</v>
      </c>
      <c r="AG678" t="str" cm="1">
        <f t="array" ref="AG678">_xlfn.IFS(tblHR[[#This Row],[Age]]&lt;25,"&lt;25",tblHR[[#This Row],[Age]]&lt;30,"25–29",tblHR[[#This Row],[Age]]&lt;40,"30–39",tblHR[[#This Row],[Age]]&lt;50,"40–49",TRUE,"50+")</f>
        <v>25–29</v>
      </c>
      <c r="AH678" s="12" t="str" cm="1">
        <f t="array" ref="AH678">_xlfn.IFS(tblHR[[#This Row],[YearsAtCompany]]&lt;2,"0–1",tblHR[[#This Row],[YearsAtCompany]]&lt;5,"2–4",tblHR[[#This Row],[YearsAtCompany]]&lt;10,"5–9",tblHR[[#This Row],[YearsAtCompany]]&lt;15,"10–14",TRUE,"15+")</f>
        <v>5–9</v>
      </c>
      <c r="AI678" s="12" t="str" cm="1">
        <f t="array" ref="AI678">_xlfn.IFS(tblHR[[#This Row],[MonthlyIncome]]&lt;3000,"Low",tblHR[[#This Row],[MonthlyIncome]]&lt;7000,"Mid",tblHR[[#This Row],[MonthlyIncome]]&lt;12000,"High",TRUE,"Very High")</f>
        <v>Low</v>
      </c>
      <c r="AJ678" s="12" cm="1">
        <f t="array" ref="AJ678">_xlfn.XLOOKUP(tblHR[[#This Row],[JobSatisfaction]],{"Low","Medium","High","Very High"},{1,2,3,4},"")</f>
        <v>3</v>
      </c>
      <c r="AK678" s="12">
        <f>AVERAGE(tblHR[[#This Row],[JobSatNum]],tblHR[[#This Row],[RelationshipSatisfaction]],tblHR[[#This Row],[EnvironmentSatisfaction]],tblHR[[#This Row],[WorkLifeBalance]])</f>
        <v>3</v>
      </c>
    </row>
    <row r="679" spans="1:37">
      <c r="A679" s="4" t="s">
        <v>794</v>
      </c>
      <c r="B679">
        <v>36</v>
      </c>
      <c r="C679" t="s">
        <v>12</v>
      </c>
      <c r="D679" t="s">
        <v>16</v>
      </c>
      <c r="E679" t="s">
        <v>29</v>
      </c>
      <c r="F679" t="s">
        <v>35</v>
      </c>
      <c r="G679" t="s">
        <v>21</v>
      </c>
      <c r="H679" t="s">
        <v>53</v>
      </c>
      <c r="I679" t="s">
        <v>66</v>
      </c>
      <c r="J679" t="s">
        <v>112</v>
      </c>
      <c r="K679" t="s">
        <v>113</v>
      </c>
      <c r="L679">
        <v>2519</v>
      </c>
      <c r="M679">
        <v>12287</v>
      </c>
      <c r="N679">
        <v>938</v>
      </c>
      <c r="O679">
        <v>79</v>
      </c>
      <c r="P679">
        <v>21</v>
      </c>
      <c r="Q679" t="s">
        <v>41</v>
      </c>
      <c r="R679" t="s">
        <v>41</v>
      </c>
      <c r="S679" t="s">
        <v>41</v>
      </c>
      <c r="T679" t="s">
        <v>79</v>
      </c>
      <c r="U679" t="s">
        <v>41</v>
      </c>
      <c r="V679">
        <v>16</v>
      </c>
      <c r="W679">
        <v>11</v>
      </c>
      <c r="X679">
        <v>8</v>
      </c>
      <c r="Y679">
        <v>3</v>
      </c>
      <c r="Z679">
        <v>4</v>
      </c>
      <c r="AA679" t="s">
        <v>48</v>
      </c>
      <c r="AB679" s="2" t="s">
        <v>65</v>
      </c>
      <c r="AC679" t="s">
        <v>48</v>
      </c>
      <c r="AD679">
        <v>2</v>
      </c>
      <c r="AE679">
        <f>IF(tblHR[[#This Row],[Attrition]]="Yes",1,0)</f>
        <v>0</v>
      </c>
      <c r="AF679">
        <f>IF(tblHR[[#This Row],[OverTime]]="Yes",1,0)</f>
        <v>0</v>
      </c>
      <c r="AG679" t="str" cm="1">
        <f t="array" ref="AG679">_xlfn.IFS(tblHR[[#This Row],[Age]]&lt;25,"&lt;25",tblHR[[#This Row],[Age]]&lt;30,"25–29",tblHR[[#This Row],[Age]]&lt;40,"30–39",tblHR[[#This Row],[Age]]&lt;50,"40–49",TRUE,"50+")</f>
        <v>30–39</v>
      </c>
      <c r="AH679" s="12" t="str" cm="1">
        <f t="array" ref="AH679">_xlfn.IFS(tblHR[[#This Row],[YearsAtCompany]]&lt;2,"0–1",tblHR[[#This Row],[YearsAtCompany]]&lt;5,"2–4",tblHR[[#This Row],[YearsAtCompany]]&lt;10,"5–9",tblHR[[#This Row],[YearsAtCompany]]&lt;15,"10–14",TRUE,"15+")</f>
        <v>10–14</v>
      </c>
      <c r="AI679" s="12" t="str" cm="1">
        <f t="array" ref="AI679">_xlfn.IFS(tblHR[[#This Row],[MonthlyIncome]]&lt;3000,"Low",tblHR[[#This Row],[MonthlyIncome]]&lt;7000,"Mid",tblHR[[#This Row],[MonthlyIncome]]&lt;12000,"High",TRUE,"Very High")</f>
        <v>Low</v>
      </c>
      <c r="AJ679" s="12" cm="1">
        <f t="array" ref="AJ679">_xlfn.XLOOKUP(tblHR[[#This Row],[JobSatisfaction]],{"Low","Medium","High","Very High"},{1,2,3,4},"")</f>
        <v>3</v>
      </c>
      <c r="AK679" s="12">
        <f>AVERAGE(tblHR[[#This Row],[JobSatNum]],tblHR[[#This Row],[RelationshipSatisfaction]],tblHR[[#This Row],[EnvironmentSatisfaction]],tblHR[[#This Row],[WorkLifeBalance]])</f>
        <v>3</v>
      </c>
    </row>
    <row r="680" spans="1:37">
      <c r="A680" s="4" t="s">
        <v>795</v>
      </c>
      <c r="B680">
        <v>41</v>
      </c>
      <c r="C680" t="s">
        <v>12</v>
      </c>
      <c r="D680" t="s">
        <v>15</v>
      </c>
      <c r="E680" t="s">
        <v>28</v>
      </c>
      <c r="F680" t="s">
        <v>33</v>
      </c>
      <c r="G680" t="s">
        <v>21</v>
      </c>
      <c r="H680" t="s">
        <v>57</v>
      </c>
      <c r="I680" t="s">
        <v>66</v>
      </c>
      <c r="J680" t="s">
        <v>112</v>
      </c>
      <c r="K680" t="s">
        <v>118</v>
      </c>
      <c r="L680">
        <v>2451</v>
      </c>
      <c r="M680">
        <v>4609</v>
      </c>
      <c r="N680">
        <v>465</v>
      </c>
      <c r="O680">
        <v>56</v>
      </c>
      <c r="P680">
        <v>12</v>
      </c>
      <c r="Q680" t="s">
        <v>41</v>
      </c>
      <c r="R680" t="s">
        <v>42</v>
      </c>
      <c r="S680" t="s">
        <v>42</v>
      </c>
      <c r="T680" t="s">
        <v>79</v>
      </c>
      <c r="U680" t="s">
        <v>41</v>
      </c>
      <c r="V680">
        <v>13</v>
      </c>
      <c r="W680">
        <v>9</v>
      </c>
      <c r="X680">
        <v>8</v>
      </c>
      <c r="Y680">
        <v>1</v>
      </c>
      <c r="Z680">
        <v>4</v>
      </c>
      <c r="AA680" t="s">
        <v>48</v>
      </c>
      <c r="AB680" s="2" t="s">
        <v>64</v>
      </c>
      <c r="AC680" t="s">
        <v>48</v>
      </c>
      <c r="AD680">
        <v>14</v>
      </c>
      <c r="AE680">
        <f>IF(tblHR[[#This Row],[Attrition]]="Yes",1,0)</f>
        <v>0</v>
      </c>
      <c r="AF680">
        <f>IF(tblHR[[#This Row],[OverTime]]="Yes",1,0)</f>
        <v>0</v>
      </c>
      <c r="AG680" t="str" cm="1">
        <f t="array" ref="AG680">_xlfn.IFS(tblHR[[#This Row],[Age]]&lt;25,"&lt;25",tblHR[[#This Row],[Age]]&lt;30,"25–29",tblHR[[#This Row],[Age]]&lt;40,"30–39",tblHR[[#This Row],[Age]]&lt;50,"40–49",TRUE,"50+")</f>
        <v>40–49</v>
      </c>
      <c r="AH680" s="12" t="str" cm="1">
        <f t="array" ref="AH680">_xlfn.IFS(tblHR[[#This Row],[YearsAtCompany]]&lt;2,"0–1",tblHR[[#This Row],[YearsAtCompany]]&lt;5,"2–4",tblHR[[#This Row],[YearsAtCompany]]&lt;10,"5–9",tblHR[[#This Row],[YearsAtCompany]]&lt;15,"10–14",TRUE,"15+")</f>
        <v>5–9</v>
      </c>
      <c r="AI680" s="12" t="str" cm="1">
        <f t="array" ref="AI680">_xlfn.IFS(tblHR[[#This Row],[MonthlyIncome]]&lt;3000,"Low",tblHR[[#This Row],[MonthlyIncome]]&lt;7000,"Mid",tblHR[[#This Row],[MonthlyIncome]]&lt;12000,"High",TRUE,"Very High")</f>
        <v>Low</v>
      </c>
      <c r="AJ680" s="12" cm="1">
        <f t="array" ref="AJ680">_xlfn.XLOOKUP(tblHR[[#This Row],[JobSatisfaction]],{"Low","Medium","High","Very High"},{1,2,3,4},"")</f>
        <v>3</v>
      </c>
      <c r="AK680" s="12">
        <f>AVERAGE(tblHR[[#This Row],[JobSatNum]],tblHR[[#This Row],[RelationshipSatisfaction]],tblHR[[#This Row],[EnvironmentSatisfaction]],tblHR[[#This Row],[WorkLifeBalance]])</f>
        <v>3</v>
      </c>
    </row>
    <row r="681" spans="1:37">
      <c r="A681" s="4" t="s">
        <v>796</v>
      </c>
      <c r="B681">
        <v>31</v>
      </c>
      <c r="C681" t="s">
        <v>11</v>
      </c>
      <c r="D681" t="s">
        <v>17</v>
      </c>
      <c r="E681" t="s">
        <v>29</v>
      </c>
      <c r="F681" t="s">
        <v>33</v>
      </c>
      <c r="G681" t="s">
        <v>22</v>
      </c>
      <c r="H681" t="s">
        <v>58</v>
      </c>
      <c r="I681" t="s">
        <v>68</v>
      </c>
      <c r="J681" t="s">
        <v>112</v>
      </c>
      <c r="K681" t="s">
        <v>43</v>
      </c>
      <c r="L681">
        <v>5476</v>
      </c>
      <c r="M681">
        <v>22589</v>
      </c>
      <c r="N681">
        <v>1112</v>
      </c>
      <c r="O681">
        <v>67</v>
      </c>
      <c r="P681">
        <v>11</v>
      </c>
      <c r="Q681" t="s">
        <v>44</v>
      </c>
      <c r="R681" t="s">
        <v>42</v>
      </c>
      <c r="S681" t="s">
        <v>42</v>
      </c>
      <c r="T681" t="s">
        <v>79</v>
      </c>
      <c r="U681" t="s">
        <v>41</v>
      </c>
      <c r="V681">
        <v>10</v>
      </c>
      <c r="W681">
        <v>10</v>
      </c>
      <c r="X681">
        <v>0</v>
      </c>
      <c r="Y681">
        <v>0</v>
      </c>
      <c r="Z681">
        <v>1</v>
      </c>
      <c r="AA681" t="s">
        <v>48</v>
      </c>
      <c r="AB681" s="2" t="s">
        <v>64</v>
      </c>
      <c r="AC681" t="s">
        <v>48</v>
      </c>
      <c r="AD681">
        <v>5</v>
      </c>
      <c r="AE681">
        <f>IF(tblHR[[#This Row],[Attrition]]="Yes",1,0)</f>
        <v>0</v>
      </c>
      <c r="AF681">
        <f>IF(tblHR[[#This Row],[OverTime]]="Yes",1,0)</f>
        <v>0</v>
      </c>
      <c r="AG681" t="str" cm="1">
        <f t="array" ref="AG681">_xlfn.IFS(tblHR[[#This Row],[Age]]&lt;25,"&lt;25",tblHR[[#This Row],[Age]]&lt;30,"25–29",tblHR[[#This Row],[Age]]&lt;40,"30–39",tblHR[[#This Row],[Age]]&lt;50,"40–49",TRUE,"50+")</f>
        <v>30–39</v>
      </c>
      <c r="AH681" s="12" t="str" cm="1">
        <f t="array" ref="AH681">_xlfn.IFS(tblHR[[#This Row],[YearsAtCompany]]&lt;2,"0–1",tblHR[[#This Row],[YearsAtCompany]]&lt;5,"2–4",tblHR[[#This Row],[YearsAtCompany]]&lt;10,"5–9",tblHR[[#This Row],[YearsAtCompany]]&lt;15,"10–14",TRUE,"15+")</f>
        <v>10–14</v>
      </c>
      <c r="AI681" s="12" t="str" cm="1">
        <f t="array" ref="AI681">_xlfn.IFS(tblHR[[#This Row],[MonthlyIncome]]&lt;3000,"Low",tblHR[[#This Row],[MonthlyIncome]]&lt;7000,"Mid",tblHR[[#This Row],[MonthlyIncome]]&lt;12000,"High",TRUE,"Very High")</f>
        <v>Mid</v>
      </c>
      <c r="AJ681" s="12" cm="1">
        <f t="array" ref="AJ681">_xlfn.XLOOKUP(tblHR[[#This Row],[JobSatisfaction]],{"Low","Medium","High","Very High"},{1,2,3,4},"")</f>
        <v>4</v>
      </c>
      <c r="AK681" s="12">
        <f>AVERAGE(tblHR[[#This Row],[JobSatNum]],tblHR[[#This Row],[RelationshipSatisfaction]],tblHR[[#This Row],[EnvironmentSatisfaction]],tblHR[[#This Row],[WorkLifeBalance]])</f>
        <v>4</v>
      </c>
    </row>
    <row r="682" spans="1:37">
      <c r="A682" s="4" t="s">
        <v>797</v>
      </c>
      <c r="B682">
        <v>46</v>
      </c>
      <c r="C682" t="s">
        <v>11</v>
      </c>
      <c r="D682" t="s">
        <v>15</v>
      </c>
      <c r="E682" t="s">
        <v>29</v>
      </c>
      <c r="F682" t="s">
        <v>33</v>
      </c>
      <c r="G682" t="s">
        <v>21</v>
      </c>
      <c r="H682" t="s">
        <v>57</v>
      </c>
      <c r="I682" t="s">
        <v>68</v>
      </c>
      <c r="J682" t="s">
        <v>112</v>
      </c>
      <c r="K682" t="s">
        <v>171</v>
      </c>
      <c r="L682">
        <v>4615</v>
      </c>
      <c r="M682">
        <v>21029</v>
      </c>
      <c r="N682">
        <v>1003</v>
      </c>
      <c r="O682">
        <v>74</v>
      </c>
      <c r="P682">
        <v>23</v>
      </c>
      <c r="Q682" t="s">
        <v>42</v>
      </c>
      <c r="R682" t="s">
        <v>42</v>
      </c>
      <c r="S682" t="s">
        <v>44</v>
      </c>
      <c r="T682" t="s">
        <v>79</v>
      </c>
      <c r="U682" t="s">
        <v>43</v>
      </c>
      <c r="V682">
        <v>19</v>
      </c>
      <c r="W682">
        <v>16</v>
      </c>
      <c r="X682">
        <v>13</v>
      </c>
      <c r="Y682">
        <v>1</v>
      </c>
      <c r="Z682">
        <v>8</v>
      </c>
      <c r="AA682" t="s">
        <v>48</v>
      </c>
      <c r="AB682" s="2" t="s">
        <v>65</v>
      </c>
      <c r="AC682" t="s">
        <v>49</v>
      </c>
      <c r="AD682">
        <v>8</v>
      </c>
      <c r="AE682">
        <f>IF(tblHR[[#This Row],[Attrition]]="Yes",1,0)</f>
        <v>0</v>
      </c>
      <c r="AF682">
        <f>IF(tblHR[[#This Row],[OverTime]]="Yes",1,0)</f>
        <v>1</v>
      </c>
      <c r="AG682" t="str" cm="1">
        <f t="array" ref="AG682">_xlfn.IFS(tblHR[[#This Row],[Age]]&lt;25,"&lt;25",tblHR[[#This Row],[Age]]&lt;30,"25–29",tblHR[[#This Row],[Age]]&lt;40,"30–39",tblHR[[#This Row],[Age]]&lt;50,"40–49",TRUE,"50+")</f>
        <v>40–49</v>
      </c>
      <c r="AH682" s="12" t="str" cm="1">
        <f t="array" ref="AH682">_xlfn.IFS(tblHR[[#This Row],[YearsAtCompany]]&lt;2,"0–1",tblHR[[#This Row],[YearsAtCompany]]&lt;5,"2–4",tblHR[[#This Row],[YearsAtCompany]]&lt;10,"5–9",tblHR[[#This Row],[YearsAtCompany]]&lt;15,"10–14",TRUE,"15+")</f>
        <v>15+</v>
      </c>
      <c r="AI682" s="12" t="str" cm="1">
        <f t="array" ref="AI682">_xlfn.IFS(tblHR[[#This Row],[MonthlyIncome]]&lt;3000,"Low",tblHR[[#This Row],[MonthlyIncome]]&lt;7000,"Mid",tblHR[[#This Row],[MonthlyIncome]]&lt;12000,"High",TRUE,"Very High")</f>
        <v>Mid</v>
      </c>
      <c r="AJ682" s="12" cm="1">
        <f t="array" ref="AJ682">_xlfn.XLOOKUP(tblHR[[#This Row],[JobSatisfaction]],{"Low","Medium","High","Very High"},{1,2,3,4},"")</f>
        <v>1</v>
      </c>
      <c r="AK682" s="12">
        <f>AVERAGE(tblHR[[#This Row],[JobSatNum]],tblHR[[#This Row],[RelationshipSatisfaction]],tblHR[[#This Row],[EnvironmentSatisfaction]],tblHR[[#This Row],[WorkLifeBalance]])</f>
        <v>1</v>
      </c>
    </row>
    <row r="683" spans="1:37">
      <c r="A683" s="4" t="s">
        <v>798</v>
      </c>
      <c r="B683">
        <v>33</v>
      </c>
      <c r="C683" t="s">
        <v>11</v>
      </c>
      <c r="D683" t="s">
        <v>16</v>
      </c>
      <c r="E683" t="s">
        <v>29</v>
      </c>
      <c r="F683" t="s">
        <v>34</v>
      </c>
      <c r="G683" t="s">
        <v>22</v>
      </c>
      <c r="H683" t="s">
        <v>58</v>
      </c>
      <c r="I683" t="s">
        <v>68</v>
      </c>
      <c r="J683" t="s">
        <v>112</v>
      </c>
      <c r="K683" t="s">
        <v>113</v>
      </c>
      <c r="L683">
        <v>8224</v>
      </c>
      <c r="M683">
        <v>18385</v>
      </c>
      <c r="N683">
        <v>603</v>
      </c>
      <c r="O683">
        <v>77</v>
      </c>
      <c r="P683">
        <v>17</v>
      </c>
      <c r="Q683" t="s">
        <v>42</v>
      </c>
      <c r="R683" t="s">
        <v>42</v>
      </c>
      <c r="S683" t="s">
        <v>42</v>
      </c>
      <c r="T683" t="s">
        <v>79</v>
      </c>
      <c r="U683" t="s">
        <v>41</v>
      </c>
      <c r="V683">
        <v>6</v>
      </c>
      <c r="W683">
        <v>5</v>
      </c>
      <c r="X683">
        <v>2</v>
      </c>
      <c r="Y683">
        <v>0</v>
      </c>
      <c r="Z683">
        <v>0</v>
      </c>
      <c r="AA683" t="s">
        <v>49</v>
      </c>
      <c r="AB683" s="2" t="s">
        <v>64</v>
      </c>
      <c r="AC683" t="s">
        <v>49</v>
      </c>
      <c r="AD683">
        <v>9</v>
      </c>
      <c r="AE683">
        <f>IF(tblHR[[#This Row],[Attrition]]="Yes",1,0)</f>
        <v>1</v>
      </c>
      <c r="AF683">
        <f>IF(tblHR[[#This Row],[OverTime]]="Yes",1,0)</f>
        <v>1</v>
      </c>
      <c r="AG683" t="str" cm="1">
        <f t="array" ref="AG683">_xlfn.IFS(tblHR[[#This Row],[Age]]&lt;25,"&lt;25",tblHR[[#This Row],[Age]]&lt;30,"25–29",tblHR[[#This Row],[Age]]&lt;40,"30–39",tblHR[[#This Row],[Age]]&lt;50,"40–49",TRUE,"50+")</f>
        <v>30–39</v>
      </c>
      <c r="AH683" s="12" t="str" cm="1">
        <f t="array" ref="AH683">_xlfn.IFS(tblHR[[#This Row],[YearsAtCompany]]&lt;2,"0–1",tblHR[[#This Row],[YearsAtCompany]]&lt;5,"2–4",tblHR[[#This Row],[YearsAtCompany]]&lt;10,"5–9",tblHR[[#This Row],[YearsAtCompany]]&lt;15,"10–14",TRUE,"15+")</f>
        <v>5–9</v>
      </c>
      <c r="AI683" s="12" t="str" cm="1">
        <f t="array" ref="AI683">_xlfn.IFS(tblHR[[#This Row],[MonthlyIncome]]&lt;3000,"Low",tblHR[[#This Row],[MonthlyIncome]]&lt;7000,"Mid",tblHR[[#This Row],[MonthlyIncome]]&lt;12000,"High",TRUE,"Very High")</f>
        <v>High</v>
      </c>
      <c r="AJ683" s="12" cm="1">
        <f t="array" ref="AJ683">_xlfn.XLOOKUP(tblHR[[#This Row],[JobSatisfaction]],{"Low","Medium","High","Very High"},{1,2,3,4},"")</f>
        <v>1</v>
      </c>
      <c r="AK683" s="12">
        <f>AVERAGE(tblHR[[#This Row],[JobSatNum]],tblHR[[#This Row],[RelationshipSatisfaction]],tblHR[[#This Row],[EnvironmentSatisfaction]],tblHR[[#This Row],[WorkLifeBalance]])</f>
        <v>1</v>
      </c>
    </row>
    <row r="684" spans="1:37">
      <c r="A684" s="4" t="s">
        <v>799</v>
      </c>
      <c r="B684">
        <v>31</v>
      </c>
      <c r="C684" t="s">
        <v>11</v>
      </c>
      <c r="D684" t="s">
        <v>17</v>
      </c>
      <c r="E684" t="s">
        <v>29</v>
      </c>
      <c r="F684" t="s">
        <v>34</v>
      </c>
      <c r="G684" t="s">
        <v>22</v>
      </c>
      <c r="H684" t="s">
        <v>58</v>
      </c>
      <c r="I684" t="s">
        <v>69</v>
      </c>
      <c r="J684" t="s">
        <v>128</v>
      </c>
      <c r="K684" t="s">
        <v>43</v>
      </c>
      <c r="L684">
        <v>9637</v>
      </c>
      <c r="M684">
        <v>8277</v>
      </c>
      <c r="N684">
        <v>1125</v>
      </c>
      <c r="O684">
        <v>68</v>
      </c>
      <c r="P684">
        <v>14</v>
      </c>
      <c r="Q684" t="s">
        <v>42</v>
      </c>
      <c r="R684" t="s">
        <v>44</v>
      </c>
      <c r="S684" t="s">
        <v>42</v>
      </c>
      <c r="T684" t="s">
        <v>79</v>
      </c>
      <c r="U684" t="s">
        <v>41</v>
      </c>
      <c r="V684">
        <v>9</v>
      </c>
      <c r="W684">
        <v>3</v>
      </c>
      <c r="X684">
        <v>2</v>
      </c>
      <c r="Y684">
        <v>2</v>
      </c>
      <c r="Z684">
        <v>2</v>
      </c>
      <c r="AA684" t="s">
        <v>48</v>
      </c>
      <c r="AB684" s="2" t="s">
        <v>64</v>
      </c>
      <c r="AC684" t="s">
        <v>48</v>
      </c>
      <c r="AD684">
        <v>7</v>
      </c>
      <c r="AE684">
        <f>IF(tblHR[[#This Row],[Attrition]]="Yes",1,0)</f>
        <v>0</v>
      </c>
      <c r="AF684">
        <f>IF(tblHR[[#This Row],[OverTime]]="Yes",1,0)</f>
        <v>0</v>
      </c>
      <c r="AG684" t="str" cm="1">
        <f t="array" ref="AG684">_xlfn.IFS(tblHR[[#This Row],[Age]]&lt;25,"&lt;25",tblHR[[#This Row],[Age]]&lt;30,"25–29",tblHR[[#This Row],[Age]]&lt;40,"30–39",tblHR[[#This Row],[Age]]&lt;50,"40–49",TRUE,"50+")</f>
        <v>30–39</v>
      </c>
      <c r="AH684" s="12" t="str" cm="1">
        <f t="array" ref="AH684">_xlfn.IFS(tblHR[[#This Row],[YearsAtCompany]]&lt;2,"0–1",tblHR[[#This Row],[YearsAtCompany]]&lt;5,"2–4",tblHR[[#This Row],[YearsAtCompany]]&lt;10,"5–9",tblHR[[#This Row],[YearsAtCompany]]&lt;15,"10–14",TRUE,"15+")</f>
        <v>2–4</v>
      </c>
      <c r="AI684" s="12" t="str" cm="1">
        <f t="array" ref="AI684">_xlfn.IFS(tblHR[[#This Row],[MonthlyIncome]]&lt;3000,"Low",tblHR[[#This Row],[MonthlyIncome]]&lt;7000,"Mid",tblHR[[#This Row],[MonthlyIncome]]&lt;12000,"High",TRUE,"Very High")</f>
        <v>High</v>
      </c>
      <c r="AJ684" s="12" cm="1">
        <f t="array" ref="AJ684">_xlfn.XLOOKUP(tblHR[[#This Row],[JobSatisfaction]],{"Low","Medium","High","Very High"},{1,2,3,4},"")</f>
        <v>1</v>
      </c>
      <c r="AK684" s="12">
        <f>AVERAGE(tblHR[[#This Row],[JobSatNum]],tblHR[[#This Row],[RelationshipSatisfaction]],tblHR[[#This Row],[EnvironmentSatisfaction]],tblHR[[#This Row],[WorkLifeBalance]])</f>
        <v>1</v>
      </c>
    </row>
    <row r="685" spans="1:37">
      <c r="A685" s="4" t="s">
        <v>800</v>
      </c>
      <c r="B685">
        <v>36</v>
      </c>
      <c r="C685" t="s">
        <v>11</v>
      </c>
      <c r="D685" t="s">
        <v>17</v>
      </c>
      <c r="E685" t="s">
        <v>29</v>
      </c>
      <c r="F685" t="s">
        <v>33</v>
      </c>
      <c r="G685" t="s">
        <v>21</v>
      </c>
      <c r="H685" t="s">
        <v>57</v>
      </c>
      <c r="I685" t="s">
        <v>66</v>
      </c>
      <c r="J685" t="s">
        <v>112</v>
      </c>
      <c r="K685" t="s">
        <v>118</v>
      </c>
      <c r="L685">
        <v>3419</v>
      </c>
      <c r="M685">
        <v>13072</v>
      </c>
      <c r="N685">
        <v>852</v>
      </c>
      <c r="O685">
        <v>82</v>
      </c>
      <c r="P685">
        <v>14</v>
      </c>
      <c r="Q685" t="s">
        <v>42</v>
      </c>
      <c r="R685" t="s">
        <v>44</v>
      </c>
      <c r="S685" t="s">
        <v>43</v>
      </c>
      <c r="T685" t="s">
        <v>78</v>
      </c>
      <c r="U685" t="s">
        <v>43</v>
      </c>
      <c r="V685">
        <v>6</v>
      </c>
      <c r="W685">
        <v>1</v>
      </c>
      <c r="X685">
        <v>1</v>
      </c>
      <c r="Y685">
        <v>0</v>
      </c>
      <c r="Z685">
        <v>9</v>
      </c>
      <c r="AA685" t="s">
        <v>48</v>
      </c>
      <c r="AB685" s="2" t="s">
        <v>64</v>
      </c>
      <c r="AC685" t="s">
        <v>49</v>
      </c>
      <c r="AD685">
        <v>5</v>
      </c>
      <c r="AE685">
        <f>IF(tblHR[[#This Row],[Attrition]]="Yes",1,0)</f>
        <v>0</v>
      </c>
      <c r="AF685">
        <f>IF(tblHR[[#This Row],[OverTime]]="Yes",1,0)</f>
        <v>1</v>
      </c>
      <c r="AG685" t="str" cm="1">
        <f t="array" ref="AG685">_xlfn.IFS(tblHR[[#This Row],[Age]]&lt;25,"&lt;25",tblHR[[#This Row],[Age]]&lt;30,"25–29",tblHR[[#This Row],[Age]]&lt;40,"30–39",tblHR[[#This Row],[Age]]&lt;50,"40–49",TRUE,"50+")</f>
        <v>30–39</v>
      </c>
      <c r="AH685" s="12" t="str" cm="1">
        <f t="array" ref="AH685">_xlfn.IFS(tblHR[[#This Row],[YearsAtCompany]]&lt;2,"0–1",tblHR[[#This Row],[YearsAtCompany]]&lt;5,"2–4",tblHR[[#This Row],[YearsAtCompany]]&lt;10,"5–9",tblHR[[#This Row],[YearsAtCompany]]&lt;15,"10–14",TRUE,"15+")</f>
        <v>0–1</v>
      </c>
      <c r="AI685" s="12" t="str" cm="1">
        <f t="array" ref="AI685">_xlfn.IFS(tblHR[[#This Row],[MonthlyIncome]]&lt;3000,"Low",tblHR[[#This Row],[MonthlyIncome]]&lt;7000,"Mid",tblHR[[#This Row],[MonthlyIncome]]&lt;12000,"High",TRUE,"Very High")</f>
        <v>Mid</v>
      </c>
      <c r="AJ685" s="12" cm="1">
        <f t="array" ref="AJ685">_xlfn.XLOOKUP(tblHR[[#This Row],[JobSatisfaction]],{"Low","Medium","High","Very High"},{1,2,3,4},"")</f>
        <v>1</v>
      </c>
      <c r="AK685" s="12">
        <f>AVERAGE(tblHR[[#This Row],[JobSatNum]],tblHR[[#This Row],[RelationshipSatisfaction]],tblHR[[#This Row],[EnvironmentSatisfaction]],tblHR[[#This Row],[WorkLifeBalance]])</f>
        <v>1</v>
      </c>
    </row>
    <row r="686" spans="1:37">
      <c r="A686" s="4" t="s">
        <v>801</v>
      </c>
      <c r="B686">
        <v>31</v>
      </c>
      <c r="C686" t="s">
        <v>12</v>
      </c>
      <c r="D686" t="s">
        <v>15</v>
      </c>
      <c r="E686" t="s">
        <v>28</v>
      </c>
      <c r="F686" t="s">
        <v>33</v>
      </c>
      <c r="G686" t="s">
        <v>22</v>
      </c>
      <c r="H686" t="s">
        <v>54</v>
      </c>
      <c r="I686" t="s">
        <v>69</v>
      </c>
      <c r="J686" t="s">
        <v>112</v>
      </c>
      <c r="K686" t="s">
        <v>118</v>
      </c>
      <c r="L686">
        <v>11557</v>
      </c>
      <c r="M686">
        <v>25291</v>
      </c>
      <c r="N686">
        <v>688</v>
      </c>
      <c r="O686">
        <v>44</v>
      </c>
      <c r="P686">
        <v>21</v>
      </c>
      <c r="Q686" t="s">
        <v>44</v>
      </c>
      <c r="R686" t="s">
        <v>41</v>
      </c>
      <c r="S686" t="s">
        <v>41</v>
      </c>
      <c r="T686" t="s">
        <v>80</v>
      </c>
      <c r="U686" t="s">
        <v>43</v>
      </c>
      <c r="V686">
        <v>10</v>
      </c>
      <c r="W686">
        <v>5</v>
      </c>
      <c r="X686">
        <v>4</v>
      </c>
      <c r="Y686">
        <v>0</v>
      </c>
      <c r="Z686">
        <v>9</v>
      </c>
      <c r="AA686" t="s">
        <v>48</v>
      </c>
      <c r="AB686" s="2" t="s">
        <v>65</v>
      </c>
      <c r="AC686" t="s">
        <v>48</v>
      </c>
      <c r="AD686">
        <v>7</v>
      </c>
      <c r="AE686">
        <f>IF(tblHR[[#This Row],[Attrition]]="Yes",1,0)</f>
        <v>0</v>
      </c>
      <c r="AF686">
        <f>IF(tblHR[[#This Row],[OverTime]]="Yes",1,0)</f>
        <v>0</v>
      </c>
      <c r="AG686" t="str" cm="1">
        <f t="array" ref="AG686">_xlfn.IFS(tblHR[[#This Row],[Age]]&lt;25,"&lt;25",tblHR[[#This Row],[Age]]&lt;30,"25–29",tblHR[[#This Row],[Age]]&lt;40,"30–39",tblHR[[#This Row],[Age]]&lt;50,"40–49",TRUE,"50+")</f>
        <v>30–39</v>
      </c>
      <c r="AH686" s="12" t="str" cm="1">
        <f t="array" ref="AH686">_xlfn.IFS(tblHR[[#This Row],[YearsAtCompany]]&lt;2,"0–1",tblHR[[#This Row],[YearsAtCompany]]&lt;5,"2–4",tblHR[[#This Row],[YearsAtCompany]]&lt;10,"5–9",tblHR[[#This Row],[YearsAtCompany]]&lt;15,"10–14",TRUE,"15+")</f>
        <v>5–9</v>
      </c>
      <c r="AI686" s="12" t="str" cm="1">
        <f t="array" ref="AI686">_xlfn.IFS(tblHR[[#This Row],[MonthlyIncome]]&lt;3000,"Low",tblHR[[#This Row],[MonthlyIncome]]&lt;7000,"Mid",tblHR[[#This Row],[MonthlyIncome]]&lt;12000,"High",TRUE,"Very High")</f>
        <v>High</v>
      </c>
      <c r="AJ686" s="12" cm="1">
        <f t="array" ref="AJ686">_xlfn.XLOOKUP(tblHR[[#This Row],[JobSatisfaction]],{"Low","Medium","High","Very High"},{1,2,3,4},"")</f>
        <v>4</v>
      </c>
      <c r="AK686" s="12">
        <f>AVERAGE(tblHR[[#This Row],[JobSatNum]],tblHR[[#This Row],[RelationshipSatisfaction]],tblHR[[#This Row],[EnvironmentSatisfaction]],tblHR[[#This Row],[WorkLifeBalance]])</f>
        <v>4</v>
      </c>
    </row>
    <row r="687" spans="1:37">
      <c r="A687" s="4" t="s">
        <v>802</v>
      </c>
      <c r="B687">
        <v>50</v>
      </c>
      <c r="C687" t="s">
        <v>12</v>
      </c>
      <c r="D687" t="s">
        <v>17</v>
      </c>
      <c r="E687" t="s">
        <v>28</v>
      </c>
      <c r="F687" t="s">
        <v>35</v>
      </c>
      <c r="G687" t="s">
        <v>21</v>
      </c>
      <c r="H687" t="s">
        <v>53</v>
      </c>
      <c r="I687" t="s">
        <v>66</v>
      </c>
      <c r="J687" t="s">
        <v>112</v>
      </c>
      <c r="K687" t="s">
        <v>118</v>
      </c>
      <c r="L687">
        <v>3690</v>
      </c>
      <c r="M687">
        <v>3425</v>
      </c>
      <c r="N687">
        <v>328</v>
      </c>
      <c r="O687">
        <v>86</v>
      </c>
      <c r="P687">
        <v>15</v>
      </c>
      <c r="Q687" t="s">
        <v>41</v>
      </c>
      <c r="R687" t="s">
        <v>44</v>
      </c>
      <c r="S687" t="s">
        <v>41</v>
      </c>
      <c r="T687" t="s">
        <v>80</v>
      </c>
      <c r="U687" t="s">
        <v>43</v>
      </c>
      <c r="V687">
        <v>5</v>
      </c>
      <c r="W687">
        <v>3</v>
      </c>
      <c r="X687">
        <v>2</v>
      </c>
      <c r="Y687">
        <v>0</v>
      </c>
      <c r="Z687">
        <v>2</v>
      </c>
      <c r="AA687" t="s">
        <v>48</v>
      </c>
      <c r="AB687" s="2" t="s">
        <v>64</v>
      </c>
      <c r="AC687" t="s">
        <v>48</v>
      </c>
      <c r="AD687">
        <v>1</v>
      </c>
      <c r="AE687">
        <f>IF(tblHR[[#This Row],[Attrition]]="Yes",1,0)</f>
        <v>0</v>
      </c>
      <c r="AF687">
        <f>IF(tblHR[[#This Row],[OverTime]]="Yes",1,0)</f>
        <v>0</v>
      </c>
      <c r="AG687" t="str" cm="1">
        <f t="array" ref="AG687">_xlfn.IFS(tblHR[[#This Row],[Age]]&lt;25,"&lt;25",tblHR[[#This Row],[Age]]&lt;30,"25–29",tblHR[[#This Row],[Age]]&lt;40,"30–39",tblHR[[#This Row],[Age]]&lt;50,"40–49",TRUE,"50+")</f>
        <v>50+</v>
      </c>
      <c r="AH687" s="12" t="str" cm="1">
        <f t="array" ref="AH687">_xlfn.IFS(tblHR[[#This Row],[YearsAtCompany]]&lt;2,"0–1",tblHR[[#This Row],[YearsAtCompany]]&lt;5,"2–4",tblHR[[#This Row],[YearsAtCompany]]&lt;10,"5–9",tblHR[[#This Row],[YearsAtCompany]]&lt;15,"10–14",TRUE,"15+")</f>
        <v>2–4</v>
      </c>
      <c r="AI687" s="12" t="str" cm="1">
        <f t="array" ref="AI687">_xlfn.IFS(tblHR[[#This Row],[MonthlyIncome]]&lt;3000,"Low",tblHR[[#This Row],[MonthlyIncome]]&lt;7000,"Mid",tblHR[[#This Row],[MonthlyIncome]]&lt;12000,"High",TRUE,"Very High")</f>
        <v>Mid</v>
      </c>
      <c r="AJ687" s="12" cm="1">
        <f t="array" ref="AJ687">_xlfn.XLOOKUP(tblHR[[#This Row],[JobSatisfaction]],{"Low","Medium","High","Very High"},{1,2,3,4},"")</f>
        <v>3</v>
      </c>
      <c r="AK687" s="12">
        <f>AVERAGE(tblHR[[#This Row],[JobSatNum]],tblHR[[#This Row],[RelationshipSatisfaction]],tblHR[[#This Row],[EnvironmentSatisfaction]],tblHR[[#This Row],[WorkLifeBalance]])</f>
        <v>3</v>
      </c>
    </row>
    <row r="688" spans="1:37">
      <c r="A688" s="4" t="s">
        <v>803</v>
      </c>
      <c r="B688">
        <v>22</v>
      </c>
      <c r="C688" t="s">
        <v>11</v>
      </c>
      <c r="D688" t="s">
        <v>16</v>
      </c>
      <c r="E688" t="s">
        <v>28</v>
      </c>
      <c r="F688" t="s">
        <v>35</v>
      </c>
      <c r="G688" t="s">
        <v>21</v>
      </c>
      <c r="H688" t="s">
        <v>53</v>
      </c>
      <c r="I688" t="s">
        <v>66</v>
      </c>
      <c r="J688" t="s">
        <v>112</v>
      </c>
      <c r="K688" t="s">
        <v>113</v>
      </c>
      <c r="L688">
        <v>2871</v>
      </c>
      <c r="M688">
        <v>23785</v>
      </c>
      <c r="N688">
        <v>534</v>
      </c>
      <c r="O688">
        <v>59</v>
      </c>
      <c r="P688">
        <v>15</v>
      </c>
      <c r="Q688" t="s">
        <v>44</v>
      </c>
      <c r="R688" t="s">
        <v>41</v>
      </c>
      <c r="S688" t="s">
        <v>43</v>
      </c>
      <c r="T688" t="s">
        <v>79</v>
      </c>
      <c r="U688" t="s">
        <v>41</v>
      </c>
      <c r="V688">
        <v>1</v>
      </c>
      <c r="W688">
        <v>0</v>
      </c>
      <c r="X688">
        <v>0</v>
      </c>
      <c r="Y688">
        <v>0</v>
      </c>
      <c r="Z688">
        <v>1</v>
      </c>
      <c r="AA688" t="s">
        <v>48</v>
      </c>
      <c r="AB688" s="2" t="s">
        <v>64</v>
      </c>
      <c r="AC688" t="s">
        <v>48</v>
      </c>
      <c r="AD688">
        <v>15</v>
      </c>
      <c r="AE688">
        <f>IF(tblHR[[#This Row],[Attrition]]="Yes",1,0)</f>
        <v>0</v>
      </c>
      <c r="AF688">
        <f>IF(tblHR[[#This Row],[OverTime]]="Yes",1,0)</f>
        <v>0</v>
      </c>
      <c r="AG688" t="str" cm="1">
        <f t="array" ref="AG688">_xlfn.IFS(tblHR[[#This Row],[Age]]&lt;25,"&lt;25",tblHR[[#This Row],[Age]]&lt;30,"25–29",tblHR[[#This Row],[Age]]&lt;40,"30–39",tblHR[[#This Row],[Age]]&lt;50,"40–49",TRUE,"50+")</f>
        <v>&lt;25</v>
      </c>
      <c r="AH688" s="12" t="str" cm="1">
        <f t="array" ref="AH688">_xlfn.IFS(tblHR[[#This Row],[YearsAtCompany]]&lt;2,"0–1",tblHR[[#This Row],[YearsAtCompany]]&lt;5,"2–4",tblHR[[#This Row],[YearsAtCompany]]&lt;10,"5–9",tblHR[[#This Row],[YearsAtCompany]]&lt;15,"10–14",TRUE,"15+")</f>
        <v>0–1</v>
      </c>
      <c r="AI688" s="12" t="str" cm="1">
        <f t="array" ref="AI688">_xlfn.IFS(tblHR[[#This Row],[MonthlyIncome]]&lt;3000,"Low",tblHR[[#This Row],[MonthlyIncome]]&lt;7000,"Mid",tblHR[[#This Row],[MonthlyIncome]]&lt;12000,"High",TRUE,"Very High")</f>
        <v>Low</v>
      </c>
      <c r="AJ688" s="12" cm="1">
        <f t="array" ref="AJ688">_xlfn.XLOOKUP(tblHR[[#This Row],[JobSatisfaction]],{"Low","Medium","High","Very High"},{1,2,3,4},"")</f>
        <v>4</v>
      </c>
      <c r="AK688" s="12">
        <f>AVERAGE(tblHR[[#This Row],[JobSatNum]],tblHR[[#This Row],[RelationshipSatisfaction]],tblHR[[#This Row],[EnvironmentSatisfaction]],tblHR[[#This Row],[WorkLifeBalance]])</f>
        <v>4</v>
      </c>
    </row>
    <row r="689" spans="1:37">
      <c r="A689" s="4" t="s">
        <v>804</v>
      </c>
      <c r="B689">
        <v>47</v>
      </c>
      <c r="C689" t="s">
        <v>11</v>
      </c>
      <c r="D689" t="s">
        <v>15</v>
      </c>
      <c r="E689" t="s">
        <v>29</v>
      </c>
      <c r="F689" t="s">
        <v>33</v>
      </c>
      <c r="G689" t="s">
        <v>22</v>
      </c>
      <c r="H689" t="s">
        <v>54</v>
      </c>
      <c r="I689" t="s">
        <v>70</v>
      </c>
      <c r="J689" t="s">
        <v>112</v>
      </c>
      <c r="K689" t="s">
        <v>171</v>
      </c>
      <c r="L689">
        <v>15972</v>
      </c>
      <c r="M689">
        <v>21086</v>
      </c>
      <c r="N689">
        <v>1225</v>
      </c>
      <c r="O689">
        <v>47</v>
      </c>
      <c r="P689">
        <v>14</v>
      </c>
      <c r="Q689" t="s">
        <v>43</v>
      </c>
      <c r="R689" t="s">
        <v>41</v>
      </c>
      <c r="S689" t="s">
        <v>43</v>
      </c>
      <c r="T689" t="s">
        <v>79</v>
      </c>
      <c r="U689" t="s">
        <v>44</v>
      </c>
      <c r="V689">
        <v>29</v>
      </c>
      <c r="W689">
        <v>3</v>
      </c>
      <c r="X689">
        <v>2</v>
      </c>
      <c r="Y689">
        <v>1</v>
      </c>
      <c r="Z689">
        <v>6</v>
      </c>
      <c r="AA689" t="s">
        <v>48</v>
      </c>
      <c r="AB689" s="2" t="s">
        <v>64</v>
      </c>
      <c r="AC689" t="s">
        <v>48</v>
      </c>
      <c r="AD689">
        <v>2</v>
      </c>
      <c r="AE689">
        <f>IF(tblHR[[#This Row],[Attrition]]="Yes",1,0)</f>
        <v>0</v>
      </c>
      <c r="AF689">
        <f>IF(tblHR[[#This Row],[OverTime]]="Yes",1,0)</f>
        <v>0</v>
      </c>
      <c r="AG689" t="str" cm="1">
        <f t="array" ref="AG689">_xlfn.IFS(tblHR[[#This Row],[Age]]&lt;25,"&lt;25",tblHR[[#This Row],[Age]]&lt;30,"25–29",tblHR[[#This Row],[Age]]&lt;40,"30–39",tblHR[[#This Row],[Age]]&lt;50,"40–49",TRUE,"50+")</f>
        <v>40–49</v>
      </c>
      <c r="AH689" s="12" t="str" cm="1">
        <f t="array" ref="AH689">_xlfn.IFS(tblHR[[#This Row],[YearsAtCompany]]&lt;2,"0–1",tblHR[[#This Row],[YearsAtCompany]]&lt;5,"2–4",tblHR[[#This Row],[YearsAtCompany]]&lt;10,"5–9",tblHR[[#This Row],[YearsAtCompany]]&lt;15,"10–14",TRUE,"15+")</f>
        <v>2–4</v>
      </c>
      <c r="AI689" s="12" t="str" cm="1">
        <f t="array" ref="AI689">_xlfn.IFS(tblHR[[#This Row],[MonthlyIncome]]&lt;3000,"Low",tblHR[[#This Row],[MonthlyIncome]]&lt;7000,"Mid",tblHR[[#This Row],[MonthlyIncome]]&lt;12000,"High",TRUE,"Very High")</f>
        <v>Very High</v>
      </c>
      <c r="AJ689" s="12" cm="1">
        <f t="array" ref="AJ689">_xlfn.XLOOKUP(tblHR[[#This Row],[JobSatisfaction]],{"Low","Medium","High","Very High"},{1,2,3,4},"")</f>
        <v>2</v>
      </c>
      <c r="AK689" s="12">
        <f>AVERAGE(tblHR[[#This Row],[JobSatNum]],tblHR[[#This Row],[RelationshipSatisfaction]],tblHR[[#This Row],[EnvironmentSatisfaction]],tblHR[[#This Row],[WorkLifeBalance]])</f>
        <v>2</v>
      </c>
    </row>
    <row r="690" spans="1:37">
      <c r="A690" s="4" t="s">
        <v>805</v>
      </c>
      <c r="B690">
        <v>39</v>
      </c>
      <c r="C690" t="s">
        <v>12</v>
      </c>
      <c r="D690" t="s">
        <v>16</v>
      </c>
      <c r="E690" t="s">
        <v>30</v>
      </c>
      <c r="F690" t="s">
        <v>33</v>
      </c>
      <c r="G690" t="s">
        <v>22</v>
      </c>
      <c r="H690" t="s">
        <v>58</v>
      </c>
      <c r="I690" t="s">
        <v>69</v>
      </c>
      <c r="J690" t="s">
        <v>112</v>
      </c>
      <c r="K690" t="s">
        <v>113</v>
      </c>
      <c r="L690">
        <v>7880</v>
      </c>
      <c r="M690">
        <v>2560</v>
      </c>
      <c r="N690">
        <v>903</v>
      </c>
      <c r="O690">
        <v>41</v>
      </c>
      <c r="P690">
        <v>18</v>
      </c>
      <c r="Q690" t="s">
        <v>41</v>
      </c>
      <c r="R690" t="s">
        <v>44</v>
      </c>
      <c r="S690" t="s">
        <v>42</v>
      </c>
      <c r="T690" t="s">
        <v>79</v>
      </c>
      <c r="U690" t="s">
        <v>44</v>
      </c>
      <c r="V690">
        <v>9</v>
      </c>
      <c r="W690">
        <v>8</v>
      </c>
      <c r="X690">
        <v>7</v>
      </c>
      <c r="Y690">
        <v>0</v>
      </c>
      <c r="Z690">
        <v>0</v>
      </c>
      <c r="AA690" t="s">
        <v>48</v>
      </c>
      <c r="AB690" s="2" t="s">
        <v>64</v>
      </c>
      <c r="AC690" t="s">
        <v>48</v>
      </c>
      <c r="AD690">
        <v>2</v>
      </c>
      <c r="AE690">
        <f>IF(tblHR[[#This Row],[Attrition]]="Yes",1,0)</f>
        <v>0</v>
      </c>
      <c r="AF690">
        <f>IF(tblHR[[#This Row],[OverTime]]="Yes",1,0)</f>
        <v>0</v>
      </c>
      <c r="AG690" t="str" cm="1">
        <f t="array" ref="AG690">_xlfn.IFS(tblHR[[#This Row],[Age]]&lt;25,"&lt;25",tblHR[[#This Row],[Age]]&lt;30,"25–29",tblHR[[#This Row],[Age]]&lt;40,"30–39",tblHR[[#This Row],[Age]]&lt;50,"40–49",TRUE,"50+")</f>
        <v>30–39</v>
      </c>
      <c r="AH690" s="12" t="str" cm="1">
        <f t="array" ref="AH690">_xlfn.IFS(tblHR[[#This Row],[YearsAtCompany]]&lt;2,"0–1",tblHR[[#This Row],[YearsAtCompany]]&lt;5,"2–4",tblHR[[#This Row],[YearsAtCompany]]&lt;10,"5–9",tblHR[[#This Row],[YearsAtCompany]]&lt;15,"10–14",TRUE,"15+")</f>
        <v>5–9</v>
      </c>
      <c r="AI690" s="12" t="str" cm="1">
        <f t="array" ref="AI690">_xlfn.IFS(tblHR[[#This Row],[MonthlyIncome]]&lt;3000,"Low",tblHR[[#This Row],[MonthlyIncome]]&lt;7000,"Mid",tblHR[[#This Row],[MonthlyIncome]]&lt;12000,"High",TRUE,"Very High")</f>
        <v>High</v>
      </c>
      <c r="AJ690" s="12" cm="1">
        <f t="array" ref="AJ690">_xlfn.XLOOKUP(tblHR[[#This Row],[JobSatisfaction]],{"Low","Medium","High","Very High"},{1,2,3,4},"")</f>
        <v>3</v>
      </c>
      <c r="AK690" s="12">
        <f>AVERAGE(tblHR[[#This Row],[JobSatNum]],tblHR[[#This Row],[RelationshipSatisfaction]],tblHR[[#This Row],[EnvironmentSatisfaction]],tblHR[[#This Row],[WorkLifeBalance]])</f>
        <v>3</v>
      </c>
    </row>
    <row r="691" spans="1:37">
      <c r="A691" s="4" t="s">
        <v>806</v>
      </c>
      <c r="B691">
        <v>37</v>
      </c>
      <c r="C691" t="s">
        <v>12</v>
      </c>
      <c r="D691" t="s">
        <v>15</v>
      </c>
      <c r="E691" t="s">
        <v>28</v>
      </c>
      <c r="F691" t="s">
        <v>35</v>
      </c>
      <c r="G691" t="s">
        <v>21</v>
      </c>
      <c r="H691" t="s">
        <v>57</v>
      </c>
      <c r="I691" t="s">
        <v>68</v>
      </c>
      <c r="J691" t="s">
        <v>112</v>
      </c>
      <c r="K691" t="s">
        <v>43</v>
      </c>
      <c r="L691">
        <v>5974</v>
      </c>
      <c r="M691">
        <v>17001</v>
      </c>
      <c r="N691">
        <v>1319</v>
      </c>
      <c r="O691">
        <v>51</v>
      </c>
      <c r="P691">
        <v>13</v>
      </c>
      <c r="Q691" t="s">
        <v>42</v>
      </c>
      <c r="R691" t="s">
        <v>42</v>
      </c>
      <c r="S691" t="s">
        <v>41</v>
      </c>
      <c r="T691" t="s">
        <v>79</v>
      </c>
      <c r="U691" t="s">
        <v>44</v>
      </c>
      <c r="V691">
        <v>13</v>
      </c>
      <c r="W691">
        <v>7</v>
      </c>
      <c r="X691">
        <v>7</v>
      </c>
      <c r="Y691">
        <v>6</v>
      </c>
      <c r="Z691">
        <v>4</v>
      </c>
      <c r="AA691" t="s">
        <v>48</v>
      </c>
      <c r="AB691" s="2" t="s">
        <v>64</v>
      </c>
      <c r="AC691" t="s">
        <v>49</v>
      </c>
      <c r="AD691">
        <v>6</v>
      </c>
      <c r="AE691">
        <f>IF(tblHR[[#This Row],[Attrition]]="Yes",1,0)</f>
        <v>0</v>
      </c>
      <c r="AF691">
        <f>IF(tblHR[[#This Row],[OverTime]]="Yes",1,0)</f>
        <v>1</v>
      </c>
      <c r="AG691" t="str" cm="1">
        <f t="array" ref="AG691">_xlfn.IFS(tblHR[[#This Row],[Age]]&lt;25,"&lt;25",tblHR[[#This Row],[Age]]&lt;30,"25–29",tblHR[[#This Row],[Age]]&lt;40,"30–39",tblHR[[#This Row],[Age]]&lt;50,"40–49",TRUE,"50+")</f>
        <v>30–39</v>
      </c>
      <c r="AH691" s="12" t="str" cm="1">
        <f t="array" ref="AH691">_xlfn.IFS(tblHR[[#This Row],[YearsAtCompany]]&lt;2,"0–1",tblHR[[#This Row],[YearsAtCompany]]&lt;5,"2–4",tblHR[[#This Row],[YearsAtCompany]]&lt;10,"5–9",tblHR[[#This Row],[YearsAtCompany]]&lt;15,"10–14",TRUE,"15+")</f>
        <v>5–9</v>
      </c>
      <c r="AI691" s="12" t="str" cm="1">
        <f t="array" ref="AI691">_xlfn.IFS(tblHR[[#This Row],[MonthlyIncome]]&lt;3000,"Low",tblHR[[#This Row],[MonthlyIncome]]&lt;7000,"Mid",tblHR[[#This Row],[MonthlyIncome]]&lt;12000,"High",TRUE,"Very High")</f>
        <v>Mid</v>
      </c>
      <c r="AJ691" s="12" cm="1">
        <f t="array" ref="AJ691">_xlfn.XLOOKUP(tblHR[[#This Row],[JobSatisfaction]],{"Low","Medium","High","Very High"},{1,2,3,4},"")</f>
        <v>1</v>
      </c>
      <c r="AK691" s="12">
        <f>AVERAGE(tblHR[[#This Row],[JobSatNum]],tblHR[[#This Row],[RelationshipSatisfaction]],tblHR[[#This Row],[EnvironmentSatisfaction]],tblHR[[#This Row],[WorkLifeBalance]])</f>
        <v>1</v>
      </c>
    </row>
    <row r="692" spans="1:37">
      <c r="A692" s="4" t="s">
        <v>807</v>
      </c>
      <c r="B692">
        <v>29</v>
      </c>
      <c r="C692" t="s">
        <v>11</v>
      </c>
      <c r="D692" t="s">
        <v>17</v>
      </c>
      <c r="E692" t="s">
        <v>26</v>
      </c>
      <c r="F692" t="s">
        <v>35</v>
      </c>
      <c r="G692" t="s">
        <v>22</v>
      </c>
      <c r="H692" t="s">
        <v>58</v>
      </c>
      <c r="I692" t="s">
        <v>69</v>
      </c>
      <c r="J692" t="s">
        <v>128</v>
      </c>
      <c r="K692" t="s">
        <v>118</v>
      </c>
      <c r="L692">
        <v>7918</v>
      </c>
      <c r="M692">
        <v>6599</v>
      </c>
      <c r="N692">
        <v>1413</v>
      </c>
      <c r="O692">
        <v>42</v>
      </c>
      <c r="P692">
        <v>14</v>
      </c>
      <c r="Q692" t="s">
        <v>44</v>
      </c>
      <c r="R692" t="s">
        <v>44</v>
      </c>
      <c r="S692" t="s">
        <v>43</v>
      </c>
      <c r="T692" t="s">
        <v>79</v>
      </c>
      <c r="U692" t="s">
        <v>41</v>
      </c>
      <c r="V692">
        <v>11</v>
      </c>
      <c r="W692">
        <v>11</v>
      </c>
      <c r="X692">
        <v>10</v>
      </c>
      <c r="Y692">
        <v>4</v>
      </c>
      <c r="Z692">
        <v>1</v>
      </c>
      <c r="AA692" t="s">
        <v>48</v>
      </c>
      <c r="AB692" s="2" t="s">
        <v>64</v>
      </c>
      <c r="AC692" t="s">
        <v>48</v>
      </c>
      <c r="AD692">
        <v>1</v>
      </c>
      <c r="AE692">
        <f>IF(tblHR[[#This Row],[Attrition]]="Yes",1,0)</f>
        <v>0</v>
      </c>
      <c r="AF692">
        <f>IF(tblHR[[#This Row],[OverTime]]="Yes",1,0)</f>
        <v>0</v>
      </c>
      <c r="AG692" t="str" cm="1">
        <f t="array" ref="AG692">_xlfn.IFS(tblHR[[#This Row],[Age]]&lt;25,"&lt;25",tblHR[[#This Row],[Age]]&lt;30,"25–29",tblHR[[#This Row],[Age]]&lt;40,"30–39",tblHR[[#This Row],[Age]]&lt;50,"40–49",TRUE,"50+")</f>
        <v>25–29</v>
      </c>
      <c r="AH692" s="12" t="str" cm="1">
        <f t="array" ref="AH692">_xlfn.IFS(tblHR[[#This Row],[YearsAtCompany]]&lt;2,"0–1",tblHR[[#This Row],[YearsAtCompany]]&lt;5,"2–4",tblHR[[#This Row],[YearsAtCompany]]&lt;10,"5–9",tblHR[[#This Row],[YearsAtCompany]]&lt;15,"10–14",TRUE,"15+")</f>
        <v>10–14</v>
      </c>
      <c r="AI692" s="12" t="str" cm="1">
        <f t="array" ref="AI692">_xlfn.IFS(tblHR[[#This Row],[MonthlyIncome]]&lt;3000,"Low",tblHR[[#This Row],[MonthlyIncome]]&lt;7000,"Mid",tblHR[[#This Row],[MonthlyIncome]]&lt;12000,"High",TRUE,"Very High")</f>
        <v>High</v>
      </c>
      <c r="AJ692" s="12" cm="1">
        <f t="array" ref="AJ692">_xlfn.XLOOKUP(tblHR[[#This Row],[JobSatisfaction]],{"Low","Medium","High","Very High"},{1,2,3,4},"")</f>
        <v>4</v>
      </c>
      <c r="AK692" s="12">
        <f>AVERAGE(tblHR[[#This Row],[JobSatNum]],tblHR[[#This Row],[RelationshipSatisfaction]],tblHR[[#This Row],[EnvironmentSatisfaction]],tblHR[[#This Row],[WorkLifeBalance]])</f>
        <v>4</v>
      </c>
    </row>
    <row r="693" spans="1:37">
      <c r="A693" s="4" t="s">
        <v>808</v>
      </c>
      <c r="B693">
        <v>33</v>
      </c>
      <c r="C693" t="s">
        <v>12</v>
      </c>
      <c r="D693" t="s">
        <v>15</v>
      </c>
      <c r="E693" t="s">
        <v>28</v>
      </c>
      <c r="F693" t="s">
        <v>33</v>
      </c>
      <c r="G693" t="s">
        <v>21</v>
      </c>
      <c r="H693" t="s">
        <v>52</v>
      </c>
      <c r="I693" t="s">
        <v>69</v>
      </c>
      <c r="J693" t="s">
        <v>112</v>
      </c>
      <c r="K693" t="s">
        <v>118</v>
      </c>
      <c r="L693">
        <v>7119</v>
      </c>
      <c r="M693">
        <v>21214</v>
      </c>
      <c r="N693">
        <v>654</v>
      </c>
      <c r="O693">
        <v>34</v>
      </c>
      <c r="P693">
        <v>15</v>
      </c>
      <c r="Q693" t="s">
        <v>44</v>
      </c>
      <c r="R693" t="s">
        <v>41</v>
      </c>
      <c r="S693" t="s">
        <v>44</v>
      </c>
      <c r="T693" t="s">
        <v>79</v>
      </c>
      <c r="U693" t="s">
        <v>43</v>
      </c>
      <c r="V693">
        <v>9</v>
      </c>
      <c r="W693">
        <v>3</v>
      </c>
      <c r="X693">
        <v>2</v>
      </c>
      <c r="Y693">
        <v>1</v>
      </c>
      <c r="Z693">
        <v>4</v>
      </c>
      <c r="AA693" t="s">
        <v>48</v>
      </c>
      <c r="AB693" s="2" t="s">
        <v>64</v>
      </c>
      <c r="AC693" t="s">
        <v>48</v>
      </c>
      <c r="AD693">
        <v>5</v>
      </c>
      <c r="AE693">
        <f>IF(tblHR[[#This Row],[Attrition]]="Yes",1,0)</f>
        <v>0</v>
      </c>
      <c r="AF693">
        <f>IF(tblHR[[#This Row],[OverTime]]="Yes",1,0)</f>
        <v>0</v>
      </c>
      <c r="AG693" t="str" cm="1">
        <f t="array" ref="AG693">_xlfn.IFS(tblHR[[#This Row],[Age]]&lt;25,"&lt;25",tblHR[[#This Row],[Age]]&lt;30,"25–29",tblHR[[#This Row],[Age]]&lt;40,"30–39",tblHR[[#This Row],[Age]]&lt;50,"40–49",TRUE,"50+")</f>
        <v>30–39</v>
      </c>
      <c r="AH693" s="12" t="str" cm="1">
        <f t="array" ref="AH693">_xlfn.IFS(tblHR[[#This Row],[YearsAtCompany]]&lt;2,"0–1",tblHR[[#This Row],[YearsAtCompany]]&lt;5,"2–4",tblHR[[#This Row],[YearsAtCompany]]&lt;10,"5–9",tblHR[[#This Row],[YearsAtCompany]]&lt;15,"10–14",TRUE,"15+")</f>
        <v>2–4</v>
      </c>
      <c r="AI693" s="12" t="str" cm="1">
        <f t="array" ref="AI693">_xlfn.IFS(tblHR[[#This Row],[MonthlyIncome]]&lt;3000,"Low",tblHR[[#This Row],[MonthlyIncome]]&lt;7000,"Mid",tblHR[[#This Row],[MonthlyIncome]]&lt;12000,"High",TRUE,"Very High")</f>
        <v>High</v>
      </c>
      <c r="AJ693" s="12" cm="1">
        <f t="array" ref="AJ693">_xlfn.XLOOKUP(tblHR[[#This Row],[JobSatisfaction]],{"Low","Medium","High","Very High"},{1,2,3,4},"")</f>
        <v>4</v>
      </c>
      <c r="AK693" s="12">
        <f>AVERAGE(tblHR[[#This Row],[JobSatNum]],tblHR[[#This Row],[RelationshipSatisfaction]],tblHR[[#This Row],[EnvironmentSatisfaction]],tblHR[[#This Row],[WorkLifeBalance]])</f>
        <v>4</v>
      </c>
    </row>
    <row r="694" spans="1:37">
      <c r="A694" s="4" t="s">
        <v>809</v>
      </c>
      <c r="B694">
        <v>50</v>
      </c>
      <c r="C694" t="s">
        <v>11</v>
      </c>
      <c r="D694" t="s">
        <v>17</v>
      </c>
      <c r="E694" t="s">
        <v>28</v>
      </c>
      <c r="F694" t="s">
        <v>33</v>
      </c>
      <c r="G694" t="s">
        <v>21</v>
      </c>
      <c r="H694" t="s">
        <v>56</v>
      </c>
      <c r="I694" t="s">
        <v>67</v>
      </c>
      <c r="J694" t="s">
        <v>128</v>
      </c>
      <c r="K694" t="s">
        <v>113</v>
      </c>
      <c r="L694">
        <v>18172</v>
      </c>
      <c r="M694">
        <v>9755</v>
      </c>
      <c r="N694">
        <v>1115</v>
      </c>
      <c r="O694">
        <v>73</v>
      </c>
      <c r="P694">
        <v>19</v>
      </c>
      <c r="Q694" t="s">
        <v>43</v>
      </c>
      <c r="R694" t="s">
        <v>42</v>
      </c>
      <c r="S694" t="s">
        <v>42</v>
      </c>
      <c r="T694" t="s">
        <v>80</v>
      </c>
      <c r="U694" t="s">
        <v>41</v>
      </c>
      <c r="V694">
        <v>28</v>
      </c>
      <c r="W694">
        <v>8</v>
      </c>
      <c r="X694">
        <v>3</v>
      </c>
      <c r="Y694">
        <v>0</v>
      </c>
      <c r="Z694">
        <v>3</v>
      </c>
      <c r="AA694" t="s">
        <v>48</v>
      </c>
      <c r="AB694" s="2" t="s">
        <v>64</v>
      </c>
      <c r="AC694" t="s">
        <v>49</v>
      </c>
      <c r="AD694">
        <v>1</v>
      </c>
      <c r="AE694">
        <f>IF(tblHR[[#This Row],[Attrition]]="Yes",1,0)</f>
        <v>0</v>
      </c>
      <c r="AF694">
        <f>IF(tblHR[[#This Row],[OverTime]]="Yes",1,0)</f>
        <v>1</v>
      </c>
      <c r="AG694" t="str" cm="1">
        <f t="array" ref="AG694">_xlfn.IFS(tblHR[[#This Row],[Age]]&lt;25,"&lt;25",tblHR[[#This Row],[Age]]&lt;30,"25–29",tblHR[[#This Row],[Age]]&lt;40,"30–39",tblHR[[#This Row],[Age]]&lt;50,"40–49",TRUE,"50+")</f>
        <v>50+</v>
      </c>
      <c r="AH694" s="12" t="str" cm="1">
        <f t="array" ref="AH694">_xlfn.IFS(tblHR[[#This Row],[YearsAtCompany]]&lt;2,"0–1",tblHR[[#This Row],[YearsAtCompany]]&lt;5,"2–4",tblHR[[#This Row],[YearsAtCompany]]&lt;10,"5–9",tblHR[[#This Row],[YearsAtCompany]]&lt;15,"10–14",TRUE,"15+")</f>
        <v>5–9</v>
      </c>
      <c r="AI694" s="12" t="str" cm="1">
        <f t="array" ref="AI694">_xlfn.IFS(tblHR[[#This Row],[MonthlyIncome]]&lt;3000,"Low",tblHR[[#This Row],[MonthlyIncome]]&lt;7000,"Mid",tblHR[[#This Row],[MonthlyIncome]]&lt;12000,"High",TRUE,"Very High")</f>
        <v>Very High</v>
      </c>
      <c r="AJ694" s="12" cm="1">
        <f t="array" ref="AJ694">_xlfn.XLOOKUP(tblHR[[#This Row],[JobSatisfaction]],{"Low","Medium","High","Very High"},{1,2,3,4},"")</f>
        <v>2</v>
      </c>
      <c r="AK694" s="12">
        <f>AVERAGE(tblHR[[#This Row],[JobSatNum]],tblHR[[#This Row],[RelationshipSatisfaction]],tblHR[[#This Row],[EnvironmentSatisfaction]],tblHR[[#This Row],[WorkLifeBalance]])</f>
        <v>2</v>
      </c>
    </row>
    <row r="695" spans="1:37">
      <c r="A695" s="4" t="s">
        <v>810</v>
      </c>
      <c r="B695">
        <v>29</v>
      </c>
      <c r="C695" t="s">
        <v>12</v>
      </c>
      <c r="D695" t="s">
        <v>17</v>
      </c>
      <c r="E695" t="s">
        <v>29</v>
      </c>
      <c r="F695" t="s">
        <v>35</v>
      </c>
      <c r="G695" t="s">
        <v>21</v>
      </c>
      <c r="H695" t="s">
        <v>57</v>
      </c>
      <c r="I695" t="s">
        <v>66</v>
      </c>
      <c r="J695" t="s">
        <v>112</v>
      </c>
      <c r="K695" t="s">
        <v>171</v>
      </c>
      <c r="L695">
        <v>4787</v>
      </c>
      <c r="M695">
        <v>26124</v>
      </c>
      <c r="N695">
        <v>1092</v>
      </c>
      <c r="O695">
        <v>36</v>
      </c>
      <c r="P695">
        <v>14</v>
      </c>
      <c r="Q695" t="s">
        <v>44</v>
      </c>
      <c r="R695" t="s">
        <v>43</v>
      </c>
      <c r="S695" t="s">
        <v>42</v>
      </c>
      <c r="T695" t="s">
        <v>78</v>
      </c>
      <c r="U695" t="s">
        <v>41</v>
      </c>
      <c r="V695">
        <v>4</v>
      </c>
      <c r="W695">
        <v>2</v>
      </c>
      <c r="X695">
        <v>2</v>
      </c>
      <c r="Y695">
        <v>2</v>
      </c>
      <c r="Z695">
        <v>9</v>
      </c>
      <c r="AA695" t="s">
        <v>49</v>
      </c>
      <c r="AB695" s="2" t="s">
        <v>64</v>
      </c>
      <c r="AC695" t="s">
        <v>49</v>
      </c>
      <c r="AD695">
        <v>1</v>
      </c>
      <c r="AE695">
        <f>IF(tblHR[[#This Row],[Attrition]]="Yes",1,0)</f>
        <v>1</v>
      </c>
      <c r="AF695">
        <f>IF(tblHR[[#This Row],[OverTime]]="Yes",1,0)</f>
        <v>1</v>
      </c>
      <c r="AG695" t="str" cm="1">
        <f t="array" ref="AG695">_xlfn.IFS(tblHR[[#This Row],[Age]]&lt;25,"&lt;25",tblHR[[#This Row],[Age]]&lt;30,"25–29",tblHR[[#This Row],[Age]]&lt;40,"30–39",tblHR[[#This Row],[Age]]&lt;50,"40–49",TRUE,"50+")</f>
        <v>25–29</v>
      </c>
      <c r="AH695" s="12" t="str" cm="1">
        <f t="array" ref="AH695">_xlfn.IFS(tblHR[[#This Row],[YearsAtCompany]]&lt;2,"0–1",tblHR[[#This Row],[YearsAtCompany]]&lt;5,"2–4",tblHR[[#This Row],[YearsAtCompany]]&lt;10,"5–9",tblHR[[#This Row],[YearsAtCompany]]&lt;15,"10–14",TRUE,"15+")</f>
        <v>2–4</v>
      </c>
      <c r="AI695" s="12" t="str" cm="1">
        <f t="array" ref="AI695">_xlfn.IFS(tblHR[[#This Row],[MonthlyIncome]]&lt;3000,"Low",tblHR[[#This Row],[MonthlyIncome]]&lt;7000,"Mid",tblHR[[#This Row],[MonthlyIncome]]&lt;12000,"High",TRUE,"Very High")</f>
        <v>Mid</v>
      </c>
      <c r="AJ695" s="12" cm="1">
        <f t="array" ref="AJ695">_xlfn.XLOOKUP(tblHR[[#This Row],[JobSatisfaction]],{"Low","Medium","High","Very High"},{1,2,3,4},"")</f>
        <v>4</v>
      </c>
      <c r="AK695" s="12">
        <f>AVERAGE(tblHR[[#This Row],[JobSatNum]],tblHR[[#This Row],[RelationshipSatisfaction]],tblHR[[#This Row],[EnvironmentSatisfaction]],tblHR[[#This Row],[WorkLifeBalance]])</f>
        <v>4</v>
      </c>
    </row>
    <row r="696" spans="1:37">
      <c r="A696" s="4" t="s">
        <v>811</v>
      </c>
      <c r="B696">
        <v>56</v>
      </c>
      <c r="C696" t="s">
        <v>11</v>
      </c>
      <c r="D696" t="s">
        <v>17</v>
      </c>
      <c r="E696" t="s">
        <v>27</v>
      </c>
      <c r="F696" t="s">
        <v>33</v>
      </c>
      <c r="G696" t="s">
        <v>21</v>
      </c>
      <c r="H696" t="s">
        <v>57</v>
      </c>
      <c r="I696" t="s">
        <v>66</v>
      </c>
      <c r="J696" t="s">
        <v>112</v>
      </c>
      <c r="K696" t="s">
        <v>118</v>
      </c>
      <c r="L696">
        <v>2066</v>
      </c>
      <c r="M696">
        <v>10494</v>
      </c>
      <c r="N696">
        <v>1255</v>
      </c>
      <c r="O696">
        <v>90</v>
      </c>
      <c r="P696">
        <v>22</v>
      </c>
      <c r="Q696" t="s">
        <v>42</v>
      </c>
      <c r="R696" t="s">
        <v>44</v>
      </c>
      <c r="S696" t="s">
        <v>42</v>
      </c>
      <c r="T696" t="s">
        <v>78</v>
      </c>
      <c r="U696" t="s">
        <v>41</v>
      </c>
      <c r="V696">
        <v>5</v>
      </c>
      <c r="W696">
        <v>3</v>
      </c>
      <c r="X696">
        <v>2</v>
      </c>
      <c r="Y696">
        <v>1</v>
      </c>
      <c r="Z696">
        <v>2</v>
      </c>
      <c r="AA696" t="s">
        <v>48</v>
      </c>
      <c r="AB696" s="2" t="s">
        <v>65</v>
      </c>
      <c r="AC696" t="s">
        <v>48</v>
      </c>
      <c r="AD696">
        <v>1</v>
      </c>
      <c r="AE696">
        <f>IF(tblHR[[#This Row],[Attrition]]="Yes",1,0)</f>
        <v>0</v>
      </c>
      <c r="AF696">
        <f>IF(tblHR[[#This Row],[OverTime]]="Yes",1,0)</f>
        <v>0</v>
      </c>
      <c r="AG696" t="str" cm="1">
        <f t="array" ref="AG696">_xlfn.IFS(tblHR[[#This Row],[Age]]&lt;25,"&lt;25",tblHR[[#This Row],[Age]]&lt;30,"25–29",tblHR[[#This Row],[Age]]&lt;40,"30–39",tblHR[[#This Row],[Age]]&lt;50,"40–49",TRUE,"50+")</f>
        <v>50+</v>
      </c>
      <c r="AH696" s="12" t="str" cm="1">
        <f t="array" ref="AH696">_xlfn.IFS(tblHR[[#This Row],[YearsAtCompany]]&lt;2,"0–1",tblHR[[#This Row],[YearsAtCompany]]&lt;5,"2–4",tblHR[[#This Row],[YearsAtCompany]]&lt;10,"5–9",tblHR[[#This Row],[YearsAtCompany]]&lt;15,"10–14",TRUE,"15+")</f>
        <v>2–4</v>
      </c>
      <c r="AI696" s="12" t="str" cm="1">
        <f t="array" ref="AI696">_xlfn.IFS(tblHR[[#This Row],[MonthlyIncome]]&lt;3000,"Low",tblHR[[#This Row],[MonthlyIncome]]&lt;7000,"Mid",tblHR[[#This Row],[MonthlyIncome]]&lt;12000,"High",TRUE,"Very High")</f>
        <v>Low</v>
      </c>
      <c r="AJ696" s="12" cm="1">
        <f t="array" ref="AJ696">_xlfn.XLOOKUP(tblHR[[#This Row],[JobSatisfaction]],{"Low","Medium","High","Very High"},{1,2,3,4},"")</f>
        <v>1</v>
      </c>
      <c r="AK696" s="12">
        <f>AVERAGE(tblHR[[#This Row],[JobSatNum]],tblHR[[#This Row],[RelationshipSatisfaction]],tblHR[[#This Row],[EnvironmentSatisfaction]],tblHR[[#This Row],[WorkLifeBalance]])</f>
        <v>1</v>
      </c>
    </row>
    <row r="697" spans="1:37">
      <c r="A697" s="4" t="s">
        <v>812</v>
      </c>
      <c r="B697">
        <v>20</v>
      </c>
      <c r="C697" t="s">
        <v>11</v>
      </c>
      <c r="D697" t="s">
        <v>16</v>
      </c>
      <c r="E697" t="s">
        <v>28</v>
      </c>
      <c r="F697" t="s">
        <v>33</v>
      </c>
      <c r="G697" t="s">
        <v>21</v>
      </c>
      <c r="H697" t="s">
        <v>57</v>
      </c>
      <c r="I697" t="s">
        <v>66</v>
      </c>
      <c r="J697" t="s">
        <v>112</v>
      </c>
      <c r="K697" t="s">
        <v>113</v>
      </c>
      <c r="L697">
        <v>2836</v>
      </c>
      <c r="M697">
        <v>11757</v>
      </c>
      <c r="N697">
        <v>959</v>
      </c>
      <c r="O697">
        <v>83</v>
      </c>
      <c r="P697">
        <v>13</v>
      </c>
      <c r="Q697" t="s">
        <v>43</v>
      </c>
      <c r="R697" t="s">
        <v>44</v>
      </c>
      <c r="S697" t="s">
        <v>44</v>
      </c>
      <c r="T697" t="s">
        <v>78</v>
      </c>
      <c r="U697" t="s">
        <v>43</v>
      </c>
      <c r="V697">
        <v>1</v>
      </c>
      <c r="W697">
        <v>1</v>
      </c>
      <c r="X697">
        <v>0</v>
      </c>
      <c r="Y697">
        <v>0</v>
      </c>
      <c r="Z697">
        <v>1</v>
      </c>
      <c r="AA697" t="s">
        <v>48</v>
      </c>
      <c r="AB697" s="2" t="s">
        <v>64</v>
      </c>
      <c r="AC697" t="s">
        <v>48</v>
      </c>
      <c r="AD697">
        <v>1</v>
      </c>
      <c r="AE697">
        <f>IF(tblHR[[#This Row],[Attrition]]="Yes",1,0)</f>
        <v>0</v>
      </c>
      <c r="AF697">
        <f>IF(tblHR[[#This Row],[OverTime]]="Yes",1,0)</f>
        <v>0</v>
      </c>
      <c r="AG697" t="str" cm="1">
        <f t="array" ref="AG697">_xlfn.IFS(tblHR[[#This Row],[Age]]&lt;25,"&lt;25",tblHR[[#This Row],[Age]]&lt;30,"25–29",tblHR[[#This Row],[Age]]&lt;40,"30–39",tblHR[[#This Row],[Age]]&lt;50,"40–49",TRUE,"50+")</f>
        <v>&lt;25</v>
      </c>
      <c r="AH697" s="12" t="str" cm="1">
        <f t="array" ref="AH697">_xlfn.IFS(tblHR[[#This Row],[YearsAtCompany]]&lt;2,"0–1",tblHR[[#This Row],[YearsAtCompany]]&lt;5,"2–4",tblHR[[#This Row],[YearsAtCompany]]&lt;10,"5–9",tblHR[[#This Row],[YearsAtCompany]]&lt;15,"10–14",TRUE,"15+")</f>
        <v>0–1</v>
      </c>
      <c r="AI697" s="12" t="str" cm="1">
        <f t="array" ref="AI697">_xlfn.IFS(tblHR[[#This Row],[MonthlyIncome]]&lt;3000,"Low",tblHR[[#This Row],[MonthlyIncome]]&lt;7000,"Mid",tblHR[[#This Row],[MonthlyIncome]]&lt;12000,"High",TRUE,"Very High")</f>
        <v>Low</v>
      </c>
      <c r="AJ697" s="12" cm="1">
        <f t="array" ref="AJ697">_xlfn.XLOOKUP(tblHR[[#This Row],[JobSatisfaction]],{"Low","Medium","High","Very High"},{1,2,3,4},"")</f>
        <v>2</v>
      </c>
      <c r="AK697" s="12">
        <f>AVERAGE(tblHR[[#This Row],[JobSatNum]],tblHR[[#This Row],[RelationshipSatisfaction]],tblHR[[#This Row],[EnvironmentSatisfaction]],tblHR[[#This Row],[WorkLifeBalance]])</f>
        <v>2</v>
      </c>
    </row>
    <row r="698" spans="1:37">
      <c r="A698" s="4" t="s">
        <v>813</v>
      </c>
      <c r="B698">
        <v>35</v>
      </c>
      <c r="C698" t="s">
        <v>11</v>
      </c>
      <c r="D698" t="s">
        <v>16</v>
      </c>
      <c r="E698" t="s">
        <v>29</v>
      </c>
      <c r="F698" t="s">
        <v>33</v>
      </c>
      <c r="G698" t="s">
        <v>21</v>
      </c>
      <c r="H698" t="s">
        <v>57</v>
      </c>
      <c r="I698" t="s">
        <v>66</v>
      </c>
      <c r="J698" t="s">
        <v>112</v>
      </c>
      <c r="K698" t="s">
        <v>113</v>
      </c>
      <c r="L698">
        <v>2506</v>
      </c>
      <c r="M698">
        <v>13301</v>
      </c>
      <c r="N698">
        <v>1258</v>
      </c>
      <c r="O698">
        <v>40</v>
      </c>
      <c r="P698">
        <v>13</v>
      </c>
      <c r="Q698" t="s">
        <v>41</v>
      </c>
      <c r="R698" t="s">
        <v>41</v>
      </c>
      <c r="S698" t="s">
        <v>44</v>
      </c>
      <c r="T698" t="s">
        <v>79</v>
      </c>
      <c r="U698" t="s">
        <v>44</v>
      </c>
      <c r="V698">
        <v>7</v>
      </c>
      <c r="W698">
        <v>2</v>
      </c>
      <c r="X698">
        <v>2</v>
      </c>
      <c r="Y698">
        <v>2</v>
      </c>
      <c r="Z698">
        <v>3</v>
      </c>
      <c r="AA698" t="s">
        <v>48</v>
      </c>
      <c r="AB698" s="2" t="s">
        <v>64</v>
      </c>
      <c r="AC698" t="s">
        <v>48</v>
      </c>
      <c r="AD698">
        <v>1</v>
      </c>
      <c r="AE698">
        <f>IF(tblHR[[#This Row],[Attrition]]="Yes",1,0)</f>
        <v>0</v>
      </c>
      <c r="AF698">
        <f>IF(tblHR[[#This Row],[OverTime]]="Yes",1,0)</f>
        <v>0</v>
      </c>
      <c r="AG698" t="str" cm="1">
        <f t="array" ref="AG698">_xlfn.IFS(tblHR[[#This Row],[Age]]&lt;25,"&lt;25",tblHR[[#This Row],[Age]]&lt;30,"25–29",tblHR[[#This Row],[Age]]&lt;40,"30–39",tblHR[[#This Row],[Age]]&lt;50,"40–49",TRUE,"50+")</f>
        <v>30–39</v>
      </c>
      <c r="AH698" s="12" t="str" cm="1">
        <f t="array" ref="AH698">_xlfn.IFS(tblHR[[#This Row],[YearsAtCompany]]&lt;2,"0–1",tblHR[[#This Row],[YearsAtCompany]]&lt;5,"2–4",tblHR[[#This Row],[YearsAtCompany]]&lt;10,"5–9",tblHR[[#This Row],[YearsAtCompany]]&lt;15,"10–14",TRUE,"15+")</f>
        <v>2–4</v>
      </c>
      <c r="AI698" s="12" t="str" cm="1">
        <f t="array" ref="AI698">_xlfn.IFS(tblHR[[#This Row],[MonthlyIncome]]&lt;3000,"Low",tblHR[[#This Row],[MonthlyIncome]]&lt;7000,"Mid",tblHR[[#This Row],[MonthlyIncome]]&lt;12000,"High",TRUE,"Very High")</f>
        <v>Low</v>
      </c>
      <c r="AJ698" s="12" cm="1">
        <f t="array" ref="AJ698">_xlfn.XLOOKUP(tblHR[[#This Row],[JobSatisfaction]],{"Low","Medium","High","Very High"},{1,2,3,4},"")</f>
        <v>3</v>
      </c>
      <c r="AK698" s="12">
        <f>AVERAGE(tblHR[[#This Row],[JobSatNum]],tblHR[[#This Row],[RelationshipSatisfaction]],tblHR[[#This Row],[EnvironmentSatisfaction]],tblHR[[#This Row],[WorkLifeBalance]])</f>
        <v>3</v>
      </c>
    </row>
    <row r="699" spans="1:37">
      <c r="A699" s="4" t="s">
        <v>814</v>
      </c>
      <c r="B699">
        <v>29</v>
      </c>
      <c r="C699" t="s">
        <v>12</v>
      </c>
      <c r="D699" t="s">
        <v>16</v>
      </c>
      <c r="E699" t="s">
        <v>28</v>
      </c>
      <c r="F699" t="s">
        <v>33</v>
      </c>
      <c r="G699" t="s">
        <v>21</v>
      </c>
      <c r="H699" t="s">
        <v>57</v>
      </c>
      <c r="I699" t="s">
        <v>66</v>
      </c>
      <c r="J699" t="s">
        <v>112</v>
      </c>
      <c r="K699" t="s">
        <v>113</v>
      </c>
      <c r="L699">
        <v>2340</v>
      </c>
      <c r="M699">
        <v>22673</v>
      </c>
      <c r="N699">
        <v>665</v>
      </c>
      <c r="O699">
        <v>60</v>
      </c>
      <c r="P699">
        <v>19</v>
      </c>
      <c r="Q699" t="s">
        <v>44</v>
      </c>
      <c r="R699" t="s">
        <v>42</v>
      </c>
      <c r="S699" t="s">
        <v>41</v>
      </c>
      <c r="T699" t="s">
        <v>79</v>
      </c>
      <c r="U699" t="s">
        <v>41</v>
      </c>
      <c r="V699">
        <v>6</v>
      </c>
      <c r="W699">
        <v>6</v>
      </c>
      <c r="X699">
        <v>5</v>
      </c>
      <c r="Y699">
        <v>1</v>
      </c>
      <c r="Z699">
        <v>1</v>
      </c>
      <c r="AA699" t="s">
        <v>48</v>
      </c>
      <c r="AB699" s="2" t="s">
        <v>64</v>
      </c>
      <c r="AC699" t="s">
        <v>48</v>
      </c>
      <c r="AD699">
        <v>15</v>
      </c>
      <c r="AE699">
        <f>IF(tblHR[[#This Row],[Attrition]]="Yes",1,0)</f>
        <v>0</v>
      </c>
      <c r="AF699">
        <f>IF(tblHR[[#This Row],[OverTime]]="Yes",1,0)</f>
        <v>0</v>
      </c>
      <c r="AG699" t="str" cm="1">
        <f t="array" ref="AG699">_xlfn.IFS(tblHR[[#This Row],[Age]]&lt;25,"&lt;25",tblHR[[#This Row],[Age]]&lt;30,"25–29",tblHR[[#This Row],[Age]]&lt;40,"30–39",tblHR[[#This Row],[Age]]&lt;50,"40–49",TRUE,"50+")</f>
        <v>25–29</v>
      </c>
      <c r="AH699" s="12" t="str" cm="1">
        <f t="array" ref="AH699">_xlfn.IFS(tblHR[[#This Row],[YearsAtCompany]]&lt;2,"0–1",tblHR[[#This Row],[YearsAtCompany]]&lt;5,"2–4",tblHR[[#This Row],[YearsAtCompany]]&lt;10,"5–9",tblHR[[#This Row],[YearsAtCompany]]&lt;15,"10–14",TRUE,"15+")</f>
        <v>5–9</v>
      </c>
      <c r="AI699" s="12" t="str" cm="1">
        <f t="array" ref="AI699">_xlfn.IFS(tblHR[[#This Row],[MonthlyIncome]]&lt;3000,"Low",tblHR[[#This Row],[MonthlyIncome]]&lt;7000,"Mid",tblHR[[#This Row],[MonthlyIncome]]&lt;12000,"High",TRUE,"Very High")</f>
        <v>Low</v>
      </c>
      <c r="AJ699" s="12" cm="1">
        <f t="array" ref="AJ699">_xlfn.XLOOKUP(tblHR[[#This Row],[JobSatisfaction]],{"Low","Medium","High","Very High"},{1,2,3,4},"")</f>
        <v>4</v>
      </c>
      <c r="AK699" s="12">
        <f>AVERAGE(tblHR[[#This Row],[JobSatNum]],tblHR[[#This Row],[RelationshipSatisfaction]],tblHR[[#This Row],[EnvironmentSatisfaction]],tblHR[[#This Row],[WorkLifeBalance]])</f>
        <v>4</v>
      </c>
    </row>
    <row r="700" spans="1:37">
      <c r="A700" s="4" t="s">
        <v>815</v>
      </c>
      <c r="B700">
        <v>27</v>
      </c>
      <c r="C700" t="s">
        <v>11</v>
      </c>
      <c r="D700" t="s">
        <v>17</v>
      </c>
      <c r="E700" t="s">
        <v>29</v>
      </c>
      <c r="F700" t="s">
        <v>37</v>
      </c>
      <c r="G700" t="s">
        <v>21</v>
      </c>
      <c r="H700" t="s">
        <v>53</v>
      </c>
      <c r="I700" t="s">
        <v>66</v>
      </c>
      <c r="J700" t="s">
        <v>112</v>
      </c>
      <c r="K700" t="s">
        <v>118</v>
      </c>
      <c r="L700">
        <v>2811</v>
      </c>
      <c r="M700">
        <v>12086</v>
      </c>
      <c r="N700">
        <v>1134</v>
      </c>
      <c r="O700">
        <v>37</v>
      </c>
      <c r="P700">
        <v>14</v>
      </c>
      <c r="Q700" t="s">
        <v>43</v>
      </c>
      <c r="R700" t="s">
        <v>43</v>
      </c>
      <c r="S700" t="s">
        <v>41</v>
      </c>
      <c r="T700" t="s">
        <v>79</v>
      </c>
      <c r="U700" t="s">
        <v>41</v>
      </c>
      <c r="V700">
        <v>4</v>
      </c>
      <c r="W700">
        <v>2</v>
      </c>
      <c r="X700">
        <v>2</v>
      </c>
      <c r="Y700">
        <v>2</v>
      </c>
      <c r="Z700">
        <v>9</v>
      </c>
      <c r="AA700" t="s">
        <v>48</v>
      </c>
      <c r="AB700" s="2" t="s">
        <v>64</v>
      </c>
      <c r="AC700" t="s">
        <v>48</v>
      </c>
      <c r="AD700">
        <v>16</v>
      </c>
      <c r="AE700">
        <f>IF(tblHR[[#This Row],[Attrition]]="Yes",1,0)</f>
        <v>0</v>
      </c>
      <c r="AF700">
        <f>IF(tblHR[[#This Row],[OverTime]]="Yes",1,0)</f>
        <v>0</v>
      </c>
      <c r="AG700" t="str" cm="1">
        <f t="array" ref="AG700">_xlfn.IFS(tblHR[[#This Row],[Age]]&lt;25,"&lt;25",tblHR[[#This Row],[Age]]&lt;30,"25–29",tblHR[[#This Row],[Age]]&lt;40,"30–39",tblHR[[#This Row],[Age]]&lt;50,"40–49",TRUE,"50+")</f>
        <v>25–29</v>
      </c>
      <c r="AH700" s="12" t="str" cm="1">
        <f t="array" ref="AH700">_xlfn.IFS(tblHR[[#This Row],[YearsAtCompany]]&lt;2,"0–1",tblHR[[#This Row],[YearsAtCompany]]&lt;5,"2–4",tblHR[[#This Row],[YearsAtCompany]]&lt;10,"5–9",tblHR[[#This Row],[YearsAtCompany]]&lt;15,"10–14",TRUE,"15+")</f>
        <v>2–4</v>
      </c>
      <c r="AI700" s="12" t="str" cm="1">
        <f t="array" ref="AI700">_xlfn.IFS(tblHR[[#This Row],[MonthlyIncome]]&lt;3000,"Low",tblHR[[#This Row],[MonthlyIncome]]&lt;7000,"Mid",tblHR[[#This Row],[MonthlyIncome]]&lt;12000,"High",TRUE,"Very High")</f>
        <v>Low</v>
      </c>
      <c r="AJ700" s="12" cm="1">
        <f t="array" ref="AJ700">_xlfn.XLOOKUP(tblHR[[#This Row],[JobSatisfaction]],{"Low","Medium","High","Very High"},{1,2,3,4},"")</f>
        <v>2</v>
      </c>
      <c r="AK700" s="12">
        <f>AVERAGE(tblHR[[#This Row],[JobSatNum]],tblHR[[#This Row],[RelationshipSatisfaction]],tblHR[[#This Row],[EnvironmentSatisfaction]],tblHR[[#This Row],[WorkLifeBalance]])</f>
        <v>2</v>
      </c>
    </row>
    <row r="701" spans="1:37">
      <c r="A701" s="4" t="s">
        <v>816</v>
      </c>
      <c r="B701">
        <v>49</v>
      </c>
      <c r="C701" t="s">
        <v>11</v>
      </c>
      <c r="D701" t="s">
        <v>15</v>
      </c>
      <c r="E701" t="s">
        <v>28</v>
      </c>
      <c r="F701" t="s">
        <v>35</v>
      </c>
      <c r="G701" t="s">
        <v>21</v>
      </c>
      <c r="H701" t="s">
        <v>53</v>
      </c>
      <c r="I701" t="s">
        <v>66</v>
      </c>
      <c r="J701" t="s">
        <v>112</v>
      </c>
      <c r="K701" t="s">
        <v>118</v>
      </c>
      <c r="L701">
        <v>2587</v>
      </c>
      <c r="M701">
        <v>24941</v>
      </c>
      <c r="N701">
        <v>464</v>
      </c>
      <c r="O701">
        <v>74</v>
      </c>
      <c r="P701">
        <v>16</v>
      </c>
      <c r="Q701" t="s">
        <v>42</v>
      </c>
      <c r="R701" t="s">
        <v>43</v>
      </c>
      <c r="S701" t="s">
        <v>44</v>
      </c>
      <c r="T701" t="s">
        <v>80</v>
      </c>
      <c r="U701" t="s">
        <v>41</v>
      </c>
      <c r="V701">
        <v>17</v>
      </c>
      <c r="W701">
        <v>2</v>
      </c>
      <c r="X701">
        <v>2</v>
      </c>
      <c r="Y701">
        <v>2</v>
      </c>
      <c r="Z701">
        <v>4</v>
      </c>
      <c r="AA701" t="s">
        <v>48</v>
      </c>
      <c r="AB701" s="2" t="s">
        <v>64</v>
      </c>
      <c r="AC701" t="s">
        <v>49</v>
      </c>
      <c r="AD701">
        <v>16</v>
      </c>
      <c r="AE701">
        <f>IF(tblHR[[#This Row],[Attrition]]="Yes",1,0)</f>
        <v>0</v>
      </c>
      <c r="AF701">
        <f>IF(tblHR[[#This Row],[OverTime]]="Yes",1,0)</f>
        <v>1</v>
      </c>
      <c r="AG701" t="str" cm="1">
        <f t="array" ref="AG701">_xlfn.IFS(tblHR[[#This Row],[Age]]&lt;25,"&lt;25",tblHR[[#This Row],[Age]]&lt;30,"25–29",tblHR[[#This Row],[Age]]&lt;40,"30–39",tblHR[[#This Row],[Age]]&lt;50,"40–49",TRUE,"50+")</f>
        <v>40–49</v>
      </c>
      <c r="AH701" s="12" t="str" cm="1">
        <f t="array" ref="AH701">_xlfn.IFS(tblHR[[#This Row],[YearsAtCompany]]&lt;2,"0–1",tblHR[[#This Row],[YearsAtCompany]]&lt;5,"2–4",tblHR[[#This Row],[YearsAtCompany]]&lt;10,"5–9",tblHR[[#This Row],[YearsAtCompany]]&lt;15,"10–14",TRUE,"15+")</f>
        <v>2–4</v>
      </c>
      <c r="AI701" s="12" t="str" cm="1">
        <f t="array" ref="AI701">_xlfn.IFS(tblHR[[#This Row],[MonthlyIncome]]&lt;3000,"Low",tblHR[[#This Row],[MonthlyIncome]]&lt;7000,"Mid",tblHR[[#This Row],[MonthlyIncome]]&lt;12000,"High",TRUE,"Very High")</f>
        <v>Low</v>
      </c>
      <c r="AJ701" s="12" cm="1">
        <f t="array" ref="AJ701">_xlfn.XLOOKUP(tblHR[[#This Row],[JobSatisfaction]],{"Low","Medium","High","Very High"},{1,2,3,4},"")</f>
        <v>1</v>
      </c>
      <c r="AK701" s="12">
        <f>AVERAGE(tblHR[[#This Row],[JobSatNum]],tblHR[[#This Row],[RelationshipSatisfaction]],tblHR[[#This Row],[EnvironmentSatisfaction]],tblHR[[#This Row],[WorkLifeBalance]])</f>
        <v>1</v>
      </c>
    </row>
    <row r="702" spans="1:37">
      <c r="A702" s="4" t="s">
        <v>817</v>
      </c>
      <c r="B702">
        <v>42</v>
      </c>
      <c r="C702" t="s">
        <v>12</v>
      </c>
      <c r="D702" t="s">
        <v>15</v>
      </c>
      <c r="E702" t="s">
        <v>29</v>
      </c>
      <c r="F702" t="s">
        <v>34</v>
      </c>
      <c r="G702" t="s">
        <v>22</v>
      </c>
      <c r="H702" t="s">
        <v>58</v>
      </c>
      <c r="I702" t="s">
        <v>68</v>
      </c>
      <c r="J702" t="s">
        <v>112</v>
      </c>
      <c r="K702" t="s">
        <v>43</v>
      </c>
      <c r="L702">
        <v>5087</v>
      </c>
      <c r="M702">
        <v>2900</v>
      </c>
      <c r="N702">
        <v>419</v>
      </c>
      <c r="O702">
        <v>77</v>
      </c>
      <c r="P702">
        <v>12</v>
      </c>
      <c r="Q702" t="s">
        <v>44</v>
      </c>
      <c r="R702" t="s">
        <v>41</v>
      </c>
      <c r="S702" t="s">
        <v>43</v>
      </c>
      <c r="T702" t="s">
        <v>79</v>
      </c>
      <c r="U702" t="s">
        <v>41</v>
      </c>
      <c r="V702">
        <v>14</v>
      </c>
      <c r="W702">
        <v>0</v>
      </c>
      <c r="X702">
        <v>0</v>
      </c>
      <c r="Y702">
        <v>0</v>
      </c>
      <c r="Z702">
        <v>3</v>
      </c>
      <c r="AA702" t="s">
        <v>48</v>
      </c>
      <c r="AB702" s="2" t="s">
        <v>64</v>
      </c>
      <c r="AC702" t="s">
        <v>49</v>
      </c>
      <c r="AD702">
        <v>12</v>
      </c>
      <c r="AE702">
        <f>IF(tblHR[[#This Row],[Attrition]]="Yes",1,0)</f>
        <v>0</v>
      </c>
      <c r="AF702">
        <f>IF(tblHR[[#This Row],[OverTime]]="Yes",1,0)</f>
        <v>1</v>
      </c>
      <c r="AG702" t="str" cm="1">
        <f t="array" ref="AG702">_xlfn.IFS(tblHR[[#This Row],[Age]]&lt;25,"&lt;25",tblHR[[#This Row],[Age]]&lt;30,"25–29",tblHR[[#This Row],[Age]]&lt;40,"30–39",tblHR[[#This Row],[Age]]&lt;50,"40–49",TRUE,"50+")</f>
        <v>40–49</v>
      </c>
      <c r="AH702" s="12" t="str" cm="1">
        <f t="array" ref="AH702">_xlfn.IFS(tblHR[[#This Row],[YearsAtCompany]]&lt;2,"0–1",tblHR[[#This Row],[YearsAtCompany]]&lt;5,"2–4",tblHR[[#This Row],[YearsAtCompany]]&lt;10,"5–9",tblHR[[#This Row],[YearsAtCompany]]&lt;15,"10–14",TRUE,"15+")</f>
        <v>0–1</v>
      </c>
      <c r="AI702" s="12" t="str" cm="1">
        <f t="array" ref="AI702">_xlfn.IFS(tblHR[[#This Row],[MonthlyIncome]]&lt;3000,"Low",tblHR[[#This Row],[MonthlyIncome]]&lt;7000,"Mid",tblHR[[#This Row],[MonthlyIncome]]&lt;12000,"High",TRUE,"Very High")</f>
        <v>Mid</v>
      </c>
      <c r="AJ702" s="12" cm="1">
        <f t="array" ref="AJ702">_xlfn.XLOOKUP(tblHR[[#This Row],[JobSatisfaction]],{"Low","Medium","High","Very High"},{1,2,3,4},"")</f>
        <v>4</v>
      </c>
      <c r="AK702" s="12">
        <f>AVERAGE(tblHR[[#This Row],[JobSatNum]],tblHR[[#This Row],[RelationshipSatisfaction]],tblHR[[#This Row],[EnvironmentSatisfaction]],tblHR[[#This Row],[WorkLifeBalance]])</f>
        <v>4</v>
      </c>
    </row>
    <row r="703" spans="1:37">
      <c r="A703" s="4" t="s">
        <v>818</v>
      </c>
      <c r="B703">
        <v>53</v>
      </c>
      <c r="C703" t="s">
        <v>12</v>
      </c>
      <c r="D703" t="s">
        <v>17</v>
      </c>
      <c r="E703" t="s">
        <v>27</v>
      </c>
      <c r="F703" t="s">
        <v>34</v>
      </c>
      <c r="G703" t="s">
        <v>22</v>
      </c>
      <c r="H703" t="s">
        <v>59</v>
      </c>
      <c r="I703" t="s">
        <v>68</v>
      </c>
      <c r="J703" t="s">
        <v>112</v>
      </c>
      <c r="K703" t="s">
        <v>118</v>
      </c>
      <c r="L703">
        <v>2306</v>
      </c>
      <c r="M703">
        <v>16047</v>
      </c>
      <c r="N703">
        <v>1436</v>
      </c>
      <c r="O703">
        <v>34</v>
      </c>
      <c r="P703">
        <v>20</v>
      </c>
      <c r="Q703" t="s">
        <v>41</v>
      </c>
      <c r="R703" t="s">
        <v>44</v>
      </c>
      <c r="S703" t="s">
        <v>43</v>
      </c>
      <c r="T703" t="s">
        <v>77</v>
      </c>
      <c r="U703" t="s">
        <v>41</v>
      </c>
      <c r="V703">
        <v>13</v>
      </c>
      <c r="W703">
        <v>7</v>
      </c>
      <c r="X703">
        <v>7</v>
      </c>
      <c r="Y703">
        <v>4</v>
      </c>
      <c r="Z703">
        <v>2</v>
      </c>
      <c r="AA703" t="s">
        <v>48</v>
      </c>
      <c r="AB703" s="2" t="s">
        <v>65</v>
      </c>
      <c r="AC703" t="s">
        <v>49</v>
      </c>
      <c r="AD703">
        <v>6</v>
      </c>
      <c r="AE703">
        <f>IF(tblHR[[#This Row],[Attrition]]="Yes",1,0)</f>
        <v>0</v>
      </c>
      <c r="AF703">
        <f>IF(tblHR[[#This Row],[OverTime]]="Yes",1,0)</f>
        <v>1</v>
      </c>
      <c r="AG703" t="str" cm="1">
        <f t="array" ref="AG703">_xlfn.IFS(tblHR[[#This Row],[Age]]&lt;25,"&lt;25",tblHR[[#This Row],[Age]]&lt;30,"25–29",tblHR[[#This Row],[Age]]&lt;40,"30–39",tblHR[[#This Row],[Age]]&lt;50,"40–49",TRUE,"50+")</f>
        <v>50+</v>
      </c>
      <c r="AH703" s="12" t="str" cm="1">
        <f t="array" ref="AH703">_xlfn.IFS(tblHR[[#This Row],[YearsAtCompany]]&lt;2,"0–1",tblHR[[#This Row],[YearsAtCompany]]&lt;5,"2–4",tblHR[[#This Row],[YearsAtCompany]]&lt;10,"5–9",tblHR[[#This Row],[YearsAtCompany]]&lt;15,"10–14",TRUE,"15+")</f>
        <v>5–9</v>
      </c>
      <c r="AI703" s="12" t="str" cm="1">
        <f t="array" ref="AI703">_xlfn.IFS(tblHR[[#This Row],[MonthlyIncome]]&lt;3000,"Low",tblHR[[#This Row],[MonthlyIncome]]&lt;7000,"Mid",tblHR[[#This Row],[MonthlyIncome]]&lt;12000,"High",TRUE,"Very High")</f>
        <v>Low</v>
      </c>
      <c r="AJ703" s="12" cm="1">
        <f t="array" ref="AJ703">_xlfn.XLOOKUP(tblHR[[#This Row],[JobSatisfaction]],{"Low","Medium","High","Very High"},{1,2,3,4},"")</f>
        <v>3</v>
      </c>
      <c r="AK703" s="12">
        <f>AVERAGE(tblHR[[#This Row],[JobSatNum]],tblHR[[#This Row],[RelationshipSatisfaction]],tblHR[[#This Row],[EnvironmentSatisfaction]],tblHR[[#This Row],[WorkLifeBalance]])</f>
        <v>3</v>
      </c>
    </row>
    <row r="704" spans="1:37">
      <c r="A704" s="4" t="s">
        <v>819</v>
      </c>
      <c r="B704">
        <v>32</v>
      </c>
      <c r="C704" t="s">
        <v>11</v>
      </c>
      <c r="D704" t="s">
        <v>17</v>
      </c>
      <c r="E704" t="s">
        <v>27</v>
      </c>
      <c r="F704" t="s">
        <v>33</v>
      </c>
      <c r="G704" t="s">
        <v>21</v>
      </c>
      <c r="H704" t="s">
        <v>57</v>
      </c>
      <c r="I704" t="s">
        <v>68</v>
      </c>
      <c r="J704" t="s">
        <v>112</v>
      </c>
      <c r="K704" t="s">
        <v>118</v>
      </c>
      <c r="L704">
        <v>5878</v>
      </c>
      <c r="M704">
        <v>15624</v>
      </c>
      <c r="N704">
        <v>824</v>
      </c>
      <c r="O704">
        <v>67</v>
      </c>
      <c r="P704">
        <v>12</v>
      </c>
      <c r="Q704" t="s">
        <v>43</v>
      </c>
      <c r="R704" t="s">
        <v>42</v>
      </c>
      <c r="S704" t="s">
        <v>44</v>
      </c>
      <c r="T704" t="s">
        <v>79</v>
      </c>
      <c r="U704" t="s">
        <v>43</v>
      </c>
      <c r="V704">
        <v>12</v>
      </c>
      <c r="W704">
        <v>7</v>
      </c>
      <c r="X704">
        <v>1</v>
      </c>
      <c r="Y704">
        <v>2</v>
      </c>
      <c r="Z704">
        <v>3</v>
      </c>
      <c r="AA704" t="s">
        <v>48</v>
      </c>
      <c r="AB704" s="2" t="s">
        <v>64</v>
      </c>
      <c r="AC704" t="s">
        <v>48</v>
      </c>
      <c r="AD704">
        <v>5</v>
      </c>
      <c r="AE704">
        <f>IF(tblHR[[#This Row],[Attrition]]="Yes",1,0)</f>
        <v>0</v>
      </c>
      <c r="AF704">
        <f>IF(tblHR[[#This Row],[OverTime]]="Yes",1,0)</f>
        <v>0</v>
      </c>
      <c r="AG704" t="str" cm="1">
        <f t="array" ref="AG704">_xlfn.IFS(tblHR[[#This Row],[Age]]&lt;25,"&lt;25",tblHR[[#This Row],[Age]]&lt;30,"25–29",tblHR[[#This Row],[Age]]&lt;40,"30–39",tblHR[[#This Row],[Age]]&lt;50,"40–49",TRUE,"50+")</f>
        <v>30–39</v>
      </c>
      <c r="AH704" s="12" t="str" cm="1">
        <f t="array" ref="AH704">_xlfn.IFS(tblHR[[#This Row],[YearsAtCompany]]&lt;2,"0–1",tblHR[[#This Row],[YearsAtCompany]]&lt;5,"2–4",tblHR[[#This Row],[YearsAtCompany]]&lt;10,"5–9",tblHR[[#This Row],[YearsAtCompany]]&lt;15,"10–14",TRUE,"15+")</f>
        <v>5–9</v>
      </c>
      <c r="AI704" s="12" t="str" cm="1">
        <f t="array" ref="AI704">_xlfn.IFS(tblHR[[#This Row],[MonthlyIncome]]&lt;3000,"Low",tblHR[[#This Row],[MonthlyIncome]]&lt;7000,"Mid",tblHR[[#This Row],[MonthlyIncome]]&lt;12000,"High",TRUE,"Very High")</f>
        <v>Mid</v>
      </c>
      <c r="AJ704" s="12" cm="1">
        <f t="array" ref="AJ704">_xlfn.XLOOKUP(tblHR[[#This Row],[JobSatisfaction]],{"Low","Medium","High","Very High"},{1,2,3,4},"")</f>
        <v>2</v>
      </c>
      <c r="AK704" s="12">
        <f>AVERAGE(tblHR[[#This Row],[JobSatNum]],tblHR[[#This Row],[RelationshipSatisfaction]],tblHR[[#This Row],[EnvironmentSatisfaction]],tblHR[[#This Row],[WorkLifeBalance]])</f>
        <v>2</v>
      </c>
    </row>
    <row r="705" spans="1:37">
      <c r="A705" s="4" t="s">
        <v>820</v>
      </c>
      <c r="B705">
        <v>33</v>
      </c>
      <c r="C705" t="s">
        <v>12</v>
      </c>
      <c r="D705" t="s">
        <v>15</v>
      </c>
      <c r="E705" t="s">
        <v>27</v>
      </c>
      <c r="F705" t="s">
        <v>35</v>
      </c>
      <c r="G705" t="s">
        <v>21</v>
      </c>
      <c r="H705" t="s">
        <v>53</v>
      </c>
      <c r="I705" t="s">
        <v>66</v>
      </c>
      <c r="J705" t="s">
        <v>116</v>
      </c>
      <c r="K705" t="s">
        <v>171</v>
      </c>
      <c r="L705">
        <v>2008</v>
      </c>
      <c r="M705">
        <v>20439</v>
      </c>
      <c r="N705">
        <v>1313</v>
      </c>
      <c r="O705">
        <v>59</v>
      </c>
      <c r="P705">
        <v>12</v>
      </c>
      <c r="Q705" t="s">
        <v>41</v>
      </c>
      <c r="R705" t="s">
        <v>41</v>
      </c>
      <c r="S705" t="s">
        <v>43</v>
      </c>
      <c r="T705" t="s">
        <v>80</v>
      </c>
      <c r="U705" t="s">
        <v>43</v>
      </c>
      <c r="V705">
        <v>1</v>
      </c>
      <c r="W705">
        <v>1</v>
      </c>
      <c r="X705">
        <v>1</v>
      </c>
      <c r="Y705">
        <v>0</v>
      </c>
      <c r="Z705">
        <v>1</v>
      </c>
      <c r="AA705" t="s">
        <v>48</v>
      </c>
      <c r="AB705" s="2" t="s">
        <v>64</v>
      </c>
      <c r="AC705" t="s">
        <v>48</v>
      </c>
      <c r="AD705">
        <v>1</v>
      </c>
      <c r="AE705">
        <f>IF(tblHR[[#This Row],[Attrition]]="Yes",1,0)</f>
        <v>0</v>
      </c>
      <c r="AF705">
        <f>IF(tblHR[[#This Row],[OverTime]]="Yes",1,0)</f>
        <v>0</v>
      </c>
      <c r="AG705" t="str" cm="1">
        <f t="array" ref="AG705">_xlfn.IFS(tblHR[[#This Row],[Age]]&lt;25,"&lt;25",tblHR[[#This Row],[Age]]&lt;30,"25–29",tblHR[[#This Row],[Age]]&lt;40,"30–39",tblHR[[#This Row],[Age]]&lt;50,"40–49",TRUE,"50+")</f>
        <v>30–39</v>
      </c>
      <c r="AH705" s="12" t="str" cm="1">
        <f t="array" ref="AH705">_xlfn.IFS(tblHR[[#This Row],[YearsAtCompany]]&lt;2,"0–1",tblHR[[#This Row],[YearsAtCompany]]&lt;5,"2–4",tblHR[[#This Row],[YearsAtCompany]]&lt;10,"5–9",tblHR[[#This Row],[YearsAtCompany]]&lt;15,"10–14",TRUE,"15+")</f>
        <v>0–1</v>
      </c>
      <c r="AI705" s="12" t="str" cm="1">
        <f t="array" ref="AI705">_xlfn.IFS(tblHR[[#This Row],[MonthlyIncome]]&lt;3000,"Low",tblHR[[#This Row],[MonthlyIncome]]&lt;7000,"Mid",tblHR[[#This Row],[MonthlyIncome]]&lt;12000,"High",TRUE,"Very High")</f>
        <v>Low</v>
      </c>
      <c r="AJ705" s="12" cm="1">
        <f t="array" ref="AJ705">_xlfn.XLOOKUP(tblHR[[#This Row],[JobSatisfaction]],{"Low","Medium","High","Very High"},{1,2,3,4},"")</f>
        <v>3</v>
      </c>
      <c r="AK705" s="12">
        <f>AVERAGE(tblHR[[#This Row],[JobSatNum]],tblHR[[#This Row],[RelationshipSatisfaction]],tblHR[[#This Row],[EnvironmentSatisfaction]],tblHR[[#This Row],[WorkLifeBalance]])</f>
        <v>3</v>
      </c>
    </row>
    <row r="706" spans="1:37">
      <c r="A706" s="4" t="s">
        <v>821</v>
      </c>
      <c r="B706">
        <v>19</v>
      </c>
      <c r="C706" t="s">
        <v>12</v>
      </c>
      <c r="D706" t="s">
        <v>16</v>
      </c>
      <c r="E706" t="s">
        <v>27</v>
      </c>
      <c r="F706" t="s">
        <v>33</v>
      </c>
      <c r="G706" t="s">
        <v>21</v>
      </c>
      <c r="H706" t="s">
        <v>57</v>
      </c>
      <c r="I706" t="s">
        <v>66</v>
      </c>
      <c r="J706" t="s">
        <v>112</v>
      </c>
      <c r="K706" t="s">
        <v>113</v>
      </c>
      <c r="L706">
        <v>2552</v>
      </c>
      <c r="M706">
        <v>7172</v>
      </c>
      <c r="N706">
        <v>645</v>
      </c>
      <c r="O706">
        <v>54</v>
      </c>
      <c r="P706">
        <v>25</v>
      </c>
      <c r="Q706" t="s">
        <v>42</v>
      </c>
      <c r="R706" t="s">
        <v>41</v>
      </c>
      <c r="S706" t="s">
        <v>41</v>
      </c>
      <c r="T706" t="s">
        <v>79</v>
      </c>
      <c r="U706" t="s">
        <v>41</v>
      </c>
      <c r="V706">
        <v>1</v>
      </c>
      <c r="W706">
        <v>1</v>
      </c>
      <c r="X706">
        <v>1</v>
      </c>
      <c r="Y706">
        <v>0</v>
      </c>
      <c r="Z706">
        <v>1</v>
      </c>
      <c r="AA706" t="s">
        <v>48</v>
      </c>
      <c r="AB706" s="2" t="s">
        <v>65</v>
      </c>
      <c r="AC706" t="s">
        <v>48</v>
      </c>
      <c r="AD706">
        <v>9</v>
      </c>
      <c r="AE706">
        <f>IF(tblHR[[#This Row],[Attrition]]="Yes",1,0)</f>
        <v>0</v>
      </c>
      <c r="AF706">
        <f>IF(tblHR[[#This Row],[OverTime]]="Yes",1,0)</f>
        <v>0</v>
      </c>
      <c r="AG706" t="str" cm="1">
        <f t="array" ref="AG706">_xlfn.IFS(tblHR[[#This Row],[Age]]&lt;25,"&lt;25",tblHR[[#This Row],[Age]]&lt;30,"25–29",tblHR[[#This Row],[Age]]&lt;40,"30–39",tblHR[[#This Row],[Age]]&lt;50,"40–49",TRUE,"50+")</f>
        <v>&lt;25</v>
      </c>
      <c r="AH706" s="12" t="str" cm="1">
        <f t="array" ref="AH706">_xlfn.IFS(tblHR[[#This Row],[YearsAtCompany]]&lt;2,"0–1",tblHR[[#This Row],[YearsAtCompany]]&lt;5,"2–4",tblHR[[#This Row],[YearsAtCompany]]&lt;10,"5–9",tblHR[[#This Row],[YearsAtCompany]]&lt;15,"10–14",TRUE,"15+")</f>
        <v>0–1</v>
      </c>
      <c r="AI706" s="12" t="str" cm="1">
        <f t="array" ref="AI706">_xlfn.IFS(tblHR[[#This Row],[MonthlyIncome]]&lt;3000,"Low",tblHR[[#This Row],[MonthlyIncome]]&lt;7000,"Mid",tblHR[[#This Row],[MonthlyIncome]]&lt;12000,"High",TRUE,"Very High")</f>
        <v>Low</v>
      </c>
      <c r="AJ706" s="12" cm="1">
        <f t="array" ref="AJ706">_xlfn.XLOOKUP(tblHR[[#This Row],[JobSatisfaction]],{"Low","Medium","High","Very High"},{1,2,3,4},"")</f>
        <v>1</v>
      </c>
      <c r="AK706" s="12">
        <f>AVERAGE(tblHR[[#This Row],[JobSatNum]],tblHR[[#This Row],[RelationshipSatisfaction]],tblHR[[#This Row],[EnvironmentSatisfaction]],tblHR[[#This Row],[WorkLifeBalance]])</f>
        <v>1</v>
      </c>
    </row>
    <row r="707" spans="1:37">
      <c r="A707" s="4" t="s">
        <v>822</v>
      </c>
      <c r="B707">
        <v>37</v>
      </c>
      <c r="C707" t="s">
        <v>11</v>
      </c>
      <c r="D707" t="s">
        <v>16</v>
      </c>
      <c r="E707" t="s">
        <v>28</v>
      </c>
      <c r="F707" t="s">
        <v>33</v>
      </c>
      <c r="G707" t="s">
        <v>21</v>
      </c>
      <c r="H707" t="s">
        <v>57</v>
      </c>
      <c r="I707" t="s">
        <v>66</v>
      </c>
      <c r="J707" t="s">
        <v>112</v>
      </c>
      <c r="K707" t="s">
        <v>113</v>
      </c>
      <c r="L707">
        <v>2115</v>
      </c>
      <c r="M707">
        <v>15881</v>
      </c>
      <c r="N707">
        <v>1372</v>
      </c>
      <c r="O707">
        <v>42</v>
      </c>
      <c r="P707">
        <v>12</v>
      </c>
      <c r="Q707" t="s">
        <v>44</v>
      </c>
      <c r="R707" t="s">
        <v>43</v>
      </c>
      <c r="S707" t="s">
        <v>44</v>
      </c>
      <c r="T707" t="s">
        <v>79</v>
      </c>
      <c r="U707" t="s">
        <v>41</v>
      </c>
      <c r="V707">
        <v>17</v>
      </c>
      <c r="W707">
        <v>17</v>
      </c>
      <c r="X707">
        <v>12</v>
      </c>
      <c r="Y707">
        <v>5</v>
      </c>
      <c r="Z707">
        <v>1</v>
      </c>
      <c r="AA707" t="s">
        <v>48</v>
      </c>
      <c r="AB707" s="2" t="s">
        <v>64</v>
      </c>
      <c r="AC707" t="s">
        <v>48</v>
      </c>
      <c r="AD707">
        <v>1</v>
      </c>
      <c r="AE707">
        <f>IF(tblHR[[#This Row],[Attrition]]="Yes",1,0)</f>
        <v>0</v>
      </c>
      <c r="AF707">
        <f>IF(tblHR[[#This Row],[OverTime]]="Yes",1,0)</f>
        <v>0</v>
      </c>
      <c r="AG707" t="str" cm="1">
        <f t="array" ref="AG707">_xlfn.IFS(tblHR[[#This Row],[Age]]&lt;25,"&lt;25",tblHR[[#This Row],[Age]]&lt;30,"25–29",tblHR[[#This Row],[Age]]&lt;40,"30–39",tblHR[[#This Row],[Age]]&lt;50,"40–49",TRUE,"50+")</f>
        <v>30–39</v>
      </c>
      <c r="AH707" s="12" t="str" cm="1">
        <f t="array" ref="AH707">_xlfn.IFS(tblHR[[#This Row],[YearsAtCompany]]&lt;2,"0–1",tblHR[[#This Row],[YearsAtCompany]]&lt;5,"2–4",tblHR[[#This Row],[YearsAtCompany]]&lt;10,"5–9",tblHR[[#This Row],[YearsAtCompany]]&lt;15,"10–14",TRUE,"15+")</f>
        <v>15+</v>
      </c>
      <c r="AI707" s="12" t="str" cm="1">
        <f t="array" ref="AI707">_xlfn.IFS(tblHR[[#This Row],[MonthlyIncome]]&lt;3000,"Low",tblHR[[#This Row],[MonthlyIncome]]&lt;7000,"Mid",tblHR[[#This Row],[MonthlyIncome]]&lt;12000,"High",TRUE,"Very High")</f>
        <v>Low</v>
      </c>
      <c r="AJ707" s="12" cm="1">
        <f t="array" ref="AJ707">_xlfn.XLOOKUP(tblHR[[#This Row],[JobSatisfaction]],{"Low","Medium","High","Very High"},{1,2,3,4},"")</f>
        <v>4</v>
      </c>
      <c r="AK707" s="12">
        <f>AVERAGE(tblHR[[#This Row],[JobSatNum]],tblHR[[#This Row],[RelationshipSatisfaction]],tblHR[[#This Row],[EnvironmentSatisfaction]],tblHR[[#This Row],[WorkLifeBalance]])</f>
        <v>4</v>
      </c>
    </row>
    <row r="708" spans="1:37">
      <c r="A708" s="4" t="s">
        <v>823</v>
      </c>
      <c r="B708">
        <v>42</v>
      </c>
      <c r="C708" t="s">
        <v>12</v>
      </c>
      <c r="D708" t="s">
        <v>16</v>
      </c>
      <c r="E708" t="s">
        <v>27</v>
      </c>
      <c r="F708" t="s">
        <v>33</v>
      </c>
      <c r="G708" t="s">
        <v>21</v>
      </c>
      <c r="H708" t="s">
        <v>57</v>
      </c>
      <c r="I708" t="s">
        <v>68</v>
      </c>
      <c r="J708" t="s">
        <v>116</v>
      </c>
      <c r="K708" t="s">
        <v>113</v>
      </c>
      <c r="L708">
        <v>4332</v>
      </c>
      <c r="M708">
        <v>14811</v>
      </c>
      <c r="N708">
        <v>335</v>
      </c>
      <c r="O708">
        <v>37</v>
      </c>
      <c r="P708">
        <v>12</v>
      </c>
      <c r="Q708" t="s">
        <v>41</v>
      </c>
      <c r="R708" t="s">
        <v>44</v>
      </c>
      <c r="S708" t="s">
        <v>44</v>
      </c>
      <c r="T708" t="s">
        <v>79</v>
      </c>
      <c r="U708" t="s">
        <v>43</v>
      </c>
      <c r="V708">
        <v>20</v>
      </c>
      <c r="W708">
        <v>20</v>
      </c>
      <c r="X708">
        <v>9</v>
      </c>
      <c r="Y708">
        <v>3</v>
      </c>
      <c r="Z708">
        <v>1</v>
      </c>
      <c r="AA708" t="s">
        <v>48</v>
      </c>
      <c r="AB708" s="2" t="s">
        <v>64</v>
      </c>
      <c r="AC708" t="s">
        <v>48</v>
      </c>
      <c r="AD708">
        <v>23</v>
      </c>
      <c r="AE708">
        <f>IF(tblHR[[#This Row],[Attrition]]="Yes",1,0)</f>
        <v>0</v>
      </c>
      <c r="AF708">
        <f>IF(tblHR[[#This Row],[OverTime]]="Yes",1,0)</f>
        <v>0</v>
      </c>
      <c r="AG708" t="str" cm="1">
        <f t="array" ref="AG708">_xlfn.IFS(tblHR[[#This Row],[Age]]&lt;25,"&lt;25",tblHR[[#This Row],[Age]]&lt;30,"25–29",tblHR[[#This Row],[Age]]&lt;40,"30–39",tblHR[[#This Row],[Age]]&lt;50,"40–49",TRUE,"50+")</f>
        <v>40–49</v>
      </c>
      <c r="AH708" s="12" t="str" cm="1">
        <f t="array" ref="AH708">_xlfn.IFS(tblHR[[#This Row],[YearsAtCompany]]&lt;2,"0–1",tblHR[[#This Row],[YearsAtCompany]]&lt;5,"2–4",tblHR[[#This Row],[YearsAtCompany]]&lt;10,"5–9",tblHR[[#This Row],[YearsAtCompany]]&lt;15,"10–14",TRUE,"15+")</f>
        <v>15+</v>
      </c>
      <c r="AI708" s="12" t="str" cm="1">
        <f t="array" ref="AI708">_xlfn.IFS(tblHR[[#This Row],[MonthlyIncome]]&lt;3000,"Low",tblHR[[#This Row],[MonthlyIncome]]&lt;7000,"Mid",tblHR[[#This Row],[MonthlyIncome]]&lt;12000,"High",TRUE,"Very High")</f>
        <v>Mid</v>
      </c>
      <c r="AJ708" s="12" cm="1">
        <f t="array" ref="AJ708">_xlfn.XLOOKUP(tblHR[[#This Row],[JobSatisfaction]],{"Low","Medium","High","Very High"},{1,2,3,4},"")</f>
        <v>3</v>
      </c>
      <c r="AK708" s="12">
        <f>AVERAGE(tblHR[[#This Row],[JobSatNum]],tblHR[[#This Row],[RelationshipSatisfaction]],tblHR[[#This Row],[EnvironmentSatisfaction]],tblHR[[#This Row],[WorkLifeBalance]])</f>
        <v>3</v>
      </c>
    </row>
    <row r="709" spans="1:37">
      <c r="A709" s="4" t="s">
        <v>824</v>
      </c>
      <c r="B709">
        <v>34</v>
      </c>
      <c r="C709" t="s">
        <v>12</v>
      </c>
      <c r="D709" t="s">
        <v>15</v>
      </c>
      <c r="E709" t="s">
        <v>28</v>
      </c>
      <c r="F709" t="s">
        <v>33</v>
      </c>
      <c r="G709" t="s">
        <v>21</v>
      </c>
      <c r="H709" t="s">
        <v>52</v>
      </c>
      <c r="I709" t="s">
        <v>69</v>
      </c>
      <c r="J709" t="s">
        <v>112</v>
      </c>
      <c r="K709" t="s">
        <v>118</v>
      </c>
      <c r="L709">
        <v>8500</v>
      </c>
      <c r="M709">
        <v>5494</v>
      </c>
      <c r="N709">
        <v>943</v>
      </c>
      <c r="O709">
        <v>86</v>
      </c>
      <c r="P709">
        <v>11</v>
      </c>
      <c r="Q709" t="s">
        <v>44</v>
      </c>
      <c r="R709" t="s">
        <v>44</v>
      </c>
      <c r="S709" t="s">
        <v>44</v>
      </c>
      <c r="T709" t="s">
        <v>80</v>
      </c>
      <c r="U709" t="s">
        <v>41</v>
      </c>
      <c r="V709">
        <v>10</v>
      </c>
      <c r="W709">
        <v>9</v>
      </c>
      <c r="X709">
        <v>7</v>
      </c>
      <c r="Y709">
        <v>1</v>
      </c>
      <c r="Z709">
        <v>0</v>
      </c>
      <c r="AA709" t="s">
        <v>48</v>
      </c>
      <c r="AB709" s="2" t="s">
        <v>64</v>
      </c>
      <c r="AC709" t="s">
        <v>48</v>
      </c>
      <c r="AD709">
        <v>9</v>
      </c>
      <c r="AE709">
        <f>IF(tblHR[[#This Row],[Attrition]]="Yes",1,0)</f>
        <v>0</v>
      </c>
      <c r="AF709">
        <f>IF(tblHR[[#This Row],[OverTime]]="Yes",1,0)</f>
        <v>0</v>
      </c>
      <c r="AG709" t="str" cm="1">
        <f t="array" ref="AG709">_xlfn.IFS(tblHR[[#This Row],[Age]]&lt;25,"&lt;25",tblHR[[#This Row],[Age]]&lt;30,"25–29",tblHR[[#This Row],[Age]]&lt;40,"30–39",tblHR[[#This Row],[Age]]&lt;50,"40–49",TRUE,"50+")</f>
        <v>30–39</v>
      </c>
      <c r="AH709" s="12" t="str" cm="1">
        <f t="array" ref="AH709">_xlfn.IFS(tblHR[[#This Row],[YearsAtCompany]]&lt;2,"0–1",tblHR[[#This Row],[YearsAtCompany]]&lt;5,"2–4",tblHR[[#This Row],[YearsAtCompany]]&lt;10,"5–9",tblHR[[#This Row],[YearsAtCompany]]&lt;15,"10–14",TRUE,"15+")</f>
        <v>5–9</v>
      </c>
      <c r="AI709" s="12" t="str" cm="1">
        <f t="array" ref="AI709">_xlfn.IFS(tblHR[[#This Row],[MonthlyIncome]]&lt;3000,"Low",tblHR[[#This Row],[MonthlyIncome]]&lt;7000,"Mid",tblHR[[#This Row],[MonthlyIncome]]&lt;12000,"High",TRUE,"Very High")</f>
        <v>High</v>
      </c>
      <c r="AJ709" s="12" cm="1">
        <f t="array" ref="AJ709">_xlfn.XLOOKUP(tblHR[[#This Row],[JobSatisfaction]],{"Low","Medium","High","Very High"},{1,2,3,4},"")</f>
        <v>4</v>
      </c>
      <c r="AK709" s="12">
        <f>AVERAGE(tblHR[[#This Row],[JobSatNum]],tblHR[[#This Row],[RelationshipSatisfaction]],tblHR[[#This Row],[EnvironmentSatisfaction]],tblHR[[#This Row],[WorkLifeBalance]])</f>
        <v>4</v>
      </c>
    </row>
    <row r="710" spans="1:37">
      <c r="A710" s="4" t="s">
        <v>825</v>
      </c>
      <c r="B710">
        <v>42</v>
      </c>
      <c r="C710" t="s">
        <v>12</v>
      </c>
      <c r="D710" t="s">
        <v>17</v>
      </c>
      <c r="E710" t="s">
        <v>27</v>
      </c>
      <c r="F710" t="s">
        <v>34</v>
      </c>
      <c r="G710" t="s">
        <v>22</v>
      </c>
      <c r="H710" t="s">
        <v>54</v>
      </c>
      <c r="I710" t="s">
        <v>67</v>
      </c>
      <c r="J710" t="s">
        <v>112</v>
      </c>
      <c r="K710" t="s">
        <v>113</v>
      </c>
      <c r="L710">
        <v>18303</v>
      </c>
      <c r="M710">
        <v>7770</v>
      </c>
      <c r="N710">
        <v>265</v>
      </c>
      <c r="O710">
        <v>90</v>
      </c>
      <c r="P710">
        <v>13</v>
      </c>
      <c r="Q710" t="s">
        <v>41</v>
      </c>
      <c r="R710" t="s">
        <v>43</v>
      </c>
      <c r="S710" t="s">
        <v>44</v>
      </c>
      <c r="T710" t="s">
        <v>78</v>
      </c>
      <c r="U710" t="s">
        <v>41</v>
      </c>
      <c r="V710">
        <v>21</v>
      </c>
      <c r="W710">
        <v>1</v>
      </c>
      <c r="X710">
        <v>0</v>
      </c>
      <c r="Y710">
        <v>0</v>
      </c>
      <c r="Z710">
        <v>6</v>
      </c>
      <c r="AA710" t="s">
        <v>48</v>
      </c>
      <c r="AB710" s="2" t="s">
        <v>64</v>
      </c>
      <c r="AC710" t="s">
        <v>48</v>
      </c>
      <c r="AD710">
        <v>5</v>
      </c>
      <c r="AE710">
        <f>IF(tblHR[[#This Row],[Attrition]]="Yes",1,0)</f>
        <v>0</v>
      </c>
      <c r="AF710">
        <f>IF(tblHR[[#This Row],[OverTime]]="Yes",1,0)</f>
        <v>0</v>
      </c>
      <c r="AG710" t="str" cm="1">
        <f t="array" ref="AG710">_xlfn.IFS(tblHR[[#This Row],[Age]]&lt;25,"&lt;25",tblHR[[#This Row],[Age]]&lt;30,"25–29",tblHR[[#This Row],[Age]]&lt;40,"30–39",tblHR[[#This Row],[Age]]&lt;50,"40–49",TRUE,"50+")</f>
        <v>40–49</v>
      </c>
      <c r="AH710" s="12" t="str" cm="1">
        <f t="array" ref="AH710">_xlfn.IFS(tblHR[[#This Row],[YearsAtCompany]]&lt;2,"0–1",tblHR[[#This Row],[YearsAtCompany]]&lt;5,"2–4",tblHR[[#This Row],[YearsAtCompany]]&lt;10,"5–9",tblHR[[#This Row],[YearsAtCompany]]&lt;15,"10–14",TRUE,"15+")</f>
        <v>0–1</v>
      </c>
      <c r="AI710" s="12" t="str" cm="1">
        <f t="array" ref="AI710">_xlfn.IFS(tblHR[[#This Row],[MonthlyIncome]]&lt;3000,"Low",tblHR[[#This Row],[MonthlyIncome]]&lt;7000,"Mid",tblHR[[#This Row],[MonthlyIncome]]&lt;12000,"High",TRUE,"Very High")</f>
        <v>Very High</v>
      </c>
      <c r="AJ710" s="12" cm="1">
        <f t="array" ref="AJ710">_xlfn.XLOOKUP(tblHR[[#This Row],[JobSatisfaction]],{"Low","Medium","High","Very High"},{1,2,3,4},"")</f>
        <v>3</v>
      </c>
      <c r="AK710" s="12">
        <f>AVERAGE(tblHR[[#This Row],[JobSatNum]],tblHR[[#This Row],[RelationshipSatisfaction]],tblHR[[#This Row],[EnvironmentSatisfaction]],tblHR[[#This Row],[WorkLifeBalance]])</f>
        <v>3</v>
      </c>
    </row>
    <row r="711" spans="1:37">
      <c r="A711" s="4" t="s">
        <v>826</v>
      </c>
      <c r="B711">
        <v>34</v>
      </c>
      <c r="C711" t="s">
        <v>12</v>
      </c>
      <c r="D711" t="s">
        <v>17</v>
      </c>
      <c r="E711" t="s">
        <v>28</v>
      </c>
      <c r="F711" t="s">
        <v>33</v>
      </c>
      <c r="G711" t="s">
        <v>20</v>
      </c>
      <c r="H711" t="s">
        <v>20</v>
      </c>
      <c r="I711" t="s">
        <v>68</v>
      </c>
      <c r="J711" t="s">
        <v>128</v>
      </c>
      <c r="K711" t="s">
        <v>43</v>
      </c>
      <c r="L711">
        <v>4490</v>
      </c>
      <c r="M711">
        <v>21833</v>
      </c>
      <c r="N711">
        <v>648</v>
      </c>
      <c r="O711">
        <v>56</v>
      </c>
      <c r="P711">
        <v>11</v>
      </c>
      <c r="Q711" t="s">
        <v>43</v>
      </c>
      <c r="R711" t="s">
        <v>44</v>
      </c>
      <c r="S711" t="s">
        <v>41</v>
      </c>
      <c r="T711" t="s">
        <v>78</v>
      </c>
      <c r="U711" t="s">
        <v>43</v>
      </c>
      <c r="V711">
        <v>14</v>
      </c>
      <c r="W711">
        <v>10</v>
      </c>
      <c r="X711">
        <v>9</v>
      </c>
      <c r="Y711">
        <v>1</v>
      </c>
      <c r="Z711">
        <v>4</v>
      </c>
      <c r="AA711" t="s">
        <v>48</v>
      </c>
      <c r="AB711" s="2" t="s">
        <v>64</v>
      </c>
      <c r="AC711" t="s">
        <v>48</v>
      </c>
      <c r="AD711">
        <v>11</v>
      </c>
      <c r="AE711">
        <f>IF(tblHR[[#This Row],[Attrition]]="Yes",1,0)</f>
        <v>0</v>
      </c>
      <c r="AF711">
        <f>IF(tblHR[[#This Row],[OverTime]]="Yes",1,0)</f>
        <v>0</v>
      </c>
      <c r="AG711" t="str" cm="1">
        <f t="array" ref="AG711">_xlfn.IFS(tblHR[[#This Row],[Age]]&lt;25,"&lt;25",tblHR[[#This Row],[Age]]&lt;30,"25–29",tblHR[[#This Row],[Age]]&lt;40,"30–39",tblHR[[#This Row],[Age]]&lt;50,"40–49",TRUE,"50+")</f>
        <v>30–39</v>
      </c>
      <c r="AH711" s="12" t="str" cm="1">
        <f t="array" ref="AH711">_xlfn.IFS(tblHR[[#This Row],[YearsAtCompany]]&lt;2,"0–1",tblHR[[#This Row],[YearsAtCompany]]&lt;5,"2–4",tblHR[[#This Row],[YearsAtCompany]]&lt;10,"5–9",tblHR[[#This Row],[YearsAtCompany]]&lt;15,"10–14",TRUE,"15+")</f>
        <v>10–14</v>
      </c>
      <c r="AI711" s="12" t="str" cm="1">
        <f t="array" ref="AI711">_xlfn.IFS(tblHR[[#This Row],[MonthlyIncome]]&lt;3000,"Low",tblHR[[#This Row],[MonthlyIncome]]&lt;7000,"Mid",tblHR[[#This Row],[MonthlyIncome]]&lt;12000,"High",TRUE,"Very High")</f>
        <v>Mid</v>
      </c>
      <c r="AJ711" s="12" cm="1">
        <f t="array" ref="AJ711">_xlfn.XLOOKUP(tblHR[[#This Row],[JobSatisfaction]],{"Low","Medium","High","Very High"},{1,2,3,4},"")</f>
        <v>2</v>
      </c>
      <c r="AK711" s="12">
        <f>AVERAGE(tblHR[[#This Row],[JobSatNum]],tblHR[[#This Row],[RelationshipSatisfaction]],tblHR[[#This Row],[EnvironmentSatisfaction]],tblHR[[#This Row],[WorkLifeBalance]])</f>
        <v>2</v>
      </c>
    </row>
    <row r="712" spans="1:37">
      <c r="A712" s="4" t="s">
        <v>827</v>
      </c>
      <c r="B712">
        <v>47</v>
      </c>
      <c r="C712" t="s">
        <v>11</v>
      </c>
      <c r="D712" t="s">
        <v>17</v>
      </c>
      <c r="E712" t="s">
        <v>28</v>
      </c>
      <c r="F712" t="s">
        <v>35</v>
      </c>
      <c r="G712" t="s">
        <v>22</v>
      </c>
      <c r="H712" t="s">
        <v>58</v>
      </c>
      <c r="I712" t="s">
        <v>68</v>
      </c>
      <c r="J712" t="s">
        <v>112</v>
      </c>
      <c r="K712" t="s">
        <v>118</v>
      </c>
      <c r="L712">
        <v>4591</v>
      </c>
      <c r="M712">
        <v>24200</v>
      </c>
      <c r="N712">
        <v>571</v>
      </c>
      <c r="O712">
        <v>78</v>
      </c>
      <c r="P712">
        <v>17</v>
      </c>
      <c r="Q712" t="s">
        <v>41</v>
      </c>
      <c r="R712" t="s">
        <v>41</v>
      </c>
      <c r="S712" t="s">
        <v>41</v>
      </c>
      <c r="T712" t="s">
        <v>80</v>
      </c>
      <c r="U712" t="s">
        <v>41</v>
      </c>
      <c r="V712">
        <v>11</v>
      </c>
      <c r="W712">
        <v>5</v>
      </c>
      <c r="X712">
        <v>4</v>
      </c>
      <c r="Y712">
        <v>1</v>
      </c>
      <c r="Z712">
        <v>3</v>
      </c>
      <c r="AA712" t="s">
        <v>48</v>
      </c>
      <c r="AB712" s="2" t="s">
        <v>64</v>
      </c>
      <c r="AC712" t="s">
        <v>49</v>
      </c>
      <c r="AD712">
        <v>14</v>
      </c>
      <c r="AE712">
        <f>IF(tblHR[[#This Row],[Attrition]]="Yes",1,0)</f>
        <v>0</v>
      </c>
      <c r="AF712">
        <f>IF(tblHR[[#This Row],[OverTime]]="Yes",1,0)</f>
        <v>1</v>
      </c>
      <c r="AG712" t="str" cm="1">
        <f t="array" ref="AG712">_xlfn.IFS(tblHR[[#This Row],[Age]]&lt;25,"&lt;25",tblHR[[#This Row],[Age]]&lt;30,"25–29",tblHR[[#This Row],[Age]]&lt;40,"30–39",tblHR[[#This Row],[Age]]&lt;50,"40–49",TRUE,"50+")</f>
        <v>40–49</v>
      </c>
      <c r="AH712" s="12" t="str" cm="1">
        <f t="array" ref="AH712">_xlfn.IFS(tblHR[[#This Row],[YearsAtCompany]]&lt;2,"0–1",tblHR[[#This Row],[YearsAtCompany]]&lt;5,"2–4",tblHR[[#This Row],[YearsAtCompany]]&lt;10,"5–9",tblHR[[#This Row],[YearsAtCompany]]&lt;15,"10–14",TRUE,"15+")</f>
        <v>5–9</v>
      </c>
      <c r="AI712" s="12" t="str" cm="1">
        <f t="array" ref="AI712">_xlfn.IFS(tblHR[[#This Row],[MonthlyIncome]]&lt;3000,"Low",tblHR[[#This Row],[MonthlyIncome]]&lt;7000,"Mid",tblHR[[#This Row],[MonthlyIncome]]&lt;12000,"High",TRUE,"Very High")</f>
        <v>Mid</v>
      </c>
      <c r="AJ712" s="12" cm="1">
        <f t="array" ref="AJ712">_xlfn.XLOOKUP(tblHR[[#This Row],[JobSatisfaction]],{"Low","Medium","High","Very High"},{1,2,3,4},"")</f>
        <v>3</v>
      </c>
      <c r="AK712" s="12">
        <f>AVERAGE(tblHR[[#This Row],[JobSatNum]],tblHR[[#This Row],[RelationshipSatisfaction]],tblHR[[#This Row],[EnvironmentSatisfaction]],tblHR[[#This Row],[WorkLifeBalance]])</f>
        <v>3</v>
      </c>
    </row>
    <row r="713" spans="1:37">
      <c r="A713" s="4" t="s">
        <v>828</v>
      </c>
      <c r="B713">
        <v>18</v>
      </c>
      <c r="C713" t="s">
        <v>11</v>
      </c>
      <c r="D713" t="s">
        <v>16</v>
      </c>
      <c r="E713" t="s">
        <v>28</v>
      </c>
      <c r="F713" t="s">
        <v>35</v>
      </c>
      <c r="G713" t="s">
        <v>21</v>
      </c>
      <c r="H713" t="s">
        <v>57</v>
      </c>
      <c r="I713" t="s">
        <v>66</v>
      </c>
      <c r="J713" t="s">
        <v>116</v>
      </c>
      <c r="K713" t="s">
        <v>113</v>
      </c>
      <c r="L713">
        <v>1514</v>
      </c>
      <c r="M713">
        <v>8018</v>
      </c>
      <c r="N713">
        <v>1431</v>
      </c>
      <c r="O713">
        <v>33</v>
      </c>
      <c r="P713">
        <v>16</v>
      </c>
      <c r="Q713" t="s">
        <v>41</v>
      </c>
      <c r="R713" t="s">
        <v>41</v>
      </c>
      <c r="S713" t="s">
        <v>43</v>
      </c>
      <c r="T713" t="s">
        <v>77</v>
      </c>
      <c r="U713" t="s">
        <v>41</v>
      </c>
      <c r="V713">
        <v>0</v>
      </c>
      <c r="W713">
        <v>0</v>
      </c>
      <c r="X713">
        <v>0</v>
      </c>
      <c r="Y713">
        <v>0</v>
      </c>
      <c r="Z713">
        <v>1</v>
      </c>
      <c r="AA713" t="s">
        <v>48</v>
      </c>
      <c r="AB713" s="2" t="s">
        <v>64</v>
      </c>
      <c r="AC713" t="s">
        <v>48</v>
      </c>
      <c r="AD713">
        <v>14</v>
      </c>
      <c r="AE713">
        <f>IF(tblHR[[#This Row],[Attrition]]="Yes",1,0)</f>
        <v>0</v>
      </c>
      <c r="AF713">
        <f>IF(tblHR[[#This Row],[OverTime]]="Yes",1,0)</f>
        <v>0</v>
      </c>
      <c r="AG713" t="str" cm="1">
        <f t="array" ref="AG713">_xlfn.IFS(tblHR[[#This Row],[Age]]&lt;25,"&lt;25",tblHR[[#This Row],[Age]]&lt;30,"25–29",tblHR[[#This Row],[Age]]&lt;40,"30–39",tblHR[[#This Row],[Age]]&lt;50,"40–49",TRUE,"50+")</f>
        <v>&lt;25</v>
      </c>
      <c r="AH713" s="12" t="str" cm="1">
        <f t="array" ref="AH713">_xlfn.IFS(tblHR[[#This Row],[YearsAtCompany]]&lt;2,"0–1",tblHR[[#This Row],[YearsAtCompany]]&lt;5,"2–4",tblHR[[#This Row],[YearsAtCompany]]&lt;10,"5–9",tblHR[[#This Row],[YearsAtCompany]]&lt;15,"10–14",TRUE,"15+")</f>
        <v>0–1</v>
      </c>
      <c r="AI713" s="12" t="str" cm="1">
        <f t="array" ref="AI713">_xlfn.IFS(tblHR[[#This Row],[MonthlyIncome]]&lt;3000,"Low",tblHR[[#This Row],[MonthlyIncome]]&lt;7000,"Mid",tblHR[[#This Row],[MonthlyIncome]]&lt;12000,"High",TRUE,"Very High")</f>
        <v>Low</v>
      </c>
      <c r="AJ713" s="12" cm="1">
        <f t="array" ref="AJ713">_xlfn.XLOOKUP(tblHR[[#This Row],[JobSatisfaction]],{"Low","Medium","High","Very High"},{1,2,3,4},"")</f>
        <v>3</v>
      </c>
      <c r="AK713" s="12">
        <f>AVERAGE(tblHR[[#This Row],[JobSatNum]],tblHR[[#This Row],[RelationshipSatisfaction]],tblHR[[#This Row],[EnvironmentSatisfaction]],tblHR[[#This Row],[WorkLifeBalance]])</f>
        <v>3</v>
      </c>
    </row>
    <row r="714" spans="1:37">
      <c r="A714" s="4" t="s">
        <v>829</v>
      </c>
      <c r="B714">
        <v>22</v>
      </c>
      <c r="C714" t="s">
        <v>12</v>
      </c>
      <c r="D714" t="s">
        <v>16</v>
      </c>
      <c r="E714" t="s">
        <v>26</v>
      </c>
      <c r="F714" t="s">
        <v>33</v>
      </c>
      <c r="G714" t="s">
        <v>21</v>
      </c>
      <c r="H714" t="s">
        <v>57</v>
      </c>
      <c r="I714" t="s">
        <v>66</v>
      </c>
      <c r="J714" t="s">
        <v>112</v>
      </c>
      <c r="K714" t="s">
        <v>113</v>
      </c>
      <c r="L714">
        <v>2472</v>
      </c>
      <c r="M714">
        <v>26092</v>
      </c>
      <c r="N714">
        <v>391</v>
      </c>
      <c r="O714">
        <v>75</v>
      </c>
      <c r="P714">
        <v>23</v>
      </c>
      <c r="Q714" t="s">
        <v>43</v>
      </c>
      <c r="R714" t="s">
        <v>42</v>
      </c>
      <c r="S714" t="s">
        <v>44</v>
      </c>
      <c r="T714" t="s">
        <v>79</v>
      </c>
      <c r="U714" t="s">
        <v>41</v>
      </c>
      <c r="V714">
        <v>1</v>
      </c>
      <c r="W714">
        <v>1</v>
      </c>
      <c r="X714">
        <v>0</v>
      </c>
      <c r="Y714">
        <v>0</v>
      </c>
      <c r="Z714">
        <v>1</v>
      </c>
      <c r="AA714" t="s">
        <v>49</v>
      </c>
      <c r="AB714" s="2" t="s">
        <v>65</v>
      </c>
      <c r="AC714" t="s">
        <v>49</v>
      </c>
      <c r="AD714">
        <v>7</v>
      </c>
      <c r="AE714">
        <f>IF(tblHR[[#This Row],[Attrition]]="Yes",1,0)</f>
        <v>1</v>
      </c>
      <c r="AF714">
        <f>IF(tblHR[[#This Row],[OverTime]]="Yes",1,0)</f>
        <v>1</v>
      </c>
      <c r="AG714" t="str" cm="1">
        <f t="array" ref="AG714">_xlfn.IFS(tblHR[[#This Row],[Age]]&lt;25,"&lt;25",tblHR[[#This Row],[Age]]&lt;30,"25–29",tblHR[[#This Row],[Age]]&lt;40,"30–39",tblHR[[#This Row],[Age]]&lt;50,"40–49",TRUE,"50+")</f>
        <v>&lt;25</v>
      </c>
      <c r="AH714" s="12" t="str" cm="1">
        <f t="array" ref="AH714">_xlfn.IFS(tblHR[[#This Row],[YearsAtCompany]]&lt;2,"0–1",tblHR[[#This Row],[YearsAtCompany]]&lt;5,"2–4",tblHR[[#This Row],[YearsAtCompany]]&lt;10,"5–9",tblHR[[#This Row],[YearsAtCompany]]&lt;15,"10–14",TRUE,"15+")</f>
        <v>0–1</v>
      </c>
      <c r="AI714" s="12" t="str" cm="1">
        <f t="array" ref="AI714">_xlfn.IFS(tblHR[[#This Row],[MonthlyIncome]]&lt;3000,"Low",tblHR[[#This Row],[MonthlyIncome]]&lt;7000,"Mid",tblHR[[#This Row],[MonthlyIncome]]&lt;12000,"High",TRUE,"Very High")</f>
        <v>Low</v>
      </c>
      <c r="AJ714" s="12" cm="1">
        <f t="array" ref="AJ714">_xlfn.XLOOKUP(tblHR[[#This Row],[JobSatisfaction]],{"Low","Medium","High","Very High"},{1,2,3,4},"")</f>
        <v>2</v>
      </c>
      <c r="AK714" s="12">
        <f>AVERAGE(tblHR[[#This Row],[JobSatNum]],tblHR[[#This Row],[RelationshipSatisfaction]],tblHR[[#This Row],[EnvironmentSatisfaction]],tblHR[[#This Row],[WorkLifeBalance]])</f>
        <v>2</v>
      </c>
    </row>
    <row r="715" spans="1:37">
      <c r="A715" s="4" t="s">
        <v>830</v>
      </c>
      <c r="B715">
        <v>39</v>
      </c>
      <c r="C715" t="s">
        <v>12</v>
      </c>
      <c r="D715" t="s">
        <v>17</v>
      </c>
      <c r="E715" t="s">
        <v>28</v>
      </c>
      <c r="F715" t="s">
        <v>37</v>
      </c>
      <c r="G715" t="s">
        <v>22</v>
      </c>
      <c r="H715" t="s">
        <v>59</v>
      </c>
      <c r="I715" t="s">
        <v>68</v>
      </c>
      <c r="J715" t="s">
        <v>112</v>
      </c>
      <c r="K715" t="s">
        <v>118</v>
      </c>
      <c r="L715">
        <v>2086</v>
      </c>
      <c r="M715">
        <v>3335</v>
      </c>
      <c r="N715">
        <v>895</v>
      </c>
      <c r="O715">
        <v>56</v>
      </c>
      <c r="P715">
        <v>14</v>
      </c>
      <c r="Q715" t="s">
        <v>44</v>
      </c>
      <c r="R715" t="s">
        <v>41</v>
      </c>
      <c r="S715" t="s">
        <v>44</v>
      </c>
      <c r="T715" t="s">
        <v>78</v>
      </c>
      <c r="U715" t="s">
        <v>41</v>
      </c>
      <c r="V715">
        <v>19</v>
      </c>
      <c r="W715">
        <v>1</v>
      </c>
      <c r="X715">
        <v>0</v>
      </c>
      <c r="Y715">
        <v>0</v>
      </c>
      <c r="Z715">
        <v>3</v>
      </c>
      <c r="AA715" t="s">
        <v>49</v>
      </c>
      <c r="AB715" s="2" t="s">
        <v>64</v>
      </c>
      <c r="AC715" t="s">
        <v>48</v>
      </c>
      <c r="AD715">
        <v>5</v>
      </c>
      <c r="AE715">
        <f>IF(tblHR[[#This Row],[Attrition]]="Yes",1,0)</f>
        <v>1</v>
      </c>
      <c r="AF715">
        <f>IF(tblHR[[#This Row],[OverTime]]="Yes",1,0)</f>
        <v>0</v>
      </c>
      <c r="AG715" t="str" cm="1">
        <f t="array" ref="AG715">_xlfn.IFS(tblHR[[#This Row],[Age]]&lt;25,"&lt;25",tblHR[[#This Row],[Age]]&lt;30,"25–29",tblHR[[#This Row],[Age]]&lt;40,"30–39",tblHR[[#This Row],[Age]]&lt;50,"40–49",TRUE,"50+")</f>
        <v>30–39</v>
      </c>
      <c r="AH715" s="12" t="str" cm="1">
        <f t="array" ref="AH715">_xlfn.IFS(tblHR[[#This Row],[YearsAtCompany]]&lt;2,"0–1",tblHR[[#This Row],[YearsAtCompany]]&lt;5,"2–4",tblHR[[#This Row],[YearsAtCompany]]&lt;10,"5–9",tblHR[[#This Row],[YearsAtCompany]]&lt;15,"10–14",TRUE,"15+")</f>
        <v>0–1</v>
      </c>
      <c r="AI715" s="12" t="str" cm="1">
        <f t="array" ref="AI715">_xlfn.IFS(tblHR[[#This Row],[MonthlyIncome]]&lt;3000,"Low",tblHR[[#This Row],[MonthlyIncome]]&lt;7000,"Mid",tblHR[[#This Row],[MonthlyIncome]]&lt;12000,"High",TRUE,"Very High")</f>
        <v>Low</v>
      </c>
      <c r="AJ715" s="12" cm="1">
        <f t="array" ref="AJ715">_xlfn.XLOOKUP(tblHR[[#This Row],[JobSatisfaction]],{"Low","Medium","High","Very High"},{1,2,3,4},"")</f>
        <v>4</v>
      </c>
      <c r="AK715" s="12">
        <f>AVERAGE(tblHR[[#This Row],[JobSatNum]],tblHR[[#This Row],[RelationshipSatisfaction]],tblHR[[#This Row],[EnvironmentSatisfaction]],tblHR[[#This Row],[WorkLifeBalance]])</f>
        <v>4</v>
      </c>
    </row>
    <row r="716" spans="1:37">
      <c r="A716" s="4" t="s">
        <v>831</v>
      </c>
      <c r="B716">
        <v>51</v>
      </c>
      <c r="C716" t="s">
        <v>11</v>
      </c>
      <c r="D716" t="s">
        <v>17</v>
      </c>
      <c r="E716" t="s">
        <v>28</v>
      </c>
      <c r="F716" t="s">
        <v>37</v>
      </c>
      <c r="G716" t="s">
        <v>21</v>
      </c>
      <c r="H716" t="s">
        <v>54</v>
      </c>
      <c r="I716" t="s">
        <v>69</v>
      </c>
      <c r="J716" t="s">
        <v>112</v>
      </c>
      <c r="K716" t="s">
        <v>113</v>
      </c>
      <c r="L716">
        <v>13116</v>
      </c>
      <c r="M716">
        <v>22984</v>
      </c>
      <c r="N716">
        <v>942</v>
      </c>
      <c r="O716">
        <v>53</v>
      </c>
      <c r="P716">
        <v>11</v>
      </c>
      <c r="Q716" t="s">
        <v>41</v>
      </c>
      <c r="R716" t="s">
        <v>44</v>
      </c>
      <c r="S716" t="s">
        <v>42</v>
      </c>
      <c r="T716" t="s">
        <v>79</v>
      </c>
      <c r="U716" t="s">
        <v>41</v>
      </c>
      <c r="V716">
        <v>15</v>
      </c>
      <c r="W716">
        <v>2</v>
      </c>
      <c r="X716">
        <v>2</v>
      </c>
      <c r="Y716">
        <v>2</v>
      </c>
      <c r="Z716">
        <v>2</v>
      </c>
      <c r="AA716" t="s">
        <v>48</v>
      </c>
      <c r="AB716" s="2" t="s">
        <v>64</v>
      </c>
      <c r="AC716" t="s">
        <v>48</v>
      </c>
      <c r="AD716">
        <v>3</v>
      </c>
      <c r="AE716">
        <f>IF(tblHR[[#This Row],[Attrition]]="Yes",1,0)</f>
        <v>0</v>
      </c>
      <c r="AF716">
        <f>IF(tblHR[[#This Row],[OverTime]]="Yes",1,0)</f>
        <v>0</v>
      </c>
      <c r="AG716" t="str" cm="1">
        <f t="array" ref="AG716">_xlfn.IFS(tblHR[[#This Row],[Age]]&lt;25,"&lt;25",tblHR[[#This Row],[Age]]&lt;30,"25–29",tblHR[[#This Row],[Age]]&lt;40,"30–39",tblHR[[#This Row],[Age]]&lt;50,"40–49",TRUE,"50+")</f>
        <v>50+</v>
      </c>
      <c r="AH716" s="12" t="str" cm="1">
        <f t="array" ref="AH716">_xlfn.IFS(tblHR[[#This Row],[YearsAtCompany]]&lt;2,"0–1",tblHR[[#This Row],[YearsAtCompany]]&lt;5,"2–4",tblHR[[#This Row],[YearsAtCompany]]&lt;10,"5–9",tblHR[[#This Row],[YearsAtCompany]]&lt;15,"10–14",TRUE,"15+")</f>
        <v>2–4</v>
      </c>
      <c r="AI716" s="12" t="str" cm="1">
        <f t="array" ref="AI716">_xlfn.IFS(tblHR[[#This Row],[MonthlyIncome]]&lt;3000,"Low",tblHR[[#This Row],[MonthlyIncome]]&lt;7000,"Mid",tblHR[[#This Row],[MonthlyIncome]]&lt;12000,"High",TRUE,"Very High")</f>
        <v>Very High</v>
      </c>
      <c r="AJ716" s="12" cm="1">
        <f t="array" ref="AJ716">_xlfn.XLOOKUP(tblHR[[#This Row],[JobSatisfaction]],{"Low","Medium","High","Very High"},{1,2,3,4},"")</f>
        <v>3</v>
      </c>
      <c r="AK716" s="12">
        <f>AVERAGE(tblHR[[#This Row],[JobSatNum]],tblHR[[#This Row],[RelationshipSatisfaction]],tblHR[[#This Row],[EnvironmentSatisfaction]],tblHR[[#This Row],[WorkLifeBalance]])</f>
        <v>3</v>
      </c>
    </row>
    <row r="717" spans="1:37">
      <c r="A717" s="4" t="s">
        <v>832</v>
      </c>
      <c r="B717">
        <v>38</v>
      </c>
      <c r="C717" t="s">
        <v>12</v>
      </c>
      <c r="D717" t="s">
        <v>15</v>
      </c>
      <c r="E717" t="s">
        <v>28</v>
      </c>
      <c r="F717" t="s">
        <v>33</v>
      </c>
      <c r="G717" t="s">
        <v>21</v>
      </c>
      <c r="H717" t="s">
        <v>57</v>
      </c>
      <c r="I717" t="s">
        <v>66</v>
      </c>
      <c r="J717" t="s">
        <v>128</v>
      </c>
      <c r="K717" t="s">
        <v>171</v>
      </c>
      <c r="L717">
        <v>2610</v>
      </c>
      <c r="M717">
        <v>15748</v>
      </c>
      <c r="N717">
        <v>693</v>
      </c>
      <c r="O717">
        <v>57</v>
      </c>
      <c r="P717">
        <v>11</v>
      </c>
      <c r="Q717" t="s">
        <v>41</v>
      </c>
      <c r="R717" t="s">
        <v>44</v>
      </c>
      <c r="S717" t="s">
        <v>44</v>
      </c>
      <c r="T717" t="s">
        <v>79</v>
      </c>
      <c r="U717" t="s">
        <v>44</v>
      </c>
      <c r="V717">
        <v>4</v>
      </c>
      <c r="W717">
        <v>4</v>
      </c>
      <c r="X717">
        <v>2</v>
      </c>
      <c r="Y717">
        <v>0</v>
      </c>
      <c r="Z717">
        <v>1</v>
      </c>
      <c r="AA717" t="s">
        <v>48</v>
      </c>
      <c r="AB717" s="2" t="s">
        <v>64</v>
      </c>
      <c r="AC717" t="s">
        <v>48</v>
      </c>
      <c r="AD717">
        <v>7</v>
      </c>
      <c r="AE717">
        <f>IF(tblHR[[#This Row],[Attrition]]="Yes",1,0)</f>
        <v>0</v>
      </c>
      <c r="AF717">
        <f>IF(tblHR[[#This Row],[OverTime]]="Yes",1,0)</f>
        <v>0</v>
      </c>
      <c r="AG717" t="str" cm="1">
        <f t="array" ref="AG717">_xlfn.IFS(tblHR[[#This Row],[Age]]&lt;25,"&lt;25",tblHR[[#This Row],[Age]]&lt;30,"25–29",tblHR[[#This Row],[Age]]&lt;40,"30–39",tblHR[[#This Row],[Age]]&lt;50,"40–49",TRUE,"50+")</f>
        <v>30–39</v>
      </c>
      <c r="AH717" s="12" t="str" cm="1">
        <f t="array" ref="AH717">_xlfn.IFS(tblHR[[#This Row],[YearsAtCompany]]&lt;2,"0–1",tblHR[[#This Row],[YearsAtCompany]]&lt;5,"2–4",tblHR[[#This Row],[YearsAtCompany]]&lt;10,"5–9",tblHR[[#This Row],[YearsAtCompany]]&lt;15,"10–14",TRUE,"15+")</f>
        <v>2–4</v>
      </c>
      <c r="AI717" s="12" t="str" cm="1">
        <f t="array" ref="AI717">_xlfn.IFS(tblHR[[#This Row],[MonthlyIncome]]&lt;3000,"Low",tblHR[[#This Row],[MonthlyIncome]]&lt;7000,"Mid",tblHR[[#This Row],[MonthlyIncome]]&lt;12000,"High",TRUE,"Very High")</f>
        <v>Low</v>
      </c>
      <c r="AJ717" s="12" cm="1">
        <f t="array" ref="AJ717">_xlfn.XLOOKUP(tblHR[[#This Row],[JobSatisfaction]],{"Low","Medium","High","Very High"},{1,2,3,4},"")</f>
        <v>3</v>
      </c>
      <c r="AK717" s="12">
        <f>AVERAGE(tblHR[[#This Row],[JobSatNum]],tblHR[[#This Row],[RelationshipSatisfaction]],tblHR[[#This Row],[EnvironmentSatisfaction]],tblHR[[#This Row],[WorkLifeBalance]])</f>
        <v>3</v>
      </c>
    </row>
    <row r="718" spans="1:37">
      <c r="A718" s="4" t="s">
        <v>833</v>
      </c>
      <c r="B718">
        <v>41</v>
      </c>
      <c r="C718" t="s">
        <v>12</v>
      </c>
      <c r="D718" t="s">
        <v>15</v>
      </c>
      <c r="E718" t="s">
        <v>28</v>
      </c>
      <c r="F718" t="s">
        <v>33</v>
      </c>
      <c r="G718" t="s">
        <v>21</v>
      </c>
      <c r="H718" t="s">
        <v>54</v>
      </c>
      <c r="I718" t="s">
        <v>70</v>
      </c>
      <c r="J718" t="s">
        <v>128</v>
      </c>
      <c r="K718" t="s">
        <v>118</v>
      </c>
      <c r="L718">
        <v>17181</v>
      </c>
      <c r="M718">
        <v>12888</v>
      </c>
      <c r="N718">
        <v>857</v>
      </c>
      <c r="O718">
        <v>91</v>
      </c>
      <c r="P718">
        <v>13</v>
      </c>
      <c r="Q718" t="s">
        <v>42</v>
      </c>
      <c r="R718" t="s">
        <v>43</v>
      </c>
      <c r="S718" t="s">
        <v>44</v>
      </c>
      <c r="T718" t="s">
        <v>80</v>
      </c>
      <c r="U718" t="s">
        <v>43</v>
      </c>
      <c r="V718">
        <v>21</v>
      </c>
      <c r="W718">
        <v>7</v>
      </c>
      <c r="X718">
        <v>6</v>
      </c>
      <c r="Y718">
        <v>7</v>
      </c>
      <c r="Z718">
        <v>4</v>
      </c>
      <c r="AA718" t="s">
        <v>48</v>
      </c>
      <c r="AB718" s="2" t="s">
        <v>64</v>
      </c>
      <c r="AC718" t="s">
        <v>48</v>
      </c>
      <c r="AD718">
        <v>10</v>
      </c>
      <c r="AE718">
        <f>IF(tblHR[[#This Row],[Attrition]]="Yes",1,0)</f>
        <v>0</v>
      </c>
      <c r="AF718">
        <f>IF(tblHR[[#This Row],[OverTime]]="Yes",1,0)</f>
        <v>0</v>
      </c>
      <c r="AG718" t="str" cm="1">
        <f t="array" ref="AG718">_xlfn.IFS(tblHR[[#This Row],[Age]]&lt;25,"&lt;25",tblHR[[#This Row],[Age]]&lt;30,"25–29",tblHR[[#This Row],[Age]]&lt;40,"30–39",tblHR[[#This Row],[Age]]&lt;50,"40–49",TRUE,"50+")</f>
        <v>40–49</v>
      </c>
      <c r="AH718" s="12" t="str" cm="1">
        <f t="array" ref="AH718">_xlfn.IFS(tblHR[[#This Row],[YearsAtCompany]]&lt;2,"0–1",tblHR[[#This Row],[YearsAtCompany]]&lt;5,"2–4",tblHR[[#This Row],[YearsAtCompany]]&lt;10,"5–9",tblHR[[#This Row],[YearsAtCompany]]&lt;15,"10–14",TRUE,"15+")</f>
        <v>5–9</v>
      </c>
      <c r="AI718" s="12" t="str" cm="1">
        <f t="array" ref="AI718">_xlfn.IFS(tblHR[[#This Row],[MonthlyIncome]]&lt;3000,"Low",tblHR[[#This Row],[MonthlyIncome]]&lt;7000,"Mid",tblHR[[#This Row],[MonthlyIncome]]&lt;12000,"High",TRUE,"Very High")</f>
        <v>Very High</v>
      </c>
      <c r="AJ718" s="12" cm="1">
        <f t="array" ref="AJ718">_xlfn.XLOOKUP(tblHR[[#This Row],[JobSatisfaction]],{"Low","Medium","High","Very High"},{1,2,3,4},"")</f>
        <v>1</v>
      </c>
      <c r="AK718" s="12">
        <f>AVERAGE(tblHR[[#This Row],[JobSatNum]],tblHR[[#This Row],[RelationshipSatisfaction]],tblHR[[#This Row],[EnvironmentSatisfaction]],tblHR[[#This Row],[WorkLifeBalance]])</f>
        <v>1</v>
      </c>
    </row>
    <row r="719" spans="1:37">
      <c r="A719" s="4" t="s">
        <v>834</v>
      </c>
      <c r="B719">
        <v>39</v>
      </c>
      <c r="C719" t="s">
        <v>11</v>
      </c>
      <c r="D719" t="s">
        <v>16</v>
      </c>
      <c r="E719" t="s">
        <v>28</v>
      </c>
      <c r="F719" t="s">
        <v>33</v>
      </c>
      <c r="G719" t="s">
        <v>21</v>
      </c>
      <c r="H719" t="s">
        <v>55</v>
      </c>
      <c r="I719" t="s">
        <v>69</v>
      </c>
      <c r="J719" t="s">
        <v>112</v>
      </c>
      <c r="K719" t="s">
        <v>113</v>
      </c>
      <c r="L719">
        <v>8376</v>
      </c>
      <c r="M719">
        <v>9150</v>
      </c>
      <c r="N719">
        <v>1089</v>
      </c>
      <c r="O719">
        <v>32</v>
      </c>
      <c r="P719">
        <v>18</v>
      </c>
      <c r="Q719" t="s">
        <v>43</v>
      </c>
      <c r="R719" t="s">
        <v>44</v>
      </c>
      <c r="S719" t="s">
        <v>43</v>
      </c>
      <c r="T719" t="s">
        <v>79</v>
      </c>
      <c r="U719" t="s">
        <v>41</v>
      </c>
      <c r="V719">
        <v>9</v>
      </c>
      <c r="W719">
        <v>2</v>
      </c>
      <c r="X719">
        <v>0</v>
      </c>
      <c r="Y719">
        <v>2</v>
      </c>
      <c r="Z719">
        <v>4</v>
      </c>
      <c r="AA719" t="s">
        <v>48</v>
      </c>
      <c r="AB719" s="2" t="s">
        <v>64</v>
      </c>
      <c r="AC719" t="s">
        <v>48</v>
      </c>
      <c r="AD719">
        <v>6</v>
      </c>
      <c r="AE719">
        <f>IF(tblHR[[#This Row],[Attrition]]="Yes",1,0)</f>
        <v>0</v>
      </c>
      <c r="AF719">
        <f>IF(tblHR[[#This Row],[OverTime]]="Yes",1,0)</f>
        <v>0</v>
      </c>
      <c r="AG719" t="str" cm="1">
        <f t="array" ref="AG719">_xlfn.IFS(tblHR[[#This Row],[Age]]&lt;25,"&lt;25",tblHR[[#This Row],[Age]]&lt;30,"25–29",tblHR[[#This Row],[Age]]&lt;40,"30–39",tblHR[[#This Row],[Age]]&lt;50,"40–49",TRUE,"50+")</f>
        <v>30–39</v>
      </c>
      <c r="AH719" s="12" t="str" cm="1">
        <f t="array" ref="AH719">_xlfn.IFS(tblHR[[#This Row],[YearsAtCompany]]&lt;2,"0–1",tblHR[[#This Row],[YearsAtCompany]]&lt;5,"2–4",tblHR[[#This Row],[YearsAtCompany]]&lt;10,"5–9",tblHR[[#This Row],[YearsAtCompany]]&lt;15,"10–14",TRUE,"15+")</f>
        <v>2–4</v>
      </c>
      <c r="AI719" s="12" t="str" cm="1">
        <f t="array" ref="AI719">_xlfn.IFS(tblHR[[#This Row],[MonthlyIncome]]&lt;3000,"Low",tblHR[[#This Row],[MonthlyIncome]]&lt;7000,"Mid",tblHR[[#This Row],[MonthlyIncome]]&lt;12000,"High",TRUE,"Very High")</f>
        <v>High</v>
      </c>
      <c r="AJ719" s="12" cm="1">
        <f t="array" ref="AJ719">_xlfn.XLOOKUP(tblHR[[#This Row],[JobSatisfaction]],{"Low","Medium","High","Very High"},{1,2,3,4},"")</f>
        <v>2</v>
      </c>
      <c r="AK719" s="12">
        <f>AVERAGE(tblHR[[#This Row],[JobSatNum]],tblHR[[#This Row],[RelationshipSatisfaction]],tblHR[[#This Row],[EnvironmentSatisfaction]],tblHR[[#This Row],[WorkLifeBalance]])</f>
        <v>2</v>
      </c>
    </row>
    <row r="720" spans="1:37">
      <c r="A720" s="4" t="s">
        <v>835</v>
      </c>
      <c r="B720">
        <v>52</v>
      </c>
      <c r="C720" t="s">
        <v>12</v>
      </c>
      <c r="D720" t="s">
        <v>17</v>
      </c>
      <c r="E720" t="s">
        <v>28</v>
      </c>
      <c r="F720" t="s">
        <v>35</v>
      </c>
      <c r="G720" t="s">
        <v>21</v>
      </c>
      <c r="H720" t="s">
        <v>55</v>
      </c>
      <c r="I720" t="s">
        <v>69</v>
      </c>
      <c r="J720" t="s">
        <v>112</v>
      </c>
      <c r="K720" t="s">
        <v>113</v>
      </c>
      <c r="L720">
        <v>7969</v>
      </c>
      <c r="M720">
        <v>19609</v>
      </c>
      <c r="N720">
        <v>319</v>
      </c>
      <c r="O720">
        <v>39</v>
      </c>
      <c r="P720">
        <v>14</v>
      </c>
      <c r="Q720" t="s">
        <v>41</v>
      </c>
      <c r="R720" t="s">
        <v>41</v>
      </c>
      <c r="S720" t="s">
        <v>44</v>
      </c>
      <c r="T720" t="s">
        <v>79</v>
      </c>
      <c r="U720" t="s">
        <v>43</v>
      </c>
      <c r="V720">
        <v>28</v>
      </c>
      <c r="W720">
        <v>5</v>
      </c>
      <c r="X720">
        <v>4</v>
      </c>
      <c r="Y720">
        <v>0</v>
      </c>
      <c r="Z720">
        <v>2</v>
      </c>
      <c r="AA720" t="s">
        <v>48</v>
      </c>
      <c r="AB720" s="2" t="s">
        <v>64</v>
      </c>
      <c r="AC720" t="s">
        <v>49</v>
      </c>
      <c r="AD720">
        <v>3</v>
      </c>
      <c r="AE720">
        <f>IF(tblHR[[#This Row],[Attrition]]="Yes",1,0)</f>
        <v>0</v>
      </c>
      <c r="AF720">
        <f>IF(tblHR[[#This Row],[OverTime]]="Yes",1,0)</f>
        <v>1</v>
      </c>
      <c r="AG720" t="str" cm="1">
        <f t="array" ref="AG720">_xlfn.IFS(tblHR[[#This Row],[Age]]&lt;25,"&lt;25",tblHR[[#This Row],[Age]]&lt;30,"25–29",tblHR[[#This Row],[Age]]&lt;40,"30–39",tblHR[[#This Row],[Age]]&lt;50,"40–49",TRUE,"50+")</f>
        <v>50+</v>
      </c>
      <c r="AH720" s="12" t="str" cm="1">
        <f t="array" ref="AH720">_xlfn.IFS(tblHR[[#This Row],[YearsAtCompany]]&lt;2,"0–1",tblHR[[#This Row],[YearsAtCompany]]&lt;5,"2–4",tblHR[[#This Row],[YearsAtCompany]]&lt;10,"5–9",tblHR[[#This Row],[YearsAtCompany]]&lt;15,"10–14",TRUE,"15+")</f>
        <v>5–9</v>
      </c>
      <c r="AI720" s="12" t="str" cm="1">
        <f t="array" ref="AI720">_xlfn.IFS(tblHR[[#This Row],[MonthlyIncome]]&lt;3000,"Low",tblHR[[#This Row],[MonthlyIncome]]&lt;7000,"Mid",tblHR[[#This Row],[MonthlyIncome]]&lt;12000,"High",TRUE,"Very High")</f>
        <v>High</v>
      </c>
      <c r="AJ720" s="12" cm="1">
        <f t="array" ref="AJ720">_xlfn.XLOOKUP(tblHR[[#This Row],[JobSatisfaction]],{"Low","Medium","High","Very High"},{1,2,3,4},"")</f>
        <v>3</v>
      </c>
      <c r="AK720" s="12">
        <f>AVERAGE(tblHR[[#This Row],[JobSatNum]],tblHR[[#This Row],[RelationshipSatisfaction]],tblHR[[#This Row],[EnvironmentSatisfaction]],tblHR[[#This Row],[WorkLifeBalance]])</f>
        <v>3</v>
      </c>
    </row>
    <row r="721" spans="1:37">
      <c r="A721" s="4" t="s">
        <v>836</v>
      </c>
      <c r="B721">
        <v>29</v>
      </c>
      <c r="C721" t="s">
        <v>12</v>
      </c>
      <c r="D721" t="s">
        <v>16</v>
      </c>
      <c r="E721" t="s">
        <v>28</v>
      </c>
      <c r="F721" t="s">
        <v>35</v>
      </c>
      <c r="G721" t="s">
        <v>22</v>
      </c>
      <c r="H721" t="s">
        <v>58</v>
      </c>
      <c r="I721" t="s">
        <v>68</v>
      </c>
      <c r="J721" t="s">
        <v>112</v>
      </c>
      <c r="K721" t="s">
        <v>113</v>
      </c>
      <c r="L721">
        <v>5869</v>
      </c>
      <c r="M721">
        <v>23413</v>
      </c>
      <c r="N721">
        <v>469</v>
      </c>
      <c r="O721">
        <v>42</v>
      </c>
      <c r="P721">
        <v>11</v>
      </c>
      <c r="Q721" t="s">
        <v>41</v>
      </c>
      <c r="R721" t="s">
        <v>41</v>
      </c>
      <c r="S721" t="s">
        <v>41</v>
      </c>
      <c r="T721" t="s">
        <v>79</v>
      </c>
      <c r="U721" t="s">
        <v>43</v>
      </c>
      <c r="V721">
        <v>8</v>
      </c>
      <c r="W721">
        <v>5</v>
      </c>
      <c r="X721">
        <v>2</v>
      </c>
      <c r="Y721">
        <v>1</v>
      </c>
      <c r="Z721">
        <v>9</v>
      </c>
      <c r="AA721" t="s">
        <v>48</v>
      </c>
      <c r="AB721" s="2" t="s">
        <v>64</v>
      </c>
      <c r="AC721" t="s">
        <v>48</v>
      </c>
      <c r="AD721">
        <v>10</v>
      </c>
      <c r="AE721">
        <f>IF(tblHR[[#This Row],[Attrition]]="Yes",1,0)</f>
        <v>0</v>
      </c>
      <c r="AF721">
        <f>IF(tblHR[[#This Row],[OverTime]]="Yes",1,0)</f>
        <v>0</v>
      </c>
      <c r="AG721" t="str" cm="1">
        <f t="array" ref="AG721">_xlfn.IFS(tblHR[[#This Row],[Age]]&lt;25,"&lt;25",tblHR[[#This Row],[Age]]&lt;30,"25–29",tblHR[[#This Row],[Age]]&lt;40,"30–39",tblHR[[#This Row],[Age]]&lt;50,"40–49",TRUE,"50+")</f>
        <v>25–29</v>
      </c>
      <c r="AH721" s="12" t="str" cm="1">
        <f t="array" ref="AH721">_xlfn.IFS(tblHR[[#This Row],[YearsAtCompany]]&lt;2,"0–1",tblHR[[#This Row],[YearsAtCompany]]&lt;5,"2–4",tblHR[[#This Row],[YearsAtCompany]]&lt;10,"5–9",tblHR[[#This Row],[YearsAtCompany]]&lt;15,"10–14",TRUE,"15+")</f>
        <v>5–9</v>
      </c>
      <c r="AI721" s="12" t="str" cm="1">
        <f t="array" ref="AI721">_xlfn.IFS(tblHR[[#This Row],[MonthlyIncome]]&lt;3000,"Low",tblHR[[#This Row],[MonthlyIncome]]&lt;7000,"Mid",tblHR[[#This Row],[MonthlyIncome]]&lt;12000,"High",TRUE,"Very High")</f>
        <v>Mid</v>
      </c>
      <c r="AJ721" s="12" cm="1">
        <f t="array" ref="AJ721">_xlfn.XLOOKUP(tblHR[[#This Row],[JobSatisfaction]],{"Low","Medium","High","Very High"},{1,2,3,4},"")</f>
        <v>3</v>
      </c>
      <c r="AK721" s="12">
        <f>AVERAGE(tblHR[[#This Row],[JobSatNum]],tblHR[[#This Row],[RelationshipSatisfaction]],tblHR[[#This Row],[EnvironmentSatisfaction]],tblHR[[#This Row],[WorkLifeBalance]])</f>
        <v>3</v>
      </c>
    </row>
    <row r="722" spans="1:37">
      <c r="A722" s="4" t="s">
        <v>837</v>
      </c>
      <c r="B722">
        <v>37</v>
      </c>
      <c r="C722" t="s">
        <v>12</v>
      </c>
      <c r="D722" t="s">
        <v>17</v>
      </c>
      <c r="E722" t="s">
        <v>28</v>
      </c>
      <c r="F722" t="s">
        <v>33</v>
      </c>
      <c r="G722" t="s">
        <v>21</v>
      </c>
      <c r="H722" t="s">
        <v>55</v>
      </c>
      <c r="I722" t="s">
        <v>68</v>
      </c>
      <c r="J722" t="s">
        <v>112</v>
      </c>
      <c r="K722" t="s">
        <v>171</v>
      </c>
      <c r="L722">
        <v>5768</v>
      </c>
      <c r="M722">
        <v>26493</v>
      </c>
      <c r="N722">
        <v>671</v>
      </c>
      <c r="O722">
        <v>85</v>
      </c>
      <c r="P722">
        <v>17</v>
      </c>
      <c r="Q722" t="s">
        <v>41</v>
      </c>
      <c r="R722" t="s">
        <v>42</v>
      </c>
      <c r="S722" t="s">
        <v>41</v>
      </c>
      <c r="T722" t="s">
        <v>80</v>
      </c>
      <c r="U722" t="s">
        <v>41</v>
      </c>
      <c r="V722">
        <v>9</v>
      </c>
      <c r="W722">
        <v>4</v>
      </c>
      <c r="X722">
        <v>3</v>
      </c>
      <c r="Y722">
        <v>0</v>
      </c>
      <c r="Z722">
        <v>3</v>
      </c>
      <c r="AA722" t="s">
        <v>48</v>
      </c>
      <c r="AB722" s="2" t="s">
        <v>64</v>
      </c>
      <c r="AC722" t="s">
        <v>48</v>
      </c>
      <c r="AD722">
        <v>19</v>
      </c>
      <c r="AE722">
        <f>IF(tblHR[[#This Row],[Attrition]]="Yes",1,0)</f>
        <v>0</v>
      </c>
      <c r="AF722">
        <f>IF(tblHR[[#This Row],[OverTime]]="Yes",1,0)</f>
        <v>0</v>
      </c>
      <c r="AG722" t="str" cm="1">
        <f t="array" ref="AG722">_xlfn.IFS(tblHR[[#This Row],[Age]]&lt;25,"&lt;25",tblHR[[#This Row],[Age]]&lt;30,"25–29",tblHR[[#This Row],[Age]]&lt;40,"30–39",tblHR[[#This Row],[Age]]&lt;50,"40–49",TRUE,"50+")</f>
        <v>30–39</v>
      </c>
      <c r="AH722" s="12" t="str" cm="1">
        <f t="array" ref="AH722">_xlfn.IFS(tblHR[[#This Row],[YearsAtCompany]]&lt;2,"0–1",tblHR[[#This Row],[YearsAtCompany]]&lt;5,"2–4",tblHR[[#This Row],[YearsAtCompany]]&lt;10,"5–9",tblHR[[#This Row],[YearsAtCompany]]&lt;15,"10–14",TRUE,"15+")</f>
        <v>2–4</v>
      </c>
      <c r="AI722" s="12" t="str" cm="1">
        <f t="array" ref="AI722">_xlfn.IFS(tblHR[[#This Row],[MonthlyIncome]]&lt;3000,"Low",tblHR[[#This Row],[MonthlyIncome]]&lt;7000,"Mid",tblHR[[#This Row],[MonthlyIncome]]&lt;12000,"High",TRUE,"Very High")</f>
        <v>Mid</v>
      </c>
      <c r="AJ722" s="12" cm="1">
        <f t="array" ref="AJ722">_xlfn.XLOOKUP(tblHR[[#This Row],[JobSatisfaction]],{"Low","Medium","High","Very High"},{1,2,3,4},"")</f>
        <v>3</v>
      </c>
      <c r="AK722" s="12">
        <f>AVERAGE(tblHR[[#This Row],[JobSatNum]],tblHR[[#This Row],[RelationshipSatisfaction]],tblHR[[#This Row],[EnvironmentSatisfaction]],tblHR[[#This Row],[WorkLifeBalance]])</f>
        <v>3</v>
      </c>
    </row>
    <row r="723" spans="1:37">
      <c r="A723" s="4" t="s">
        <v>838</v>
      </c>
      <c r="B723">
        <v>32</v>
      </c>
      <c r="C723" t="s">
        <v>12</v>
      </c>
      <c r="D723" t="s">
        <v>17</v>
      </c>
      <c r="E723" t="s">
        <v>29</v>
      </c>
      <c r="F723" t="s">
        <v>34</v>
      </c>
      <c r="G723" t="s">
        <v>22</v>
      </c>
      <c r="H723" t="s">
        <v>58</v>
      </c>
      <c r="I723" t="s">
        <v>68</v>
      </c>
      <c r="J723" t="s">
        <v>116</v>
      </c>
      <c r="K723" t="s">
        <v>113</v>
      </c>
      <c r="L723">
        <v>4465</v>
      </c>
      <c r="M723">
        <v>12069</v>
      </c>
      <c r="N723">
        <v>976</v>
      </c>
      <c r="O723">
        <v>100</v>
      </c>
      <c r="P723">
        <v>18</v>
      </c>
      <c r="Q723" t="s">
        <v>44</v>
      </c>
      <c r="R723" t="s">
        <v>42</v>
      </c>
      <c r="S723" t="s">
        <v>41</v>
      </c>
      <c r="T723" t="s">
        <v>79</v>
      </c>
      <c r="U723" t="s">
        <v>41</v>
      </c>
      <c r="V723">
        <v>4</v>
      </c>
      <c r="W723">
        <v>3</v>
      </c>
      <c r="X723">
        <v>2</v>
      </c>
      <c r="Y723">
        <v>2</v>
      </c>
      <c r="Z723">
        <v>0</v>
      </c>
      <c r="AA723" t="s">
        <v>48</v>
      </c>
      <c r="AB723" s="2" t="s">
        <v>64</v>
      </c>
      <c r="AC723" t="s">
        <v>48</v>
      </c>
      <c r="AD723">
        <v>26</v>
      </c>
      <c r="AE723">
        <f>IF(tblHR[[#This Row],[Attrition]]="Yes",1,0)</f>
        <v>0</v>
      </c>
      <c r="AF723">
        <f>IF(tblHR[[#This Row],[OverTime]]="Yes",1,0)</f>
        <v>0</v>
      </c>
      <c r="AG723" t="str" cm="1">
        <f t="array" ref="AG723">_xlfn.IFS(tblHR[[#This Row],[Age]]&lt;25,"&lt;25",tblHR[[#This Row],[Age]]&lt;30,"25–29",tblHR[[#This Row],[Age]]&lt;40,"30–39",tblHR[[#This Row],[Age]]&lt;50,"40–49",TRUE,"50+")</f>
        <v>30–39</v>
      </c>
      <c r="AH723" s="12" t="str" cm="1">
        <f t="array" ref="AH723">_xlfn.IFS(tblHR[[#This Row],[YearsAtCompany]]&lt;2,"0–1",tblHR[[#This Row],[YearsAtCompany]]&lt;5,"2–4",tblHR[[#This Row],[YearsAtCompany]]&lt;10,"5–9",tblHR[[#This Row],[YearsAtCompany]]&lt;15,"10–14",TRUE,"15+")</f>
        <v>2–4</v>
      </c>
      <c r="AI723" s="12" t="str" cm="1">
        <f t="array" ref="AI723">_xlfn.IFS(tblHR[[#This Row],[MonthlyIncome]]&lt;3000,"Low",tblHR[[#This Row],[MonthlyIncome]]&lt;7000,"Mid",tblHR[[#This Row],[MonthlyIncome]]&lt;12000,"High",TRUE,"Very High")</f>
        <v>Mid</v>
      </c>
      <c r="AJ723" s="12" cm="1">
        <f t="array" ref="AJ723">_xlfn.XLOOKUP(tblHR[[#This Row],[JobSatisfaction]],{"Low","Medium","High","Very High"},{1,2,3,4},"")</f>
        <v>4</v>
      </c>
      <c r="AK723" s="12">
        <f>AVERAGE(tblHR[[#This Row],[JobSatNum]],tblHR[[#This Row],[RelationshipSatisfaction]],tblHR[[#This Row],[EnvironmentSatisfaction]],tblHR[[#This Row],[WorkLifeBalance]])</f>
        <v>4</v>
      </c>
    </row>
    <row r="724" spans="1:37">
      <c r="A724" s="4" t="s">
        <v>839</v>
      </c>
      <c r="B724">
        <v>34</v>
      </c>
      <c r="C724" t="s">
        <v>11</v>
      </c>
      <c r="D724" t="s">
        <v>17</v>
      </c>
      <c r="E724" t="s">
        <v>29</v>
      </c>
      <c r="F724" t="s">
        <v>34</v>
      </c>
      <c r="G724" t="s">
        <v>22</v>
      </c>
      <c r="H724" t="s">
        <v>59</v>
      </c>
      <c r="I724" t="s">
        <v>66</v>
      </c>
      <c r="J724" t="s">
        <v>128</v>
      </c>
      <c r="K724" t="s">
        <v>118</v>
      </c>
      <c r="L724">
        <v>2231</v>
      </c>
      <c r="M724">
        <v>11314</v>
      </c>
      <c r="N724">
        <v>303</v>
      </c>
      <c r="O724">
        <v>75</v>
      </c>
      <c r="P724">
        <v>18</v>
      </c>
      <c r="Q724" t="s">
        <v>41</v>
      </c>
      <c r="R724" t="s">
        <v>44</v>
      </c>
      <c r="S724" t="s">
        <v>41</v>
      </c>
      <c r="T724" t="s">
        <v>79</v>
      </c>
      <c r="U724" t="s">
        <v>41</v>
      </c>
      <c r="V724">
        <v>6</v>
      </c>
      <c r="W724">
        <v>4</v>
      </c>
      <c r="X724">
        <v>3</v>
      </c>
      <c r="Y724">
        <v>1</v>
      </c>
      <c r="Z724">
        <v>6</v>
      </c>
      <c r="AA724" t="s">
        <v>48</v>
      </c>
      <c r="AB724" s="2" t="s">
        <v>64</v>
      </c>
      <c r="AC724" t="s">
        <v>48</v>
      </c>
      <c r="AD724">
        <v>2</v>
      </c>
      <c r="AE724">
        <f>IF(tblHR[[#This Row],[Attrition]]="Yes",1,0)</f>
        <v>0</v>
      </c>
      <c r="AF724">
        <f>IF(tblHR[[#This Row],[OverTime]]="Yes",1,0)</f>
        <v>0</v>
      </c>
      <c r="AG724" t="str" cm="1">
        <f t="array" ref="AG724">_xlfn.IFS(tblHR[[#This Row],[Age]]&lt;25,"&lt;25",tblHR[[#This Row],[Age]]&lt;30,"25–29",tblHR[[#This Row],[Age]]&lt;40,"30–39",tblHR[[#This Row],[Age]]&lt;50,"40–49",TRUE,"50+")</f>
        <v>30–39</v>
      </c>
      <c r="AH724" s="12" t="str" cm="1">
        <f t="array" ref="AH724">_xlfn.IFS(tblHR[[#This Row],[YearsAtCompany]]&lt;2,"0–1",tblHR[[#This Row],[YearsAtCompany]]&lt;5,"2–4",tblHR[[#This Row],[YearsAtCompany]]&lt;10,"5–9",tblHR[[#This Row],[YearsAtCompany]]&lt;15,"10–14",TRUE,"15+")</f>
        <v>2–4</v>
      </c>
      <c r="AI724" s="12" t="str" cm="1">
        <f t="array" ref="AI724">_xlfn.IFS(tblHR[[#This Row],[MonthlyIncome]]&lt;3000,"Low",tblHR[[#This Row],[MonthlyIncome]]&lt;7000,"Mid",tblHR[[#This Row],[MonthlyIncome]]&lt;12000,"High",TRUE,"Very High")</f>
        <v>Low</v>
      </c>
      <c r="AJ724" s="12" cm="1">
        <f t="array" ref="AJ724">_xlfn.XLOOKUP(tblHR[[#This Row],[JobSatisfaction]],{"Low","Medium","High","Very High"},{1,2,3,4},"")</f>
        <v>3</v>
      </c>
      <c r="AK724" s="12">
        <f>AVERAGE(tblHR[[#This Row],[JobSatNum]],tblHR[[#This Row],[RelationshipSatisfaction]],tblHR[[#This Row],[EnvironmentSatisfaction]],tblHR[[#This Row],[WorkLifeBalance]])</f>
        <v>3</v>
      </c>
    </row>
    <row r="725" spans="1:37">
      <c r="A725" s="4" t="s">
        <v>840</v>
      </c>
      <c r="B725">
        <v>39</v>
      </c>
      <c r="C725" t="s">
        <v>12</v>
      </c>
      <c r="D725" t="s">
        <v>17</v>
      </c>
      <c r="E725" t="s">
        <v>28</v>
      </c>
      <c r="F725" t="s">
        <v>33</v>
      </c>
      <c r="G725" t="s">
        <v>21</v>
      </c>
      <c r="H725" t="s">
        <v>53</v>
      </c>
      <c r="I725" t="s">
        <v>68</v>
      </c>
      <c r="J725" t="s">
        <v>116</v>
      </c>
      <c r="K725" t="s">
        <v>118</v>
      </c>
      <c r="L725">
        <v>6472</v>
      </c>
      <c r="M725">
        <v>8989</v>
      </c>
      <c r="N725">
        <v>792</v>
      </c>
      <c r="O725">
        <v>77</v>
      </c>
      <c r="P725">
        <v>15</v>
      </c>
      <c r="Q725" t="s">
        <v>44</v>
      </c>
      <c r="R725" t="s">
        <v>44</v>
      </c>
      <c r="S725" t="s">
        <v>44</v>
      </c>
      <c r="T725" t="s">
        <v>79</v>
      </c>
      <c r="U725" t="s">
        <v>41</v>
      </c>
      <c r="V725">
        <v>9</v>
      </c>
      <c r="W725">
        <v>9</v>
      </c>
      <c r="X725">
        <v>8</v>
      </c>
      <c r="Y725">
        <v>5</v>
      </c>
      <c r="Z725">
        <v>1</v>
      </c>
      <c r="AA725" t="s">
        <v>48</v>
      </c>
      <c r="AB725" s="2" t="s">
        <v>64</v>
      </c>
      <c r="AC725" t="s">
        <v>49</v>
      </c>
      <c r="AD725">
        <v>1</v>
      </c>
      <c r="AE725">
        <f>IF(tblHR[[#This Row],[Attrition]]="Yes",1,0)</f>
        <v>0</v>
      </c>
      <c r="AF725">
        <f>IF(tblHR[[#This Row],[OverTime]]="Yes",1,0)</f>
        <v>1</v>
      </c>
      <c r="AG725" t="str" cm="1">
        <f t="array" ref="AG725">_xlfn.IFS(tblHR[[#This Row],[Age]]&lt;25,"&lt;25",tblHR[[#This Row],[Age]]&lt;30,"25–29",tblHR[[#This Row],[Age]]&lt;40,"30–39",tblHR[[#This Row],[Age]]&lt;50,"40–49",TRUE,"50+")</f>
        <v>30–39</v>
      </c>
      <c r="AH725" s="12" t="str" cm="1">
        <f t="array" ref="AH725">_xlfn.IFS(tblHR[[#This Row],[YearsAtCompany]]&lt;2,"0–1",tblHR[[#This Row],[YearsAtCompany]]&lt;5,"2–4",tblHR[[#This Row],[YearsAtCompany]]&lt;10,"5–9",tblHR[[#This Row],[YearsAtCompany]]&lt;15,"10–14",TRUE,"15+")</f>
        <v>5–9</v>
      </c>
      <c r="AI725" s="12" t="str" cm="1">
        <f t="array" ref="AI725">_xlfn.IFS(tblHR[[#This Row],[MonthlyIncome]]&lt;3000,"Low",tblHR[[#This Row],[MonthlyIncome]]&lt;7000,"Mid",tblHR[[#This Row],[MonthlyIncome]]&lt;12000,"High",TRUE,"Very High")</f>
        <v>Mid</v>
      </c>
      <c r="AJ725" s="12" cm="1">
        <f t="array" ref="AJ725">_xlfn.XLOOKUP(tblHR[[#This Row],[JobSatisfaction]],{"Low","Medium","High","Very High"},{1,2,3,4},"")</f>
        <v>4</v>
      </c>
      <c r="AK725" s="12">
        <f>AVERAGE(tblHR[[#This Row],[JobSatNum]],tblHR[[#This Row],[RelationshipSatisfaction]],tblHR[[#This Row],[EnvironmentSatisfaction]],tblHR[[#This Row],[WorkLifeBalance]])</f>
        <v>4</v>
      </c>
    </row>
    <row r="726" spans="1:37">
      <c r="A726" s="4" t="s">
        <v>841</v>
      </c>
      <c r="B726">
        <v>52</v>
      </c>
      <c r="C726" t="s">
        <v>11</v>
      </c>
      <c r="D726" t="s">
        <v>17</v>
      </c>
      <c r="E726" t="s">
        <v>27</v>
      </c>
      <c r="F726" t="s">
        <v>33</v>
      </c>
      <c r="G726" t="s">
        <v>21</v>
      </c>
      <c r="H726" t="s">
        <v>54</v>
      </c>
      <c r="I726" t="s">
        <v>70</v>
      </c>
      <c r="J726" t="s">
        <v>112</v>
      </c>
      <c r="K726" t="s">
        <v>113</v>
      </c>
      <c r="L726">
        <v>16555</v>
      </c>
      <c r="M726">
        <v>10310</v>
      </c>
      <c r="N726">
        <v>1490</v>
      </c>
      <c r="O726">
        <v>30</v>
      </c>
      <c r="P726">
        <v>13</v>
      </c>
      <c r="Q726" t="s">
        <v>44</v>
      </c>
      <c r="R726" t="s">
        <v>44</v>
      </c>
      <c r="S726" t="s">
        <v>44</v>
      </c>
      <c r="T726" t="s">
        <v>77</v>
      </c>
      <c r="U726" t="s">
        <v>41</v>
      </c>
      <c r="V726">
        <v>31</v>
      </c>
      <c r="W726">
        <v>5</v>
      </c>
      <c r="X726">
        <v>2</v>
      </c>
      <c r="Y726">
        <v>1</v>
      </c>
      <c r="Z726">
        <v>2</v>
      </c>
      <c r="AA726" t="s">
        <v>48</v>
      </c>
      <c r="AB726" s="2" t="s">
        <v>64</v>
      </c>
      <c r="AC726" t="s">
        <v>48</v>
      </c>
      <c r="AD726">
        <v>4</v>
      </c>
      <c r="AE726">
        <f>IF(tblHR[[#This Row],[Attrition]]="Yes",1,0)</f>
        <v>0</v>
      </c>
      <c r="AF726">
        <f>IF(tblHR[[#This Row],[OverTime]]="Yes",1,0)</f>
        <v>0</v>
      </c>
      <c r="AG726" t="str" cm="1">
        <f t="array" ref="AG726">_xlfn.IFS(tblHR[[#This Row],[Age]]&lt;25,"&lt;25",tblHR[[#This Row],[Age]]&lt;30,"25–29",tblHR[[#This Row],[Age]]&lt;40,"30–39",tblHR[[#This Row],[Age]]&lt;50,"40–49",TRUE,"50+")</f>
        <v>50+</v>
      </c>
      <c r="AH726" s="12" t="str" cm="1">
        <f t="array" ref="AH726">_xlfn.IFS(tblHR[[#This Row],[YearsAtCompany]]&lt;2,"0–1",tblHR[[#This Row],[YearsAtCompany]]&lt;5,"2–4",tblHR[[#This Row],[YearsAtCompany]]&lt;10,"5–9",tblHR[[#This Row],[YearsAtCompany]]&lt;15,"10–14",TRUE,"15+")</f>
        <v>5–9</v>
      </c>
      <c r="AI726" s="12" t="str" cm="1">
        <f t="array" ref="AI726">_xlfn.IFS(tblHR[[#This Row],[MonthlyIncome]]&lt;3000,"Low",tblHR[[#This Row],[MonthlyIncome]]&lt;7000,"Mid",tblHR[[#This Row],[MonthlyIncome]]&lt;12000,"High",TRUE,"Very High")</f>
        <v>Very High</v>
      </c>
      <c r="AJ726" s="12" cm="1">
        <f t="array" ref="AJ726">_xlfn.XLOOKUP(tblHR[[#This Row],[JobSatisfaction]],{"Low","Medium","High","Very High"},{1,2,3,4},"")</f>
        <v>4</v>
      </c>
      <c r="AK726" s="12">
        <f>AVERAGE(tblHR[[#This Row],[JobSatNum]],tblHR[[#This Row],[RelationshipSatisfaction]],tblHR[[#This Row],[EnvironmentSatisfaction]],tblHR[[#This Row],[WorkLifeBalance]])</f>
        <v>4</v>
      </c>
    </row>
    <row r="727" spans="1:37">
      <c r="A727" s="4" t="s">
        <v>842</v>
      </c>
      <c r="B727">
        <v>31</v>
      </c>
      <c r="C727" t="s">
        <v>11</v>
      </c>
      <c r="D727" t="s">
        <v>16</v>
      </c>
      <c r="E727" t="s">
        <v>28</v>
      </c>
      <c r="F727" t="s">
        <v>33</v>
      </c>
      <c r="G727" t="s">
        <v>21</v>
      </c>
      <c r="H727" t="s">
        <v>57</v>
      </c>
      <c r="I727" t="s">
        <v>66</v>
      </c>
      <c r="J727" t="s">
        <v>112</v>
      </c>
      <c r="K727" t="s">
        <v>113</v>
      </c>
      <c r="L727">
        <v>1261</v>
      </c>
      <c r="M727">
        <v>22262</v>
      </c>
      <c r="N727">
        <v>202</v>
      </c>
      <c r="O727">
        <v>34</v>
      </c>
      <c r="P727">
        <v>12</v>
      </c>
      <c r="Q727" t="s">
        <v>43</v>
      </c>
      <c r="R727" t="s">
        <v>41</v>
      </c>
      <c r="S727" t="s">
        <v>42</v>
      </c>
      <c r="T727" t="s">
        <v>78</v>
      </c>
      <c r="U727" t="s">
        <v>43</v>
      </c>
      <c r="V727">
        <v>1</v>
      </c>
      <c r="W727">
        <v>1</v>
      </c>
      <c r="X727">
        <v>0</v>
      </c>
      <c r="Y727">
        <v>0</v>
      </c>
      <c r="Z727">
        <v>1</v>
      </c>
      <c r="AA727" t="s">
        <v>49</v>
      </c>
      <c r="AB727" s="2" t="s">
        <v>64</v>
      </c>
      <c r="AC727" t="s">
        <v>48</v>
      </c>
      <c r="AD727">
        <v>8</v>
      </c>
      <c r="AE727">
        <f>IF(tblHR[[#This Row],[Attrition]]="Yes",1,0)</f>
        <v>1</v>
      </c>
      <c r="AF727">
        <f>IF(tblHR[[#This Row],[OverTime]]="Yes",1,0)</f>
        <v>0</v>
      </c>
      <c r="AG727" t="str" cm="1">
        <f t="array" ref="AG727">_xlfn.IFS(tblHR[[#This Row],[Age]]&lt;25,"&lt;25",tblHR[[#This Row],[Age]]&lt;30,"25–29",tblHR[[#This Row],[Age]]&lt;40,"30–39",tblHR[[#This Row],[Age]]&lt;50,"40–49",TRUE,"50+")</f>
        <v>30–39</v>
      </c>
      <c r="AH727" s="12" t="str" cm="1">
        <f t="array" ref="AH727">_xlfn.IFS(tblHR[[#This Row],[YearsAtCompany]]&lt;2,"0–1",tblHR[[#This Row],[YearsAtCompany]]&lt;5,"2–4",tblHR[[#This Row],[YearsAtCompany]]&lt;10,"5–9",tblHR[[#This Row],[YearsAtCompany]]&lt;15,"10–14",TRUE,"15+")</f>
        <v>0–1</v>
      </c>
      <c r="AI727" s="12" t="str" cm="1">
        <f t="array" ref="AI727">_xlfn.IFS(tblHR[[#This Row],[MonthlyIncome]]&lt;3000,"Low",tblHR[[#This Row],[MonthlyIncome]]&lt;7000,"Mid",tblHR[[#This Row],[MonthlyIncome]]&lt;12000,"High",TRUE,"Very High")</f>
        <v>Low</v>
      </c>
      <c r="AJ727" s="12" cm="1">
        <f t="array" ref="AJ727">_xlfn.XLOOKUP(tblHR[[#This Row],[JobSatisfaction]],{"Low","Medium","High","Very High"},{1,2,3,4},"")</f>
        <v>2</v>
      </c>
      <c r="AK727" s="12">
        <f>AVERAGE(tblHR[[#This Row],[JobSatNum]],tblHR[[#This Row],[RelationshipSatisfaction]],tblHR[[#This Row],[EnvironmentSatisfaction]],tblHR[[#This Row],[WorkLifeBalance]])</f>
        <v>2</v>
      </c>
    </row>
    <row r="728" spans="1:37">
      <c r="A728" s="4" t="s">
        <v>843</v>
      </c>
      <c r="B728">
        <v>33</v>
      </c>
      <c r="C728" t="s">
        <v>11</v>
      </c>
      <c r="D728" t="s">
        <v>16</v>
      </c>
      <c r="E728" t="s">
        <v>27</v>
      </c>
      <c r="F728" t="s">
        <v>33</v>
      </c>
      <c r="G728" t="s">
        <v>21</v>
      </c>
      <c r="H728" t="s">
        <v>56</v>
      </c>
      <c r="I728" t="s">
        <v>69</v>
      </c>
      <c r="J728" t="s">
        <v>128</v>
      </c>
      <c r="K728" t="s">
        <v>113</v>
      </c>
      <c r="L728">
        <v>13458</v>
      </c>
      <c r="M728">
        <v>15146</v>
      </c>
      <c r="N728">
        <v>515</v>
      </c>
      <c r="O728">
        <v>98</v>
      </c>
      <c r="P728">
        <v>12</v>
      </c>
      <c r="Q728" t="s">
        <v>44</v>
      </c>
      <c r="R728" t="s">
        <v>41</v>
      </c>
      <c r="S728" t="s">
        <v>42</v>
      </c>
      <c r="T728" t="s">
        <v>79</v>
      </c>
      <c r="U728" t="s">
        <v>41</v>
      </c>
      <c r="V728">
        <v>15</v>
      </c>
      <c r="W728">
        <v>15</v>
      </c>
      <c r="X728">
        <v>14</v>
      </c>
      <c r="Y728">
        <v>8</v>
      </c>
      <c r="Z728">
        <v>1</v>
      </c>
      <c r="AA728" t="s">
        <v>48</v>
      </c>
      <c r="AB728" s="2" t="s">
        <v>64</v>
      </c>
      <c r="AC728" t="s">
        <v>49</v>
      </c>
      <c r="AD728">
        <v>1</v>
      </c>
      <c r="AE728">
        <f>IF(tblHR[[#This Row],[Attrition]]="Yes",1,0)</f>
        <v>0</v>
      </c>
      <c r="AF728">
        <f>IF(tblHR[[#This Row],[OverTime]]="Yes",1,0)</f>
        <v>1</v>
      </c>
      <c r="AG728" t="str" cm="1">
        <f t="array" ref="AG728">_xlfn.IFS(tblHR[[#This Row],[Age]]&lt;25,"&lt;25",tblHR[[#This Row],[Age]]&lt;30,"25–29",tblHR[[#This Row],[Age]]&lt;40,"30–39",tblHR[[#This Row],[Age]]&lt;50,"40–49",TRUE,"50+")</f>
        <v>30–39</v>
      </c>
      <c r="AH728" s="12" t="str" cm="1">
        <f t="array" ref="AH728">_xlfn.IFS(tblHR[[#This Row],[YearsAtCompany]]&lt;2,"0–1",tblHR[[#This Row],[YearsAtCompany]]&lt;5,"2–4",tblHR[[#This Row],[YearsAtCompany]]&lt;10,"5–9",tblHR[[#This Row],[YearsAtCompany]]&lt;15,"10–14",TRUE,"15+")</f>
        <v>15+</v>
      </c>
      <c r="AI728" s="12" t="str" cm="1">
        <f t="array" ref="AI728">_xlfn.IFS(tblHR[[#This Row],[MonthlyIncome]]&lt;3000,"Low",tblHR[[#This Row],[MonthlyIncome]]&lt;7000,"Mid",tblHR[[#This Row],[MonthlyIncome]]&lt;12000,"High",TRUE,"Very High")</f>
        <v>Very High</v>
      </c>
      <c r="AJ728" s="12" cm="1">
        <f t="array" ref="AJ728">_xlfn.XLOOKUP(tblHR[[#This Row],[JobSatisfaction]],{"Low","Medium","High","Very High"},{1,2,3,4},"")</f>
        <v>4</v>
      </c>
      <c r="AK728" s="12">
        <f>AVERAGE(tblHR[[#This Row],[JobSatNum]],tblHR[[#This Row],[RelationshipSatisfaction]],tblHR[[#This Row],[EnvironmentSatisfaction]],tblHR[[#This Row],[WorkLifeBalance]])</f>
        <v>4</v>
      </c>
    </row>
    <row r="729" spans="1:37">
      <c r="A729" s="4" t="s">
        <v>844</v>
      </c>
      <c r="B729">
        <v>33</v>
      </c>
      <c r="C729" t="s">
        <v>12</v>
      </c>
      <c r="D729" t="s">
        <v>15</v>
      </c>
      <c r="E729" t="s">
        <v>26</v>
      </c>
      <c r="F729" t="s">
        <v>35</v>
      </c>
      <c r="G729" t="s">
        <v>21</v>
      </c>
      <c r="H729" t="s">
        <v>53</v>
      </c>
      <c r="I729" t="s">
        <v>66</v>
      </c>
      <c r="J729" t="s">
        <v>112</v>
      </c>
      <c r="K729" t="s">
        <v>171</v>
      </c>
      <c r="L729">
        <v>3408</v>
      </c>
      <c r="M729">
        <v>6705</v>
      </c>
      <c r="N729">
        <v>587</v>
      </c>
      <c r="O729">
        <v>38</v>
      </c>
      <c r="P729">
        <v>13</v>
      </c>
      <c r="Q729" t="s">
        <v>44</v>
      </c>
      <c r="R729" t="s">
        <v>42</v>
      </c>
      <c r="S729" t="s">
        <v>42</v>
      </c>
      <c r="T729" t="s">
        <v>79</v>
      </c>
      <c r="U729" t="s">
        <v>42</v>
      </c>
      <c r="V729">
        <v>8</v>
      </c>
      <c r="W729">
        <v>4</v>
      </c>
      <c r="X729">
        <v>3</v>
      </c>
      <c r="Y729">
        <v>1</v>
      </c>
      <c r="Z729">
        <v>7</v>
      </c>
      <c r="AA729" t="s">
        <v>49</v>
      </c>
      <c r="AB729" s="2" t="s">
        <v>64</v>
      </c>
      <c r="AC729" t="s">
        <v>48</v>
      </c>
      <c r="AD729">
        <v>10</v>
      </c>
      <c r="AE729">
        <f>IF(tblHR[[#This Row],[Attrition]]="Yes",1,0)</f>
        <v>1</v>
      </c>
      <c r="AF729">
        <f>IF(tblHR[[#This Row],[OverTime]]="Yes",1,0)</f>
        <v>0</v>
      </c>
      <c r="AG729" t="str" cm="1">
        <f t="array" ref="AG729">_xlfn.IFS(tblHR[[#This Row],[Age]]&lt;25,"&lt;25",tblHR[[#This Row],[Age]]&lt;30,"25–29",tblHR[[#This Row],[Age]]&lt;40,"30–39",tblHR[[#This Row],[Age]]&lt;50,"40–49",TRUE,"50+")</f>
        <v>30–39</v>
      </c>
      <c r="AH729" s="12" t="str" cm="1">
        <f t="array" ref="AH729">_xlfn.IFS(tblHR[[#This Row],[YearsAtCompany]]&lt;2,"0–1",tblHR[[#This Row],[YearsAtCompany]]&lt;5,"2–4",tblHR[[#This Row],[YearsAtCompany]]&lt;10,"5–9",tblHR[[#This Row],[YearsAtCompany]]&lt;15,"10–14",TRUE,"15+")</f>
        <v>2–4</v>
      </c>
      <c r="AI729" s="12" t="str" cm="1">
        <f t="array" ref="AI729">_xlfn.IFS(tblHR[[#This Row],[MonthlyIncome]]&lt;3000,"Low",tblHR[[#This Row],[MonthlyIncome]]&lt;7000,"Mid",tblHR[[#This Row],[MonthlyIncome]]&lt;12000,"High",TRUE,"Very High")</f>
        <v>Mid</v>
      </c>
      <c r="AJ729" s="12" cm="1">
        <f t="array" ref="AJ729">_xlfn.XLOOKUP(tblHR[[#This Row],[JobSatisfaction]],{"Low","Medium","High","Very High"},{1,2,3,4},"")</f>
        <v>4</v>
      </c>
      <c r="AK729" s="12">
        <f>AVERAGE(tblHR[[#This Row],[JobSatNum]],tblHR[[#This Row],[RelationshipSatisfaction]],tblHR[[#This Row],[EnvironmentSatisfaction]],tblHR[[#This Row],[WorkLifeBalance]])</f>
        <v>4</v>
      </c>
    </row>
    <row r="730" spans="1:37">
      <c r="A730" s="4" t="s">
        <v>845</v>
      </c>
      <c r="B730">
        <v>57</v>
      </c>
      <c r="C730" t="s">
        <v>12</v>
      </c>
      <c r="D730" t="s">
        <v>17</v>
      </c>
      <c r="E730" t="s">
        <v>29</v>
      </c>
      <c r="F730" t="s">
        <v>35</v>
      </c>
      <c r="G730" t="s">
        <v>21</v>
      </c>
      <c r="H730" t="s">
        <v>52</v>
      </c>
      <c r="I730" t="s">
        <v>68</v>
      </c>
      <c r="J730" t="s">
        <v>112</v>
      </c>
      <c r="K730" t="s">
        <v>113</v>
      </c>
      <c r="L730">
        <v>6755</v>
      </c>
      <c r="M730">
        <v>2967</v>
      </c>
      <c r="N730">
        <v>593</v>
      </c>
      <c r="O730">
        <v>88</v>
      </c>
      <c r="P730">
        <v>11</v>
      </c>
      <c r="Q730" t="s">
        <v>41</v>
      </c>
      <c r="R730" t="s">
        <v>41</v>
      </c>
      <c r="S730" t="s">
        <v>44</v>
      </c>
      <c r="T730" t="s">
        <v>79</v>
      </c>
      <c r="U730" t="s">
        <v>41</v>
      </c>
      <c r="V730">
        <v>15</v>
      </c>
      <c r="W730">
        <v>3</v>
      </c>
      <c r="X730">
        <v>2</v>
      </c>
      <c r="Y730">
        <v>1</v>
      </c>
      <c r="Z730">
        <v>2</v>
      </c>
      <c r="AA730" t="s">
        <v>48</v>
      </c>
      <c r="AB730" s="2" t="s">
        <v>64</v>
      </c>
      <c r="AC730" t="s">
        <v>48</v>
      </c>
      <c r="AD730">
        <v>1</v>
      </c>
      <c r="AE730">
        <f>IF(tblHR[[#This Row],[Attrition]]="Yes",1,0)</f>
        <v>0</v>
      </c>
      <c r="AF730">
        <f>IF(tblHR[[#This Row],[OverTime]]="Yes",1,0)</f>
        <v>0</v>
      </c>
      <c r="AG730" t="str" cm="1">
        <f t="array" ref="AG730">_xlfn.IFS(tblHR[[#This Row],[Age]]&lt;25,"&lt;25",tblHR[[#This Row],[Age]]&lt;30,"25–29",tblHR[[#This Row],[Age]]&lt;40,"30–39",tblHR[[#This Row],[Age]]&lt;50,"40–49",TRUE,"50+")</f>
        <v>50+</v>
      </c>
      <c r="AH730" s="12" t="str" cm="1">
        <f t="array" ref="AH730">_xlfn.IFS(tblHR[[#This Row],[YearsAtCompany]]&lt;2,"0–1",tblHR[[#This Row],[YearsAtCompany]]&lt;5,"2–4",tblHR[[#This Row],[YearsAtCompany]]&lt;10,"5–9",tblHR[[#This Row],[YearsAtCompany]]&lt;15,"10–14",TRUE,"15+")</f>
        <v>2–4</v>
      </c>
      <c r="AI730" s="12" t="str" cm="1">
        <f t="array" ref="AI730">_xlfn.IFS(tblHR[[#This Row],[MonthlyIncome]]&lt;3000,"Low",tblHR[[#This Row],[MonthlyIncome]]&lt;7000,"Mid",tblHR[[#This Row],[MonthlyIncome]]&lt;12000,"High",TRUE,"Very High")</f>
        <v>Mid</v>
      </c>
      <c r="AJ730" s="12" cm="1">
        <f t="array" ref="AJ730">_xlfn.XLOOKUP(tblHR[[#This Row],[JobSatisfaction]],{"Low","Medium","High","Very High"},{1,2,3,4},"")</f>
        <v>3</v>
      </c>
      <c r="AK730" s="12">
        <f>AVERAGE(tblHR[[#This Row],[JobSatNum]],tblHR[[#This Row],[RelationshipSatisfaction]],tblHR[[#This Row],[EnvironmentSatisfaction]],tblHR[[#This Row],[WorkLifeBalance]])</f>
        <v>3</v>
      </c>
    </row>
    <row r="731" spans="1:37">
      <c r="A731" s="4" t="s">
        <v>846</v>
      </c>
      <c r="B731">
        <v>38</v>
      </c>
      <c r="C731" t="s">
        <v>11</v>
      </c>
      <c r="D731" t="s">
        <v>17</v>
      </c>
      <c r="E731" t="s">
        <v>26</v>
      </c>
      <c r="F731" t="s">
        <v>33</v>
      </c>
      <c r="G731" t="s">
        <v>21</v>
      </c>
      <c r="H731" t="s">
        <v>52</v>
      </c>
      <c r="I731" t="s">
        <v>69</v>
      </c>
      <c r="J731" t="s">
        <v>112</v>
      </c>
      <c r="K731" t="s">
        <v>118</v>
      </c>
      <c r="L731">
        <v>8823</v>
      </c>
      <c r="M731">
        <v>24608</v>
      </c>
      <c r="N731">
        <v>330</v>
      </c>
      <c r="O731">
        <v>65</v>
      </c>
      <c r="P731">
        <v>18</v>
      </c>
      <c r="Q731" t="s">
        <v>41</v>
      </c>
      <c r="R731" t="s">
        <v>42</v>
      </c>
      <c r="S731" t="s">
        <v>41</v>
      </c>
      <c r="T731" t="s">
        <v>80</v>
      </c>
      <c r="U731" t="s">
        <v>43</v>
      </c>
      <c r="V731">
        <v>20</v>
      </c>
      <c r="W731">
        <v>19</v>
      </c>
      <c r="X731">
        <v>9</v>
      </c>
      <c r="Y731">
        <v>1</v>
      </c>
      <c r="Z731">
        <v>0</v>
      </c>
      <c r="AA731" t="s">
        <v>48</v>
      </c>
      <c r="AB731" s="2" t="s">
        <v>64</v>
      </c>
      <c r="AC731" t="s">
        <v>48</v>
      </c>
      <c r="AD731">
        <v>17</v>
      </c>
      <c r="AE731">
        <f>IF(tblHR[[#This Row],[Attrition]]="Yes",1,0)</f>
        <v>0</v>
      </c>
      <c r="AF731">
        <f>IF(tblHR[[#This Row],[OverTime]]="Yes",1,0)</f>
        <v>0</v>
      </c>
      <c r="AG731" t="str" cm="1">
        <f t="array" ref="AG731">_xlfn.IFS(tblHR[[#This Row],[Age]]&lt;25,"&lt;25",tblHR[[#This Row],[Age]]&lt;30,"25–29",tblHR[[#This Row],[Age]]&lt;40,"30–39",tblHR[[#This Row],[Age]]&lt;50,"40–49",TRUE,"50+")</f>
        <v>30–39</v>
      </c>
      <c r="AH731" s="12" t="str" cm="1">
        <f t="array" ref="AH731">_xlfn.IFS(tblHR[[#This Row],[YearsAtCompany]]&lt;2,"0–1",tblHR[[#This Row],[YearsAtCompany]]&lt;5,"2–4",tblHR[[#This Row],[YearsAtCompany]]&lt;10,"5–9",tblHR[[#This Row],[YearsAtCompany]]&lt;15,"10–14",TRUE,"15+")</f>
        <v>15+</v>
      </c>
      <c r="AI731" s="12" t="str" cm="1">
        <f t="array" ref="AI731">_xlfn.IFS(tblHR[[#This Row],[MonthlyIncome]]&lt;3000,"Low",tblHR[[#This Row],[MonthlyIncome]]&lt;7000,"Mid",tblHR[[#This Row],[MonthlyIncome]]&lt;12000,"High",TRUE,"Very High")</f>
        <v>High</v>
      </c>
      <c r="AJ731" s="12" cm="1">
        <f t="array" ref="AJ731">_xlfn.XLOOKUP(tblHR[[#This Row],[JobSatisfaction]],{"Low","Medium","High","Very High"},{1,2,3,4},"")</f>
        <v>3</v>
      </c>
      <c r="AK731" s="12">
        <f>AVERAGE(tblHR[[#This Row],[JobSatNum]],tblHR[[#This Row],[RelationshipSatisfaction]],tblHR[[#This Row],[EnvironmentSatisfaction]],tblHR[[#This Row],[WorkLifeBalance]])</f>
        <v>3</v>
      </c>
    </row>
    <row r="732" spans="1:37">
      <c r="A732" s="4" t="s">
        <v>847</v>
      </c>
      <c r="B732">
        <v>50</v>
      </c>
      <c r="C732" t="s">
        <v>12</v>
      </c>
      <c r="D732" t="s">
        <v>17</v>
      </c>
      <c r="E732" t="s">
        <v>28</v>
      </c>
      <c r="F732" t="s">
        <v>34</v>
      </c>
      <c r="G732" t="s">
        <v>22</v>
      </c>
      <c r="H732" t="s">
        <v>54</v>
      </c>
      <c r="I732" t="s">
        <v>67</v>
      </c>
      <c r="J732" t="s">
        <v>112</v>
      </c>
      <c r="K732" t="s">
        <v>118</v>
      </c>
      <c r="L732">
        <v>19331</v>
      </c>
      <c r="M732">
        <v>19519</v>
      </c>
      <c r="N732">
        <v>264</v>
      </c>
      <c r="O732">
        <v>59</v>
      </c>
      <c r="P732">
        <v>16</v>
      </c>
      <c r="Q732" t="s">
        <v>41</v>
      </c>
      <c r="R732" t="s">
        <v>41</v>
      </c>
      <c r="S732" t="s">
        <v>41</v>
      </c>
      <c r="T732" t="s">
        <v>79</v>
      </c>
      <c r="U732" t="s">
        <v>41</v>
      </c>
      <c r="V732">
        <v>27</v>
      </c>
      <c r="W732">
        <v>1</v>
      </c>
      <c r="X732">
        <v>0</v>
      </c>
      <c r="Y732">
        <v>0</v>
      </c>
      <c r="Z732">
        <v>4</v>
      </c>
      <c r="AA732" t="s">
        <v>48</v>
      </c>
      <c r="AB732" s="2" t="s">
        <v>64</v>
      </c>
      <c r="AC732" t="s">
        <v>49</v>
      </c>
      <c r="AD732">
        <v>9</v>
      </c>
      <c r="AE732">
        <f>IF(tblHR[[#This Row],[Attrition]]="Yes",1,0)</f>
        <v>0</v>
      </c>
      <c r="AF732">
        <f>IF(tblHR[[#This Row],[OverTime]]="Yes",1,0)</f>
        <v>1</v>
      </c>
      <c r="AG732" t="str" cm="1">
        <f t="array" ref="AG732">_xlfn.IFS(tblHR[[#This Row],[Age]]&lt;25,"&lt;25",tblHR[[#This Row],[Age]]&lt;30,"25–29",tblHR[[#This Row],[Age]]&lt;40,"30–39",tblHR[[#This Row],[Age]]&lt;50,"40–49",TRUE,"50+")</f>
        <v>50+</v>
      </c>
      <c r="AH732" s="12" t="str" cm="1">
        <f t="array" ref="AH732">_xlfn.IFS(tblHR[[#This Row],[YearsAtCompany]]&lt;2,"0–1",tblHR[[#This Row],[YearsAtCompany]]&lt;5,"2–4",tblHR[[#This Row],[YearsAtCompany]]&lt;10,"5–9",tblHR[[#This Row],[YearsAtCompany]]&lt;15,"10–14",TRUE,"15+")</f>
        <v>0–1</v>
      </c>
      <c r="AI732" s="12" t="str" cm="1">
        <f t="array" ref="AI732">_xlfn.IFS(tblHR[[#This Row],[MonthlyIncome]]&lt;3000,"Low",tblHR[[#This Row],[MonthlyIncome]]&lt;7000,"Mid",tblHR[[#This Row],[MonthlyIncome]]&lt;12000,"High",TRUE,"Very High")</f>
        <v>Very High</v>
      </c>
      <c r="AJ732" s="12" cm="1">
        <f t="array" ref="AJ732">_xlfn.XLOOKUP(tblHR[[#This Row],[JobSatisfaction]],{"Low","Medium","High","Very High"},{1,2,3,4},"")</f>
        <v>3</v>
      </c>
      <c r="AK732" s="12">
        <f>AVERAGE(tblHR[[#This Row],[JobSatNum]],tblHR[[#This Row],[RelationshipSatisfaction]],tblHR[[#This Row],[EnvironmentSatisfaction]],tblHR[[#This Row],[WorkLifeBalance]])</f>
        <v>3</v>
      </c>
    </row>
    <row r="733" spans="1:37">
      <c r="A733" s="4" t="s">
        <v>848</v>
      </c>
      <c r="B733">
        <v>31</v>
      </c>
      <c r="C733" t="s">
        <v>11</v>
      </c>
      <c r="D733" t="s">
        <v>17</v>
      </c>
      <c r="E733" t="s">
        <v>27</v>
      </c>
      <c r="F733" t="s">
        <v>35</v>
      </c>
      <c r="G733" t="s">
        <v>21</v>
      </c>
      <c r="H733" t="s">
        <v>55</v>
      </c>
      <c r="I733" t="s">
        <v>68</v>
      </c>
      <c r="J733" t="s">
        <v>112</v>
      </c>
      <c r="K733" t="s">
        <v>118</v>
      </c>
      <c r="L733">
        <v>4306</v>
      </c>
      <c r="M733">
        <v>4156</v>
      </c>
      <c r="N733">
        <v>480</v>
      </c>
      <c r="O733">
        <v>31</v>
      </c>
      <c r="P733">
        <v>12</v>
      </c>
      <c r="Q733" t="s">
        <v>42</v>
      </c>
      <c r="R733" t="s">
        <v>43</v>
      </c>
      <c r="S733" t="s">
        <v>43</v>
      </c>
      <c r="T733" t="s">
        <v>77</v>
      </c>
      <c r="U733" t="s">
        <v>41</v>
      </c>
      <c r="V733">
        <v>13</v>
      </c>
      <c r="W733">
        <v>13</v>
      </c>
      <c r="X733">
        <v>10</v>
      </c>
      <c r="Y733">
        <v>3</v>
      </c>
      <c r="Z733">
        <v>1</v>
      </c>
      <c r="AA733" t="s">
        <v>48</v>
      </c>
      <c r="AB733" s="2" t="s">
        <v>64</v>
      </c>
      <c r="AC733" t="s">
        <v>48</v>
      </c>
      <c r="AD733">
        <v>7</v>
      </c>
      <c r="AE733">
        <f>IF(tblHR[[#This Row],[Attrition]]="Yes",1,0)</f>
        <v>0</v>
      </c>
      <c r="AF733">
        <f>IF(tblHR[[#This Row],[OverTime]]="Yes",1,0)</f>
        <v>0</v>
      </c>
      <c r="AG733" t="str" cm="1">
        <f t="array" ref="AG733">_xlfn.IFS(tblHR[[#This Row],[Age]]&lt;25,"&lt;25",tblHR[[#This Row],[Age]]&lt;30,"25–29",tblHR[[#This Row],[Age]]&lt;40,"30–39",tblHR[[#This Row],[Age]]&lt;50,"40–49",TRUE,"50+")</f>
        <v>30–39</v>
      </c>
      <c r="AH733" s="12" t="str" cm="1">
        <f t="array" ref="AH733">_xlfn.IFS(tblHR[[#This Row],[YearsAtCompany]]&lt;2,"0–1",tblHR[[#This Row],[YearsAtCompany]]&lt;5,"2–4",tblHR[[#This Row],[YearsAtCompany]]&lt;10,"5–9",tblHR[[#This Row],[YearsAtCompany]]&lt;15,"10–14",TRUE,"15+")</f>
        <v>10–14</v>
      </c>
      <c r="AI733" s="12" t="str" cm="1">
        <f t="array" ref="AI733">_xlfn.IFS(tblHR[[#This Row],[MonthlyIncome]]&lt;3000,"Low",tblHR[[#This Row],[MonthlyIncome]]&lt;7000,"Mid",tblHR[[#This Row],[MonthlyIncome]]&lt;12000,"High",TRUE,"Very High")</f>
        <v>Mid</v>
      </c>
      <c r="AJ733" s="12" cm="1">
        <f t="array" ref="AJ733">_xlfn.XLOOKUP(tblHR[[#This Row],[JobSatisfaction]],{"Low","Medium","High","Very High"},{1,2,3,4},"")</f>
        <v>1</v>
      </c>
      <c r="AK733" s="12">
        <f>AVERAGE(tblHR[[#This Row],[JobSatNum]],tblHR[[#This Row],[RelationshipSatisfaction]],tblHR[[#This Row],[EnvironmentSatisfaction]],tblHR[[#This Row],[WorkLifeBalance]])</f>
        <v>1</v>
      </c>
    </row>
    <row r="734" spans="1:37">
      <c r="A734" s="4" t="s">
        <v>849</v>
      </c>
      <c r="B734">
        <v>32</v>
      </c>
      <c r="C734" t="s">
        <v>12</v>
      </c>
      <c r="D734" t="s">
        <v>15</v>
      </c>
      <c r="E734" t="s">
        <v>29</v>
      </c>
      <c r="F734" t="s">
        <v>33</v>
      </c>
      <c r="G734" t="s">
        <v>22</v>
      </c>
      <c r="H734" t="s">
        <v>58</v>
      </c>
      <c r="I734" t="s">
        <v>68</v>
      </c>
      <c r="J734" t="s">
        <v>112</v>
      </c>
      <c r="K734" t="s">
        <v>118</v>
      </c>
      <c r="L734">
        <v>4403</v>
      </c>
      <c r="M734">
        <v>9250</v>
      </c>
      <c r="N734">
        <v>117</v>
      </c>
      <c r="O734">
        <v>73</v>
      </c>
      <c r="P734">
        <v>11</v>
      </c>
      <c r="Q734" t="s">
        <v>44</v>
      </c>
      <c r="R734" t="s">
        <v>41</v>
      </c>
      <c r="S734" t="s">
        <v>43</v>
      </c>
      <c r="T734" t="s">
        <v>80</v>
      </c>
      <c r="U734" t="s">
        <v>41</v>
      </c>
      <c r="V734">
        <v>8</v>
      </c>
      <c r="W734">
        <v>5</v>
      </c>
      <c r="X734">
        <v>2</v>
      </c>
      <c r="Y734">
        <v>0</v>
      </c>
      <c r="Z734">
        <v>2</v>
      </c>
      <c r="AA734" t="s">
        <v>48</v>
      </c>
      <c r="AB734" s="2" t="s">
        <v>64</v>
      </c>
      <c r="AC734" t="s">
        <v>48</v>
      </c>
      <c r="AD734">
        <v>13</v>
      </c>
      <c r="AE734">
        <f>IF(tblHR[[#This Row],[Attrition]]="Yes",1,0)</f>
        <v>0</v>
      </c>
      <c r="AF734">
        <f>IF(tblHR[[#This Row],[OverTime]]="Yes",1,0)</f>
        <v>0</v>
      </c>
      <c r="AG734" t="str" cm="1">
        <f t="array" ref="AG734">_xlfn.IFS(tblHR[[#This Row],[Age]]&lt;25,"&lt;25",tblHR[[#This Row],[Age]]&lt;30,"25–29",tblHR[[#This Row],[Age]]&lt;40,"30–39",tblHR[[#This Row],[Age]]&lt;50,"40–49",TRUE,"50+")</f>
        <v>30–39</v>
      </c>
      <c r="AH734" s="12" t="str" cm="1">
        <f t="array" ref="AH734">_xlfn.IFS(tblHR[[#This Row],[YearsAtCompany]]&lt;2,"0–1",tblHR[[#This Row],[YearsAtCompany]]&lt;5,"2–4",tblHR[[#This Row],[YearsAtCompany]]&lt;10,"5–9",tblHR[[#This Row],[YearsAtCompany]]&lt;15,"10–14",TRUE,"15+")</f>
        <v>5–9</v>
      </c>
      <c r="AI734" s="12" t="str" cm="1">
        <f t="array" ref="AI734">_xlfn.IFS(tblHR[[#This Row],[MonthlyIncome]]&lt;3000,"Low",tblHR[[#This Row],[MonthlyIncome]]&lt;7000,"Mid",tblHR[[#This Row],[MonthlyIncome]]&lt;12000,"High",TRUE,"Very High")</f>
        <v>Mid</v>
      </c>
      <c r="AJ734" s="12" cm="1">
        <f t="array" ref="AJ734">_xlfn.XLOOKUP(tblHR[[#This Row],[JobSatisfaction]],{"Low","Medium","High","Very High"},{1,2,3,4},"")</f>
        <v>4</v>
      </c>
      <c r="AK734" s="12">
        <f>AVERAGE(tblHR[[#This Row],[JobSatNum]],tblHR[[#This Row],[RelationshipSatisfaction]],tblHR[[#This Row],[EnvironmentSatisfaction]],tblHR[[#This Row],[WorkLifeBalance]])</f>
        <v>4</v>
      </c>
    </row>
    <row r="735" spans="1:37">
      <c r="A735" s="4" t="s">
        <v>850</v>
      </c>
      <c r="B735">
        <v>32</v>
      </c>
      <c r="C735" t="s">
        <v>11</v>
      </c>
      <c r="D735" t="s">
        <v>17</v>
      </c>
      <c r="E735" t="s">
        <v>27</v>
      </c>
      <c r="F735" t="s">
        <v>37</v>
      </c>
      <c r="G735" t="s">
        <v>22</v>
      </c>
      <c r="H735" t="s">
        <v>58</v>
      </c>
      <c r="I735" t="s">
        <v>68</v>
      </c>
      <c r="J735" t="s">
        <v>112</v>
      </c>
      <c r="K735" t="s">
        <v>113</v>
      </c>
      <c r="L735">
        <v>5228</v>
      </c>
      <c r="M735">
        <v>24624</v>
      </c>
      <c r="N735">
        <v>588</v>
      </c>
      <c r="O735">
        <v>65</v>
      </c>
      <c r="P735">
        <v>11</v>
      </c>
      <c r="Q735" t="s">
        <v>43</v>
      </c>
      <c r="R735" t="s">
        <v>44</v>
      </c>
      <c r="S735" t="s">
        <v>41</v>
      </c>
      <c r="T735" t="s">
        <v>79</v>
      </c>
      <c r="U735" t="s">
        <v>43</v>
      </c>
      <c r="V735">
        <v>13</v>
      </c>
      <c r="W735">
        <v>13</v>
      </c>
      <c r="X735">
        <v>12</v>
      </c>
      <c r="Y735">
        <v>11</v>
      </c>
      <c r="Z735">
        <v>1</v>
      </c>
      <c r="AA735" t="s">
        <v>48</v>
      </c>
      <c r="AB735" s="2" t="s">
        <v>64</v>
      </c>
      <c r="AC735" t="s">
        <v>49</v>
      </c>
      <c r="AD735">
        <v>8</v>
      </c>
      <c r="AE735">
        <f>IF(tblHR[[#This Row],[Attrition]]="Yes",1,0)</f>
        <v>0</v>
      </c>
      <c r="AF735">
        <f>IF(tblHR[[#This Row],[OverTime]]="Yes",1,0)</f>
        <v>1</v>
      </c>
      <c r="AG735" t="str" cm="1">
        <f t="array" ref="AG735">_xlfn.IFS(tblHR[[#This Row],[Age]]&lt;25,"&lt;25",tblHR[[#This Row],[Age]]&lt;30,"25–29",tblHR[[#This Row],[Age]]&lt;40,"30–39",tblHR[[#This Row],[Age]]&lt;50,"40–49",TRUE,"50+")</f>
        <v>30–39</v>
      </c>
      <c r="AH735" s="12" t="str" cm="1">
        <f t="array" ref="AH735">_xlfn.IFS(tblHR[[#This Row],[YearsAtCompany]]&lt;2,"0–1",tblHR[[#This Row],[YearsAtCompany]]&lt;5,"2–4",tblHR[[#This Row],[YearsAtCompany]]&lt;10,"5–9",tblHR[[#This Row],[YearsAtCompany]]&lt;15,"10–14",TRUE,"15+")</f>
        <v>10–14</v>
      </c>
      <c r="AI735" s="12" t="str" cm="1">
        <f t="array" ref="AI735">_xlfn.IFS(tblHR[[#This Row],[MonthlyIncome]]&lt;3000,"Low",tblHR[[#This Row],[MonthlyIncome]]&lt;7000,"Mid",tblHR[[#This Row],[MonthlyIncome]]&lt;12000,"High",TRUE,"Very High")</f>
        <v>Mid</v>
      </c>
      <c r="AJ735" s="12" cm="1">
        <f t="array" ref="AJ735">_xlfn.XLOOKUP(tblHR[[#This Row],[JobSatisfaction]],{"Low","Medium","High","Very High"},{1,2,3,4},"")</f>
        <v>2</v>
      </c>
      <c r="AK735" s="12">
        <f>AVERAGE(tblHR[[#This Row],[JobSatNum]],tblHR[[#This Row],[RelationshipSatisfaction]],tblHR[[#This Row],[EnvironmentSatisfaction]],tblHR[[#This Row],[WorkLifeBalance]])</f>
        <v>2</v>
      </c>
    </row>
    <row r="736" spans="1:37">
      <c r="A736" s="4" t="s">
        <v>851</v>
      </c>
      <c r="B736">
        <v>36</v>
      </c>
      <c r="C736" t="s">
        <v>12</v>
      </c>
      <c r="D736" t="s">
        <v>17</v>
      </c>
      <c r="E736" t="s">
        <v>29</v>
      </c>
      <c r="F736" t="s">
        <v>33</v>
      </c>
      <c r="G736" t="s">
        <v>21</v>
      </c>
      <c r="H736" t="s">
        <v>53</v>
      </c>
      <c r="I736" t="s">
        <v>66</v>
      </c>
      <c r="J736" t="s">
        <v>128</v>
      </c>
      <c r="K736" t="s">
        <v>43</v>
      </c>
      <c r="L736">
        <v>3688</v>
      </c>
      <c r="M736">
        <v>7122</v>
      </c>
      <c r="N736">
        <v>566</v>
      </c>
      <c r="O736">
        <v>81</v>
      </c>
      <c r="P736">
        <v>18</v>
      </c>
      <c r="Q736" t="s">
        <v>44</v>
      </c>
      <c r="R736" t="s">
        <v>44</v>
      </c>
      <c r="S736" t="s">
        <v>41</v>
      </c>
      <c r="T736" t="s">
        <v>79</v>
      </c>
      <c r="U736" t="s">
        <v>44</v>
      </c>
      <c r="V736">
        <v>4</v>
      </c>
      <c r="W736">
        <v>1</v>
      </c>
      <c r="X736">
        <v>0</v>
      </c>
      <c r="Y736">
        <v>0</v>
      </c>
      <c r="Z736">
        <v>4</v>
      </c>
      <c r="AA736" t="s">
        <v>48</v>
      </c>
      <c r="AB736" s="2" t="s">
        <v>64</v>
      </c>
      <c r="AC736" t="s">
        <v>48</v>
      </c>
      <c r="AD736">
        <v>18</v>
      </c>
      <c r="AE736">
        <f>IF(tblHR[[#This Row],[Attrition]]="Yes",1,0)</f>
        <v>0</v>
      </c>
      <c r="AF736">
        <f>IF(tblHR[[#This Row],[OverTime]]="Yes",1,0)</f>
        <v>0</v>
      </c>
      <c r="AG736" t="str" cm="1">
        <f t="array" ref="AG736">_xlfn.IFS(tblHR[[#This Row],[Age]]&lt;25,"&lt;25",tblHR[[#This Row],[Age]]&lt;30,"25–29",tblHR[[#This Row],[Age]]&lt;40,"30–39",tblHR[[#This Row],[Age]]&lt;50,"40–49",TRUE,"50+")</f>
        <v>30–39</v>
      </c>
      <c r="AH736" s="12" t="str" cm="1">
        <f t="array" ref="AH736">_xlfn.IFS(tblHR[[#This Row],[YearsAtCompany]]&lt;2,"0–1",tblHR[[#This Row],[YearsAtCompany]]&lt;5,"2–4",tblHR[[#This Row],[YearsAtCompany]]&lt;10,"5–9",tblHR[[#This Row],[YearsAtCompany]]&lt;15,"10–14",TRUE,"15+")</f>
        <v>0–1</v>
      </c>
      <c r="AI736" s="12" t="str" cm="1">
        <f t="array" ref="AI736">_xlfn.IFS(tblHR[[#This Row],[MonthlyIncome]]&lt;3000,"Low",tblHR[[#This Row],[MonthlyIncome]]&lt;7000,"Mid",tblHR[[#This Row],[MonthlyIncome]]&lt;12000,"High",TRUE,"Very High")</f>
        <v>Mid</v>
      </c>
      <c r="AJ736" s="12" cm="1">
        <f t="array" ref="AJ736">_xlfn.XLOOKUP(tblHR[[#This Row],[JobSatisfaction]],{"Low","Medium","High","Very High"},{1,2,3,4},"")</f>
        <v>4</v>
      </c>
      <c r="AK736" s="12">
        <f>AVERAGE(tblHR[[#This Row],[JobSatNum]],tblHR[[#This Row],[RelationshipSatisfaction]],tblHR[[#This Row],[EnvironmentSatisfaction]],tblHR[[#This Row],[WorkLifeBalance]])</f>
        <v>4</v>
      </c>
    </row>
    <row r="737" spans="1:37">
      <c r="A737" s="4" t="s">
        <v>852</v>
      </c>
      <c r="B737">
        <v>39</v>
      </c>
      <c r="C737" t="s">
        <v>12</v>
      </c>
      <c r="D737" t="s">
        <v>17</v>
      </c>
      <c r="E737" t="s">
        <v>30</v>
      </c>
      <c r="F737" t="s">
        <v>35</v>
      </c>
      <c r="G737" t="s">
        <v>21</v>
      </c>
      <c r="H737" t="s">
        <v>55</v>
      </c>
      <c r="I737" t="s">
        <v>68</v>
      </c>
      <c r="J737" t="s">
        <v>112</v>
      </c>
      <c r="K737" t="s">
        <v>171</v>
      </c>
      <c r="L737">
        <v>5377</v>
      </c>
      <c r="M737">
        <v>3835</v>
      </c>
      <c r="N737">
        <v>1387</v>
      </c>
      <c r="O737">
        <v>76</v>
      </c>
      <c r="P737">
        <v>13</v>
      </c>
      <c r="Q737" t="s">
        <v>42</v>
      </c>
      <c r="R737" t="s">
        <v>44</v>
      </c>
      <c r="S737" t="s">
        <v>43</v>
      </c>
      <c r="T737" t="s">
        <v>79</v>
      </c>
      <c r="U737" t="s">
        <v>41</v>
      </c>
      <c r="V737">
        <v>10</v>
      </c>
      <c r="W737">
        <v>7</v>
      </c>
      <c r="X737">
        <v>7</v>
      </c>
      <c r="Y737">
        <v>7</v>
      </c>
      <c r="Z737">
        <v>2</v>
      </c>
      <c r="AA737" t="s">
        <v>48</v>
      </c>
      <c r="AB737" s="2" t="s">
        <v>64</v>
      </c>
      <c r="AC737" t="s">
        <v>48</v>
      </c>
      <c r="AD737">
        <v>10</v>
      </c>
      <c r="AE737">
        <f>IF(tblHR[[#This Row],[Attrition]]="Yes",1,0)</f>
        <v>0</v>
      </c>
      <c r="AF737">
        <f>IF(tblHR[[#This Row],[OverTime]]="Yes",1,0)</f>
        <v>0</v>
      </c>
      <c r="AG737" t="str" cm="1">
        <f t="array" ref="AG737">_xlfn.IFS(tblHR[[#This Row],[Age]]&lt;25,"&lt;25",tblHR[[#This Row],[Age]]&lt;30,"25–29",tblHR[[#This Row],[Age]]&lt;40,"30–39",tblHR[[#This Row],[Age]]&lt;50,"40–49",TRUE,"50+")</f>
        <v>30–39</v>
      </c>
      <c r="AH737" s="12" t="str" cm="1">
        <f t="array" ref="AH737">_xlfn.IFS(tblHR[[#This Row],[YearsAtCompany]]&lt;2,"0–1",tblHR[[#This Row],[YearsAtCompany]]&lt;5,"2–4",tblHR[[#This Row],[YearsAtCompany]]&lt;10,"5–9",tblHR[[#This Row],[YearsAtCompany]]&lt;15,"10–14",TRUE,"15+")</f>
        <v>5–9</v>
      </c>
      <c r="AI737" s="12" t="str" cm="1">
        <f t="array" ref="AI737">_xlfn.IFS(tblHR[[#This Row],[MonthlyIncome]]&lt;3000,"Low",tblHR[[#This Row],[MonthlyIncome]]&lt;7000,"Mid",tblHR[[#This Row],[MonthlyIncome]]&lt;12000,"High",TRUE,"Very High")</f>
        <v>Mid</v>
      </c>
      <c r="AJ737" s="12" cm="1">
        <f t="array" ref="AJ737">_xlfn.XLOOKUP(tblHR[[#This Row],[JobSatisfaction]],{"Low","Medium","High","Very High"},{1,2,3,4},"")</f>
        <v>1</v>
      </c>
      <c r="AK737" s="12">
        <f>AVERAGE(tblHR[[#This Row],[JobSatNum]],tblHR[[#This Row],[RelationshipSatisfaction]],tblHR[[#This Row],[EnvironmentSatisfaction]],tblHR[[#This Row],[WorkLifeBalance]])</f>
        <v>1</v>
      </c>
    </row>
    <row r="738" spans="1:37">
      <c r="A738" s="4" t="s">
        <v>853</v>
      </c>
      <c r="B738">
        <v>52</v>
      </c>
      <c r="C738" t="s">
        <v>12</v>
      </c>
      <c r="D738" t="s">
        <v>17</v>
      </c>
      <c r="E738" t="s">
        <v>27</v>
      </c>
      <c r="F738" t="s">
        <v>33</v>
      </c>
      <c r="G738" t="s">
        <v>21</v>
      </c>
      <c r="H738" t="s">
        <v>54</v>
      </c>
      <c r="I738" t="s">
        <v>70</v>
      </c>
      <c r="J738" t="s">
        <v>112</v>
      </c>
      <c r="K738" t="s">
        <v>118</v>
      </c>
      <c r="L738">
        <v>17099</v>
      </c>
      <c r="M738">
        <v>13829</v>
      </c>
      <c r="N738">
        <v>1053</v>
      </c>
      <c r="O738">
        <v>70</v>
      </c>
      <c r="P738">
        <v>15</v>
      </c>
      <c r="Q738" t="s">
        <v>44</v>
      </c>
      <c r="R738" t="s">
        <v>43</v>
      </c>
      <c r="S738" t="s">
        <v>44</v>
      </c>
      <c r="T738" t="s">
        <v>80</v>
      </c>
      <c r="U738" t="s">
        <v>41</v>
      </c>
      <c r="V738">
        <v>26</v>
      </c>
      <c r="W738">
        <v>9</v>
      </c>
      <c r="X738">
        <v>8</v>
      </c>
      <c r="Y738">
        <v>7</v>
      </c>
      <c r="Z738">
        <v>2</v>
      </c>
      <c r="AA738" t="s">
        <v>48</v>
      </c>
      <c r="AB738" s="2" t="s">
        <v>64</v>
      </c>
      <c r="AC738" t="s">
        <v>48</v>
      </c>
      <c r="AD738">
        <v>1</v>
      </c>
      <c r="AE738">
        <f>IF(tblHR[[#This Row],[Attrition]]="Yes",1,0)</f>
        <v>0</v>
      </c>
      <c r="AF738">
        <f>IF(tblHR[[#This Row],[OverTime]]="Yes",1,0)</f>
        <v>0</v>
      </c>
      <c r="AG738" t="str" cm="1">
        <f t="array" ref="AG738">_xlfn.IFS(tblHR[[#This Row],[Age]]&lt;25,"&lt;25",tblHR[[#This Row],[Age]]&lt;30,"25–29",tblHR[[#This Row],[Age]]&lt;40,"30–39",tblHR[[#This Row],[Age]]&lt;50,"40–49",TRUE,"50+")</f>
        <v>50+</v>
      </c>
      <c r="AH738" s="12" t="str" cm="1">
        <f t="array" ref="AH738">_xlfn.IFS(tblHR[[#This Row],[YearsAtCompany]]&lt;2,"0–1",tblHR[[#This Row],[YearsAtCompany]]&lt;5,"2–4",tblHR[[#This Row],[YearsAtCompany]]&lt;10,"5–9",tblHR[[#This Row],[YearsAtCompany]]&lt;15,"10–14",TRUE,"15+")</f>
        <v>5–9</v>
      </c>
      <c r="AI738" s="12" t="str" cm="1">
        <f t="array" ref="AI738">_xlfn.IFS(tblHR[[#This Row],[MonthlyIncome]]&lt;3000,"Low",tblHR[[#This Row],[MonthlyIncome]]&lt;7000,"Mid",tblHR[[#This Row],[MonthlyIncome]]&lt;12000,"High",TRUE,"Very High")</f>
        <v>Very High</v>
      </c>
      <c r="AJ738" s="12" cm="1">
        <f t="array" ref="AJ738">_xlfn.XLOOKUP(tblHR[[#This Row],[JobSatisfaction]],{"Low","Medium","High","Very High"},{1,2,3,4},"")</f>
        <v>4</v>
      </c>
      <c r="AK738" s="12">
        <f>AVERAGE(tblHR[[#This Row],[JobSatNum]],tblHR[[#This Row],[RelationshipSatisfaction]],tblHR[[#This Row],[EnvironmentSatisfaction]],tblHR[[#This Row],[WorkLifeBalance]])</f>
        <v>4</v>
      </c>
    </row>
    <row r="739" spans="1:37">
      <c r="A739" s="4" t="s">
        <v>854</v>
      </c>
      <c r="B739">
        <v>32</v>
      </c>
      <c r="C739" t="s">
        <v>12</v>
      </c>
      <c r="D739" t="s">
        <v>16</v>
      </c>
      <c r="E739" t="s">
        <v>29</v>
      </c>
      <c r="F739" t="s">
        <v>37</v>
      </c>
      <c r="G739" t="s">
        <v>21</v>
      </c>
      <c r="H739" t="s">
        <v>57</v>
      </c>
      <c r="I739" t="s">
        <v>66</v>
      </c>
      <c r="J739" t="s">
        <v>116</v>
      </c>
      <c r="K739" t="s">
        <v>113</v>
      </c>
      <c r="L739">
        <v>2718</v>
      </c>
      <c r="M739">
        <v>17674</v>
      </c>
      <c r="N739">
        <v>953</v>
      </c>
      <c r="O739">
        <v>65</v>
      </c>
      <c r="P739">
        <v>14</v>
      </c>
      <c r="Q739" t="s">
        <v>43</v>
      </c>
      <c r="R739" t="s">
        <v>43</v>
      </c>
      <c r="S739" t="s">
        <v>43</v>
      </c>
      <c r="T739" t="s">
        <v>79</v>
      </c>
      <c r="U739" t="s">
        <v>41</v>
      </c>
      <c r="V739">
        <v>12</v>
      </c>
      <c r="W739">
        <v>7</v>
      </c>
      <c r="X739">
        <v>7</v>
      </c>
      <c r="Y739">
        <v>0</v>
      </c>
      <c r="Z739">
        <v>2</v>
      </c>
      <c r="AA739" t="s">
        <v>48</v>
      </c>
      <c r="AB739" s="2" t="s">
        <v>64</v>
      </c>
      <c r="AC739" t="s">
        <v>48</v>
      </c>
      <c r="AD739">
        <v>5</v>
      </c>
      <c r="AE739">
        <f>IF(tblHR[[#This Row],[Attrition]]="Yes",1,0)</f>
        <v>0</v>
      </c>
      <c r="AF739">
        <f>IF(tblHR[[#This Row],[OverTime]]="Yes",1,0)</f>
        <v>0</v>
      </c>
      <c r="AG739" t="str" cm="1">
        <f t="array" ref="AG739">_xlfn.IFS(tblHR[[#This Row],[Age]]&lt;25,"&lt;25",tblHR[[#This Row],[Age]]&lt;30,"25–29",tblHR[[#This Row],[Age]]&lt;40,"30–39",tblHR[[#This Row],[Age]]&lt;50,"40–49",TRUE,"50+")</f>
        <v>30–39</v>
      </c>
      <c r="AH739" s="12" t="str" cm="1">
        <f t="array" ref="AH739">_xlfn.IFS(tblHR[[#This Row],[YearsAtCompany]]&lt;2,"0–1",tblHR[[#This Row],[YearsAtCompany]]&lt;5,"2–4",tblHR[[#This Row],[YearsAtCompany]]&lt;10,"5–9",tblHR[[#This Row],[YearsAtCompany]]&lt;15,"10–14",TRUE,"15+")</f>
        <v>5–9</v>
      </c>
      <c r="AI739" s="12" t="str" cm="1">
        <f t="array" ref="AI739">_xlfn.IFS(tblHR[[#This Row],[MonthlyIncome]]&lt;3000,"Low",tblHR[[#This Row],[MonthlyIncome]]&lt;7000,"Mid",tblHR[[#This Row],[MonthlyIncome]]&lt;12000,"High",TRUE,"Very High")</f>
        <v>Low</v>
      </c>
      <c r="AJ739" s="12" cm="1">
        <f t="array" ref="AJ739">_xlfn.XLOOKUP(tblHR[[#This Row],[JobSatisfaction]],{"Low","Medium","High","Very High"},{1,2,3,4},"")</f>
        <v>2</v>
      </c>
      <c r="AK739" s="12">
        <f>AVERAGE(tblHR[[#This Row],[JobSatNum]],tblHR[[#This Row],[RelationshipSatisfaction]],tblHR[[#This Row],[EnvironmentSatisfaction]],tblHR[[#This Row],[WorkLifeBalance]])</f>
        <v>2</v>
      </c>
    </row>
    <row r="740" spans="1:37">
      <c r="A740" s="4" t="s">
        <v>855</v>
      </c>
      <c r="B740">
        <v>34</v>
      </c>
      <c r="C740" t="s">
        <v>11</v>
      </c>
      <c r="D740" t="s">
        <v>17</v>
      </c>
      <c r="E740" t="s">
        <v>29</v>
      </c>
      <c r="F740" t="s">
        <v>33</v>
      </c>
      <c r="G740" t="s">
        <v>22</v>
      </c>
      <c r="H740" t="s">
        <v>59</v>
      </c>
      <c r="I740" t="s">
        <v>66</v>
      </c>
      <c r="J740" t="s">
        <v>112</v>
      </c>
      <c r="K740" t="s">
        <v>118</v>
      </c>
      <c r="L740">
        <v>2220</v>
      </c>
      <c r="M740">
        <v>18410</v>
      </c>
      <c r="N740">
        <v>1333</v>
      </c>
      <c r="O740">
        <v>87</v>
      </c>
      <c r="P740">
        <v>19</v>
      </c>
      <c r="Q740" t="s">
        <v>41</v>
      </c>
      <c r="R740" t="s">
        <v>44</v>
      </c>
      <c r="S740" t="s">
        <v>41</v>
      </c>
      <c r="T740" t="s">
        <v>79</v>
      </c>
      <c r="U740" t="s">
        <v>41</v>
      </c>
      <c r="V740">
        <v>1</v>
      </c>
      <c r="W740">
        <v>1</v>
      </c>
      <c r="X740">
        <v>1</v>
      </c>
      <c r="Y740">
        <v>0</v>
      </c>
      <c r="Z740">
        <v>1</v>
      </c>
      <c r="AA740" t="s">
        <v>48</v>
      </c>
      <c r="AB740" s="2" t="s">
        <v>64</v>
      </c>
      <c r="AC740" t="s">
        <v>49</v>
      </c>
      <c r="AD740">
        <v>10</v>
      </c>
      <c r="AE740">
        <f>IF(tblHR[[#This Row],[Attrition]]="Yes",1,0)</f>
        <v>0</v>
      </c>
      <c r="AF740">
        <f>IF(tblHR[[#This Row],[OverTime]]="Yes",1,0)</f>
        <v>1</v>
      </c>
      <c r="AG740" t="str" cm="1">
        <f t="array" ref="AG740">_xlfn.IFS(tblHR[[#This Row],[Age]]&lt;25,"&lt;25",tblHR[[#This Row],[Age]]&lt;30,"25–29",tblHR[[#This Row],[Age]]&lt;40,"30–39",tblHR[[#This Row],[Age]]&lt;50,"40–49",TRUE,"50+")</f>
        <v>30–39</v>
      </c>
      <c r="AH740" s="12" t="str" cm="1">
        <f t="array" ref="AH740">_xlfn.IFS(tblHR[[#This Row],[YearsAtCompany]]&lt;2,"0–1",tblHR[[#This Row],[YearsAtCompany]]&lt;5,"2–4",tblHR[[#This Row],[YearsAtCompany]]&lt;10,"5–9",tblHR[[#This Row],[YearsAtCompany]]&lt;15,"10–14",TRUE,"15+")</f>
        <v>0–1</v>
      </c>
      <c r="AI740" s="12" t="str" cm="1">
        <f t="array" ref="AI740">_xlfn.IFS(tblHR[[#This Row],[MonthlyIncome]]&lt;3000,"Low",tblHR[[#This Row],[MonthlyIncome]]&lt;7000,"Mid",tblHR[[#This Row],[MonthlyIncome]]&lt;12000,"High",TRUE,"Very High")</f>
        <v>Low</v>
      </c>
      <c r="AJ740" s="12" cm="1">
        <f t="array" ref="AJ740">_xlfn.XLOOKUP(tblHR[[#This Row],[JobSatisfaction]],{"Low","Medium","High","Very High"},{1,2,3,4},"")</f>
        <v>3</v>
      </c>
      <c r="AK740" s="12">
        <f>AVERAGE(tblHR[[#This Row],[JobSatNum]],tblHR[[#This Row],[RelationshipSatisfaction]],tblHR[[#This Row],[EnvironmentSatisfaction]],tblHR[[#This Row],[WorkLifeBalance]])</f>
        <v>3</v>
      </c>
    </row>
    <row r="741" spans="1:37">
      <c r="A741" s="4" t="s">
        <v>856</v>
      </c>
      <c r="B741">
        <v>57</v>
      </c>
      <c r="C741" t="s">
        <v>12</v>
      </c>
      <c r="D741" t="s">
        <v>15</v>
      </c>
      <c r="E741" t="s">
        <v>28</v>
      </c>
      <c r="F741" t="s">
        <v>34</v>
      </c>
      <c r="G741" t="s">
        <v>22</v>
      </c>
      <c r="H741" t="s">
        <v>54</v>
      </c>
      <c r="I741" t="s">
        <v>70</v>
      </c>
      <c r="J741" t="s">
        <v>112</v>
      </c>
      <c r="K741" t="s">
        <v>118</v>
      </c>
      <c r="L741">
        <v>14118</v>
      </c>
      <c r="M741">
        <v>22102</v>
      </c>
      <c r="N741">
        <v>210</v>
      </c>
      <c r="O741">
        <v>56</v>
      </c>
      <c r="P741">
        <v>12</v>
      </c>
      <c r="Q741" t="s">
        <v>44</v>
      </c>
      <c r="R741" t="s">
        <v>41</v>
      </c>
      <c r="S741" t="s">
        <v>42</v>
      </c>
      <c r="T741" t="s">
        <v>80</v>
      </c>
      <c r="U741" t="s">
        <v>43</v>
      </c>
      <c r="V741">
        <v>32</v>
      </c>
      <c r="W741">
        <v>1</v>
      </c>
      <c r="X741">
        <v>0</v>
      </c>
      <c r="Y741">
        <v>0</v>
      </c>
      <c r="Z741">
        <v>3</v>
      </c>
      <c r="AA741" t="s">
        <v>48</v>
      </c>
      <c r="AB741" s="2" t="s">
        <v>64</v>
      </c>
      <c r="AC741" t="s">
        <v>48</v>
      </c>
      <c r="AD741">
        <v>29</v>
      </c>
      <c r="AE741">
        <f>IF(tblHR[[#This Row],[Attrition]]="Yes",1,0)</f>
        <v>0</v>
      </c>
      <c r="AF741">
        <f>IF(tblHR[[#This Row],[OverTime]]="Yes",1,0)</f>
        <v>0</v>
      </c>
      <c r="AG741" t="str" cm="1">
        <f t="array" ref="AG741">_xlfn.IFS(tblHR[[#This Row],[Age]]&lt;25,"&lt;25",tblHR[[#This Row],[Age]]&lt;30,"25–29",tblHR[[#This Row],[Age]]&lt;40,"30–39",tblHR[[#This Row],[Age]]&lt;50,"40–49",TRUE,"50+")</f>
        <v>50+</v>
      </c>
      <c r="AH741" s="12" t="str" cm="1">
        <f t="array" ref="AH741">_xlfn.IFS(tblHR[[#This Row],[YearsAtCompany]]&lt;2,"0–1",tblHR[[#This Row],[YearsAtCompany]]&lt;5,"2–4",tblHR[[#This Row],[YearsAtCompany]]&lt;10,"5–9",tblHR[[#This Row],[YearsAtCompany]]&lt;15,"10–14",TRUE,"15+")</f>
        <v>0–1</v>
      </c>
      <c r="AI741" s="12" t="str" cm="1">
        <f t="array" ref="AI741">_xlfn.IFS(tblHR[[#This Row],[MonthlyIncome]]&lt;3000,"Low",tblHR[[#This Row],[MonthlyIncome]]&lt;7000,"Mid",tblHR[[#This Row],[MonthlyIncome]]&lt;12000,"High",TRUE,"Very High")</f>
        <v>Very High</v>
      </c>
      <c r="AJ741" s="12" cm="1">
        <f t="array" ref="AJ741">_xlfn.XLOOKUP(tblHR[[#This Row],[JobSatisfaction]],{"Low","Medium","High","Very High"},{1,2,3,4},"")</f>
        <v>4</v>
      </c>
      <c r="AK741" s="12">
        <f>AVERAGE(tblHR[[#This Row],[JobSatNum]],tblHR[[#This Row],[RelationshipSatisfaction]],tblHR[[#This Row],[EnvironmentSatisfaction]],tblHR[[#This Row],[WorkLifeBalance]])</f>
        <v>4</v>
      </c>
    </row>
    <row r="742" spans="1:37">
      <c r="A742" s="4" t="s">
        <v>857</v>
      </c>
      <c r="B742">
        <v>30</v>
      </c>
      <c r="C742" t="s">
        <v>12</v>
      </c>
      <c r="D742" t="s">
        <v>17</v>
      </c>
      <c r="E742" t="s">
        <v>28</v>
      </c>
      <c r="F742" t="s">
        <v>33</v>
      </c>
      <c r="G742" t="s">
        <v>21</v>
      </c>
      <c r="H742" t="s">
        <v>52</v>
      </c>
      <c r="I742" t="s">
        <v>68</v>
      </c>
      <c r="J742" t="s">
        <v>112</v>
      </c>
      <c r="K742" t="s">
        <v>171</v>
      </c>
      <c r="L742">
        <v>4152</v>
      </c>
      <c r="M742">
        <v>15830</v>
      </c>
      <c r="N742">
        <v>288</v>
      </c>
      <c r="O742">
        <v>99</v>
      </c>
      <c r="P742">
        <v>19</v>
      </c>
      <c r="Q742" t="s">
        <v>44</v>
      </c>
      <c r="R742" t="s">
        <v>42</v>
      </c>
      <c r="S742" t="s">
        <v>41</v>
      </c>
      <c r="T742" t="s">
        <v>79</v>
      </c>
      <c r="U742" t="s">
        <v>43</v>
      </c>
      <c r="V742">
        <v>11</v>
      </c>
      <c r="W742">
        <v>11</v>
      </c>
      <c r="X742">
        <v>10</v>
      </c>
      <c r="Y742">
        <v>10</v>
      </c>
      <c r="Z742">
        <v>1</v>
      </c>
      <c r="AA742" t="s">
        <v>48</v>
      </c>
      <c r="AB742" s="2" t="s">
        <v>64</v>
      </c>
      <c r="AC742" t="s">
        <v>48</v>
      </c>
      <c r="AD742">
        <v>2</v>
      </c>
      <c r="AE742">
        <f>IF(tblHR[[#This Row],[Attrition]]="Yes",1,0)</f>
        <v>0</v>
      </c>
      <c r="AF742">
        <f>IF(tblHR[[#This Row],[OverTime]]="Yes",1,0)</f>
        <v>0</v>
      </c>
      <c r="AG742" t="str" cm="1">
        <f t="array" ref="AG742">_xlfn.IFS(tblHR[[#This Row],[Age]]&lt;25,"&lt;25",tblHR[[#This Row],[Age]]&lt;30,"25–29",tblHR[[#This Row],[Age]]&lt;40,"30–39",tblHR[[#This Row],[Age]]&lt;50,"40–49",TRUE,"50+")</f>
        <v>30–39</v>
      </c>
      <c r="AH742" s="12" t="str" cm="1">
        <f t="array" ref="AH742">_xlfn.IFS(tblHR[[#This Row],[YearsAtCompany]]&lt;2,"0–1",tblHR[[#This Row],[YearsAtCompany]]&lt;5,"2–4",tblHR[[#This Row],[YearsAtCompany]]&lt;10,"5–9",tblHR[[#This Row],[YearsAtCompany]]&lt;15,"10–14",TRUE,"15+")</f>
        <v>10–14</v>
      </c>
      <c r="AI742" s="12" t="str" cm="1">
        <f t="array" ref="AI742">_xlfn.IFS(tblHR[[#This Row],[MonthlyIncome]]&lt;3000,"Low",tblHR[[#This Row],[MonthlyIncome]]&lt;7000,"Mid",tblHR[[#This Row],[MonthlyIncome]]&lt;12000,"High",TRUE,"Very High")</f>
        <v>Mid</v>
      </c>
      <c r="AJ742" s="12" cm="1">
        <f t="array" ref="AJ742">_xlfn.XLOOKUP(tblHR[[#This Row],[JobSatisfaction]],{"Low","Medium","High","Very High"},{1,2,3,4},"")</f>
        <v>4</v>
      </c>
      <c r="AK742" s="12">
        <f>AVERAGE(tblHR[[#This Row],[JobSatNum]],tblHR[[#This Row],[RelationshipSatisfaction]],tblHR[[#This Row],[EnvironmentSatisfaction]],tblHR[[#This Row],[WorkLifeBalance]])</f>
        <v>4</v>
      </c>
    </row>
    <row r="743" spans="1:37">
      <c r="A743" s="4" t="s">
        <v>858</v>
      </c>
      <c r="B743">
        <v>37</v>
      </c>
      <c r="C743" t="s">
        <v>11</v>
      </c>
      <c r="D743" t="s">
        <v>16</v>
      </c>
      <c r="E743" t="s">
        <v>28</v>
      </c>
      <c r="F743" t="s">
        <v>37</v>
      </c>
      <c r="G743" t="s">
        <v>21</v>
      </c>
      <c r="H743" t="s">
        <v>55</v>
      </c>
      <c r="I743" t="s">
        <v>69</v>
      </c>
      <c r="J743" t="s">
        <v>112</v>
      </c>
      <c r="K743" t="s">
        <v>113</v>
      </c>
      <c r="L743">
        <v>7491</v>
      </c>
      <c r="M743">
        <v>23848</v>
      </c>
      <c r="N743">
        <v>799</v>
      </c>
      <c r="O743">
        <v>59</v>
      </c>
      <c r="P743">
        <v>17</v>
      </c>
      <c r="Q743" t="s">
        <v>44</v>
      </c>
      <c r="R743" t="s">
        <v>44</v>
      </c>
      <c r="S743" t="s">
        <v>43</v>
      </c>
      <c r="T743" t="s">
        <v>78</v>
      </c>
      <c r="U743" t="s">
        <v>41</v>
      </c>
      <c r="V743">
        <v>12</v>
      </c>
      <c r="W743">
        <v>6</v>
      </c>
      <c r="X743">
        <v>5</v>
      </c>
      <c r="Y743">
        <v>1</v>
      </c>
      <c r="Z743">
        <v>4</v>
      </c>
      <c r="AA743" t="s">
        <v>48</v>
      </c>
      <c r="AB743" s="2" t="s">
        <v>64</v>
      </c>
      <c r="AC743" t="s">
        <v>48</v>
      </c>
      <c r="AD743">
        <v>1</v>
      </c>
      <c r="AE743">
        <f>IF(tblHR[[#This Row],[Attrition]]="Yes",1,0)</f>
        <v>0</v>
      </c>
      <c r="AF743">
        <f>IF(tblHR[[#This Row],[OverTime]]="Yes",1,0)</f>
        <v>0</v>
      </c>
      <c r="AG743" t="str" cm="1">
        <f t="array" ref="AG743">_xlfn.IFS(tblHR[[#This Row],[Age]]&lt;25,"&lt;25",tblHR[[#This Row],[Age]]&lt;30,"25–29",tblHR[[#This Row],[Age]]&lt;40,"30–39",tblHR[[#This Row],[Age]]&lt;50,"40–49",TRUE,"50+")</f>
        <v>30–39</v>
      </c>
      <c r="AH743" s="12" t="str" cm="1">
        <f t="array" ref="AH743">_xlfn.IFS(tblHR[[#This Row],[YearsAtCompany]]&lt;2,"0–1",tblHR[[#This Row],[YearsAtCompany]]&lt;5,"2–4",tblHR[[#This Row],[YearsAtCompany]]&lt;10,"5–9",tblHR[[#This Row],[YearsAtCompany]]&lt;15,"10–14",TRUE,"15+")</f>
        <v>5–9</v>
      </c>
      <c r="AI743" s="12" t="str" cm="1">
        <f t="array" ref="AI743">_xlfn.IFS(tblHR[[#This Row],[MonthlyIncome]]&lt;3000,"Low",tblHR[[#This Row],[MonthlyIncome]]&lt;7000,"Mid",tblHR[[#This Row],[MonthlyIncome]]&lt;12000,"High",TRUE,"Very High")</f>
        <v>High</v>
      </c>
      <c r="AJ743" s="12" cm="1">
        <f t="array" ref="AJ743">_xlfn.XLOOKUP(tblHR[[#This Row],[JobSatisfaction]],{"Low","Medium","High","Very High"},{1,2,3,4},"")</f>
        <v>4</v>
      </c>
      <c r="AK743" s="12">
        <f>AVERAGE(tblHR[[#This Row],[JobSatNum]],tblHR[[#This Row],[RelationshipSatisfaction]],tblHR[[#This Row],[EnvironmentSatisfaction]],tblHR[[#This Row],[WorkLifeBalance]])</f>
        <v>4</v>
      </c>
    </row>
    <row r="744" spans="1:37">
      <c r="A744" s="4" t="s">
        <v>859</v>
      </c>
      <c r="B744">
        <v>48</v>
      </c>
      <c r="C744" t="s">
        <v>11</v>
      </c>
      <c r="D744" t="s">
        <v>17</v>
      </c>
      <c r="E744" t="s">
        <v>29</v>
      </c>
      <c r="F744" t="s">
        <v>33</v>
      </c>
      <c r="G744" t="s">
        <v>21</v>
      </c>
      <c r="H744" t="s">
        <v>54</v>
      </c>
      <c r="I744" t="s">
        <v>70</v>
      </c>
      <c r="J744" t="s">
        <v>112</v>
      </c>
      <c r="K744" t="s">
        <v>118</v>
      </c>
      <c r="L744">
        <v>15402</v>
      </c>
      <c r="M744">
        <v>17997</v>
      </c>
      <c r="N744">
        <v>1236</v>
      </c>
      <c r="O744">
        <v>40</v>
      </c>
      <c r="P744">
        <v>11</v>
      </c>
      <c r="Q744" t="s">
        <v>42</v>
      </c>
      <c r="R744" t="s">
        <v>42</v>
      </c>
      <c r="S744" t="s">
        <v>44</v>
      </c>
      <c r="T744" t="s">
        <v>77</v>
      </c>
      <c r="U744" t="s">
        <v>43</v>
      </c>
      <c r="V744">
        <v>21</v>
      </c>
      <c r="W744">
        <v>3</v>
      </c>
      <c r="X744">
        <v>2</v>
      </c>
      <c r="Y744">
        <v>0</v>
      </c>
      <c r="Z744">
        <v>7</v>
      </c>
      <c r="AA744" t="s">
        <v>48</v>
      </c>
      <c r="AB744" s="2" t="s">
        <v>64</v>
      </c>
      <c r="AC744" t="s">
        <v>48</v>
      </c>
      <c r="AD744">
        <v>1</v>
      </c>
      <c r="AE744">
        <f>IF(tblHR[[#This Row],[Attrition]]="Yes",1,0)</f>
        <v>0</v>
      </c>
      <c r="AF744">
        <f>IF(tblHR[[#This Row],[OverTime]]="Yes",1,0)</f>
        <v>0</v>
      </c>
      <c r="AG744" t="str" cm="1">
        <f t="array" ref="AG744">_xlfn.IFS(tblHR[[#This Row],[Age]]&lt;25,"&lt;25",tblHR[[#This Row],[Age]]&lt;30,"25–29",tblHR[[#This Row],[Age]]&lt;40,"30–39",tblHR[[#This Row],[Age]]&lt;50,"40–49",TRUE,"50+")</f>
        <v>40–49</v>
      </c>
      <c r="AH744" s="12" t="str" cm="1">
        <f t="array" ref="AH744">_xlfn.IFS(tblHR[[#This Row],[YearsAtCompany]]&lt;2,"0–1",tblHR[[#This Row],[YearsAtCompany]]&lt;5,"2–4",tblHR[[#This Row],[YearsAtCompany]]&lt;10,"5–9",tblHR[[#This Row],[YearsAtCompany]]&lt;15,"10–14",TRUE,"15+")</f>
        <v>2–4</v>
      </c>
      <c r="AI744" s="12" t="str" cm="1">
        <f t="array" ref="AI744">_xlfn.IFS(tblHR[[#This Row],[MonthlyIncome]]&lt;3000,"Low",tblHR[[#This Row],[MonthlyIncome]]&lt;7000,"Mid",tblHR[[#This Row],[MonthlyIncome]]&lt;12000,"High",TRUE,"Very High")</f>
        <v>Very High</v>
      </c>
      <c r="AJ744" s="12" cm="1">
        <f t="array" ref="AJ744">_xlfn.XLOOKUP(tblHR[[#This Row],[JobSatisfaction]],{"Low","Medium","High","Very High"},{1,2,3,4},"")</f>
        <v>1</v>
      </c>
      <c r="AK744" s="12">
        <f>AVERAGE(tblHR[[#This Row],[JobSatNum]],tblHR[[#This Row],[RelationshipSatisfaction]],tblHR[[#This Row],[EnvironmentSatisfaction]],tblHR[[#This Row],[WorkLifeBalance]])</f>
        <v>1</v>
      </c>
    </row>
    <row r="745" spans="1:37">
      <c r="A745" s="4" t="s">
        <v>860</v>
      </c>
      <c r="B745">
        <v>35</v>
      </c>
      <c r="C745" t="s">
        <v>12</v>
      </c>
      <c r="D745" t="s">
        <v>17</v>
      </c>
      <c r="E745" t="s">
        <v>30</v>
      </c>
      <c r="F745" t="s">
        <v>34</v>
      </c>
      <c r="G745" t="s">
        <v>22</v>
      </c>
      <c r="H745" t="s">
        <v>58</v>
      </c>
      <c r="I745" t="s">
        <v>69</v>
      </c>
      <c r="J745" t="s">
        <v>112</v>
      </c>
      <c r="K745" t="s">
        <v>43</v>
      </c>
      <c r="L745">
        <v>7295</v>
      </c>
      <c r="M745">
        <v>11439</v>
      </c>
      <c r="N745">
        <v>662</v>
      </c>
      <c r="O745">
        <v>94</v>
      </c>
      <c r="P745">
        <v>13</v>
      </c>
      <c r="Q745" t="s">
        <v>43</v>
      </c>
      <c r="R745" t="s">
        <v>42</v>
      </c>
      <c r="S745" t="s">
        <v>41</v>
      </c>
      <c r="T745" t="s">
        <v>79</v>
      </c>
      <c r="U745" t="s">
        <v>41</v>
      </c>
      <c r="V745">
        <v>10</v>
      </c>
      <c r="W745">
        <v>10</v>
      </c>
      <c r="X745">
        <v>8</v>
      </c>
      <c r="Y745">
        <v>0</v>
      </c>
      <c r="Z745">
        <v>1</v>
      </c>
      <c r="AA745" t="s">
        <v>48</v>
      </c>
      <c r="AB745" s="2" t="s">
        <v>64</v>
      </c>
      <c r="AC745" t="s">
        <v>48</v>
      </c>
      <c r="AD745">
        <v>1</v>
      </c>
      <c r="AE745">
        <f>IF(tblHR[[#This Row],[Attrition]]="Yes",1,0)</f>
        <v>0</v>
      </c>
      <c r="AF745">
        <f>IF(tblHR[[#This Row],[OverTime]]="Yes",1,0)</f>
        <v>0</v>
      </c>
      <c r="AG745" t="str" cm="1">
        <f t="array" ref="AG745">_xlfn.IFS(tblHR[[#This Row],[Age]]&lt;25,"&lt;25",tblHR[[#This Row],[Age]]&lt;30,"25–29",tblHR[[#This Row],[Age]]&lt;40,"30–39",tblHR[[#This Row],[Age]]&lt;50,"40–49",TRUE,"50+")</f>
        <v>30–39</v>
      </c>
      <c r="AH745" s="12" t="str" cm="1">
        <f t="array" ref="AH745">_xlfn.IFS(tblHR[[#This Row],[YearsAtCompany]]&lt;2,"0–1",tblHR[[#This Row],[YearsAtCompany]]&lt;5,"2–4",tblHR[[#This Row],[YearsAtCompany]]&lt;10,"5–9",tblHR[[#This Row],[YearsAtCompany]]&lt;15,"10–14",TRUE,"15+")</f>
        <v>10–14</v>
      </c>
      <c r="AI745" s="12" t="str" cm="1">
        <f t="array" ref="AI745">_xlfn.IFS(tblHR[[#This Row],[MonthlyIncome]]&lt;3000,"Low",tblHR[[#This Row],[MonthlyIncome]]&lt;7000,"Mid",tblHR[[#This Row],[MonthlyIncome]]&lt;12000,"High",TRUE,"Very High")</f>
        <v>High</v>
      </c>
      <c r="AJ745" s="12" cm="1">
        <f t="array" ref="AJ745">_xlfn.XLOOKUP(tblHR[[#This Row],[JobSatisfaction]],{"Low","Medium","High","Very High"},{1,2,3,4},"")</f>
        <v>2</v>
      </c>
      <c r="AK745" s="12">
        <f>AVERAGE(tblHR[[#This Row],[JobSatNum]],tblHR[[#This Row],[RelationshipSatisfaction]],tblHR[[#This Row],[EnvironmentSatisfaction]],tblHR[[#This Row],[WorkLifeBalance]])</f>
        <v>2</v>
      </c>
    </row>
    <row r="746" spans="1:37">
      <c r="A746" s="4" t="s">
        <v>861</v>
      </c>
      <c r="B746">
        <v>32</v>
      </c>
      <c r="C746" t="s">
        <v>11</v>
      </c>
      <c r="D746" t="s">
        <v>17</v>
      </c>
      <c r="E746" t="s">
        <v>29</v>
      </c>
      <c r="F746" t="s">
        <v>36</v>
      </c>
      <c r="G746" t="s">
        <v>21</v>
      </c>
      <c r="H746" t="s">
        <v>57</v>
      </c>
      <c r="I746" t="s">
        <v>66</v>
      </c>
      <c r="J746" t="s">
        <v>112</v>
      </c>
      <c r="K746" t="s">
        <v>43</v>
      </c>
      <c r="L746">
        <v>3312</v>
      </c>
      <c r="M746">
        <v>18783</v>
      </c>
      <c r="N746">
        <v>634</v>
      </c>
      <c r="O746">
        <v>35</v>
      </c>
      <c r="P746">
        <v>17</v>
      </c>
      <c r="Q746" t="s">
        <v>44</v>
      </c>
      <c r="R746" t="s">
        <v>44</v>
      </c>
      <c r="S746" t="s">
        <v>43</v>
      </c>
      <c r="T746" t="s">
        <v>79</v>
      </c>
      <c r="U746" t="s">
        <v>44</v>
      </c>
      <c r="V746">
        <v>6</v>
      </c>
      <c r="W746">
        <v>3</v>
      </c>
      <c r="X746">
        <v>2</v>
      </c>
      <c r="Y746">
        <v>0</v>
      </c>
      <c r="Z746">
        <v>3</v>
      </c>
      <c r="AA746" t="s">
        <v>48</v>
      </c>
      <c r="AB746" s="2" t="s">
        <v>64</v>
      </c>
      <c r="AC746" t="s">
        <v>48</v>
      </c>
      <c r="AD746">
        <v>5</v>
      </c>
      <c r="AE746">
        <f>IF(tblHR[[#This Row],[Attrition]]="Yes",1,0)</f>
        <v>0</v>
      </c>
      <c r="AF746">
        <f>IF(tblHR[[#This Row],[OverTime]]="Yes",1,0)</f>
        <v>0</v>
      </c>
      <c r="AG746" t="str" cm="1">
        <f t="array" ref="AG746">_xlfn.IFS(tblHR[[#This Row],[Age]]&lt;25,"&lt;25",tblHR[[#This Row],[Age]]&lt;30,"25–29",tblHR[[#This Row],[Age]]&lt;40,"30–39",tblHR[[#This Row],[Age]]&lt;50,"40–49",TRUE,"50+")</f>
        <v>30–39</v>
      </c>
      <c r="AH746" s="12" t="str" cm="1">
        <f t="array" ref="AH746">_xlfn.IFS(tblHR[[#This Row],[YearsAtCompany]]&lt;2,"0–1",tblHR[[#This Row],[YearsAtCompany]]&lt;5,"2–4",tblHR[[#This Row],[YearsAtCompany]]&lt;10,"5–9",tblHR[[#This Row],[YearsAtCompany]]&lt;15,"10–14",TRUE,"15+")</f>
        <v>2–4</v>
      </c>
      <c r="AI746" s="12" t="str" cm="1">
        <f t="array" ref="AI746">_xlfn.IFS(tblHR[[#This Row],[MonthlyIncome]]&lt;3000,"Low",tblHR[[#This Row],[MonthlyIncome]]&lt;7000,"Mid",tblHR[[#This Row],[MonthlyIncome]]&lt;12000,"High",TRUE,"Very High")</f>
        <v>Mid</v>
      </c>
      <c r="AJ746" s="12" cm="1">
        <f t="array" ref="AJ746">_xlfn.XLOOKUP(tblHR[[#This Row],[JobSatisfaction]],{"Low","Medium","High","Very High"},{1,2,3,4},"")</f>
        <v>4</v>
      </c>
      <c r="AK746" s="12">
        <f>AVERAGE(tblHR[[#This Row],[JobSatNum]],tblHR[[#This Row],[RelationshipSatisfaction]],tblHR[[#This Row],[EnvironmentSatisfaction]],tblHR[[#This Row],[WorkLifeBalance]])</f>
        <v>4</v>
      </c>
    </row>
    <row r="747" spans="1:37">
      <c r="A747" s="4" t="s">
        <v>862</v>
      </c>
      <c r="B747">
        <v>40</v>
      </c>
      <c r="C747" t="s">
        <v>12</v>
      </c>
      <c r="D747" t="s">
        <v>16</v>
      </c>
      <c r="E747" t="s">
        <v>29</v>
      </c>
      <c r="F747" t="s">
        <v>33</v>
      </c>
      <c r="G747" t="s">
        <v>21</v>
      </c>
      <c r="H747" t="s">
        <v>57</v>
      </c>
      <c r="I747" t="s">
        <v>66</v>
      </c>
      <c r="J747" t="s">
        <v>112</v>
      </c>
      <c r="K747" t="s">
        <v>113</v>
      </c>
      <c r="L747">
        <v>2809</v>
      </c>
      <c r="M747">
        <v>2725</v>
      </c>
      <c r="N747">
        <v>1322</v>
      </c>
      <c r="O747">
        <v>52</v>
      </c>
      <c r="P747">
        <v>14</v>
      </c>
      <c r="Q747" t="s">
        <v>41</v>
      </c>
      <c r="R747" t="s">
        <v>44</v>
      </c>
      <c r="S747" t="s">
        <v>41</v>
      </c>
      <c r="T747" t="s">
        <v>79</v>
      </c>
      <c r="U747" t="s">
        <v>43</v>
      </c>
      <c r="V747">
        <v>8</v>
      </c>
      <c r="W747">
        <v>2</v>
      </c>
      <c r="X747">
        <v>2</v>
      </c>
      <c r="Y747">
        <v>2</v>
      </c>
      <c r="Z747">
        <v>2</v>
      </c>
      <c r="AA747" t="s">
        <v>48</v>
      </c>
      <c r="AB747" s="2" t="s">
        <v>64</v>
      </c>
      <c r="AC747" t="s">
        <v>48</v>
      </c>
      <c r="AD747">
        <v>2</v>
      </c>
      <c r="AE747">
        <f>IF(tblHR[[#This Row],[Attrition]]="Yes",1,0)</f>
        <v>0</v>
      </c>
      <c r="AF747">
        <f>IF(tblHR[[#This Row],[OverTime]]="Yes",1,0)</f>
        <v>0</v>
      </c>
      <c r="AG747" t="str" cm="1">
        <f t="array" ref="AG747">_xlfn.IFS(tblHR[[#This Row],[Age]]&lt;25,"&lt;25",tblHR[[#This Row],[Age]]&lt;30,"25–29",tblHR[[#This Row],[Age]]&lt;40,"30–39",tblHR[[#This Row],[Age]]&lt;50,"40–49",TRUE,"50+")</f>
        <v>40–49</v>
      </c>
      <c r="AH747" s="12" t="str" cm="1">
        <f t="array" ref="AH747">_xlfn.IFS(tblHR[[#This Row],[YearsAtCompany]]&lt;2,"0–1",tblHR[[#This Row],[YearsAtCompany]]&lt;5,"2–4",tblHR[[#This Row],[YearsAtCompany]]&lt;10,"5–9",tblHR[[#This Row],[YearsAtCompany]]&lt;15,"10–14",TRUE,"15+")</f>
        <v>2–4</v>
      </c>
      <c r="AI747" s="12" t="str" cm="1">
        <f t="array" ref="AI747">_xlfn.IFS(tblHR[[#This Row],[MonthlyIncome]]&lt;3000,"Low",tblHR[[#This Row],[MonthlyIncome]]&lt;7000,"Mid",tblHR[[#This Row],[MonthlyIncome]]&lt;12000,"High",TRUE,"Very High")</f>
        <v>Low</v>
      </c>
      <c r="AJ747" s="12" cm="1">
        <f t="array" ref="AJ747">_xlfn.XLOOKUP(tblHR[[#This Row],[JobSatisfaction]],{"Low","Medium","High","Very High"},{1,2,3,4},"")</f>
        <v>3</v>
      </c>
      <c r="AK747" s="12">
        <f>AVERAGE(tblHR[[#This Row],[JobSatNum]],tblHR[[#This Row],[RelationshipSatisfaction]],tblHR[[#This Row],[EnvironmentSatisfaction]],tblHR[[#This Row],[WorkLifeBalance]])</f>
        <v>3</v>
      </c>
    </row>
    <row r="748" spans="1:37">
      <c r="A748" s="4" t="s">
        <v>863</v>
      </c>
      <c r="B748">
        <v>42</v>
      </c>
      <c r="C748" t="s">
        <v>12</v>
      </c>
      <c r="D748" t="s">
        <v>17</v>
      </c>
      <c r="E748" t="s">
        <v>27</v>
      </c>
      <c r="F748" t="s">
        <v>35</v>
      </c>
      <c r="G748" t="s">
        <v>21</v>
      </c>
      <c r="H748" t="s">
        <v>54</v>
      </c>
      <c r="I748" t="s">
        <v>70</v>
      </c>
      <c r="J748" t="s">
        <v>112</v>
      </c>
      <c r="K748" t="s">
        <v>118</v>
      </c>
      <c r="L748">
        <v>17665</v>
      </c>
      <c r="M748">
        <v>14399</v>
      </c>
      <c r="N748">
        <v>469</v>
      </c>
      <c r="O748">
        <v>35</v>
      </c>
      <c r="P748">
        <v>17</v>
      </c>
      <c r="Q748" t="s">
        <v>42</v>
      </c>
      <c r="R748" t="s">
        <v>44</v>
      </c>
      <c r="S748" t="s">
        <v>44</v>
      </c>
      <c r="T748" t="s">
        <v>79</v>
      </c>
      <c r="U748" t="s">
        <v>41</v>
      </c>
      <c r="V748">
        <v>23</v>
      </c>
      <c r="W748">
        <v>22</v>
      </c>
      <c r="X748">
        <v>6</v>
      </c>
      <c r="Y748">
        <v>13</v>
      </c>
      <c r="Z748">
        <v>0</v>
      </c>
      <c r="AA748" t="s">
        <v>48</v>
      </c>
      <c r="AB748" s="2" t="s">
        <v>64</v>
      </c>
      <c r="AC748" t="s">
        <v>48</v>
      </c>
      <c r="AD748">
        <v>2</v>
      </c>
      <c r="AE748">
        <f>IF(tblHR[[#This Row],[Attrition]]="Yes",1,0)</f>
        <v>0</v>
      </c>
      <c r="AF748">
        <f>IF(tblHR[[#This Row],[OverTime]]="Yes",1,0)</f>
        <v>0</v>
      </c>
      <c r="AG748" t="str" cm="1">
        <f t="array" ref="AG748">_xlfn.IFS(tblHR[[#This Row],[Age]]&lt;25,"&lt;25",tblHR[[#This Row],[Age]]&lt;30,"25–29",tblHR[[#This Row],[Age]]&lt;40,"30–39",tblHR[[#This Row],[Age]]&lt;50,"40–49",TRUE,"50+")</f>
        <v>40–49</v>
      </c>
      <c r="AH748" s="12" t="str" cm="1">
        <f t="array" ref="AH748">_xlfn.IFS(tblHR[[#This Row],[YearsAtCompany]]&lt;2,"0–1",tblHR[[#This Row],[YearsAtCompany]]&lt;5,"2–4",tblHR[[#This Row],[YearsAtCompany]]&lt;10,"5–9",tblHR[[#This Row],[YearsAtCompany]]&lt;15,"10–14",TRUE,"15+")</f>
        <v>15+</v>
      </c>
      <c r="AI748" s="12" t="str" cm="1">
        <f t="array" ref="AI748">_xlfn.IFS(tblHR[[#This Row],[MonthlyIncome]]&lt;3000,"Low",tblHR[[#This Row],[MonthlyIncome]]&lt;7000,"Mid",tblHR[[#This Row],[MonthlyIncome]]&lt;12000,"High",TRUE,"Very High")</f>
        <v>Very High</v>
      </c>
      <c r="AJ748" s="12" cm="1">
        <f t="array" ref="AJ748">_xlfn.XLOOKUP(tblHR[[#This Row],[JobSatisfaction]],{"Low","Medium","High","Very High"},{1,2,3,4},"")</f>
        <v>1</v>
      </c>
      <c r="AK748" s="12">
        <f>AVERAGE(tblHR[[#This Row],[JobSatNum]],tblHR[[#This Row],[RelationshipSatisfaction]],tblHR[[#This Row],[EnvironmentSatisfaction]],tblHR[[#This Row],[WorkLifeBalance]])</f>
        <v>1</v>
      </c>
    </row>
    <row r="749" spans="1:37">
      <c r="A749" s="4" t="s">
        <v>864</v>
      </c>
      <c r="B749">
        <v>31</v>
      </c>
      <c r="C749" t="s">
        <v>12</v>
      </c>
      <c r="D749" t="s">
        <v>17</v>
      </c>
      <c r="E749" t="s">
        <v>29</v>
      </c>
      <c r="F749" t="s">
        <v>33</v>
      </c>
      <c r="G749" t="s">
        <v>21</v>
      </c>
      <c r="H749" t="s">
        <v>53</v>
      </c>
      <c r="I749" t="s">
        <v>66</v>
      </c>
      <c r="J749" t="s">
        <v>112</v>
      </c>
      <c r="K749" t="s">
        <v>118</v>
      </c>
      <c r="L749">
        <v>3477</v>
      </c>
      <c r="M749">
        <v>18103</v>
      </c>
      <c r="N749">
        <v>741</v>
      </c>
      <c r="O749">
        <v>69</v>
      </c>
      <c r="P749">
        <v>14</v>
      </c>
      <c r="Q749" t="s">
        <v>41</v>
      </c>
      <c r="R749" t="s">
        <v>44</v>
      </c>
      <c r="S749" t="s">
        <v>43</v>
      </c>
      <c r="T749" t="s">
        <v>78</v>
      </c>
      <c r="U749" t="s">
        <v>41</v>
      </c>
      <c r="V749">
        <v>6</v>
      </c>
      <c r="W749">
        <v>5</v>
      </c>
      <c r="X749">
        <v>2</v>
      </c>
      <c r="Y749">
        <v>0</v>
      </c>
      <c r="Z749">
        <v>1</v>
      </c>
      <c r="AA749" t="s">
        <v>48</v>
      </c>
      <c r="AB749" s="2" t="s">
        <v>64</v>
      </c>
      <c r="AC749" t="s">
        <v>48</v>
      </c>
      <c r="AD749">
        <v>2</v>
      </c>
      <c r="AE749">
        <f>IF(tblHR[[#This Row],[Attrition]]="Yes",1,0)</f>
        <v>0</v>
      </c>
      <c r="AF749">
        <f>IF(tblHR[[#This Row],[OverTime]]="Yes",1,0)</f>
        <v>0</v>
      </c>
      <c r="AG749" t="str" cm="1">
        <f t="array" ref="AG749">_xlfn.IFS(tblHR[[#This Row],[Age]]&lt;25,"&lt;25",tblHR[[#This Row],[Age]]&lt;30,"25–29",tblHR[[#This Row],[Age]]&lt;40,"30–39",tblHR[[#This Row],[Age]]&lt;50,"40–49",TRUE,"50+")</f>
        <v>30–39</v>
      </c>
      <c r="AH749" s="12" t="str" cm="1">
        <f t="array" ref="AH749">_xlfn.IFS(tblHR[[#This Row],[YearsAtCompany]]&lt;2,"0–1",tblHR[[#This Row],[YearsAtCompany]]&lt;5,"2–4",tblHR[[#This Row],[YearsAtCompany]]&lt;10,"5–9",tblHR[[#This Row],[YearsAtCompany]]&lt;15,"10–14",TRUE,"15+")</f>
        <v>5–9</v>
      </c>
      <c r="AI749" s="12" t="str" cm="1">
        <f t="array" ref="AI749">_xlfn.IFS(tblHR[[#This Row],[MonthlyIncome]]&lt;3000,"Low",tblHR[[#This Row],[MonthlyIncome]]&lt;7000,"Mid",tblHR[[#This Row],[MonthlyIncome]]&lt;12000,"High",TRUE,"Very High")</f>
        <v>Mid</v>
      </c>
      <c r="AJ749" s="12" cm="1">
        <f t="array" ref="AJ749">_xlfn.XLOOKUP(tblHR[[#This Row],[JobSatisfaction]],{"Low","Medium","High","Very High"},{1,2,3,4},"")</f>
        <v>3</v>
      </c>
      <c r="AK749" s="12">
        <f>AVERAGE(tblHR[[#This Row],[JobSatNum]],tblHR[[#This Row],[RelationshipSatisfaction]],tblHR[[#This Row],[EnvironmentSatisfaction]],tblHR[[#This Row],[WorkLifeBalance]])</f>
        <v>3</v>
      </c>
    </row>
    <row r="750" spans="1:37">
      <c r="A750" s="4" t="s">
        <v>865</v>
      </c>
      <c r="B750">
        <v>29</v>
      </c>
      <c r="C750" t="s">
        <v>12</v>
      </c>
      <c r="D750" t="s">
        <v>15</v>
      </c>
      <c r="E750" t="s">
        <v>29</v>
      </c>
      <c r="F750" t="s">
        <v>33</v>
      </c>
      <c r="G750" t="s">
        <v>21</v>
      </c>
      <c r="H750" t="s">
        <v>57</v>
      </c>
      <c r="I750" t="s">
        <v>66</v>
      </c>
      <c r="J750" t="s">
        <v>128</v>
      </c>
      <c r="K750" t="s">
        <v>118</v>
      </c>
      <c r="L750">
        <v>2720</v>
      </c>
      <c r="M750">
        <v>18959</v>
      </c>
      <c r="N750">
        <v>806</v>
      </c>
      <c r="O750">
        <v>76</v>
      </c>
      <c r="P750">
        <v>18</v>
      </c>
      <c r="Q750" t="s">
        <v>44</v>
      </c>
      <c r="R750" t="s">
        <v>44</v>
      </c>
      <c r="S750" t="s">
        <v>43</v>
      </c>
      <c r="T750" t="s">
        <v>79</v>
      </c>
      <c r="U750" t="s">
        <v>42</v>
      </c>
      <c r="V750">
        <v>10</v>
      </c>
      <c r="W750">
        <v>10</v>
      </c>
      <c r="X750">
        <v>7</v>
      </c>
      <c r="Y750">
        <v>2</v>
      </c>
      <c r="Z750">
        <v>1</v>
      </c>
      <c r="AA750" t="s">
        <v>48</v>
      </c>
      <c r="AB750" s="2" t="s">
        <v>64</v>
      </c>
      <c r="AC750" t="s">
        <v>48</v>
      </c>
      <c r="AD750">
        <v>1</v>
      </c>
      <c r="AE750">
        <f>IF(tblHR[[#This Row],[Attrition]]="Yes",1,0)</f>
        <v>0</v>
      </c>
      <c r="AF750">
        <f>IF(tblHR[[#This Row],[OverTime]]="Yes",1,0)</f>
        <v>0</v>
      </c>
      <c r="AG750" t="str" cm="1">
        <f t="array" ref="AG750">_xlfn.IFS(tblHR[[#This Row],[Age]]&lt;25,"&lt;25",tblHR[[#This Row],[Age]]&lt;30,"25–29",tblHR[[#This Row],[Age]]&lt;40,"30–39",tblHR[[#This Row],[Age]]&lt;50,"40–49",TRUE,"50+")</f>
        <v>25–29</v>
      </c>
      <c r="AH750" s="12" t="str" cm="1">
        <f t="array" ref="AH750">_xlfn.IFS(tblHR[[#This Row],[YearsAtCompany]]&lt;2,"0–1",tblHR[[#This Row],[YearsAtCompany]]&lt;5,"2–4",tblHR[[#This Row],[YearsAtCompany]]&lt;10,"5–9",tblHR[[#This Row],[YearsAtCompany]]&lt;15,"10–14",TRUE,"15+")</f>
        <v>10–14</v>
      </c>
      <c r="AI750" s="12" t="str" cm="1">
        <f t="array" ref="AI750">_xlfn.IFS(tblHR[[#This Row],[MonthlyIncome]]&lt;3000,"Low",tblHR[[#This Row],[MonthlyIncome]]&lt;7000,"Mid",tblHR[[#This Row],[MonthlyIncome]]&lt;12000,"High",TRUE,"Very High")</f>
        <v>Low</v>
      </c>
      <c r="AJ750" s="12" cm="1">
        <f t="array" ref="AJ750">_xlfn.XLOOKUP(tblHR[[#This Row],[JobSatisfaction]],{"Low","Medium","High","Very High"},{1,2,3,4},"")</f>
        <v>4</v>
      </c>
      <c r="AK750" s="12">
        <f>AVERAGE(tblHR[[#This Row],[JobSatNum]],tblHR[[#This Row],[RelationshipSatisfaction]],tblHR[[#This Row],[EnvironmentSatisfaction]],tblHR[[#This Row],[WorkLifeBalance]])</f>
        <v>4</v>
      </c>
    </row>
    <row r="751" spans="1:37">
      <c r="A751" s="4" t="s">
        <v>866</v>
      </c>
      <c r="B751">
        <v>53</v>
      </c>
      <c r="C751" t="s">
        <v>12</v>
      </c>
      <c r="D751" t="s">
        <v>15</v>
      </c>
      <c r="E751" t="s">
        <v>27</v>
      </c>
      <c r="F751" t="s">
        <v>35</v>
      </c>
      <c r="G751" t="s">
        <v>22</v>
      </c>
      <c r="H751" t="s">
        <v>54</v>
      </c>
      <c r="I751" t="s">
        <v>70</v>
      </c>
      <c r="J751" t="s">
        <v>112</v>
      </c>
      <c r="K751" t="s">
        <v>118</v>
      </c>
      <c r="L751">
        <v>14852</v>
      </c>
      <c r="M751">
        <v>13938</v>
      </c>
      <c r="N751">
        <v>1376</v>
      </c>
      <c r="O751">
        <v>45</v>
      </c>
      <c r="P751">
        <v>13</v>
      </c>
      <c r="Q751" t="s">
        <v>41</v>
      </c>
      <c r="R751" t="s">
        <v>41</v>
      </c>
      <c r="S751" t="s">
        <v>41</v>
      </c>
      <c r="T751" t="s">
        <v>78</v>
      </c>
      <c r="U751" t="s">
        <v>41</v>
      </c>
      <c r="V751">
        <v>22</v>
      </c>
      <c r="W751">
        <v>17</v>
      </c>
      <c r="X751">
        <v>13</v>
      </c>
      <c r="Y751">
        <v>15</v>
      </c>
      <c r="Z751">
        <v>6</v>
      </c>
      <c r="AA751" t="s">
        <v>48</v>
      </c>
      <c r="AB751" s="2" t="s">
        <v>64</v>
      </c>
      <c r="AC751" t="s">
        <v>48</v>
      </c>
      <c r="AD751">
        <v>2</v>
      </c>
      <c r="AE751">
        <f>IF(tblHR[[#This Row],[Attrition]]="Yes",1,0)</f>
        <v>0</v>
      </c>
      <c r="AF751">
        <f>IF(tblHR[[#This Row],[OverTime]]="Yes",1,0)</f>
        <v>0</v>
      </c>
      <c r="AG751" t="str" cm="1">
        <f t="array" ref="AG751">_xlfn.IFS(tblHR[[#This Row],[Age]]&lt;25,"&lt;25",tblHR[[#This Row],[Age]]&lt;30,"25–29",tblHR[[#This Row],[Age]]&lt;40,"30–39",tblHR[[#This Row],[Age]]&lt;50,"40–49",TRUE,"50+")</f>
        <v>50+</v>
      </c>
      <c r="AH751" s="12" t="str" cm="1">
        <f t="array" ref="AH751">_xlfn.IFS(tblHR[[#This Row],[YearsAtCompany]]&lt;2,"0–1",tblHR[[#This Row],[YearsAtCompany]]&lt;5,"2–4",tblHR[[#This Row],[YearsAtCompany]]&lt;10,"5–9",tblHR[[#This Row],[YearsAtCompany]]&lt;15,"10–14",TRUE,"15+")</f>
        <v>15+</v>
      </c>
      <c r="AI751" s="12" t="str" cm="1">
        <f t="array" ref="AI751">_xlfn.IFS(tblHR[[#This Row],[MonthlyIncome]]&lt;3000,"Low",tblHR[[#This Row],[MonthlyIncome]]&lt;7000,"Mid",tblHR[[#This Row],[MonthlyIncome]]&lt;12000,"High",TRUE,"Very High")</f>
        <v>Very High</v>
      </c>
      <c r="AJ751" s="12" cm="1">
        <f t="array" ref="AJ751">_xlfn.XLOOKUP(tblHR[[#This Row],[JobSatisfaction]],{"Low","Medium","High","Very High"},{1,2,3,4},"")</f>
        <v>3</v>
      </c>
      <c r="AK751" s="12">
        <f>AVERAGE(tblHR[[#This Row],[JobSatNum]],tblHR[[#This Row],[RelationshipSatisfaction]],tblHR[[#This Row],[EnvironmentSatisfaction]],tblHR[[#This Row],[WorkLifeBalance]])</f>
        <v>3</v>
      </c>
    </row>
    <row r="752" spans="1:37">
      <c r="A752" s="4" t="s">
        <v>867</v>
      </c>
      <c r="B752">
        <v>34</v>
      </c>
      <c r="C752" t="s">
        <v>11</v>
      </c>
      <c r="D752" t="s">
        <v>17</v>
      </c>
      <c r="E752" t="s">
        <v>29</v>
      </c>
      <c r="F752" t="s">
        <v>37</v>
      </c>
      <c r="G752" t="s">
        <v>20</v>
      </c>
      <c r="H752" t="s">
        <v>20</v>
      </c>
      <c r="I752" t="s">
        <v>66</v>
      </c>
      <c r="J752" t="s">
        <v>112</v>
      </c>
      <c r="K752" t="s">
        <v>113</v>
      </c>
      <c r="L752">
        <v>2742</v>
      </c>
      <c r="M752">
        <v>3072</v>
      </c>
      <c r="N752">
        <v>1107</v>
      </c>
      <c r="O752">
        <v>52</v>
      </c>
      <c r="P752">
        <v>15</v>
      </c>
      <c r="Q752" t="s">
        <v>41</v>
      </c>
      <c r="R752" t="s">
        <v>44</v>
      </c>
      <c r="S752" t="s">
        <v>42</v>
      </c>
      <c r="T752" t="s">
        <v>79</v>
      </c>
      <c r="U752" t="s">
        <v>41</v>
      </c>
      <c r="V752">
        <v>2</v>
      </c>
      <c r="W752">
        <v>2</v>
      </c>
      <c r="X752">
        <v>2</v>
      </c>
      <c r="Y752">
        <v>2</v>
      </c>
      <c r="Z752">
        <v>1</v>
      </c>
      <c r="AA752" t="s">
        <v>49</v>
      </c>
      <c r="AB752" s="2" t="s">
        <v>64</v>
      </c>
      <c r="AC752" t="s">
        <v>48</v>
      </c>
      <c r="AD752">
        <v>9</v>
      </c>
      <c r="AE752">
        <f>IF(tblHR[[#This Row],[Attrition]]="Yes",1,0)</f>
        <v>1</v>
      </c>
      <c r="AF752">
        <f>IF(tblHR[[#This Row],[OverTime]]="Yes",1,0)</f>
        <v>0</v>
      </c>
      <c r="AG752" t="str" cm="1">
        <f t="array" ref="AG752">_xlfn.IFS(tblHR[[#This Row],[Age]]&lt;25,"&lt;25",tblHR[[#This Row],[Age]]&lt;30,"25–29",tblHR[[#This Row],[Age]]&lt;40,"30–39",tblHR[[#This Row],[Age]]&lt;50,"40–49",TRUE,"50+")</f>
        <v>30–39</v>
      </c>
      <c r="AH752" s="12" t="str" cm="1">
        <f t="array" ref="AH752">_xlfn.IFS(tblHR[[#This Row],[YearsAtCompany]]&lt;2,"0–1",tblHR[[#This Row],[YearsAtCompany]]&lt;5,"2–4",tblHR[[#This Row],[YearsAtCompany]]&lt;10,"5–9",tblHR[[#This Row],[YearsAtCompany]]&lt;15,"10–14",TRUE,"15+")</f>
        <v>2–4</v>
      </c>
      <c r="AI752" s="12" t="str" cm="1">
        <f t="array" ref="AI752">_xlfn.IFS(tblHR[[#This Row],[MonthlyIncome]]&lt;3000,"Low",tblHR[[#This Row],[MonthlyIncome]]&lt;7000,"Mid",tblHR[[#This Row],[MonthlyIncome]]&lt;12000,"High",TRUE,"Very High")</f>
        <v>Low</v>
      </c>
      <c r="AJ752" s="12" cm="1">
        <f t="array" ref="AJ752">_xlfn.XLOOKUP(tblHR[[#This Row],[JobSatisfaction]],{"Low","Medium","High","Very High"},{1,2,3,4},"")</f>
        <v>3</v>
      </c>
      <c r="AK752" s="12">
        <f>AVERAGE(tblHR[[#This Row],[JobSatNum]],tblHR[[#This Row],[RelationshipSatisfaction]],tblHR[[#This Row],[EnvironmentSatisfaction]],tblHR[[#This Row],[WorkLifeBalance]])</f>
        <v>3</v>
      </c>
    </row>
    <row r="753" spans="1:37">
      <c r="A753" s="4" t="s">
        <v>868</v>
      </c>
      <c r="B753">
        <v>27</v>
      </c>
      <c r="C753" t="s">
        <v>11</v>
      </c>
      <c r="D753" t="s">
        <v>17</v>
      </c>
      <c r="E753" t="s">
        <v>28</v>
      </c>
      <c r="F753" t="s">
        <v>33</v>
      </c>
      <c r="G753" t="s">
        <v>21</v>
      </c>
      <c r="H753" t="s">
        <v>57</v>
      </c>
      <c r="I753" t="s">
        <v>66</v>
      </c>
      <c r="J753" t="s">
        <v>128</v>
      </c>
      <c r="K753" t="s">
        <v>118</v>
      </c>
      <c r="L753">
        <v>4774</v>
      </c>
      <c r="M753">
        <v>23844</v>
      </c>
      <c r="N753">
        <v>1131</v>
      </c>
      <c r="O753">
        <v>77</v>
      </c>
      <c r="P753">
        <v>19</v>
      </c>
      <c r="Q753" t="s">
        <v>42</v>
      </c>
      <c r="R753" t="s">
        <v>44</v>
      </c>
      <c r="S753" t="s">
        <v>44</v>
      </c>
      <c r="T753" t="s">
        <v>80</v>
      </c>
      <c r="U753" t="s">
        <v>43</v>
      </c>
      <c r="V753">
        <v>8</v>
      </c>
      <c r="W753">
        <v>7</v>
      </c>
      <c r="X753">
        <v>6</v>
      </c>
      <c r="Y753">
        <v>7</v>
      </c>
      <c r="Z753">
        <v>0</v>
      </c>
      <c r="AA753" t="s">
        <v>48</v>
      </c>
      <c r="AB753" s="2" t="s">
        <v>64</v>
      </c>
      <c r="AC753" t="s">
        <v>48</v>
      </c>
      <c r="AD753">
        <v>15</v>
      </c>
      <c r="AE753">
        <f>IF(tblHR[[#This Row],[Attrition]]="Yes",1,0)</f>
        <v>0</v>
      </c>
      <c r="AF753">
        <f>IF(tblHR[[#This Row],[OverTime]]="Yes",1,0)</f>
        <v>0</v>
      </c>
      <c r="AG753" t="str" cm="1">
        <f t="array" ref="AG753">_xlfn.IFS(tblHR[[#This Row],[Age]]&lt;25,"&lt;25",tblHR[[#This Row],[Age]]&lt;30,"25–29",tblHR[[#This Row],[Age]]&lt;40,"30–39",tblHR[[#This Row],[Age]]&lt;50,"40–49",TRUE,"50+")</f>
        <v>25–29</v>
      </c>
      <c r="AH753" s="12" t="str" cm="1">
        <f t="array" ref="AH753">_xlfn.IFS(tblHR[[#This Row],[YearsAtCompany]]&lt;2,"0–1",tblHR[[#This Row],[YearsAtCompany]]&lt;5,"2–4",tblHR[[#This Row],[YearsAtCompany]]&lt;10,"5–9",tblHR[[#This Row],[YearsAtCompany]]&lt;15,"10–14",TRUE,"15+")</f>
        <v>5–9</v>
      </c>
      <c r="AI753" s="12" t="str" cm="1">
        <f t="array" ref="AI753">_xlfn.IFS(tblHR[[#This Row],[MonthlyIncome]]&lt;3000,"Low",tblHR[[#This Row],[MonthlyIncome]]&lt;7000,"Mid",tblHR[[#This Row],[MonthlyIncome]]&lt;12000,"High",TRUE,"Very High")</f>
        <v>Mid</v>
      </c>
      <c r="AJ753" s="12" cm="1">
        <f t="array" ref="AJ753">_xlfn.XLOOKUP(tblHR[[#This Row],[JobSatisfaction]],{"Low","Medium","High","Very High"},{1,2,3,4},"")</f>
        <v>1</v>
      </c>
      <c r="AK753" s="12">
        <f>AVERAGE(tblHR[[#This Row],[JobSatNum]],tblHR[[#This Row],[RelationshipSatisfaction]],tblHR[[#This Row],[EnvironmentSatisfaction]],tblHR[[#This Row],[WorkLifeBalance]])</f>
        <v>1</v>
      </c>
    </row>
    <row r="754" spans="1:37">
      <c r="A754" s="4" t="s">
        <v>869</v>
      </c>
      <c r="B754">
        <v>29</v>
      </c>
      <c r="C754" t="s">
        <v>12</v>
      </c>
      <c r="D754" t="s">
        <v>15</v>
      </c>
      <c r="E754" t="s">
        <v>28</v>
      </c>
      <c r="F754" t="s">
        <v>37</v>
      </c>
      <c r="G754" t="s">
        <v>21</v>
      </c>
      <c r="H754" t="s">
        <v>55</v>
      </c>
      <c r="I754" t="s">
        <v>68</v>
      </c>
      <c r="J754" t="s">
        <v>112</v>
      </c>
      <c r="K754" t="s">
        <v>43</v>
      </c>
      <c r="L754">
        <v>4262</v>
      </c>
      <c r="M754">
        <v>22645</v>
      </c>
      <c r="N754">
        <v>232</v>
      </c>
      <c r="O754">
        <v>34</v>
      </c>
      <c r="P754">
        <v>12</v>
      </c>
      <c r="Q754" t="s">
        <v>44</v>
      </c>
      <c r="R754" t="s">
        <v>43</v>
      </c>
      <c r="S754" t="s">
        <v>44</v>
      </c>
      <c r="T754" t="s">
        <v>78</v>
      </c>
      <c r="U754" t="s">
        <v>41</v>
      </c>
      <c r="V754">
        <v>8</v>
      </c>
      <c r="W754">
        <v>3</v>
      </c>
      <c r="X754">
        <v>2</v>
      </c>
      <c r="Y754">
        <v>1</v>
      </c>
      <c r="Z754">
        <v>4</v>
      </c>
      <c r="AA754" t="s">
        <v>48</v>
      </c>
      <c r="AB754" s="2" t="s">
        <v>64</v>
      </c>
      <c r="AC754" t="s">
        <v>48</v>
      </c>
      <c r="AD754">
        <v>19</v>
      </c>
      <c r="AE754">
        <f>IF(tblHR[[#This Row],[Attrition]]="Yes",1,0)</f>
        <v>0</v>
      </c>
      <c r="AF754">
        <f>IF(tblHR[[#This Row],[OverTime]]="Yes",1,0)</f>
        <v>0</v>
      </c>
      <c r="AG754" t="str" cm="1">
        <f t="array" ref="AG754">_xlfn.IFS(tblHR[[#This Row],[Age]]&lt;25,"&lt;25",tblHR[[#This Row],[Age]]&lt;30,"25–29",tblHR[[#This Row],[Age]]&lt;40,"30–39",tblHR[[#This Row],[Age]]&lt;50,"40–49",TRUE,"50+")</f>
        <v>25–29</v>
      </c>
      <c r="AH754" s="12" t="str" cm="1">
        <f t="array" ref="AH754">_xlfn.IFS(tblHR[[#This Row],[YearsAtCompany]]&lt;2,"0–1",tblHR[[#This Row],[YearsAtCompany]]&lt;5,"2–4",tblHR[[#This Row],[YearsAtCompany]]&lt;10,"5–9",tblHR[[#This Row],[YearsAtCompany]]&lt;15,"10–14",TRUE,"15+")</f>
        <v>2–4</v>
      </c>
      <c r="AI754" s="12" t="str" cm="1">
        <f t="array" ref="AI754">_xlfn.IFS(tblHR[[#This Row],[MonthlyIncome]]&lt;3000,"Low",tblHR[[#This Row],[MonthlyIncome]]&lt;7000,"Mid",tblHR[[#This Row],[MonthlyIncome]]&lt;12000,"High",TRUE,"Very High")</f>
        <v>Mid</v>
      </c>
      <c r="AJ754" s="12" cm="1">
        <f t="array" ref="AJ754">_xlfn.XLOOKUP(tblHR[[#This Row],[JobSatisfaction]],{"Low","Medium","High","Very High"},{1,2,3,4},"")</f>
        <v>4</v>
      </c>
      <c r="AK754" s="12">
        <f>AVERAGE(tblHR[[#This Row],[JobSatNum]],tblHR[[#This Row],[RelationshipSatisfaction]],tblHR[[#This Row],[EnvironmentSatisfaction]],tblHR[[#This Row],[WorkLifeBalance]])</f>
        <v>4</v>
      </c>
    </row>
    <row r="755" spans="1:37">
      <c r="A755" s="4" t="s">
        <v>870</v>
      </c>
      <c r="B755">
        <v>33</v>
      </c>
      <c r="C755" t="s">
        <v>12</v>
      </c>
      <c r="D755" t="s">
        <v>16</v>
      </c>
      <c r="E755" t="s">
        <v>29</v>
      </c>
      <c r="F755" t="s">
        <v>34</v>
      </c>
      <c r="G755" t="s">
        <v>22</v>
      </c>
      <c r="H755" t="s">
        <v>58</v>
      </c>
      <c r="I755" t="s">
        <v>68</v>
      </c>
      <c r="J755" t="s">
        <v>112</v>
      </c>
      <c r="K755" t="s">
        <v>113</v>
      </c>
      <c r="L755">
        <v>5487</v>
      </c>
      <c r="M755">
        <v>10410</v>
      </c>
      <c r="N755">
        <v>217</v>
      </c>
      <c r="O755">
        <v>43</v>
      </c>
      <c r="P755">
        <v>14</v>
      </c>
      <c r="Q755" t="s">
        <v>41</v>
      </c>
      <c r="R755" t="s">
        <v>43</v>
      </c>
      <c r="S755" t="s">
        <v>43</v>
      </c>
      <c r="T755" t="s">
        <v>80</v>
      </c>
      <c r="U755" t="s">
        <v>41</v>
      </c>
      <c r="V755">
        <v>10</v>
      </c>
      <c r="W755">
        <v>10</v>
      </c>
      <c r="X755">
        <v>4</v>
      </c>
      <c r="Y755">
        <v>0</v>
      </c>
      <c r="Z755">
        <v>1</v>
      </c>
      <c r="AA755" t="s">
        <v>48</v>
      </c>
      <c r="AB755" s="2" t="s">
        <v>64</v>
      </c>
      <c r="AC755" t="s">
        <v>48</v>
      </c>
      <c r="AD755">
        <v>10</v>
      </c>
      <c r="AE755">
        <f>IF(tblHR[[#This Row],[Attrition]]="Yes",1,0)</f>
        <v>0</v>
      </c>
      <c r="AF755">
        <f>IF(tblHR[[#This Row],[OverTime]]="Yes",1,0)</f>
        <v>0</v>
      </c>
      <c r="AG755" t="str" cm="1">
        <f t="array" ref="AG755">_xlfn.IFS(tblHR[[#This Row],[Age]]&lt;25,"&lt;25",tblHR[[#This Row],[Age]]&lt;30,"25–29",tblHR[[#This Row],[Age]]&lt;40,"30–39",tblHR[[#This Row],[Age]]&lt;50,"40–49",TRUE,"50+")</f>
        <v>30–39</v>
      </c>
      <c r="AH755" s="12" t="str" cm="1">
        <f t="array" ref="AH755">_xlfn.IFS(tblHR[[#This Row],[YearsAtCompany]]&lt;2,"0–1",tblHR[[#This Row],[YearsAtCompany]]&lt;5,"2–4",tblHR[[#This Row],[YearsAtCompany]]&lt;10,"5–9",tblHR[[#This Row],[YearsAtCompany]]&lt;15,"10–14",TRUE,"15+")</f>
        <v>10–14</v>
      </c>
      <c r="AI755" s="12" t="str" cm="1">
        <f t="array" ref="AI755">_xlfn.IFS(tblHR[[#This Row],[MonthlyIncome]]&lt;3000,"Low",tblHR[[#This Row],[MonthlyIncome]]&lt;7000,"Mid",tblHR[[#This Row],[MonthlyIncome]]&lt;12000,"High",TRUE,"Very High")</f>
        <v>Mid</v>
      </c>
      <c r="AJ755" s="12" cm="1">
        <f t="array" ref="AJ755">_xlfn.XLOOKUP(tblHR[[#This Row],[JobSatisfaction]],{"Low","Medium","High","Very High"},{1,2,3,4},"")</f>
        <v>3</v>
      </c>
      <c r="AK755" s="12">
        <f>AVERAGE(tblHR[[#This Row],[JobSatNum]],tblHR[[#This Row],[RelationshipSatisfaction]],tblHR[[#This Row],[EnvironmentSatisfaction]],tblHR[[#This Row],[WorkLifeBalance]])</f>
        <v>3</v>
      </c>
    </row>
    <row r="756" spans="1:37">
      <c r="A756" s="4" t="s">
        <v>871</v>
      </c>
      <c r="B756">
        <v>43</v>
      </c>
      <c r="C756" t="s">
        <v>11</v>
      </c>
      <c r="D756" t="s">
        <v>16</v>
      </c>
      <c r="E756" t="s">
        <v>28</v>
      </c>
      <c r="F756" t="s">
        <v>35</v>
      </c>
      <c r="G756" t="s">
        <v>21</v>
      </c>
      <c r="H756" t="s">
        <v>57</v>
      </c>
      <c r="I756" t="s">
        <v>68</v>
      </c>
      <c r="J756" t="s">
        <v>112</v>
      </c>
      <c r="K756" t="s">
        <v>113</v>
      </c>
      <c r="L756">
        <v>4081</v>
      </c>
      <c r="M756">
        <v>20003</v>
      </c>
      <c r="N756">
        <v>930</v>
      </c>
      <c r="O756">
        <v>73</v>
      </c>
      <c r="P756">
        <v>14</v>
      </c>
      <c r="Q756" t="s">
        <v>41</v>
      </c>
      <c r="R756" t="s">
        <v>42</v>
      </c>
      <c r="S756" t="s">
        <v>42</v>
      </c>
      <c r="T756" t="s">
        <v>77</v>
      </c>
      <c r="U756" t="s">
        <v>43</v>
      </c>
      <c r="V756">
        <v>20</v>
      </c>
      <c r="W756">
        <v>20</v>
      </c>
      <c r="X756">
        <v>7</v>
      </c>
      <c r="Y756">
        <v>1</v>
      </c>
      <c r="Z756">
        <v>1</v>
      </c>
      <c r="AA756" t="s">
        <v>48</v>
      </c>
      <c r="AB756" s="2" t="s">
        <v>64</v>
      </c>
      <c r="AC756" t="s">
        <v>49</v>
      </c>
      <c r="AD756">
        <v>6</v>
      </c>
      <c r="AE756">
        <f>IF(tblHR[[#This Row],[Attrition]]="Yes",1,0)</f>
        <v>0</v>
      </c>
      <c r="AF756">
        <f>IF(tblHR[[#This Row],[OverTime]]="Yes",1,0)</f>
        <v>1</v>
      </c>
      <c r="AG756" t="str" cm="1">
        <f t="array" ref="AG756">_xlfn.IFS(tblHR[[#This Row],[Age]]&lt;25,"&lt;25",tblHR[[#This Row],[Age]]&lt;30,"25–29",tblHR[[#This Row],[Age]]&lt;40,"30–39",tblHR[[#This Row],[Age]]&lt;50,"40–49",TRUE,"50+")</f>
        <v>40–49</v>
      </c>
      <c r="AH756" s="12" t="str" cm="1">
        <f t="array" ref="AH756">_xlfn.IFS(tblHR[[#This Row],[YearsAtCompany]]&lt;2,"0–1",tblHR[[#This Row],[YearsAtCompany]]&lt;5,"2–4",tblHR[[#This Row],[YearsAtCompany]]&lt;10,"5–9",tblHR[[#This Row],[YearsAtCompany]]&lt;15,"10–14",TRUE,"15+")</f>
        <v>15+</v>
      </c>
      <c r="AI756" s="12" t="str" cm="1">
        <f t="array" ref="AI756">_xlfn.IFS(tblHR[[#This Row],[MonthlyIncome]]&lt;3000,"Low",tblHR[[#This Row],[MonthlyIncome]]&lt;7000,"Mid",tblHR[[#This Row],[MonthlyIncome]]&lt;12000,"High",TRUE,"Very High")</f>
        <v>Mid</v>
      </c>
      <c r="AJ756" s="12" cm="1">
        <f t="array" ref="AJ756">_xlfn.XLOOKUP(tblHR[[#This Row],[JobSatisfaction]],{"Low","Medium","High","Very High"},{1,2,3,4},"")</f>
        <v>3</v>
      </c>
      <c r="AK756" s="12">
        <f>AVERAGE(tblHR[[#This Row],[JobSatNum]],tblHR[[#This Row],[RelationshipSatisfaction]],tblHR[[#This Row],[EnvironmentSatisfaction]],tblHR[[#This Row],[WorkLifeBalance]])</f>
        <v>3</v>
      </c>
    </row>
    <row r="757" spans="1:37">
      <c r="A757" s="4" t="s">
        <v>872</v>
      </c>
      <c r="B757">
        <v>25</v>
      </c>
      <c r="C757" t="s">
        <v>12</v>
      </c>
      <c r="D757" t="s">
        <v>17</v>
      </c>
      <c r="E757" t="s">
        <v>28</v>
      </c>
      <c r="F757" t="s">
        <v>33</v>
      </c>
      <c r="G757" t="s">
        <v>22</v>
      </c>
      <c r="H757" t="s">
        <v>58</v>
      </c>
      <c r="I757" t="s">
        <v>68</v>
      </c>
      <c r="J757" t="s">
        <v>112</v>
      </c>
      <c r="K757" t="s">
        <v>113</v>
      </c>
      <c r="L757">
        <v>8639</v>
      </c>
      <c r="M757">
        <v>24835</v>
      </c>
      <c r="N757">
        <v>959</v>
      </c>
      <c r="O757">
        <v>41</v>
      </c>
      <c r="P757">
        <v>18</v>
      </c>
      <c r="Q757" t="s">
        <v>41</v>
      </c>
      <c r="R757" t="s">
        <v>44</v>
      </c>
      <c r="S757" t="s">
        <v>42</v>
      </c>
      <c r="T757" t="s">
        <v>79</v>
      </c>
      <c r="U757" t="s">
        <v>43</v>
      </c>
      <c r="V757">
        <v>6</v>
      </c>
      <c r="W757">
        <v>2</v>
      </c>
      <c r="X757">
        <v>2</v>
      </c>
      <c r="Y757">
        <v>2</v>
      </c>
      <c r="Z757">
        <v>2</v>
      </c>
      <c r="AA757" t="s">
        <v>48</v>
      </c>
      <c r="AB757" s="2" t="s">
        <v>64</v>
      </c>
      <c r="AC757" t="s">
        <v>48</v>
      </c>
      <c r="AD757">
        <v>28</v>
      </c>
      <c r="AE757">
        <f>IF(tblHR[[#This Row],[Attrition]]="Yes",1,0)</f>
        <v>0</v>
      </c>
      <c r="AF757">
        <f>IF(tblHR[[#This Row],[OverTime]]="Yes",1,0)</f>
        <v>0</v>
      </c>
      <c r="AG757" t="str" cm="1">
        <f t="array" ref="AG757">_xlfn.IFS(tblHR[[#This Row],[Age]]&lt;25,"&lt;25",tblHR[[#This Row],[Age]]&lt;30,"25–29",tblHR[[#This Row],[Age]]&lt;40,"30–39",tblHR[[#This Row],[Age]]&lt;50,"40–49",TRUE,"50+")</f>
        <v>25–29</v>
      </c>
      <c r="AH757" s="12" t="str" cm="1">
        <f t="array" ref="AH757">_xlfn.IFS(tblHR[[#This Row],[YearsAtCompany]]&lt;2,"0–1",tblHR[[#This Row],[YearsAtCompany]]&lt;5,"2–4",tblHR[[#This Row],[YearsAtCompany]]&lt;10,"5–9",tblHR[[#This Row],[YearsAtCompany]]&lt;15,"10–14",TRUE,"15+")</f>
        <v>2–4</v>
      </c>
      <c r="AI757" s="12" t="str" cm="1">
        <f t="array" ref="AI757">_xlfn.IFS(tblHR[[#This Row],[MonthlyIncome]]&lt;3000,"Low",tblHR[[#This Row],[MonthlyIncome]]&lt;7000,"Mid",tblHR[[#This Row],[MonthlyIncome]]&lt;12000,"High",TRUE,"Very High")</f>
        <v>High</v>
      </c>
      <c r="AJ757" s="12" cm="1">
        <f t="array" ref="AJ757">_xlfn.XLOOKUP(tblHR[[#This Row],[JobSatisfaction]],{"Low","Medium","High","Very High"},{1,2,3,4},"")</f>
        <v>3</v>
      </c>
      <c r="AK757" s="12">
        <f>AVERAGE(tblHR[[#This Row],[JobSatNum]],tblHR[[#This Row],[RelationshipSatisfaction]],tblHR[[#This Row],[EnvironmentSatisfaction]],tblHR[[#This Row],[WorkLifeBalance]])</f>
        <v>3</v>
      </c>
    </row>
    <row r="758" spans="1:37">
      <c r="A758" s="4" t="s">
        <v>873</v>
      </c>
      <c r="B758">
        <v>47</v>
      </c>
      <c r="C758" t="s">
        <v>12</v>
      </c>
      <c r="D758" t="s">
        <v>17</v>
      </c>
      <c r="E758" t="s">
        <v>30</v>
      </c>
      <c r="F758" t="s">
        <v>33</v>
      </c>
      <c r="G758" t="s">
        <v>21</v>
      </c>
      <c r="H758" t="s">
        <v>56</v>
      </c>
      <c r="I758" t="s">
        <v>67</v>
      </c>
      <c r="J758" t="s">
        <v>112</v>
      </c>
      <c r="K758" t="s">
        <v>118</v>
      </c>
      <c r="L758">
        <v>18300</v>
      </c>
      <c r="M758">
        <v>16375</v>
      </c>
      <c r="N758">
        <v>1482</v>
      </c>
      <c r="O758">
        <v>42</v>
      </c>
      <c r="P758">
        <v>11</v>
      </c>
      <c r="Q758" t="s">
        <v>41</v>
      </c>
      <c r="R758" t="s">
        <v>43</v>
      </c>
      <c r="S758" t="s">
        <v>44</v>
      </c>
      <c r="T758" t="s">
        <v>79</v>
      </c>
      <c r="U758" t="s">
        <v>41</v>
      </c>
      <c r="V758">
        <v>21</v>
      </c>
      <c r="W758">
        <v>3</v>
      </c>
      <c r="X758">
        <v>2</v>
      </c>
      <c r="Y758">
        <v>1</v>
      </c>
      <c r="Z758">
        <v>4</v>
      </c>
      <c r="AA758" t="s">
        <v>48</v>
      </c>
      <c r="AB758" s="2" t="s">
        <v>64</v>
      </c>
      <c r="AC758" t="s">
        <v>48</v>
      </c>
      <c r="AD758">
        <v>5</v>
      </c>
      <c r="AE758">
        <f>IF(tblHR[[#This Row],[Attrition]]="Yes",1,0)</f>
        <v>0</v>
      </c>
      <c r="AF758">
        <f>IF(tblHR[[#This Row],[OverTime]]="Yes",1,0)</f>
        <v>0</v>
      </c>
      <c r="AG758" t="str" cm="1">
        <f t="array" ref="AG758">_xlfn.IFS(tblHR[[#This Row],[Age]]&lt;25,"&lt;25",tblHR[[#This Row],[Age]]&lt;30,"25–29",tblHR[[#This Row],[Age]]&lt;40,"30–39",tblHR[[#This Row],[Age]]&lt;50,"40–49",TRUE,"50+")</f>
        <v>40–49</v>
      </c>
      <c r="AH758" s="12" t="str" cm="1">
        <f t="array" ref="AH758">_xlfn.IFS(tblHR[[#This Row],[YearsAtCompany]]&lt;2,"0–1",tblHR[[#This Row],[YearsAtCompany]]&lt;5,"2–4",tblHR[[#This Row],[YearsAtCompany]]&lt;10,"5–9",tblHR[[#This Row],[YearsAtCompany]]&lt;15,"10–14",TRUE,"15+")</f>
        <v>2–4</v>
      </c>
      <c r="AI758" s="12" t="str" cm="1">
        <f t="array" ref="AI758">_xlfn.IFS(tblHR[[#This Row],[MonthlyIncome]]&lt;3000,"Low",tblHR[[#This Row],[MonthlyIncome]]&lt;7000,"Mid",tblHR[[#This Row],[MonthlyIncome]]&lt;12000,"High",TRUE,"Very High")</f>
        <v>Very High</v>
      </c>
      <c r="AJ758" s="12" cm="1">
        <f t="array" ref="AJ758">_xlfn.XLOOKUP(tblHR[[#This Row],[JobSatisfaction]],{"Low","Medium","High","Very High"},{1,2,3,4},"")</f>
        <v>3</v>
      </c>
      <c r="AK758" s="12">
        <f>AVERAGE(tblHR[[#This Row],[JobSatNum]],tblHR[[#This Row],[RelationshipSatisfaction]],tblHR[[#This Row],[EnvironmentSatisfaction]],tblHR[[#This Row],[WorkLifeBalance]])</f>
        <v>3</v>
      </c>
    </row>
    <row r="759" spans="1:37">
      <c r="A759" s="4" t="s">
        <v>874</v>
      </c>
      <c r="B759">
        <v>49</v>
      </c>
      <c r="C759" t="s">
        <v>11</v>
      </c>
      <c r="D759" t="s">
        <v>16</v>
      </c>
      <c r="E759" t="s">
        <v>29</v>
      </c>
      <c r="F759" t="s">
        <v>33</v>
      </c>
      <c r="G759" t="s">
        <v>21</v>
      </c>
      <c r="H759" t="s">
        <v>56</v>
      </c>
      <c r="I759" t="s">
        <v>67</v>
      </c>
      <c r="J759" t="s">
        <v>128</v>
      </c>
      <c r="K759" t="s">
        <v>113</v>
      </c>
      <c r="L759">
        <v>18665</v>
      </c>
      <c r="M759">
        <v>25594</v>
      </c>
      <c r="N759">
        <v>636</v>
      </c>
      <c r="O759">
        <v>35</v>
      </c>
      <c r="P759">
        <v>11</v>
      </c>
      <c r="Q759" t="s">
        <v>42</v>
      </c>
      <c r="R759" t="s">
        <v>44</v>
      </c>
      <c r="S759" t="s">
        <v>41</v>
      </c>
      <c r="T759" t="s">
        <v>79</v>
      </c>
      <c r="U759" t="s">
        <v>41</v>
      </c>
      <c r="V759">
        <v>22</v>
      </c>
      <c r="W759">
        <v>3</v>
      </c>
      <c r="X759">
        <v>2</v>
      </c>
      <c r="Y759">
        <v>1</v>
      </c>
      <c r="Z759">
        <v>9</v>
      </c>
      <c r="AA759" t="s">
        <v>48</v>
      </c>
      <c r="AB759" s="2" t="s">
        <v>64</v>
      </c>
      <c r="AC759" t="s">
        <v>49</v>
      </c>
      <c r="AD759">
        <v>10</v>
      </c>
      <c r="AE759">
        <f>IF(tblHR[[#This Row],[Attrition]]="Yes",1,0)</f>
        <v>0</v>
      </c>
      <c r="AF759">
        <f>IF(tblHR[[#This Row],[OverTime]]="Yes",1,0)</f>
        <v>1</v>
      </c>
      <c r="AG759" t="str" cm="1">
        <f t="array" ref="AG759">_xlfn.IFS(tblHR[[#This Row],[Age]]&lt;25,"&lt;25",tblHR[[#This Row],[Age]]&lt;30,"25–29",tblHR[[#This Row],[Age]]&lt;40,"30–39",tblHR[[#This Row],[Age]]&lt;50,"40–49",TRUE,"50+")</f>
        <v>40–49</v>
      </c>
      <c r="AH759" s="12" t="str" cm="1">
        <f t="array" ref="AH759">_xlfn.IFS(tblHR[[#This Row],[YearsAtCompany]]&lt;2,"0–1",tblHR[[#This Row],[YearsAtCompany]]&lt;5,"2–4",tblHR[[#This Row],[YearsAtCompany]]&lt;10,"5–9",tblHR[[#This Row],[YearsAtCompany]]&lt;15,"10–14",TRUE,"15+")</f>
        <v>2–4</v>
      </c>
      <c r="AI759" s="12" t="str" cm="1">
        <f t="array" ref="AI759">_xlfn.IFS(tblHR[[#This Row],[MonthlyIncome]]&lt;3000,"Low",tblHR[[#This Row],[MonthlyIncome]]&lt;7000,"Mid",tblHR[[#This Row],[MonthlyIncome]]&lt;12000,"High",TRUE,"Very High")</f>
        <v>Very High</v>
      </c>
      <c r="AJ759" s="12" cm="1">
        <f t="array" ref="AJ759">_xlfn.XLOOKUP(tblHR[[#This Row],[JobSatisfaction]],{"Low","Medium","High","Very High"},{1,2,3,4},"")</f>
        <v>1</v>
      </c>
      <c r="AK759" s="12">
        <f>AVERAGE(tblHR[[#This Row],[JobSatNum]],tblHR[[#This Row],[RelationshipSatisfaction]],tblHR[[#This Row],[EnvironmentSatisfaction]],tblHR[[#This Row],[WorkLifeBalance]])</f>
        <v>1</v>
      </c>
    </row>
    <row r="760" spans="1:37">
      <c r="A760" s="4" t="s">
        <v>875</v>
      </c>
      <c r="B760">
        <v>45</v>
      </c>
      <c r="C760" t="s">
        <v>12</v>
      </c>
      <c r="D760" t="s">
        <v>17</v>
      </c>
      <c r="E760" t="s">
        <v>26</v>
      </c>
      <c r="F760" t="s">
        <v>33</v>
      </c>
      <c r="G760" t="s">
        <v>21</v>
      </c>
      <c r="H760" t="s">
        <v>52</v>
      </c>
      <c r="I760" t="s">
        <v>69</v>
      </c>
      <c r="J760" t="s">
        <v>116</v>
      </c>
      <c r="K760" t="s">
        <v>118</v>
      </c>
      <c r="L760">
        <v>10748</v>
      </c>
      <c r="M760">
        <v>3395</v>
      </c>
      <c r="N760">
        <v>1238</v>
      </c>
      <c r="O760">
        <v>74</v>
      </c>
      <c r="P760">
        <v>23</v>
      </c>
      <c r="Q760" t="s">
        <v>41</v>
      </c>
      <c r="R760" t="s">
        <v>44</v>
      </c>
      <c r="S760" t="s">
        <v>41</v>
      </c>
      <c r="T760" t="s">
        <v>80</v>
      </c>
      <c r="U760" t="s">
        <v>43</v>
      </c>
      <c r="V760">
        <v>25</v>
      </c>
      <c r="W760">
        <v>23</v>
      </c>
      <c r="X760">
        <v>15</v>
      </c>
      <c r="Y760">
        <v>14</v>
      </c>
      <c r="Z760">
        <v>3</v>
      </c>
      <c r="AA760" t="s">
        <v>48</v>
      </c>
      <c r="AB760" s="2" t="s">
        <v>65</v>
      </c>
      <c r="AC760" t="s">
        <v>48</v>
      </c>
      <c r="AD760">
        <v>1</v>
      </c>
      <c r="AE760">
        <f>IF(tblHR[[#This Row],[Attrition]]="Yes",1,0)</f>
        <v>0</v>
      </c>
      <c r="AF760">
        <f>IF(tblHR[[#This Row],[OverTime]]="Yes",1,0)</f>
        <v>0</v>
      </c>
      <c r="AG760" t="str" cm="1">
        <f t="array" ref="AG760">_xlfn.IFS(tblHR[[#This Row],[Age]]&lt;25,"&lt;25",tblHR[[#This Row],[Age]]&lt;30,"25–29",tblHR[[#This Row],[Age]]&lt;40,"30–39",tblHR[[#This Row],[Age]]&lt;50,"40–49",TRUE,"50+")</f>
        <v>40–49</v>
      </c>
      <c r="AH760" s="12" t="str" cm="1">
        <f t="array" ref="AH760">_xlfn.IFS(tblHR[[#This Row],[YearsAtCompany]]&lt;2,"0–1",tblHR[[#This Row],[YearsAtCompany]]&lt;5,"2–4",tblHR[[#This Row],[YearsAtCompany]]&lt;10,"5–9",tblHR[[#This Row],[YearsAtCompany]]&lt;15,"10–14",TRUE,"15+")</f>
        <v>15+</v>
      </c>
      <c r="AI760" s="12" t="str" cm="1">
        <f t="array" ref="AI760">_xlfn.IFS(tblHR[[#This Row],[MonthlyIncome]]&lt;3000,"Low",tblHR[[#This Row],[MonthlyIncome]]&lt;7000,"Mid",tblHR[[#This Row],[MonthlyIncome]]&lt;12000,"High",TRUE,"Very High")</f>
        <v>High</v>
      </c>
      <c r="AJ760" s="12" cm="1">
        <f t="array" ref="AJ760">_xlfn.XLOOKUP(tblHR[[#This Row],[JobSatisfaction]],{"Low","Medium","High","Very High"},{1,2,3,4},"")</f>
        <v>3</v>
      </c>
      <c r="AK760" s="12">
        <f>AVERAGE(tblHR[[#This Row],[JobSatNum]],tblHR[[#This Row],[RelationshipSatisfaction]],tblHR[[#This Row],[EnvironmentSatisfaction]],tblHR[[#This Row],[WorkLifeBalance]])</f>
        <v>3</v>
      </c>
    </row>
    <row r="761" spans="1:37">
      <c r="A761" s="4" t="s">
        <v>876</v>
      </c>
      <c r="B761">
        <v>32</v>
      </c>
      <c r="C761" t="s">
        <v>12</v>
      </c>
      <c r="D761" t="s">
        <v>17</v>
      </c>
      <c r="E761" t="s">
        <v>29</v>
      </c>
      <c r="F761" t="s">
        <v>33</v>
      </c>
      <c r="G761" t="s">
        <v>21</v>
      </c>
      <c r="H761" t="s">
        <v>53</v>
      </c>
      <c r="I761" t="s">
        <v>68</v>
      </c>
      <c r="J761" t="s">
        <v>128</v>
      </c>
      <c r="K761" t="s">
        <v>43</v>
      </c>
      <c r="L761">
        <v>5309</v>
      </c>
      <c r="M761">
        <v>21146</v>
      </c>
      <c r="N761">
        <v>430</v>
      </c>
      <c r="O761">
        <v>80</v>
      </c>
      <c r="P761">
        <v>15</v>
      </c>
      <c r="Q761" t="s">
        <v>44</v>
      </c>
      <c r="R761" t="s">
        <v>44</v>
      </c>
      <c r="S761" t="s">
        <v>42</v>
      </c>
      <c r="T761" t="s">
        <v>79</v>
      </c>
      <c r="U761" t="s">
        <v>41</v>
      </c>
      <c r="V761">
        <v>10</v>
      </c>
      <c r="W761">
        <v>10</v>
      </c>
      <c r="X761">
        <v>8</v>
      </c>
      <c r="Y761">
        <v>4</v>
      </c>
      <c r="Z761">
        <v>1</v>
      </c>
      <c r="AA761" t="s">
        <v>48</v>
      </c>
      <c r="AB761" s="2" t="s">
        <v>64</v>
      </c>
      <c r="AC761" t="s">
        <v>48</v>
      </c>
      <c r="AD761">
        <v>24</v>
      </c>
      <c r="AE761">
        <f>IF(tblHR[[#This Row],[Attrition]]="Yes",1,0)</f>
        <v>0</v>
      </c>
      <c r="AF761">
        <f>IF(tblHR[[#This Row],[OverTime]]="Yes",1,0)</f>
        <v>0</v>
      </c>
      <c r="AG761" t="str" cm="1">
        <f t="array" ref="AG761">_xlfn.IFS(tblHR[[#This Row],[Age]]&lt;25,"&lt;25",tblHR[[#This Row],[Age]]&lt;30,"25–29",tblHR[[#This Row],[Age]]&lt;40,"30–39",tblHR[[#This Row],[Age]]&lt;50,"40–49",TRUE,"50+")</f>
        <v>30–39</v>
      </c>
      <c r="AH761" s="12" t="str" cm="1">
        <f t="array" ref="AH761">_xlfn.IFS(tblHR[[#This Row],[YearsAtCompany]]&lt;2,"0–1",tblHR[[#This Row],[YearsAtCompany]]&lt;5,"2–4",tblHR[[#This Row],[YearsAtCompany]]&lt;10,"5–9",tblHR[[#This Row],[YearsAtCompany]]&lt;15,"10–14",TRUE,"15+")</f>
        <v>10–14</v>
      </c>
      <c r="AI761" s="12" t="str" cm="1">
        <f t="array" ref="AI761">_xlfn.IFS(tblHR[[#This Row],[MonthlyIncome]]&lt;3000,"Low",tblHR[[#This Row],[MonthlyIncome]]&lt;7000,"Mid",tblHR[[#This Row],[MonthlyIncome]]&lt;12000,"High",TRUE,"Very High")</f>
        <v>Mid</v>
      </c>
      <c r="AJ761" s="12" cm="1">
        <f t="array" ref="AJ761">_xlfn.XLOOKUP(tblHR[[#This Row],[JobSatisfaction]],{"Low","Medium","High","Very High"},{1,2,3,4},"")</f>
        <v>4</v>
      </c>
      <c r="AK761" s="12">
        <f>AVERAGE(tblHR[[#This Row],[JobSatNum]],tblHR[[#This Row],[RelationshipSatisfaction]],tblHR[[#This Row],[EnvironmentSatisfaction]],tblHR[[#This Row],[WorkLifeBalance]])</f>
        <v>4</v>
      </c>
    </row>
    <row r="762" spans="1:37">
      <c r="A762" s="4" t="s">
        <v>877</v>
      </c>
      <c r="B762">
        <v>38</v>
      </c>
      <c r="C762" t="s">
        <v>11</v>
      </c>
      <c r="D762" t="s">
        <v>17</v>
      </c>
      <c r="E762" t="s">
        <v>27</v>
      </c>
      <c r="F762" t="s">
        <v>35</v>
      </c>
      <c r="G762" t="s">
        <v>21</v>
      </c>
      <c r="H762" t="s">
        <v>53</v>
      </c>
      <c r="I762" t="s">
        <v>66</v>
      </c>
      <c r="J762" t="s">
        <v>112</v>
      </c>
      <c r="K762" t="s">
        <v>118</v>
      </c>
      <c r="L762">
        <v>3306</v>
      </c>
      <c r="M762">
        <v>26176</v>
      </c>
      <c r="N762">
        <v>1495</v>
      </c>
      <c r="O762">
        <v>87</v>
      </c>
      <c r="P762">
        <v>19</v>
      </c>
      <c r="Q762" t="s">
        <v>41</v>
      </c>
      <c r="R762" t="s">
        <v>44</v>
      </c>
      <c r="S762" t="s">
        <v>44</v>
      </c>
      <c r="T762" t="s">
        <v>80</v>
      </c>
      <c r="U762" t="s">
        <v>41</v>
      </c>
      <c r="V762">
        <v>7</v>
      </c>
      <c r="W762">
        <v>0</v>
      </c>
      <c r="X762">
        <v>0</v>
      </c>
      <c r="Y762">
        <v>0</v>
      </c>
      <c r="Z762">
        <v>7</v>
      </c>
      <c r="AA762" t="s">
        <v>48</v>
      </c>
      <c r="AB762" s="2" t="s">
        <v>64</v>
      </c>
      <c r="AC762" t="s">
        <v>48</v>
      </c>
      <c r="AD762">
        <v>4</v>
      </c>
      <c r="AE762">
        <f>IF(tblHR[[#This Row],[Attrition]]="Yes",1,0)</f>
        <v>0</v>
      </c>
      <c r="AF762">
        <f>IF(tblHR[[#This Row],[OverTime]]="Yes",1,0)</f>
        <v>0</v>
      </c>
      <c r="AG762" t="str" cm="1">
        <f t="array" ref="AG762">_xlfn.IFS(tblHR[[#This Row],[Age]]&lt;25,"&lt;25",tblHR[[#This Row],[Age]]&lt;30,"25–29",tblHR[[#This Row],[Age]]&lt;40,"30–39",tblHR[[#This Row],[Age]]&lt;50,"40–49",TRUE,"50+")</f>
        <v>30–39</v>
      </c>
      <c r="AH762" s="12" t="str" cm="1">
        <f t="array" ref="AH762">_xlfn.IFS(tblHR[[#This Row],[YearsAtCompany]]&lt;2,"0–1",tblHR[[#This Row],[YearsAtCompany]]&lt;5,"2–4",tblHR[[#This Row],[YearsAtCompany]]&lt;10,"5–9",tblHR[[#This Row],[YearsAtCompany]]&lt;15,"10–14",TRUE,"15+")</f>
        <v>0–1</v>
      </c>
      <c r="AI762" s="12" t="str" cm="1">
        <f t="array" ref="AI762">_xlfn.IFS(tblHR[[#This Row],[MonthlyIncome]]&lt;3000,"Low",tblHR[[#This Row],[MonthlyIncome]]&lt;7000,"Mid",tblHR[[#This Row],[MonthlyIncome]]&lt;12000,"High",TRUE,"Very High")</f>
        <v>Mid</v>
      </c>
      <c r="AJ762" s="12" cm="1">
        <f t="array" ref="AJ762">_xlfn.XLOOKUP(tblHR[[#This Row],[JobSatisfaction]],{"Low","Medium","High","Very High"},{1,2,3,4},"")</f>
        <v>3</v>
      </c>
      <c r="AK762" s="12">
        <f>AVERAGE(tblHR[[#This Row],[JobSatNum]],tblHR[[#This Row],[RelationshipSatisfaction]],tblHR[[#This Row],[EnvironmentSatisfaction]],tblHR[[#This Row],[WorkLifeBalance]])</f>
        <v>3</v>
      </c>
    </row>
    <row r="763" spans="1:37">
      <c r="A763" s="4" t="s">
        <v>878</v>
      </c>
      <c r="B763">
        <v>60</v>
      </c>
      <c r="C763" t="s">
        <v>11</v>
      </c>
      <c r="D763" t="s">
        <v>17</v>
      </c>
      <c r="E763" t="s">
        <v>28</v>
      </c>
      <c r="F763" t="s">
        <v>34</v>
      </c>
      <c r="G763" t="s">
        <v>22</v>
      </c>
      <c r="H763" t="s">
        <v>58</v>
      </c>
      <c r="I763" t="s">
        <v>69</v>
      </c>
      <c r="J763" t="s">
        <v>128</v>
      </c>
      <c r="K763" t="s">
        <v>113</v>
      </c>
      <c r="L763">
        <v>10266</v>
      </c>
      <c r="M763">
        <v>2845</v>
      </c>
      <c r="N763">
        <v>1499</v>
      </c>
      <c r="O763">
        <v>80</v>
      </c>
      <c r="P763">
        <v>19</v>
      </c>
      <c r="Q763" t="s">
        <v>42</v>
      </c>
      <c r="R763" t="s">
        <v>44</v>
      </c>
      <c r="S763" t="s">
        <v>41</v>
      </c>
      <c r="T763" t="s">
        <v>78</v>
      </c>
      <c r="U763" t="s">
        <v>43</v>
      </c>
      <c r="V763">
        <v>22</v>
      </c>
      <c r="W763">
        <v>18</v>
      </c>
      <c r="X763">
        <v>13</v>
      </c>
      <c r="Y763">
        <v>13</v>
      </c>
      <c r="Z763">
        <v>4</v>
      </c>
      <c r="AA763" t="s">
        <v>48</v>
      </c>
      <c r="AB763" s="2" t="s">
        <v>64</v>
      </c>
      <c r="AC763" t="s">
        <v>48</v>
      </c>
      <c r="AD763">
        <v>28</v>
      </c>
      <c r="AE763">
        <f>IF(tblHR[[#This Row],[Attrition]]="Yes",1,0)</f>
        <v>0</v>
      </c>
      <c r="AF763">
        <f>IF(tblHR[[#This Row],[OverTime]]="Yes",1,0)</f>
        <v>0</v>
      </c>
      <c r="AG763" t="str" cm="1">
        <f t="array" ref="AG763">_xlfn.IFS(tblHR[[#This Row],[Age]]&lt;25,"&lt;25",tblHR[[#This Row],[Age]]&lt;30,"25–29",tblHR[[#This Row],[Age]]&lt;40,"30–39",tblHR[[#This Row],[Age]]&lt;50,"40–49",TRUE,"50+")</f>
        <v>50+</v>
      </c>
      <c r="AH763" s="12" t="str" cm="1">
        <f t="array" ref="AH763">_xlfn.IFS(tblHR[[#This Row],[YearsAtCompany]]&lt;2,"0–1",tblHR[[#This Row],[YearsAtCompany]]&lt;5,"2–4",tblHR[[#This Row],[YearsAtCompany]]&lt;10,"5–9",tblHR[[#This Row],[YearsAtCompany]]&lt;15,"10–14",TRUE,"15+")</f>
        <v>15+</v>
      </c>
      <c r="AI763" s="12" t="str" cm="1">
        <f t="array" ref="AI763">_xlfn.IFS(tblHR[[#This Row],[MonthlyIncome]]&lt;3000,"Low",tblHR[[#This Row],[MonthlyIncome]]&lt;7000,"Mid",tblHR[[#This Row],[MonthlyIncome]]&lt;12000,"High",TRUE,"Very High")</f>
        <v>High</v>
      </c>
      <c r="AJ763" s="12" cm="1">
        <f t="array" ref="AJ763">_xlfn.XLOOKUP(tblHR[[#This Row],[JobSatisfaction]],{"Low","Medium","High","Very High"},{1,2,3,4},"")</f>
        <v>1</v>
      </c>
      <c r="AK763" s="12">
        <f>AVERAGE(tblHR[[#This Row],[JobSatNum]],tblHR[[#This Row],[RelationshipSatisfaction]],tblHR[[#This Row],[EnvironmentSatisfaction]],tblHR[[#This Row],[WorkLifeBalance]])</f>
        <v>1</v>
      </c>
    </row>
    <row r="764" spans="1:37">
      <c r="A764" s="4" t="s">
        <v>879</v>
      </c>
      <c r="B764">
        <v>27</v>
      </c>
      <c r="C764" t="s">
        <v>12</v>
      </c>
      <c r="D764" t="s">
        <v>17</v>
      </c>
      <c r="E764" t="s">
        <v>26</v>
      </c>
      <c r="F764" t="s">
        <v>35</v>
      </c>
      <c r="G764" t="s">
        <v>21</v>
      </c>
      <c r="H764" t="s">
        <v>53</v>
      </c>
      <c r="I764" t="s">
        <v>66</v>
      </c>
      <c r="J764" t="s">
        <v>112</v>
      </c>
      <c r="K764" t="s">
        <v>118</v>
      </c>
      <c r="L764">
        <v>3468</v>
      </c>
      <c r="M764">
        <v>16632</v>
      </c>
      <c r="N764">
        <v>591</v>
      </c>
      <c r="O764">
        <v>40</v>
      </c>
      <c r="P764">
        <v>12</v>
      </c>
      <c r="Q764" t="s">
        <v>43</v>
      </c>
      <c r="R764" t="s">
        <v>44</v>
      </c>
      <c r="S764" t="s">
        <v>42</v>
      </c>
      <c r="T764" t="s">
        <v>79</v>
      </c>
      <c r="U764" t="s">
        <v>41</v>
      </c>
      <c r="V764">
        <v>6</v>
      </c>
      <c r="W764">
        <v>2</v>
      </c>
      <c r="X764">
        <v>2</v>
      </c>
      <c r="Y764">
        <v>2</v>
      </c>
      <c r="Z764">
        <v>9</v>
      </c>
      <c r="AA764" t="s">
        <v>48</v>
      </c>
      <c r="AB764" s="2" t="s">
        <v>64</v>
      </c>
      <c r="AC764" t="s">
        <v>48</v>
      </c>
      <c r="AD764">
        <v>2</v>
      </c>
      <c r="AE764">
        <f>IF(tblHR[[#This Row],[Attrition]]="Yes",1,0)</f>
        <v>0</v>
      </c>
      <c r="AF764">
        <f>IF(tblHR[[#This Row],[OverTime]]="Yes",1,0)</f>
        <v>0</v>
      </c>
      <c r="AG764" t="str" cm="1">
        <f t="array" ref="AG764">_xlfn.IFS(tblHR[[#This Row],[Age]]&lt;25,"&lt;25",tblHR[[#This Row],[Age]]&lt;30,"25–29",tblHR[[#This Row],[Age]]&lt;40,"30–39",tblHR[[#This Row],[Age]]&lt;50,"40–49",TRUE,"50+")</f>
        <v>25–29</v>
      </c>
      <c r="AH764" s="12" t="str" cm="1">
        <f t="array" ref="AH764">_xlfn.IFS(tblHR[[#This Row],[YearsAtCompany]]&lt;2,"0–1",tblHR[[#This Row],[YearsAtCompany]]&lt;5,"2–4",tblHR[[#This Row],[YearsAtCompany]]&lt;10,"5–9",tblHR[[#This Row],[YearsAtCompany]]&lt;15,"10–14",TRUE,"15+")</f>
        <v>2–4</v>
      </c>
      <c r="AI764" s="12" t="str" cm="1">
        <f t="array" ref="AI764">_xlfn.IFS(tblHR[[#This Row],[MonthlyIncome]]&lt;3000,"Low",tblHR[[#This Row],[MonthlyIncome]]&lt;7000,"Mid",tblHR[[#This Row],[MonthlyIncome]]&lt;12000,"High",TRUE,"Very High")</f>
        <v>Mid</v>
      </c>
      <c r="AJ764" s="12" cm="1">
        <f t="array" ref="AJ764">_xlfn.XLOOKUP(tblHR[[#This Row],[JobSatisfaction]],{"Low","Medium","High","Very High"},{1,2,3,4},"")</f>
        <v>2</v>
      </c>
      <c r="AK764" s="12">
        <f>AVERAGE(tblHR[[#This Row],[JobSatNum]],tblHR[[#This Row],[RelationshipSatisfaction]],tblHR[[#This Row],[EnvironmentSatisfaction]],tblHR[[#This Row],[WorkLifeBalance]])</f>
        <v>2</v>
      </c>
    </row>
    <row r="765" spans="1:37">
      <c r="A765" s="4" t="s">
        <v>880</v>
      </c>
      <c r="B765">
        <v>35</v>
      </c>
      <c r="C765" t="s">
        <v>12</v>
      </c>
      <c r="D765" t="s">
        <v>16</v>
      </c>
      <c r="E765" t="s">
        <v>29</v>
      </c>
      <c r="F765" t="s">
        <v>37</v>
      </c>
      <c r="G765" t="s">
        <v>20</v>
      </c>
      <c r="H765" t="s">
        <v>20</v>
      </c>
      <c r="I765" t="s">
        <v>66</v>
      </c>
      <c r="J765" t="s">
        <v>112</v>
      </c>
      <c r="K765" t="s">
        <v>113</v>
      </c>
      <c r="L765">
        <v>4323</v>
      </c>
      <c r="M765">
        <v>7108</v>
      </c>
      <c r="N765">
        <v>528</v>
      </c>
      <c r="O765">
        <v>100</v>
      </c>
      <c r="P765">
        <v>17</v>
      </c>
      <c r="Q765" t="s">
        <v>41</v>
      </c>
      <c r="R765" t="s">
        <v>43</v>
      </c>
      <c r="S765" t="s">
        <v>41</v>
      </c>
      <c r="T765" t="s">
        <v>77</v>
      </c>
      <c r="U765" t="s">
        <v>41</v>
      </c>
      <c r="V765">
        <v>6</v>
      </c>
      <c r="W765">
        <v>5</v>
      </c>
      <c r="X765">
        <v>4</v>
      </c>
      <c r="Y765">
        <v>1</v>
      </c>
      <c r="Z765">
        <v>1</v>
      </c>
      <c r="AA765" t="s">
        <v>48</v>
      </c>
      <c r="AB765" s="2" t="s">
        <v>64</v>
      </c>
      <c r="AC765" t="s">
        <v>48</v>
      </c>
      <c r="AD765">
        <v>8</v>
      </c>
      <c r="AE765">
        <f>IF(tblHR[[#This Row],[Attrition]]="Yes",1,0)</f>
        <v>0</v>
      </c>
      <c r="AF765">
        <f>IF(tblHR[[#This Row],[OverTime]]="Yes",1,0)</f>
        <v>0</v>
      </c>
      <c r="AG765" t="str" cm="1">
        <f t="array" ref="AG765">_xlfn.IFS(tblHR[[#This Row],[Age]]&lt;25,"&lt;25",tblHR[[#This Row],[Age]]&lt;30,"25–29",tblHR[[#This Row],[Age]]&lt;40,"30–39",tblHR[[#This Row],[Age]]&lt;50,"40–49",TRUE,"50+")</f>
        <v>30–39</v>
      </c>
      <c r="AH765" s="12" t="str" cm="1">
        <f t="array" ref="AH765">_xlfn.IFS(tblHR[[#This Row],[YearsAtCompany]]&lt;2,"0–1",tblHR[[#This Row],[YearsAtCompany]]&lt;5,"2–4",tblHR[[#This Row],[YearsAtCompany]]&lt;10,"5–9",tblHR[[#This Row],[YearsAtCompany]]&lt;15,"10–14",TRUE,"15+")</f>
        <v>5–9</v>
      </c>
      <c r="AI765" s="12" t="str" cm="1">
        <f t="array" ref="AI765">_xlfn.IFS(tblHR[[#This Row],[MonthlyIncome]]&lt;3000,"Low",tblHR[[#This Row],[MonthlyIncome]]&lt;7000,"Mid",tblHR[[#This Row],[MonthlyIncome]]&lt;12000,"High",TRUE,"Very High")</f>
        <v>Mid</v>
      </c>
      <c r="AJ765" s="12" cm="1">
        <f t="array" ref="AJ765">_xlfn.XLOOKUP(tblHR[[#This Row],[JobSatisfaction]],{"Low","Medium","High","Very High"},{1,2,3,4},"")</f>
        <v>3</v>
      </c>
      <c r="AK765" s="12">
        <f>AVERAGE(tblHR[[#This Row],[JobSatNum]],tblHR[[#This Row],[RelationshipSatisfaction]],tblHR[[#This Row],[EnvironmentSatisfaction]],tblHR[[#This Row],[WorkLifeBalance]])</f>
        <v>3</v>
      </c>
    </row>
    <row r="766" spans="1:37">
      <c r="A766" s="4" t="s">
        <v>881</v>
      </c>
      <c r="B766">
        <v>36</v>
      </c>
      <c r="C766" t="s">
        <v>12</v>
      </c>
      <c r="D766" t="s">
        <v>15</v>
      </c>
      <c r="E766" t="s">
        <v>27</v>
      </c>
      <c r="F766" t="s">
        <v>35</v>
      </c>
      <c r="G766" t="s">
        <v>21</v>
      </c>
      <c r="H766" t="s">
        <v>55</v>
      </c>
      <c r="I766" t="s">
        <v>68</v>
      </c>
      <c r="J766" t="s">
        <v>112</v>
      </c>
      <c r="K766" t="s">
        <v>43</v>
      </c>
      <c r="L766">
        <v>4941</v>
      </c>
      <c r="M766">
        <v>2819</v>
      </c>
      <c r="N766">
        <v>216</v>
      </c>
      <c r="O766">
        <v>84</v>
      </c>
      <c r="P766">
        <v>20</v>
      </c>
      <c r="Q766" t="s">
        <v>43</v>
      </c>
      <c r="R766" t="s">
        <v>44</v>
      </c>
      <c r="S766" t="s">
        <v>43</v>
      </c>
      <c r="T766" t="s">
        <v>79</v>
      </c>
      <c r="U766" t="s">
        <v>41</v>
      </c>
      <c r="V766">
        <v>7</v>
      </c>
      <c r="W766">
        <v>3</v>
      </c>
      <c r="X766">
        <v>2</v>
      </c>
      <c r="Y766">
        <v>0</v>
      </c>
      <c r="Z766">
        <v>6</v>
      </c>
      <c r="AA766" t="s">
        <v>48</v>
      </c>
      <c r="AB766" s="2" t="s">
        <v>65</v>
      </c>
      <c r="AC766" t="s">
        <v>48</v>
      </c>
      <c r="AD766">
        <v>6</v>
      </c>
      <c r="AE766">
        <f>IF(tblHR[[#This Row],[Attrition]]="Yes",1,0)</f>
        <v>0</v>
      </c>
      <c r="AF766">
        <f>IF(tblHR[[#This Row],[OverTime]]="Yes",1,0)</f>
        <v>0</v>
      </c>
      <c r="AG766" t="str" cm="1">
        <f t="array" ref="AG766">_xlfn.IFS(tblHR[[#This Row],[Age]]&lt;25,"&lt;25",tblHR[[#This Row],[Age]]&lt;30,"25–29",tblHR[[#This Row],[Age]]&lt;40,"30–39",tblHR[[#This Row],[Age]]&lt;50,"40–49",TRUE,"50+")</f>
        <v>30–39</v>
      </c>
      <c r="AH766" s="12" t="str" cm="1">
        <f t="array" ref="AH766">_xlfn.IFS(tblHR[[#This Row],[YearsAtCompany]]&lt;2,"0–1",tblHR[[#This Row],[YearsAtCompany]]&lt;5,"2–4",tblHR[[#This Row],[YearsAtCompany]]&lt;10,"5–9",tblHR[[#This Row],[YearsAtCompany]]&lt;15,"10–14",TRUE,"15+")</f>
        <v>2–4</v>
      </c>
      <c r="AI766" s="12" t="str" cm="1">
        <f t="array" ref="AI766">_xlfn.IFS(tblHR[[#This Row],[MonthlyIncome]]&lt;3000,"Low",tblHR[[#This Row],[MonthlyIncome]]&lt;7000,"Mid",tblHR[[#This Row],[MonthlyIncome]]&lt;12000,"High",TRUE,"Very High")</f>
        <v>Mid</v>
      </c>
      <c r="AJ766" s="12" cm="1">
        <f t="array" ref="AJ766">_xlfn.XLOOKUP(tblHR[[#This Row],[JobSatisfaction]],{"Low","Medium","High","Very High"},{1,2,3,4},"")</f>
        <v>2</v>
      </c>
      <c r="AK766" s="12">
        <f>AVERAGE(tblHR[[#This Row],[JobSatNum]],tblHR[[#This Row],[RelationshipSatisfaction]],tblHR[[#This Row],[EnvironmentSatisfaction]],tblHR[[#This Row],[WorkLifeBalance]])</f>
        <v>2</v>
      </c>
    </row>
    <row r="767" spans="1:37">
      <c r="A767" s="4" t="s">
        <v>882</v>
      </c>
      <c r="B767">
        <v>41</v>
      </c>
      <c r="C767" t="s">
        <v>12</v>
      </c>
      <c r="D767" t="s">
        <v>16</v>
      </c>
      <c r="E767" t="s">
        <v>27</v>
      </c>
      <c r="F767" t="s">
        <v>35</v>
      </c>
      <c r="G767" t="s">
        <v>22</v>
      </c>
      <c r="H767" t="s">
        <v>58</v>
      </c>
      <c r="I767" t="s">
        <v>68</v>
      </c>
      <c r="J767" t="s">
        <v>116</v>
      </c>
      <c r="K767" t="s">
        <v>113</v>
      </c>
      <c r="L767">
        <v>6151</v>
      </c>
      <c r="M767">
        <v>22074</v>
      </c>
      <c r="N767">
        <v>256</v>
      </c>
      <c r="O767">
        <v>40</v>
      </c>
      <c r="P767">
        <v>13</v>
      </c>
      <c r="Q767" t="s">
        <v>43</v>
      </c>
      <c r="R767" t="s">
        <v>42</v>
      </c>
      <c r="S767" t="s">
        <v>41</v>
      </c>
      <c r="T767" t="s">
        <v>79</v>
      </c>
      <c r="U767" t="s">
        <v>42</v>
      </c>
      <c r="V767">
        <v>19</v>
      </c>
      <c r="W767">
        <v>19</v>
      </c>
      <c r="X767">
        <v>2</v>
      </c>
      <c r="Y767">
        <v>11</v>
      </c>
      <c r="Z767">
        <v>1</v>
      </c>
      <c r="AA767" t="s">
        <v>48</v>
      </c>
      <c r="AB767" s="2" t="s">
        <v>64</v>
      </c>
      <c r="AC767" t="s">
        <v>48</v>
      </c>
      <c r="AD767">
        <v>10</v>
      </c>
      <c r="AE767">
        <f>IF(tblHR[[#This Row],[Attrition]]="Yes",1,0)</f>
        <v>0</v>
      </c>
      <c r="AF767">
        <f>IF(tblHR[[#This Row],[OverTime]]="Yes",1,0)</f>
        <v>0</v>
      </c>
      <c r="AG767" t="str" cm="1">
        <f t="array" ref="AG767">_xlfn.IFS(tblHR[[#This Row],[Age]]&lt;25,"&lt;25",tblHR[[#This Row],[Age]]&lt;30,"25–29",tblHR[[#This Row],[Age]]&lt;40,"30–39",tblHR[[#This Row],[Age]]&lt;50,"40–49",TRUE,"50+")</f>
        <v>40–49</v>
      </c>
      <c r="AH767" s="12" t="str" cm="1">
        <f t="array" ref="AH767">_xlfn.IFS(tblHR[[#This Row],[YearsAtCompany]]&lt;2,"0–1",tblHR[[#This Row],[YearsAtCompany]]&lt;5,"2–4",tblHR[[#This Row],[YearsAtCompany]]&lt;10,"5–9",tblHR[[#This Row],[YearsAtCompany]]&lt;15,"10–14",TRUE,"15+")</f>
        <v>15+</v>
      </c>
      <c r="AI767" s="12" t="str" cm="1">
        <f t="array" ref="AI767">_xlfn.IFS(tblHR[[#This Row],[MonthlyIncome]]&lt;3000,"Low",tblHR[[#This Row],[MonthlyIncome]]&lt;7000,"Mid",tblHR[[#This Row],[MonthlyIncome]]&lt;12000,"High",TRUE,"Very High")</f>
        <v>Mid</v>
      </c>
      <c r="AJ767" s="12" cm="1">
        <f t="array" ref="AJ767">_xlfn.XLOOKUP(tblHR[[#This Row],[JobSatisfaction]],{"Low","Medium","High","Very High"},{1,2,3,4},"")</f>
        <v>2</v>
      </c>
      <c r="AK767" s="12">
        <f>AVERAGE(tblHR[[#This Row],[JobSatNum]],tblHR[[#This Row],[RelationshipSatisfaction]],tblHR[[#This Row],[EnvironmentSatisfaction]],tblHR[[#This Row],[WorkLifeBalance]])</f>
        <v>2</v>
      </c>
    </row>
    <row r="768" spans="1:37">
      <c r="A768" s="4" t="s">
        <v>883</v>
      </c>
      <c r="B768">
        <v>20</v>
      </c>
      <c r="C768" t="s">
        <v>12</v>
      </c>
      <c r="D768" t="s">
        <v>16</v>
      </c>
      <c r="E768" t="s">
        <v>28</v>
      </c>
      <c r="F768" t="s">
        <v>34</v>
      </c>
      <c r="G768" t="s">
        <v>22</v>
      </c>
      <c r="H768" t="s">
        <v>59</v>
      </c>
      <c r="I768" t="s">
        <v>66</v>
      </c>
      <c r="J768" t="s">
        <v>112</v>
      </c>
      <c r="K768" t="s">
        <v>113</v>
      </c>
      <c r="L768">
        <v>2678</v>
      </c>
      <c r="M768">
        <v>5050</v>
      </c>
      <c r="N768">
        <v>654</v>
      </c>
      <c r="O768">
        <v>43</v>
      </c>
      <c r="P768">
        <v>17</v>
      </c>
      <c r="Q768" t="s">
        <v>44</v>
      </c>
      <c r="R768" t="s">
        <v>44</v>
      </c>
      <c r="S768" t="s">
        <v>41</v>
      </c>
      <c r="T768" t="s">
        <v>79</v>
      </c>
      <c r="U768" t="s">
        <v>44</v>
      </c>
      <c r="V768">
        <v>2</v>
      </c>
      <c r="W768">
        <v>2</v>
      </c>
      <c r="X768">
        <v>1</v>
      </c>
      <c r="Y768">
        <v>2</v>
      </c>
      <c r="Z768">
        <v>1</v>
      </c>
      <c r="AA768" t="s">
        <v>48</v>
      </c>
      <c r="AB768" s="2" t="s">
        <v>64</v>
      </c>
      <c r="AC768" t="s">
        <v>48</v>
      </c>
      <c r="AD768">
        <v>21</v>
      </c>
      <c r="AE768">
        <f>IF(tblHR[[#This Row],[Attrition]]="Yes",1,0)</f>
        <v>0</v>
      </c>
      <c r="AF768">
        <f>IF(tblHR[[#This Row],[OverTime]]="Yes",1,0)</f>
        <v>0</v>
      </c>
      <c r="AG768" t="str" cm="1">
        <f t="array" ref="AG768">_xlfn.IFS(tblHR[[#This Row],[Age]]&lt;25,"&lt;25",tblHR[[#This Row],[Age]]&lt;30,"25–29",tblHR[[#This Row],[Age]]&lt;40,"30–39",tblHR[[#This Row],[Age]]&lt;50,"40–49",TRUE,"50+")</f>
        <v>&lt;25</v>
      </c>
      <c r="AH768" s="12" t="str" cm="1">
        <f t="array" ref="AH768">_xlfn.IFS(tblHR[[#This Row],[YearsAtCompany]]&lt;2,"0–1",tblHR[[#This Row],[YearsAtCompany]]&lt;5,"2–4",tblHR[[#This Row],[YearsAtCompany]]&lt;10,"5–9",tblHR[[#This Row],[YearsAtCompany]]&lt;15,"10–14",TRUE,"15+")</f>
        <v>2–4</v>
      </c>
      <c r="AI768" s="12" t="str" cm="1">
        <f t="array" ref="AI768">_xlfn.IFS(tblHR[[#This Row],[MonthlyIncome]]&lt;3000,"Low",tblHR[[#This Row],[MonthlyIncome]]&lt;7000,"Mid",tblHR[[#This Row],[MonthlyIncome]]&lt;12000,"High",TRUE,"Very High")</f>
        <v>Low</v>
      </c>
      <c r="AJ768" s="12" cm="1">
        <f t="array" ref="AJ768">_xlfn.XLOOKUP(tblHR[[#This Row],[JobSatisfaction]],{"Low","Medium","High","Very High"},{1,2,3,4},"")</f>
        <v>4</v>
      </c>
      <c r="AK768" s="12">
        <f>AVERAGE(tblHR[[#This Row],[JobSatNum]],tblHR[[#This Row],[RelationshipSatisfaction]],tblHR[[#This Row],[EnvironmentSatisfaction]],tblHR[[#This Row],[WorkLifeBalance]])</f>
        <v>4</v>
      </c>
    </row>
    <row r="769" spans="1:37">
      <c r="A769" s="4" t="s">
        <v>884</v>
      </c>
      <c r="B769">
        <v>28</v>
      </c>
      <c r="C769" t="s">
        <v>12</v>
      </c>
      <c r="D769" t="s">
        <v>15</v>
      </c>
      <c r="E769" t="s">
        <v>28</v>
      </c>
      <c r="F769" t="s">
        <v>33</v>
      </c>
      <c r="G769" t="s">
        <v>21</v>
      </c>
      <c r="H769" t="s">
        <v>57</v>
      </c>
      <c r="I769" t="s">
        <v>66</v>
      </c>
      <c r="J769" t="s">
        <v>128</v>
      </c>
      <c r="K769" t="s">
        <v>118</v>
      </c>
      <c r="L769">
        <v>2703</v>
      </c>
      <c r="M769">
        <v>22088</v>
      </c>
      <c r="N769">
        <v>773</v>
      </c>
      <c r="O769">
        <v>39</v>
      </c>
      <c r="P769">
        <v>14</v>
      </c>
      <c r="Q769" t="s">
        <v>41</v>
      </c>
      <c r="R769" t="s">
        <v>44</v>
      </c>
      <c r="S769" t="s">
        <v>41</v>
      </c>
      <c r="T769" t="s">
        <v>79</v>
      </c>
      <c r="U769" t="s">
        <v>43</v>
      </c>
      <c r="V769">
        <v>3</v>
      </c>
      <c r="W769">
        <v>3</v>
      </c>
      <c r="X769">
        <v>1</v>
      </c>
      <c r="Y769">
        <v>0</v>
      </c>
      <c r="Z769">
        <v>1</v>
      </c>
      <c r="AA769" t="s">
        <v>48</v>
      </c>
      <c r="AB769" s="2" t="s">
        <v>64</v>
      </c>
      <c r="AC769" t="s">
        <v>49</v>
      </c>
      <c r="AD769">
        <v>6</v>
      </c>
      <c r="AE769">
        <f>IF(tblHR[[#This Row],[Attrition]]="Yes",1,0)</f>
        <v>0</v>
      </c>
      <c r="AF769">
        <f>IF(tblHR[[#This Row],[OverTime]]="Yes",1,0)</f>
        <v>1</v>
      </c>
      <c r="AG769" t="str" cm="1">
        <f t="array" ref="AG769">_xlfn.IFS(tblHR[[#This Row],[Age]]&lt;25,"&lt;25",tblHR[[#This Row],[Age]]&lt;30,"25–29",tblHR[[#This Row],[Age]]&lt;40,"30–39",tblHR[[#This Row],[Age]]&lt;50,"40–49",TRUE,"50+")</f>
        <v>25–29</v>
      </c>
      <c r="AH769" s="12" t="str" cm="1">
        <f t="array" ref="AH769">_xlfn.IFS(tblHR[[#This Row],[YearsAtCompany]]&lt;2,"0–1",tblHR[[#This Row],[YearsAtCompany]]&lt;5,"2–4",tblHR[[#This Row],[YearsAtCompany]]&lt;10,"5–9",tblHR[[#This Row],[YearsAtCompany]]&lt;15,"10–14",TRUE,"15+")</f>
        <v>2–4</v>
      </c>
      <c r="AI769" s="12" t="str" cm="1">
        <f t="array" ref="AI769">_xlfn.IFS(tblHR[[#This Row],[MonthlyIncome]]&lt;3000,"Low",tblHR[[#This Row],[MonthlyIncome]]&lt;7000,"Mid",tblHR[[#This Row],[MonthlyIncome]]&lt;12000,"High",TRUE,"Very High")</f>
        <v>Low</v>
      </c>
      <c r="AJ769" s="12" cm="1">
        <f t="array" ref="AJ769">_xlfn.XLOOKUP(tblHR[[#This Row],[JobSatisfaction]],{"Low","Medium","High","Very High"},{1,2,3,4},"")</f>
        <v>3</v>
      </c>
      <c r="AK769" s="12">
        <f>AVERAGE(tblHR[[#This Row],[JobSatNum]],tblHR[[#This Row],[RelationshipSatisfaction]],tblHR[[#This Row],[EnvironmentSatisfaction]],tblHR[[#This Row],[WorkLifeBalance]])</f>
        <v>3</v>
      </c>
    </row>
    <row r="770" spans="1:37">
      <c r="A770" s="4" t="s">
        <v>885</v>
      </c>
      <c r="B770">
        <v>38</v>
      </c>
      <c r="C770" t="s">
        <v>12</v>
      </c>
      <c r="D770" t="s">
        <v>15</v>
      </c>
      <c r="E770" t="s">
        <v>27</v>
      </c>
      <c r="F770" t="s">
        <v>33</v>
      </c>
      <c r="G770" t="s">
        <v>21</v>
      </c>
      <c r="H770" t="s">
        <v>57</v>
      </c>
      <c r="I770" t="s">
        <v>66</v>
      </c>
      <c r="J770" t="s">
        <v>112</v>
      </c>
      <c r="K770" t="s">
        <v>43</v>
      </c>
      <c r="L770">
        <v>4771</v>
      </c>
      <c r="M770">
        <v>14293</v>
      </c>
      <c r="N770">
        <v>1206</v>
      </c>
      <c r="O770">
        <v>71</v>
      </c>
      <c r="P770">
        <v>19</v>
      </c>
      <c r="Q770" t="s">
        <v>44</v>
      </c>
      <c r="R770" t="s">
        <v>44</v>
      </c>
      <c r="S770" t="s">
        <v>43</v>
      </c>
      <c r="T770" t="s">
        <v>78</v>
      </c>
      <c r="U770" t="s">
        <v>41</v>
      </c>
      <c r="V770">
        <v>10</v>
      </c>
      <c r="W770">
        <v>5</v>
      </c>
      <c r="X770">
        <v>2</v>
      </c>
      <c r="Y770">
        <v>0</v>
      </c>
      <c r="Z770">
        <v>2</v>
      </c>
      <c r="AA770" t="s">
        <v>48</v>
      </c>
      <c r="AB770" s="2" t="s">
        <v>64</v>
      </c>
      <c r="AC770" t="s">
        <v>48</v>
      </c>
      <c r="AD770">
        <v>9</v>
      </c>
      <c r="AE770">
        <f>IF(tblHR[[#This Row],[Attrition]]="Yes",1,0)</f>
        <v>0</v>
      </c>
      <c r="AF770">
        <f>IF(tblHR[[#This Row],[OverTime]]="Yes",1,0)</f>
        <v>0</v>
      </c>
      <c r="AG770" t="str" cm="1">
        <f t="array" ref="AG770">_xlfn.IFS(tblHR[[#This Row],[Age]]&lt;25,"&lt;25",tblHR[[#This Row],[Age]]&lt;30,"25–29",tblHR[[#This Row],[Age]]&lt;40,"30–39",tblHR[[#This Row],[Age]]&lt;50,"40–49",TRUE,"50+")</f>
        <v>30–39</v>
      </c>
      <c r="AH770" s="12" t="str" cm="1">
        <f t="array" ref="AH770">_xlfn.IFS(tblHR[[#This Row],[YearsAtCompany]]&lt;2,"0–1",tblHR[[#This Row],[YearsAtCompany]]&lt;5,"2–4",tblHR[[#This Row],[YearsAtCompany]]&lt;10,"5–9",tblHR[[#This Row],[YearsAtCompany]]&lt;15,"10–14",TRUE,"15+")</f>
        <v>5–9</v>
      </c>
      <c r="AI770" s="12" t="str" cm="1">
        <f t="array" ref="AI770">_xlfn.IFS(tblHR[[#This Row],[MonthlyIncome]]&lt;3000,"Low",tblHR[[#This Row],[MonthlyIncome]]&lt;7000,"Mid",tblHR[[#This Row],[MonthlyIncome]]&lt;12000,"High",TRUE,"Very High")</f>
        <v>Mid</v>
      </c>
      <c r="AJ770" s="12" cm="1">
        <f t="array" ref="AJ770">_xlfn.XLOOKUP(tblHR[[#This Row],[JobSatisfaction]],{"Low","Medium","High","Very High"},{1,2,3,4},"")</f>
        <v>4</v>
      </c>
      <c r="AK770" s="12">
        <f>AVERAGE(tblHR[[#This Row],[JobSatNum]],tblHR[[#This Row],[RelationshipSatisfaction]],tblHR[[#This Row],[EnvironmentSatisfaction]],tblHR[[#This Row],[WorkLifeBalance]])</f>
        <v>4</v>
      </c>
    </row>
    <row r="771" spans="1:37">
      <c r="A771" s="4" t="s">
        <v>886</v>
      </c>
      <c r="B771">
        <v>25</v>
      </c>
      <c r="C771" t="s">
        <v>12</v>
      </c>
      <c r="D771" t="s">
        <v>16</v>
      </c>
      <c r="E771" t="s">
        <v>26</v>
      </c>
      <c r="F771" t="s">
        <v>33</v>
      </c>
      <c r="G771" t="s">
        <v>22</v>
      </c>
      <c r="H771" t="s">
        <v>59</v>
      </c>
      <c r="I771" t="s">
        <v>66</v>
      </c>
      <c r="J771" t="s">
        <v>128</v>
      </c>
      <c r="K771" t="s">
        <v>113</v>
      </c>
      <c r="L771">
        <v>1118</v>
      </c>
      <c r="M771">
        <v>8040</v>
      </c>
      <c r="N771">
        <v>599</v>
      </c>
      <c r="O771">
        <v>73</v>
      </c>
      <c r="P771">
        <v>14</v>
      </c>
      <c r="Q771" t="s">
        <v>44</v>
      </c>
      <c r="R771" t="s">
        <v>44</v>
      </c>
      <c r="S771" t="s">
        <v>41</v>
      </c>
      <c r="T771" t="s">
        <v>79</v>
      </c>
      <c r="U771" t="s">
        <v>42</v>
      </c>
      <c r="V771">
        <v>1</v>
      </c>
      <c r="W771">
        <v>1</v>
      </c>
      <c r="X771">
        <v>0</v>
      </c>
      <c r="Y771">
        <v>1</v>
      </c>
      <c r="Z771">
        <v>1</v>
      </c>
      <c r="AA771" t="s">
        <v>49</v>
      </c>
      <c r="AB771" s="2" t="s">
        <v>64</v>
      </c>
      <c r="AC771" t="s">
        <v>49</v>
      </c>
      <c r="AD771">
        <v>24</v>
      </c>
      <c r="AE771">
        <f>IF(tblHR[[#This Row],[Attrition]]="Yes",1,0)</f>
        <v>1</v>
      </c>
      <c r="AF771">
        <f>IF(tblHR[[#This Row],[OverTime]]="Yes",1,0)</f>
        <v>1</v>
      </c>
      <c r="AG771" t="str" cm="1">
        <f t="array" ref="AG771">_xlfn.IFS(tblHR[[#This Row],[Age]]&lt;25,"&lt;25",tblHR[[#This Row],[Age]]&lt;30,"25–29",tblHR[[#This Row],[Age]]&lt;40,"30–39",tblHR[[#This Row],[Age]]&lt;50,"40–49",TRUE,"50+")</f>
        <v>25–29</v>
      </c>
      <c r="AH771" s="12" t="str" cm="1">
        <f t="array" ref="AH771">_xlfn.IFS(tblHR[[#This Row],[YearsAtCompany]]&lt;2,"0–1",tblHR[[#This Row],[YearsAtCompany]]&lt;5,"2–4",tblHR[[#This Row],[YearsAtCompany]]&lt;10,"5–9",tblHR[[#This Row],[YearsAtCompany]]&lt;15,"10–14",TRUE,"15+")</f>
        <v>0–1</v>
      </c>
      <c r="AI771" s="12" t="str" cm="1">
        <f t="array" ref="AI771">_xlfn.IFS(tblHR[[#This Row],[MonthlyIncome]]&lt;3000,"Low",tblHR[[#This Row],[MonthlyIncome]]&lt;7000,"Mid",tblHR[[#This Row],[MonthlyIncome]]&lt;12000,"High",TRUE,"Very High")</f>
        <v>Low</v>
      </c>
      <c r="AJ771" s="12" cm="1">
        <f t="array" ref="AJ771">_xlfn.XLOOKUP(tblHR[[#This Row],[JobSatisfaction]],{"Low","Medium","High","Very High"},{1,2,3,4},"")</f>
        <v>4</v>
      </c>
      <c r="AK771" s="12">
        <f>AVERAGE(tblHR[[#This Row],[JobSatNum]],tblHR[[#This Row],[RelationshipSatisfaction]],tblHR[[#This Row],[EnvironmentSatisfaction]],tblHR[[#This Row],[WorkLifeBalance]])</f>
        <v>4</v>
      </c>
    </row>
    <row r="772" spans="1:37">
      <c r="A772" s="4" t="s">
        <v>887</v>
      </c>
      <c r="B772">
        <v>20</v>
      </c>
      <c r="C772" t="s">
        <v>12</v>
      </c>
      <c r="D772" t="s">
        <v>16</v>
      </c>
      <c r="E772" t="s">
        <v>26</v>
      </c>
      <c r="F772" t="s">
        <v>35</v>
      </c>
      <c r="G772" t="s">
        <v>21</v>
      </c>
      <c r="H772" t="s">
        <v>57</v>
      </c>
      <c r="I772" t="s">
        <v>66</v>
      </c>
      <c r="J772" t="s">
        <v>112</v>
      </c>
      <c r="K772" t="s">
        <v>113</v>
      </c>
      <c r="L772">
        <v>1009</v>
      </c>
      <c r="M772">
        <v>26999</v>
      </c>
      <c r="N772">
        <v>1362</v>
      </c>
      <c r="O772">
        <v>32</v>
      </c>
      <c r="P772">
        <v>11</v>
      </c>
      <c r="Q772" t="s">
        <v>41</v>
      </c>
      <c r="R772" t="s">
        <v>44</v>
      </c>
      <c r="S772" t="s">
        <v>44</v>
      </c>
      <c r="T772" t="s">
        <v>79</v>
      </c>
      <c r="U772" t="s">
        <v>41</v>
      </c>
      <c r="V772">
        <v>1</v>
      </c>
      <c r="W772">
        <v>1</v>
      </c>
      <c r="X772">
        <v>0</v>
      </c>
      <c r="Y772">
        <v>1</v>
      </c>
      <c r="Z772">
        <v>1</v>
      </c>
      <c r="AA772" t="s">
        <v>49</v>
      </c>
      <c r="AB772" s="2" t="s">
        <v>64</v>
      </c>
      <c r="AC772" t="s">
        <v>49</v>
      </c>
      <c r="AD772">
        <v>10</v>
      </c>
      <c r="AE772">
        <f>IF(tblHR[[#This Row],[Attrition]]="Yes",1,0)</f>
        <v>1</v>
      </c>
      <c r="AF772">
        <f>IF(tblHR[[#This Row],[OverTime]]="Yes",1,0)</f>
        <v>1</v>
      </c>
      <c r="AG772" t="str" cm="1">
        <f t="array" ref="AG772">_xlfn.IFS(tblHR[[#This Row],[Age]]&lt;25,"&lt;25",tblHR[[#This Row],[Age]]&lt;30,"25–29",tblHR[[#This Row],[Age]]&lt;40,"30–39",tblHR[[#This Row],[Age]]&lt;50,"40–49",TRUE,"50+")</f>
        <v>&lt;25</v>
      </c>
      <c r="AH772" s="12" t="str" cm="1">
        <f t="array" ref="AH772">_xlfn.IFS(tblHR[[#This Row],[YearsAtCompany]]&lt;2,"0–1",tblHR[[#This Row],[YearsAtCompany]]&lt;5,"2–4",tblHR[[#This Row],[YearsAtCompany]]&lt;10,"5–9",tblHR[[#This Row],[YearsAtCompany]]&lt;15,"10–14",TRUE,"15+")</f>
        <v>0–1</v>
      </c>
      <c r="AI772" s="12" t="str" cm="1">
        <f t="array" ref="AI772">_xlfn.IFS(tblHR[[#This Row],[MonthlyIncome]]&lt;3000,"Low",tblHR[[#This Row],[MonthlyIncome]]&lt;7000,"Mid",tblHR[[#This Row],[MonthlyIncome]]&lt;12000,"High",TRUE,"Very High")</f>
        <v>Low</v>
      </c>
      <c r="AJ772" s="12" cm="1">
        <f t="array" ref="AJ772">_xlfn.XLOOKUP(tblHR[[#This Row],[JobSatisfaction]],{"Low","Medium","High","Very High"},{1,2,3,4},"")</f>
        <v>3</v>
      </c>
      <c r="AK772" s="12">
        <f>AVERAGE(tblHR[[#This Row],[JobSatNum]],tblHR[[#This Row],[RelationshipSatisfaction]],tblHR[[#This Row],[EnvironmentSatisfaction]],tblHR[[#This Row],[WorkLifeBalance]])</f>
        <v>3</v>
      </c>
    </row>
    <row r="773" spans="1:37">
      <c r="A773" s="4" t="s">
        <v>888</v>
      </c>
      <c r="B773">
        <v>27</v>
      </c>
      <c r="C773" t="s">
        <v>11</v>
      </c>
      <c r="D773" t="s">
        <v>16</v>
      </c>
      <c r="E773" t="s">
        <v>28</v>
      </c>
      <c r="F773" t="s">
        <v>33</v>
      </c>
      <c r="G773" t="s">
        <v>21</v>
      </c>
      <c r="H773" t="s">
        <v>57</v>
      </c>
      <c r="I773" t="s">
        <v>66</v>
      </c>
      <c r="J773" t="s">
        <v>112</v>
      </c>
      <c r="K773" t="s">
        <v>113</v>
      </c>
      <c r="L773">
        <v>2478</v>
      </c>
      <c r="M773">
        <v>20938</v>
      </c>
      <c r="N773">
        <v>1220</v>
      </c>
      <c r="O773">
        <v>85</v>
      </c>
      <c r="P773">
        <v>12</v>
      </c>
      <c r="Q773" t="s">
        <v>43</v>
      </c>
      <c r="R773" t="s">
        <v>43</v>
      </c>
      <c r="S773" t="s">
        <v>41</v>
      </c>
      <c r="T773" t="s">
        <v>80</v>
      </c>
      <c r="U773" t="s">
        <v>41</v>
      </c>
      <c r="V773">
        <v>4</v>
      </c>
      <c r="W773">
        <v>4</v>
      </c>
      <c r="X773">
        <v>3</v>
      </c>
      <c r="Y773">
        <v>1</v>
      </c>
      <c r="Z773">
        <v>1</v>
      </c>
      <c r="AA773" t="s">
        <v>48</v>
      </c>
      <c r="AB773" s="2" t="s">
        <v>64</v>
      </c>
      <c r="AC773" t="s">
        <v>49</v>
      </c>
      <c r="AD773">
        <v>5</v>
      </c>
      <c r="AE773">
        <f>IF(tblHR[[#This Row],[Attrition]]="Yes",1,0)</f>
        <v>0</v>
      </c>
      <c r="AF773">
        <f>IF(tblHR[[#This Row],[OverTime]]="Yes",1,0)</f>
        <v>1</v>
      </c>
      <c r="AG773" t="str" cm="1">
        <f t="array" ref="AG773">_xlfn.IFS(tblHR[[#This Row],[Age]]&lt;25,"&lt;25",tblHR[[#This Row],[Age]]&lt;30,"25–29",tblHR[[#This Row],[Age]]&lt;40,"30–39",tblHR[[#This Row],[Age]]&lt;50,"40–49",TRUE,"50+")</f>
        <v>25–29</v>
      </c>
      <c r="AH773" s="12" t="str" cm="1">
        <f t="array" ref="AH773">_xlfn.IFS(tblHR[[#This Row],[YearsAtCompany]]&lt;2,"0–1",tblHR[[#This Row],[YearsAtCompany]]&lt;5,"2–4",tblHR[[#This Row],[YearsAtCompany]]&lt;10,"5–9",tblHR[[#This Row],[YearsAtCompany]]&lt;15,"10–14",TRUE,"15+")</f>
        <v>2–4</v>
      </c>
      <c r="AI773" s="12" t="str" cm="1">
        <f t="array" ref="AI773">_xlfn.IFS(tblHR[[#This Row],[MonthlyIncome]]&lt;3000,"Low",tblHR[[#This Row],[MonthlyIncome]]&lt;7000,"Mid",tblHR[[#This Row],[MonthlyIncome]]&lt;12000,"High",TRUE,"Very High")</f>
        <v>Low</v>
      </c>
      <c r="AJ773" s="12" cm="1">
        <f t="array" ref="AJ773">_xlfn.XLOOKUP(tblHR[[#This Row],[JobSatisfaction]],{"Low","Medium","High","Very High"},{1,2,3,4},"")</f>
        <v>2</v>
      </c>
      <c r="AK773" s="12">
        <f>AVERAGE(tblHR[[#This Row],[JobSatNum]],tblHR[[#This Row],[RelationshipSatisfaction]],tblHR[[#This Row],[EnvironmentSatisfaction]],tblHR[[#This Row],[WorkLifeBalance]])</f>
        <v>2</v>
      </c>
    </row>
    <row r="774" spans="1:37">
      <c r="A774" s="4" t="s">
        <v>889</v>
      </c>
      <c r="B774">
        <v>34</v>
      </c>
      <c r="C774" t="s">
        <v>11</v>
      </c>
      <c r="D774" t="s">
        <v>17</v>
      </c>
      <c r="E774" t="s">
        <v>29</v>
      </c>
      <c r="F774" t="s">
        <v>34</v>
      </c>
      <c r="G774" t="s">
        <v>22</v>
      </c>
      <c r="H774" t="s">
        <v>58</v>
      </c>
      <c r="I774" t="s">
        <v>68</v>
      </c>
      <c r="J774" t="s">
        <v>116</v>
      </c>
      <c r="K774" t="s">
        <v>118</v>
      </c>
      <c r="L774">
        <v>6538</v>
      </c>
      <c r="M774">
        <v>12740</v>
      </c>
      <c r="N774">
        <v>1381</v>
      </c>
      <c r="O774">
        <v>72</v>
      </c>
      <c r="P774">
        <v>15</v>
      </c>
      <c r="Q774" t="s">
        <v>41</v>
      </c>
      <c r="R774" t="s">
        <v>42</v>
      </c>
      <c r="S774" t="s">
        <v>41</v>
      </c>
      <c r="T774" t="s">
        <v>79</v>
      </c>
      <c r="U774" t="s">
        <v>41</v>
      </c>
      <c r="V774">
        <v>6</v>
      </c>
      <c r="W774">
        <v>3</v>
      </c>
      <c r="X774">
        <v>2</v>
      </c>
      <c r="Y774">
        <v>1</v>
      </c>
      <c r="Z774">
        <v>9</v>
      </c>
      <c r="AA774" t="s">
        <v>48</v>
      </c>
      <c r="AB774" s="2" t="s">
        <v>64</v>
      </c>
      <c r="AC774" t="s">
        <v>48</v>
      </c>
      <c r="AD774">
        <v>4</v>
      </c>
      <c r="AE774">
        <f>IF(tblHR[[#This Row],[Attrition]]="Yes",1,0)</f>
        <v>0</v>
      </c>
      <c r="AF774">
        <f>IF(tblHR[[#This Row],[OverTime]]="Yes",1,0)</f>
        <v>0</v>
      </c>
      <c r="AG774" t="str" cm="1">
        <f t="array" ref="AG774">_xlfn.IFS(tblHR[[#This Row],[Age]]&lt;25,"&lt;25",tblHR[[#This Row],[Age]]&lt;30,"25–29",tblHR[[#This Row],[Age]]&lt;40,"30–39",tblHR[[#This Row],[Age]]&lt;50,"40–49",TRUE,"50+")</f>
        <v>30–39</v>
      </c>
      <c r="AH774" s="12" t="str" cm="1">
        <f t="array" ref="AH774">_xlfn.IFS(tblHR[[#This Row],[YearsAtCompany]]&lt;2,"0–1",tblHR[[#This Row],[YearsAtCompany]]&lt;5,"2–4",tblHR[[#This Row],[YearsAtCompany]]&lt;10,"5–9",tblHR[[#This Row],[YearsAtCompany]]&lt;15,"10–14",TRUE,"15+")</f>
        <v>2–4</v>
      </c>
      <c r="AI774" s="12" t="str" cm="1">
        <f t="array" ref="AI774">_xlfn.IFS(tblHR[[#This Row],[MonthlyIncome]]&lt;3000,"Low",tblHR[[#This Row],[MonthlyIncome]]&lt;7000,"Mid",tblHR[[#This Row],[MonthlyIncome]]&lt;12000,"High",TRUE,"Very High")</f>
        <v>Mid</v>
      </c>
      <c r="AJ774" s="12" cm="1">
        <f t="array" ref="AJ774">_xlfn.XLOOKUP(tblHR[[#This Row],[JobSatisfaction]],{"Low","Medium","High","Very High"},{1,2,3,4},"")</f>
        <v>3</v>
      </c>
      <c r="AK774" s="12">
        <f>AVERAGE(tblHR[[#This Row],[JobSatNum]],tblHR[[#This Row],[RelationshipSatisfaction]],tblHR[[#This Row],[EnvironmentSatisfaction]],tblHR[[#This Row],[WorkLifeBalance]])</f>
        <v>3</v>
      </c>
    </row>
    <row r="775" spans="1:37">
      <c r="A775" s="4" t="s">
        <v>890</v>
      </c>
      <c r="B775">
        <v>49</v>
      </c>
      <c r="C775" t="s">
        <v>11</v>
      </c>
      <c r="D775" t="s">
        <v>17</v>
      </c>
      <c r="E775" t="s">
        <v>27</v>
      </c>
      <c r="F775" t="s">
        <v>36</v>
      </c>
      <c r="G775" t="s">
        <v>21</v>
      </c>
      <c r="H775" t="s">
        <v>53</v>
      </c>
      <c r="I775" t="s">
        <v>69</v>
      </c>
      <c r="J775" t="s">
        <v>112</v>
      </c>
      <c r="K775" t="s">
        <v>118</v>
      </c>
      <c r="L775">
        <v>7403</v>
      </c>
      <c r="M775">
        <v>22477</v>
      </c>
      <c r="N775">
        <v>527</v>
      </c>
      <c r="O775">
        <v>51</v>
      </c>
      <c r="P775">
        <v>11</v>
      </c>
      <c r="Q775" t="s">
        <v>43</v>
      </c>
      <c r="R775" t="s">
        <v>41</v>
      </c>
      <c r="S775" t="s">
        <v>42</v>
      </c>
      <c r="T775" t="s">
        <v>80</v>
      </c>
      <c r="U775" t="s">
        <v>41</v>
      </c>
      <c r="V775">
        <v>29</v>
      </c>
      <c r="W775">
        <v>26</v>
      </c>
      <c r="X775">
        <v>9</v>
      </c>
      <c r="Y775">
        <v>1</v>
      </c>
      <c r="Z775">
        <v>4</v>
      </c>
      <c r="AA775" t="s">
        <v>48</v>
      </c>
      <c r="AB775" s="2" t="s">
        <v>64</v>
      </c>
      <c r="AC775" t="s">
        <v>48</v>
      </c>
      <c r="AD775">
        <v>8</v>
      </c>
      <c r="AE775">
        <f>IF(tblHR[[#This Row],[Attrition]]="Yes",1,0)</f>
        <v>0</v>
      </c>
      <c r="AF775">
        <f>IF(tblHR[[#This Row],[OverTime]]="Yes",1,0)</f>
        <v>0</v>
      </c>
      <c r="AG775" t="str" cm="1">
        <f t="array" ref="AG775">_xlfn.IFS(tblHR[[#This Row],[Age]]&lt;25,"&lt;25",tblHR[[#This Row],[Age]]&lt;30,"25–29",tblHR[[#This Row],[Age]]&lt;40,"30–39",tblHR[[#This Row],[Age]]&lt;50,"40–49",TRUE,"50+")</f>
        <v>40–49</v>
      </c>
      <c r="AH775" s="12" t="str" cm="1">
        <f t="array" ref="AH775">_xlfn.IFS(tblHR[[#This Row],[YearsAtCompany]]&lt;2,"0–1",tblHR[[#This Row],[YearsAtCompany]]&lt;5,"2–4",tblHR[[#This Row],[YearsAtCompany]]&lt;10,"5–9",tblHR[[#This Row],[YearsAtCompany]]&lt;15,"10–14",TRUE,"15+")</f>
        <v>15+</v>
      </c>
      <c r="AI775" s="12" t="str" cm="1">
        <f t="array" ref="AI775">_xlfn.IFS(tblHR[[#This Row],[MonthlyIncome]]&lt;3000,"Low",tblHR[[#This Row],[MonthlyIncome]]&lt;7000,"Mid",tblHR[[#This Row],[MonthlyIncome]]&lt;12000,"High",TRUE,"Very High")</f>
        <v>High</v>
      </c>
      <c r="AJ775" s="12" cm="1">
        <f t="array" ref="AJ775">_xlfn.XLOOKUP(tblHR[[#This Row],[JobSatisfaction]],{"Low","Medium","High","Very High"},{1,2,3,4},"")</f>
        <v>2</v>
      </c>
      <c r="AK775" s="12">
        <f>AVERAGE(tblHR[[#This Row],[JobSatNum]],tblHR[[#This Row],[RelationshipSatisfaction]],tblHR[[#This Row],[EnvironmentSatisfaction]],tblHR[[#This Row],[WorkLifeBalance]])</f>
        <v>2</v>
      </c>
    </row>
    <row r="776" spans="1:37">
      <c r="A776" s="4" t="s">
        <v>891</v>
      </c>
      <c r="B776">
        <v>37</v>
      </c>
      <c r="C776" t="s">
        <v>12</v>
      </c>
      <c r="D776" t="s">
        <v>15</v>
      </c>
      <c r="E776" t="s">
        <v>29</v>
      </c>
      <c r="F776" t="s">
        <v>20</v>
      </c>
      <c r="G776" t="s">
        <v>20</v>
      </c>
      <c r="H776" t="s">
        <v>20</v>
      </c>
      <c r="I776" t="s">
        <v>66</v>
      </c>
      <c r="J776" t="s">
        <v>112</v>
      </c>
      <c r="K776" t="s">
        <v>113</v>
      </c>
      <c r="L776">
        <v>2073</v>
      </c>
      <c r="M776">
        <v>23648</v>
      </c>
      <c r="N776">
        <v>807</v>
      </c>
      <c r="O776">
        <v>63</v>
      </c>
      <c r="P776">
        <v>22</v>
      </c>
      <c r="Q776" t="s">
        <v>42</v>
      </c>
      <c r="R776" t="s">
        <v>44</v>
      </c>
      <c r="S776" t="s">
        <v>41</v>
      </c>
      <c r="T776" t="s">
        <v>79</v>
      </c>
      <c r="U776" t="s">
        <v>41</v>
      </c>
      <c r="V776">
        <v>7</v>
      </c>
      <c r="W776">
        <v>3</v>
      </c>
      <c r="X776">
        <v>2</v>
      </c>
      <c r="Y776">
        <v>0</v>
      </c>
      <c r="Z776">
        <v>4</v>
      </c>
      <c r="AA776" t="s">
        <v>49</v>
      </c>
      <c r="AB776" s="2" t="s">
        <v>65</v>
      </c>
      <c r="AC776" t="s">
        <v>49</v>
      </c>
      <c r="AD776">
        <v>6</v>
      </c>
      <c r="AE776">
        <f>IF(tblHR[[#This Row],[Attrition]]="Yes",1,0)</f>
        <v>1</v>
      </c>
      <c r="AF776">
        <f>IF(tblHR[[#This Row],[OverTime]]="Yes",1,0)</f>
        <v>1</v>
      </c>
      <c r="AG776" t="str" cm="1">
        <f t="array" ref="AG776">_xlfn.IFS(tblHR[[#This Row],[Age]]&lt;25,"&lt;25",tblHR[[#This Row],[Age]]&lt;30,"25–29",tblHR[[#This Row],[Age]]&lt;40,"30–39",tblHR[[#This Row],[Age]]&lt;50,"40–49",TRUE,"50+")</f>
        <v>30–39</v>
      </c>
      <c r="AH776" s="12" t="str" cm="1">
        <f t="array" ref="AH776">_xlfn.IFS(tblHR[[#This Row],[YearsAtCompany]]&lt;2,"0–1",tblHR[[#This Row],[YearsAtCompany]]&lt;5,"2–4",tblHR[[#This Row],[YearsAtCompany]]&lt;10,"5–9",tblHR[[#This Row],[YearsAtCompany]]&lt;15,"10–14",TRUE,"15+")</f>
        <v>2–4</v>
      </c>
      <c r="AI776" s="12" t="str" cm="1">
        <f t="array" ref="AI776">_xlfn.IFS(tblHR[[#This Row],[MonthlyIncome]]&lt;3000,"Low",tblHR[[#This Row],[MonthlyIncome]]&lt;7000,"Mid",tblHR[[#This Row],[MonthlyIncome]]&lt;12000,"High",TRUE,"Very High")</f>
        <v>Low</v>
      </c>
      <c r="AJ776" s="12" cm="1">
        <f t="array" ref="AJ776">_xlfn.XLOOKUP(tblHR[[#This Row],[JobSatisfaction]],{"Low","Medium","High","Very High"},{1,2,3,4},"")</f>
        <v>1</v>
      </c>
      <c r="AK776" s="12">
        <f>AVERAGE(tblHR[[#This Row],[JobSatNum]],tblHR[[#This Row],[RelationshipSatisfaction]],tblHR[[#This Row],[EnvironmentSatisfaction]],tblHR[[#This Row],[WorkLifeBalance]])</f>
        <v>1</v>
      </c>
    </row>
    <row r="777" spans="1:37">
      <c r="A777" s="4" t="s">
        <v>892</v>
      </c>
      <c r="B777">
        <v>39</v>
      </c>
      <c r="C777" t="s">
        <v>12</v>
      </c>
      <c r="D777" t="s">
        <v>16</v>
      </c>
      <c r="E777" t="s">
        <v>28</v>
      </c>
      <c r="F777" t="s">
        <v>33</v>
      </c>
      <c r="G777" t="s">
        <v>21</v>
      </c>
      <c r="H777" t="s">
        <v>54</v>
      </c>
      <c r="I777" t="s">
        <v>67</v>
      </c>
      <c r="J777" t="s">
        <v>116</v>
      </c>
      <c r="K777" t="s">
        <v>113</v>
      </c>
      <c r="L777">
        <v>19431</v>
      </c>
      <c r="M777">
        <v>15302</v>
      </c>
      <c r="N777">
        <v>105</v>
      </c>
      <c r="O777">
        <v>87</v>
      </c>
      <c r="P777">
        <v>13</v>
      </c>
      <c r="Q777" t="s">
        <v>44</v>
      </c>
      <c r="R777" t="s">
        <v>41</v>
      </c>
      <c r="S777" t="s">
        <v>44</v>
      </c>
      <c r="T777" t="s">
        <v>80</v>
      </c>
      <c r="U777" t="s">
        <v>41</v>
      </c>
      <c r="V777">
        <v>21</v>
      </c>
      <c r="W777">
        <v>6</v>
      </c>
      <c r="X777">
        <v>0</v>
      </c>
      <c r="Y777">
        <v>1</v>
      </c>
      <c r="Z777">
        <v>2</v>
      </c>
      <c r="AA777" t="s">
        <v>48</v>
      </c>
      <c r="AB777" s="2" t="s">
        <v>64</v>
      </c>
      <c r="AC777" t="s">
        <v>48</v>
      </c>
      <c r="AD777">
        <v>9</v>
      </c>
      <c r="AE777">
        <f>IF(tblHR[[#This Row],[Attrition]]="Yes",1,0)</f>
        <v>0</v>
      </c>
      <c r="AF777">
        <f>IF(tblHR[[#This Row],[OverTime]]="Yes",1,0)</f>
        <v>0</v>
      </c>
      <c r="AG777" t="str" cm="1">
        <f t="array" ref="AG777">_xlfn.IFS(tblHR[[#This Row],[Age]]&lt;25,"&lt;25",tblHR[[#This Row],[Age]]&lt;30,"25–29",tblHR[[#This Row],[Age]]&lt;40,"30–39",tblHR[[#This Row],[Age]]&lt;50,"40–49",TRUE,"50+")</f>
        <v>30–39</v>
      </c>
      <c r="AH777" s="12" t="str" cm="1">
        <f t="array" ref="AH777">_xlfn.IFS(tblHR[[#This Row],[YearsAtCompany]]&lt;2,"0–1",tblHR[[#This Row],[YearsAtCompany]]&lt;5,"2–4",tblHR[[#This Row],[YearsAtCompany]]&lt;10,"5–9",tblHR[[#This Row],[YearsAtCompany]]&lt;15,"10–14",TRUE,"15+")</f>
        <v>5–9</v>
      </c>
      <c r="AI777" s="12" t="str" cm="1">
        <f t="array" ref="AI777">_xlfn.IFS(tblHR[[#This Row],[MonthlyIncome]]&lt;3000,"Low",tblHR[[#This Row],[MonthlyIncome]]&lt;7000,"Mid",tblHR[[#This Row],[MonthlyIncome]]&lt;12000,"High",TRUE,"Very High")</f>
        <v>Very High</v>
      </c>
      <c r="AJ777" s="12" cm="1">
        <f t="array" ref="AJ777">_xlfn.XLOOKUP(tblHR[[#This Row],[JobSatisfaction]],{"Low","Medium","High","Very High"},{1,2,3,4},"")</f>
        <v>4</v>
      </c>
      <c r="AK777" s="12">
        <f>AVERAGE(tblHR[[#This Row],[JobSatNum]],tblHR[[#This Row],[RelationshipSatisfaction]],tblHR[[#This Row],[EnvironmentSatisfaction]],tblHR[[#This Row],[WorkLifeBalance]])</f>
        <v>4</v>
      </c>
    </row>
    <row r="778" spans="1:37">
      <c r="A778" s="4" t="s">
        <v>893</v>
      </c>
      <c r="B778">
        <v>32</v>
      </c>
      <c r="C778" t="s">
        <v>12</v>
      </c>
      <c r="D778" t="s">
        <v>16</v>
      </c>
      <c r="E778" t="s">
        <v>29</v>
      </c>
      <c r="F778" t="s">
        <v>33</v>
      </c>
      <c r="G778" t="s">
        <v>21</v>
      </c>
      <c r="H778" t="s">
        <v>53</v>
      </c>
      <c r="I778" t="s">
        <v>66</v>
      </c>
      <c r="J778" t="s">
        <v>112</v>
      </c>
      <c r="K778" t="s">
        <v>113</v>
      </c>
      <c r="L778">
        <v>1393</v>
      </c>
      <c r="M778">
        <v>24852</v>
      </c>
      <c r="N778">
        <v>1259</v>
      </c>
      <c r="O778">
        <v>95</v>
      </c>
      <c r="P778">
        <v>12</v>
      </c>
      <c r="Q778" t="s">
        <v>43</v>
      </c>
      <c r="R778" t="s">
        <v>42</v>
      </c>
      <c r="S778" t="s">
        <v>44</v>
      </c>
      <c r="T778" t="s">
        <v>79</v>
      </c>
      <c r="U778" t="s">
        <v>41</v>
      </c>
      <c r="V778">
        <v>1</v>
      </c>
      <c r="W778">
        <v>1</v>
      </c>
      <c r="X778">
        <v>0</v>
      </c>
      <c r="Y778">
        <v>0</v>
      </c>
      <c r="Z778">
        <v>1</v>
      </c>
      <c r="AA778" t="s">
        <v>49</v>
      </c>
      <c r="AB778" s="2" t="s">
        <v>64</v>
      </c>
      <c r="AC778" t="s">
        <v>48</v>
      </c>
      <c r="AD778">
        <v>2</v>
      </c>
      <c r="AE778">
        <f>IF(tblHR[[#This Row],[Attrition]]="Yes",1,0)</f>
        <v>1</v>
      </c>
      <c r="AF778">
        <f>IF(tblHR[[#This Row],[OverTime]]="Yes",1,0)</f>
        <v>0</v>
      </c>
      <c r="AG778" t="str" cm="1">
        <f t="array" ref="AG778">_xlfn.IFS(tblHR[[#This Row],[Age]]&lt;25,"&lt;25",tblHR[[#This Row],[Age]]&lt;30,"25–29",tblHR[[#This Row],[Age]]&lt;40,"30–39",tblHR[[#This Row],[Age]]&lt;50,"40–49",TRUE,"50+")</f>
        <v>30–39</v>
      </c>
      <c r="AH778" s="12" t="str" cm="1">
        <f t="array" ref="AH778">_xlfn.IFS(tblHR[[#This Row],[YearsAtCompany]]&lt;2,"0–1",tblHR[[#This Row],[YearsAtCompany]]&lt;5,"2–4",tblHR[[#This Row],[YearsAtCompany]]&lt;10,"5–9",tblHR[[#This Row],[YearsAtCompany]]&lt;15,"10–14",TRUE,"15+")</f>
        <v>0–1</v>
      </c>
      <c r="AI778" s="12" t="str" cm="1">
        <f t="array" ref="AI778">_xlfn.IFS(tblHR[[#This Row],[MonthlyIncome]]&lt;3000,"Low",tblHR[[#This Row],[MonthlyIncome]]&lt;7000,"Mid",tblHR[[#This Row],[MonthlyIncome]]&lt;12000,"High",TRUE,"Very High")</f>
        <v>Low</v>
      </c>
      <c r="AJ778" s="12" cm="1">
        <f t="array" ref="AJ778">_xlfn.XLOOKUP(tblHR[[#This Row],[JobSatisfaction]],{"Low","Medium","High","Very High"},{1,2,3,4},"")</f>
        <v>2</v>
      </c>
      <c r="AK778" s="12">
        <f>AVERAGE(tblHR[[#This Row],[JobSatNum]],tblHR[[#This Row],[RelationshipSatisfaction]],tblHR[[#This Row],[EnvironmentSatisfaction]],tblHR[[#This Row],[WorkLifeBalance]])</f>
        <v>2</v>
      </c>
    </row>
    <row r="779" spans="1:37">
      <c r="A779" s="4" t="s">
        <v>894</v>
      </c>
      <c r="B779">
        <v>24</v>
      </c>
      <c r="C779" t="s">
        <v>12</v>
      </c>
      <c r="D779" t="s">
        <v>16</v>
      </c>
      <c r="E779" t="s">
        <v>28</v>
      </c>
      <c r="F779" t="s">
        <v>35</v>
      </c>
      <c r="G779" t="s">
        <v>21</v>
      </c>
      <c r="H779" t="s">
        <v>53</v>
      </c>
      <c r="I779" t="s">
        <v>66</v>
      </c>
      <c r="J779" t="s">
        <v>128</v>
      </c>
      <c r="K779" t="s">
        <v>113</v>
      </c>
      <c r="L779">
        <v>3172</v>
      </c>
      <c r="M779">
        <v>16998</v>
      </c>
      <c r="N779">
        <v>381</v>
      </c>
      <c r="O779">
        <v>89</v>
      </c>
      <c r="P779">
        <v>11</v>
      </c>
      <c r="Q779" t="s">
        <v>42</v>
      </c>
      <c r="R779" t="s">
        <v>41</v>
      </c>
      <c r="S779" t="s">
        <v>43</v>
      </c>
      <c r="T779" t="s">
        <v>80</v>
      </c>
      <c r="U779" t="s">
        <v>41</v>
      </c>
      <c r="V779">
        <v>4</v>
      </c>
      <c r="W779">
        <v>0</v>
      </c>
      <c r="X779">
        <v>0</v>
      </c>
      <c r="Y779">
        <v>0</v>
      </c>
      <c r="Z779">
        <v>2</v>
      </c>
      <c r="AA779" t="s">
        <v>49</v>
      </c>
      <c r="AB779" s="2" t="s">
        <v>64</v>
      </c>
      <c r="AC779" t="s">
        <v>49</v>
      </c>
      <c r="AD779">
        <v>9</v>
      </c>
      <c r="AE779">
        <f>IF(tblHR[[#This Row],[Attrition]]="Yes",1,0)</f>
        <v>1</v>
      </c>
      <c r="AF779">
        <f>IF(tblHR[[#This Row],[OverTime]]="Yes",1,0)</f>
        <v>1</v>
      </c>
      <c r="AG779" t="str" cm="1">
        <f t="array" ref="AG779">_xlfn.IFS(tblHR[[#This Row],[Age]]&lt;25,"&lt;25",tblHR[[#This Row],[Age]]&lt;30,"25–29",tblHR[[#This Row],[Age]]&lt;40,"30–39",tblHR[[#This Row],[Age]]&lt;50,"40–49",TRUE,"50+")</f>
        <v>&lt;25</v>
      </c>
      <c r="AH779" s="12" t="str" cm="1">
        <f t="array" ref="AH779">_xlfn.IFS(tblHR[[#This Row],[YearsAtCompany]]&lt;2,"0–1",tblHR[[#This Row],[YearsAtCompany]]&lt;5,"2–4",tblHR[[#This Row],[YearsAtCompany]]&lt;10,"5–9",tblHR[[#This Row],[YearsAtCompany]]&lt;15,"10–14",TRUE,"15+")</f>
        <v>0–1</v>
      </c>
      <c r="AI779" s="12" t="str" cm="1">
        <f t="array" ref="AI779">_xlfn.IFS(tblHR[[#This Row],[MonthlyIncome]]&lt;3000,"Low",tblHR[[#This Row],[MonthlyIncome]]&lt;7000,"Mid",tblHR[[#This Row],[MonthlyIncome]]&lt;12000,"High",TRUE,"Very High")</f>
        <v>Mid</v>
      </c>
      <c r="AJ779" s="12" cm="1">
        <f t="array" ref="AJ779">_xlfn.XLOOKUP(tblHR[[#This Row],[JobSatisfaction]],{"Low","Medium","High","Very High"},{1,2,3,4},"")</f>
        <v>1</v>
      </c>
      <c r="AK779" s="12">
        <f>AVERAGE(tblHR[[#This Row],[JobSatNum]],tblHR[[#This Row],[RelationshipSatisfaction]],tblHR[[#This Row],[EnvironmentSatisfaction]],tblHR[[#This Row],[WorkLifeBalance]])</f>
        <v>1</v>
      </c>
    </row>
    <row r="780" spans="1:37">
      <c r="A780" s="4" t="s">
        <v>895</v>
      </c>
      <c r="B780">
        <v>34</v>
      </c>
      <c r="C780" t="s">
        <v>11</v>
      </c>
      <c r="D780" t="s">
        <v>16</v>
      </c>
      <c r="E780" t="s">
        <v>28</v>
      </c>
      <c r="F780" t="s">
        <v>34</v>
      </c>
      <c r="G780" t="s">
        <v>22</v>
      </c>
      <c r="H780" t="s">
        <v>58</v>
      </c>
      <c r="I780" t="s">
        <v>68</v>
      </c>
      <c r="J780" t="s">
        <v>112</v>
      </c>
      <c r="K780" t="s">
        <v>113</v>
      </c>
      <c r="L780">
        <v>4538</v>
      </c>
      <c r="M780">
        <v>6039</v>
      </c>
      <c r="N780">
        <v>131</v>
      </c>
      <c r="O780">
        <v>86</v>
      </c>
      <c r="P780">
        <v>12</v>
      </c>
      <c r="Q780" t="s">
        <v>42</v>
      </c>
      <c r="R780" t="s">
        <v>44</v>
      </c>
      <c r="S780" t="s">
        <v>41</v>
      </c>
      <c r="T780" t="s">
        <v>79</v>
      </c>
      <c r="U780" t="s">
        <v>41</v>
      </c>
      <c r="V780">
        <v>4</v>
      </c>
      <c r="W780">
        <v>3</v>
      </c>
      <c r="X780">
        <v>2</v>
      </c>
      <c r="Y780">
        <v>0</v>
      </c>
      <c r="Z780">
        <v>0</v>
      </c>
      <c r="AA780" t="s">
        <v>48</v>
      </c>
      <c r="AB780" s="2" t="s">
        <v>64</v>
      </c>
      <c r="AC780" t="s">
        <v>49</v>
      </c>
      <c r="AD780">
        <v>2</v>
      </c>
      <c r="AE780">
        <f>IF(tblHR[[#This Row],[Attrition]]="Yes",1,0)</f>
        <v>0</v>
      </c>
      <c r="AF780">
        <f>IF(tblHR[[#This Row],[OverTime]]="Yes",1,0)</f>
        <v>1</v>
      </c>
      <c r="AG780" t="str" cm="1">
        <f t="array" ref="AG780">_xlfn.IFS(tblHR[[#This Row],[Age]]&lt;25,"&lt;25",tblHR[[#This Row],[Age]]&lt;30,"25–29",tblHR[[#This Row],[Age]]&lt;40,"30–39",tblHR[[#This Row],[Age]]&lt;50,"40–49",TRUE,"50+")</f>
        <v>30–39</v>
      </c>
      <c r="AH780" s="12" t="str" cm="1">
        <f t="array" ref="AH780">_xlfn.IFS(tblHR[[#This Row],[YearsAtCompany]]&lt;2,"0–1",tblHR[[#This Row],[YearsAtCompany]]&lt;5,"2–4",tblHR[[#This Row],[YearsAtCompany]]&lt;10,"5–9",tblHR[[#This Row],[YearsAtCompany]]&lt;15,"10–14",TRUE,"15+")</f>
        <v>2–4</v>
      </c>
      <c r="AI780" s="12" t="str" cm="1">
        <f t="array" ref="AI780">_xlfn.IFS(tblHR[[#This Row],[MonthlyIncome]]&lt;3000,"Low",tblHR[[#This Row],[MonthlyIncome]]&lt;7000,"Mid",tblHR[[#This Row],[MonthlyIncome]]&lt;12000,"High",TRUE,"Very High")</f>
        <v>Mid</v>
      </c>
      <c r="AJ780" s="12" cm="1">
        <f t="array" ref="AJ780">_xlfn.XLOOKUP(tblHR[[#This Row],[JobSatisfaction]],{"Low","Medium","High","Very High"},{1,2,3,4},"")</f>
        <v>1</v>
      </c>
      <c r="AK780" s="12">
        <f>AVERAGE(tblHR[[#This Row],[JobSatNum]],tblHR[[#This Row],[RelationshipSatisfaction]],tblHR[[#This Row],[EnvironmentSatisfaction]],tblHR[[#This Row],[WorkLifeBalance]])</f>
        <v>1</v>
      </c>
    </row>
    <row r="781" spans="1:37">
      <c r="A781" s="4" t="s">
        <v>896</v>
      </c>
      <c r="B781">
        <v>49</v>
      </c>
      <c r="C781" t="s">
        <v>12</v>
      </c>
      <c r="D781" t="s">
        <v>17</v>
      </c>
      <c r="E781" t="s">
        <v>29</v>
      </c>
      <c r="F781" t="s">
        <v>37</v>
      </c>
      <c r="G781" t="s">
        <v>21</v>
      </c>
      <c r="H781" t="s">
        <v>52</v>
      </c>
      <c r="I781" t="s">
        <v>68</v>
      </c>
      <c r="J781" t="s">
        <v>112</v>
      </c>
      <c r="K781" t="s">
        <v>118</v>
      </c>
      <c r="L781">
        <v>6651</v>
      </c>
      <c r="M781">
        <v>21534</v>
      </c>
      <c r="N781">
        <v>1495</v>
      </c>
      <c r="O781">
        <v>96</v>
      </c>
      <c r="P781">
        <v>14</v>
      </c>
      <c r="Q781" t="s">
        <v>41</v>
      </c>
      <c r="R781" t="s">
        <v>43</v>
      </c>
      <c r="S781" t="s">
        <v>42</v>
      </c>
      <c r="T781" t="s">
        <v>80</v>
      </c>
      <c r="U781" t="s">
        <v>41</v>
      </c>
      <c r="V781">
        <v>20</v>
      </c>
      <c r="W781">
        <v>3</v>
      </c>
      <c r="X781">
        <v>2</v>
      </c>
      <c r="Y781">
        <v>1</v>
      </c>
      <c r="Z781">
        <v>2</v>
      </c>
      <c r="AA781" t="s">
        <v>48</v>
      </c>
      <c r="AB781" s="2" t="s">
        <v>64</v>
      </c>
      <c r="AC781" t="s">
        <v>48</v>
      </c>
      <c r="AD781">
        <v>5</v>
      </c>
      <c r="AE781">
        <f>IF(tblHR[[#This Row],[Attrition]]="Yes",1,0)</f>
        <v>0</v>
      </c>
      <c r="AF781">
        <f>IF(tblHR[[#This Row],[OverTime]]="Yes",1,0)</f>
        <v>0</v>
      </c>
      <c r="AG781" t="str" cm="1">
        <f t="array" ref="AG781">_xlfn.IFS(tblHR[[#This Row],[Age]]&lt;25,"&lt;25",tblHR[[#This Row],[Age]]&lt;30,"25–29",tblHR[[#This Row],[Age]]&lt;40,"30–39",tblHR[[#This Row],[Age]]&lt;50,"40–49",TRUE,"50+")</f>
        <v>40–49</v>
      </c>
      <c r="AH781" s="12" t="str" cm="1">
        <f t="array" ref="AH781">_xlfn.IFS(tblHR[[#This Row],[YearsAtCompany]]&lt;2,"0–1",tblHR[[#This Row],[YearsAtCompany]]&lt;5,"2–4",tblHR[[#This Row],[YearsAtCompany]]&lt;10,"5–9",tblHR[[#This Row],[YearsAtCompany]]&lt;15,"10–14",TRUE,"15+")</f>
        <v>2–4</v>
      </c>
      <c r="AI781" s="12" t="str" cm="1">
        <f t="array" ref="AI781">_xlfn.IFS(tblHR[[#This Row],[MonthlyIncome]]&lt;3000,"Low",tblHR[[#This Row],[MonthlyIncome]]&lt;7000,"Mid",tblHR[[#This Row],[MonthlyIncome]]&lt;12000,"High",TRUE,"Very High")</f>
        <v>Mid</v>
      </c>
      <c r="AJ781" s="12" cm="1">
        <f t="array" ref="AJ781">_xlfn.XLOOKUP(tblHR[[#This Row],[JobSatisfaction]],{"Low","Medium","High","Very High"},{1,2,3,4},"")</f>
        <v>3</v>
      </c>
      <c r="AK781" s="12">
        <f>AVERAGE(tblHR[[#This Row],[JobSatNum]],tblHR[[#This Row],[RelationshipSatisfaction]],tblHR[[#This Row],[EnvironmentSatisfaction]],tblHR[[#This Row],[WorkLifeBalance]])</f>
        <v>3</v>
      </c>
    </row>
    <row r="782" spans="1:37">
      <c r="A782" s="4" t="s">
        <v>897</v>
      </c>
      <c r="B782">
        <v>30</v>
      </c>
      <c r="C782" t="s">
        <v>11</v>
      </c>
      <c r="D782" t="s">
        <v>16</v>
      </c>
      <c r="E782" t="s">
        <v>27</v>
      </c>
      <c r="F782" t="s">
        <v>35</v>
      </c>
      <c r="G782" t="s">
        <v>21</v>
      </c>
      <c r="H782" t="s">
        <v>55</v>
      </c>
      <c r="I782" t="s">
        <v>68</v>
      </c>
      <c r="J782" t="s">
        <v>116</v>
      </c>
      <c r="K782" t="s">
        <v>113</v>
      </c>
      <c r="L782">
        <v>4695</v>
      </c>
      <c r="M782">
        <v>12858</v>
      </c>
      <c r="N782">
        <v>879</v>
      </c>
      <c r="O782">
        <v>72</v>
      </c>
      <c r="P782">
        <v>18</v>
      </c>
      <c r="Q782" t="s">
        <v>41</v>
      </c>
      <c r="R782" t="s">
        <v>41</v>
      </c>
      <c r="S782" t="s">
        <v>41</v>
      </c>
      <c r="T782" t="s">
        <v>79</v>
      </c>
      <c r="U782" t="s">
        <v>41</v>
      </c>
      <c r="V782">
        <v>10</v>
      </c>
      <c r="W782">
        <v>8</v>
      </c>
      <c r="X782">
        <v>4</v>
      </c>
      <c r="Y782">
        <v>1</v>
      </c>
      <c r="Z782">
        <v>7</v>
      </c>
      <c r="AA782" t="s">
        <v>48</v>
      </c>
      <c r="AB782" s="2" t="s">
        <v>64</v>
      </c>
      <c r="AC782" t="s">
        <v>49</v>
      </c>
      <c r="AD782">
        <v>9</v>
      </c>
      <c r="AE782">
        <f>IF(tblHR[[#This Row],[Attrition]]="Yes",1,0)</f>
        <v>0</v>
      </c>
      <c r="AF782">
        <f>IF(tblHR[[#This Row],[OverTime]]="Yes",1,0)</f>
        <v>1</v>
      </c>
      <c r="AG782" t="str" cm="1">
        <f t="array" ref="AG782">_xlfn.IFS(tblHR[[#This Row],[Age]]&lt;25,"&lt;25",tblHR[[#This Row],[Age]]&lt;30,"25–29",tblHR[[#This Row],[Age]]&lt;40,"30–39",tblHR[[#This Row],[Age]]&lt;50,"40–49",TRUE,"50+")</f>
        <v>30–39</v>
      </c>
      <c r="AH782" s="12" t="str" cm="1">
        <f t="array" ref="AH782">_xlfn.IFS(tblHR[[#This Row],[YearsAtCompany]]&lt;2,"0–1",tblHR[[#This Row],[YearsAtCompany]]&lt;5,"2–4",tblHR[[#This Row],[YearsAtCompany]]&lt;10,"5–9",tblHR[[#This Row],[YearsAtCompany]]&lt;15,"10–14",TRUE,"15+")</f>
        <v>5–9</v>
      </c>
      <c r="AI782" s="12" t="str" cm="1">
        <f t="array" ref="AI782">_xlfn.IFS(tblHR[[#This Row],[MonthlyIncome]]&lt;3000,"Low",tblHR[[#This Row],[MonthlyIncome]]&lt;7000,"Mid",tblHR[[#This Row],[MonthlyIncome]]&lt;12000,"High",TRUE,"Very High")</f>
        <v>Mid</v>
      </c>
      <c r="AJ782" s="12" cm="1">
        <f t="array" ref="AJ782">_xlfn.XLOOKUP(tblHR[[#This Row],[JobSatisfaction]],{"Low","Medium","High","Very High"},{1,2,3,4},"")</f>
        <v>3</v>
      </c>
      <c r="AK782" s="12">
        <f>AVERAGE(tblHR[[#This Row],[JobSatNum]],tblHR[[#This Row],[RelationshipSatisfaction]],tblHR[[#This Row],[EnvironmentSatisfaction]],tblHR[[#This Row],[WorkLifeBalance]])</f>
        <v>3</v>
      </c>
    </row>
    <row r="783" spans="1:37">
      <c r="A783" s="4" t="s">
        <v>898</v>
      </c>
      <c r="B783">
        <v>34</v>
      </c>
      <c r="C783" t="s">
        <v>11</v>
      </c>
      <c r="D783" t="s">
        <v>16</v>
      </c>
      <c r="E783" t="s">
        <v>27</v>
      </c>
      <c r="F783" t="s">
        <v>35</v>
      </c>
      <c r="G783" t="s">
        <v>21</v>
      </c>
      <c r="H783" t="s">
        <v>57</v>
      </c>
      <c r="I783" t="s">
        <v>66</v>
      </c>
      <c r="J783" t="s">
        <v>112</v>
      </c>
      <c r="K783" t="s">
        <v>113</v>
      </c>
      <c r="L783">
        <v>2311</v>
      </c>
      <c r="M783">
        <v>5711</v>
      </c>
      <c r="N783">
        <v>629</v>
      </c>
      <c r="O783">
        <v>95</v>
      </c>
      <c r="P783">
        <v>15</v>
      </c>
      <c r="Q783" t="s">
        <v>43</v>
      </c>
      <c r="R783" t="s">
        <v>44</v>
      </c>
      <c r="S783" t="s">
        <v>44</v>
      </c>
      <c r="T783" t="s">
        <v>79</v>
      </c>
      <c r="U783" t="s">
        <v>41</v>
      </c>
      <c r="V783">
        <v>9</v>
      </c>
      <c r="W783">
        <v>3</v>
      </c>
      <c r="X783">
        <v>2</v>
      </c>
      <c r="Y783">
        <v>1</v>
      </c>
      <c r="Z783">
        <v>2</v>
      </c>
      <c r="AA783" t="s">
        <v>48</v>
      </c>
      <c r="AB783" s="2" t="s">
        <v>64</v>
      </c>
      <c r="AC783" t="s">
        <v>48</v>
      </c>
      <c r="AD783">
        <v>27</v>
      </c>
      <c r="AE783">
        <f>IF(tblHR[[#This Row],[Attrition]]="Yes",1,0)</f>
        <v>0</v>
      </c>
      <c r="AF783">
        <f>IF(tblHR[[#This Row],[OverTime]]="Yes",1,0)</f>
        <v>0</v>
      </c>
      <c r="AG783" t="str" cm="1">
        <f t="array" ref="AG783">_xlfn.IFS(tblHR[[#This Row],[Age]]&lt;25,"&lt;25",tblHR[[#This Row],[Age]]&lt;30,"25–29",tblHR[[#This Row],[Age]]&lt;40,"30–39",tblHR[[#This Row],[Age]]&lt;50,"40–49",TRUE,"50+")</f>
        <v>30–39</v>
      </c>
      <c r="AH783" s="12" t="str" cm="1">
        <f t="array" ref="AH783">_xlfn.IFS(tblHR[[#This Row],[YearsAtCompany]]&lt;2,"0–1",tblHR[[#This Row],[YearsAtCompany]]&lt;5,"2–4",tblHR[[#This Row],[YearsAtCompany]]&lt;10,"5–9",tblHR[[#This Row],[YearsAtCompany]]&lt;15,"10–14",TRUE,"15+")</f>
        <v>2–4</v>
      </c>
      <c r="AI783" s="12" t="str" cm="1">
        <f t="array" ref="AI783">_xlfn.IFS(tblHR[[#This Row],[MonthlyIncome]]&lt;3000,"Low",tblHR[[#This Row],[MonthlyIncome]]&lt;7000,"Mid",tblHR[[#This Row],[MonthlyIncome]]&lt;12000,"High",TRUE,"Very High")</f>
        <v>Low</v>
      </c>
      <c r="AJ783" s="12" cm="1">
        <f t="array" ref="AJ783">_xlfn.XLOOKUP(tblHR[[#This Row],[JobSatisfaction]],{"Low","Medium","High","Very High"},{1,2,3,4},"")</f>
        <v>2</v>
      </c>
      <c r="AK783" s="12">
        <f>AVERAGE(tblHR[[#This Row],[JobSatNum]],tblHR[[#This Row],[RelationshipSatisfaction]],tblHR[[#This Row],[EnvironmentSatisfaction]],tblHR[[#This Row],[WorkLifeBalance]])</f>
        <v>2</v>
      </c>
    </row>
    <row r="784" spans="1:37">
      <c r="A784" s="4" t="s">
        <v>899</v>
      </c>
      <c r="B784">
        <v>35</v>
      </c>
      <c r="C784" t="s">
        <v>12</v>
      </c>
      <c r="D784" t="s">
        <v>16</v>
      </c>
      <c r="E784" t="s">
        <v>28</v>
      </c>
      <c r="F784" t="s">
        <v>35</v>
      </c>
      <c r="G784" t="s">
        <v>21</v>
      </c>
      <c r="H784" t="s">
        <v>57</v>
      </c>
      <c r="I784" t="s">
        <v>66</v>
      </c>
      <c r="J784" t="s">
        <v>112</v>
      </c>
      <c r="K784" t="s">
        <v>113</v>
      </c>
      <c r="L784">
        <v>2859</v>
      </c>
      <c r="M784">
        <v>26278</v>
      </c>
      <c r="N784">
        <v>1214</v>
      </c>
      <c r="O784">
        <v>30</v>
      </c>
      <c r="P784">
        <v>18</v>
      </c>
      <c r="Q784" t="s">
        <v>41</v>
      </c>
      <c r="R784" t="s">
        <v>42</v>
      </c>
      <c r="S784" t="s">
        <v>43</v>
      </c>
      <c r="T784" t="s">
        <v>79</v>
      </c>
      <c r="U784" t="s">
        <v>43</v>
      </c>
      <c r="V784">
        <v>6</v>
      </c>
      <c r="W784">
        <v>6</v>
      </c>
      <c r="X784">
        <v>4</v>
      </c>
      <c r="Y784">
        <v>0</v>
      </c>
      <c r="Z784">
        <v>1</v>
      </c>
      <c r="AA784" t="s">
        <v>48</v>
      </c>
      <c r="AB784" s="2" t="s">
        <v>64</v>
      </c>
      <c r="AC784" t="s">
        <v>48</v>
      </c>
      <c r="AD784">
        <v>1</v>
      </c>
      <c r="AE784">
        <f>IF(tblHR[[#This Row],[Attrition]]="Yes",1,0)</f>
        <v>0</v>
      </c>
      <c r="AF784">
        <f>IF(tblHR[[#This Row],[OverTime]]="Yes",1,0)</f>
        <v>0</v>
      </c>
      <c r="AG784" t="str" cm="1">
        <f t="array" ref="AG784">_xlfn.IFS(tblHR[[#This Row],[Age]]&lt;25,"&lt;25",tblHR[[#This Row],[Age]]&lt;30,"25–29",tblHR[[#This Row],[Age]]&lt;40,"30–39",tblHR[[#This Row],[Age]]&lt;50,"40–49",TRUE,"50+")</f>
        <v>30–39</v>
      </c>
      <c r="AH784" s="12" t="str" cm="1">
        <f t="array" ref="AH784">_xlfn.IFS(tblHR[[#This Row],[YearsAtCompany]]&lt;2,"0–1",tblHR[[#This Row],[YearsAtCompany]]&lt;5,"2–4",tblHR[[#This Row],[YearsAtCompany]]&lt;10,"5–9",tblHR[[#This Row],[YearsAtCompany]]&lt;15,"10–14",TRUE,"15+")</f>
        <v>5–9</v>
      </c>
      <c r="AI784" s="12" t="str" cm="1">
        <f t="array" ref="AI784">_xlfn.IFS(tblHR[[#This Row],[MonthlyIncome]]&lt;3000,"Low",tblHR[[#This Row],[MonthlyIncome]]&lt;7000,"Mid",tblHR[[#This Row],[MonthlyIncome]]&lt;12000,"High",TRUE,"Very High")</f>
        <v>Low</v>
      </c>
      <c r="AJ784" s="12" cm="1">
        <f t="array" ref="AJ784">_xlfn.XLOOKUP(tblHR[[#This Row],[JobSatisfaction]],{"Low","Medium","High","Very High"},{1,2,3,4},"")</f>
        <v>3</v>
      </c>
      <c r="AK784" s="12">
        <f>AVERAGE(tblHR[[#This Row],[JobSatNum]],tblHR[[#This Row],[RelationshipSatisfaction]],tblHR[[#This Row],[EnvironmentSatisfaction]],tblHR[[#This Row],[WorkLifeBalance]])</f>
        <v>3</v>
      </c>
    </row>
    <row r="785" spans="1:37">
      <c r="A785" s="4" t="s">
        <v>900</v>
      </c>
      <c r="B785">
        <v>41</v>
      </c>
      <c r="C785" t="s">
        <v>12</v>
      </c>
      <c r="D785" t="s">
        <v>17</v>
      </c>
      <c r="E785" t="s">
        <v>28</v>
      </c>
      <c r="F785" t="s">
        <v>34</v>
      </c>
      <c r="G785" t="s">
        <v>22</v>
      </c>
      <c r="H785" t="s">
        <v>58</v>
      </c>
      <c r="I785" t="s">
        <v>69</v>
      </c>
      <c r="J785" t="s">
        <v>112</v>
      </c>
      <c r="K785" t="s">
        <v>118</v>
      </c>
      <c r="L785">
        <v>8392</v>
      </c>
      <c r="M785">
        <v>19566</v>
      </c>
      <c r="N785">
        <v>645</v>
      </c>
      <c r="O785">
        <v>49</v>
      </c>
      <c r="P785">
        <v>16</v>
      </c>
      <c r="Q785" t="s">
        <v>42</v>
      </c>
      <c r="R785" t="s">
        <v>41</v>
      </c>
      <c r="S785" t="s">
        <v>43</v>
      </c>
      <c r="T785" t="s">
        <v>79</v>
      </c>
      <c r="U785" t="s">
        <v>44</v>
      </c>
      <c r="V785">
        <v>10</v>
      </c>
      <c r="W785">
        <v>10</v>
      </c>
      <c r="X785">
        <v>7</v>
      </c>
      <c r="Y785">
        <v>0</v>
      </c>
      <c r="Z785">
        <v>1</v>
      </c>
      <c r="AA785" t="s">
        <v>48</v>
      </c>
      <c r="AB785" s="2" t="s">
        <v>64</v>
      </c>
      <c r="AC785" t="s">
        <v>48</v>
      </c>
      <c r="AD785">
        <v>1</v>
      </c>
      <c r="AE785">
        <f>IF(tblHR[[#This Row],[Attrition]]="Yes",1,0)</f>
        <v>0</v>
      </c>
      <c r="AF785">
        <f>IF(tblHR[[#This Row],[OverTime]]="Yes",1,0)</f>
        <v>0</v>
      </c>
      <c r="AG785" t="str" cm="1">
        <f t="array" ref="AG785">_xlfn.IFS(tblHR[[#This Row],[Age]]&lt;25,"&lt;25",tblHR[[#This Row],[Age]]&lt;30,"25–29",tblHR[[#This Row],[Age]]&lt;40,"30–39",tblHR[[#This Row],[Age]]&lt;50,"40–49",TRUE,"50+")</f>
        <v>40–49</v>
      </c>
      <c r="AH785" s="12" t="str" cm="1">
        <f t="array" ref="AH785">_xlfn.IFS(tblHR[[#This Row],[YearsAtCompany]]&lt;2,"0–1",tblHR[[#This Row],[YearsAtCompany]]&lt;5,"2–4",tblHR[[#This Row],[YearsAtCompany]]&lt;10,"5–9",tblHR[[#This Row],[YearsAtCompany]]&lt;15,"10–14",TRUE,"15+")</f>
        <v>10–14</v>
      </c>
      <c r="AI785" s="12" t="str" cm="1">
        <f t="array" ref="AI785">_xlfn.IFS(tblHR[[#This Row],[MonthlyIncome]]&lt;3000,"Low",tblHR[[#This Row],[MonthlyIncome]]&lt;7000,"Mid",tblHR[[#This Row],[MonthlyIncome]]&lt;12000,"High",TRUE,"Very High")</f>
        <v>High</v>
      </c>
      <c r="AJ785" s="12" cm="1">
        <f t="array" ref="AJ785">_xlfn.XLOOKUP(tblHR[[#This Row],[JobSatisfaction]],{"Low","Medium","High","Very High"},{1,2,3,4},"")</f>
        <v>1</v>
      </c>
      <c r="AK785" s="12">
        <f>AVERAGE(tblHR[[#This Row],[JobSatNum]],tblHR[[#This Row],[RelationshipSatisfaction]],tblHR[[#This Row],[EnvironmentSatisfaction]],tblHR[[#This Row],[WorkLifeBalance]])</f>
        <v>1</v>
      </c>
    </row>
    <row r="786" spans="1:37">
      <c r="A786" s="4" t="s">
        <v>901</v>
      </c>
      <c r="B786">
        <v>30</v>
      </c>
      <c r="C786" t="s">
        <v>12</v>
      </c>
      <c r="D786" t="s">
        <v>15</v>
      </c>
      <c r="E786" t="s">
        <v>28</v>
      </c>
      <c r="F786" t="s">
        <v>33</v>
      </c>
      <c r="G786" t="s">
        <v>21</v>
      </c>
      <c r="H786" t="s">
        <v>57</v>
      </c>
      <c r="I786" t="s">
        <v>66</v>
      </c>
      <c r="J786" t="s">
        <v>128</v>
      </c>
      <c r="K786" t="s">
        <v>171</v>
      </c>
      <c r="L786">
        <v>2613</v>
      </c>
      <c r="M786">
        <v>22310</v>
      </c>
      <c r="N786">
        <v>1312</v>
      </c>
      <c r="O786">
        <v>96</v>
      </c>
      <c r="P786">
        <v>25</v>
      </c>
      <c r="Q786" t="s">
        <v>41</v>
      </c>
      <c r="R786" t="s">
        <v>41</v>
      </c>
      <c r="S786" t="s">
        <v>42</v>
      </c>
      <c r="T786" t="s">
        <v>80</v>
      </c>
      <c r="U786" t="s">
        <v>42</v>
      </c>
      <c r="V786">
        <v>10</v>
      </c>
      <c r="W786">
        <v>10</v>
      </c>
      <c r="X786">
        <v>7</v>
      </c>
      <c r="Y786">
        <v>0</v>
      </c>
      <c r="Z786">
        <v>1</v>
      </c>
      <c r="AA786" t="s">
        <v>48</v>
      </c>
      <c r="AB786" s="2" t="s">
        <v>65</v>
      </c>
      <c r="AC786" t="s">
        <v>48</v>
      </c>
      <c r="AD786">
        <v>23</v>
      </c>
      <c r="AE786">
        <f>IF(tblHR[[#This Row],[Attrition]]="Yes",1,0)</f>
        <v>0</v>
      </c>
      <c r="AF786">
        <f>IF(tblHR[[#This Row],[OverTime]]="Yes",1,0)</f>
        <v>0</v>
      </c>
      <c r="AG786" t="str" cm="1">
        <f t="array" ref="AG786">_xlfn.IFS(tblHR[[#This Row],[Age]]&lt;25,"&lt;25",tblHR[[#This Row],[Age]]&lt;30,"25–29",tblHR[[#This Row],[Age]]&lt;40,"30–39",tblHR[[#This Row],[Age]]&lt;50,"40–49",TRUE,"50+")</f>
        <v>30–39</v>
      </c>
      <c r="AH786" s="12" t="str" cm="1">
        <f t="array" ref="AH786">_xlfn.IFS(tblHR[[#This Row],[YearsAtCompany]]&lt;2,"0–1",tblHR[[#This Row],[YearsAtCompany]]&lt;5,"2–4",tblHR[[#This Row],[YearsAtCompany]]&lt;10,"5–9",tblHR[[#This Row],[YearsAtCompany]]&lt;15,"10–14",TRUE,"15+")</f>
        <v>10–14</v>
      </c>
      <c r="AI786" s="12" t="str" cm="1">
        <f t="array" ref="AI786">_xlfn.IFS(tblHR[[#This Row],[MonthlyIncome]]&lt;3000,"Low",tblHR[[#This Row],[MonthlyIncome]]&lt;7000,"Mid",tblHR[[#This Row],[MonthlyIncome]]&lt;12000,"High",TRUE,"Very High")</f>
        <v>Low</v>
      </c>
      <c r="AJ786" s="12" cm="1">
        <f t="array" ref="AJ786">_xlfn.XLOOKUP(tblHR[[#This Row],[JobSatisfaction]],{"Low","Medium","High","Very High"},{1,2,3,4},"")</f>
        <v>3</v>
      </c>
      <c r="AK786" s="12">
        <f>AVERAGE(tblHR[[#This Row],[JobSatNum]],tblHR[[#This Row],[RelationshipSatisfaction]],tblHR[[#This Row],[EnvironmentSatisfaction]],tblHR[[#This Row],[WorkLifeBalance]])</f>
        <v>3</v>
      </c>
    </row>
    <row r="787" spans="1:37">
      <c r="A787" s="4" t="s">
        <v>902</v>
      </c>
      <c r="B787">
        <v>33</v>
      </c>
      <c r="C787" t="s">
        <v>12</v>
      </c>
      <c r="D787" t="s">
        <v>17</v>
      </c>
      <c r="E787" t="s">
        <v>29</v>
      </c>
      <c r="F787" t="s">
        <v>33</v>
      </c>
      <c r="G787" t="s">
        <v>21</v>
      </c>
      <c r="H787" t="s">
        <v>53</v>
      </c>
      <c r="I787" t="s">
        <v>68</v>
      </c>
      <c r="J787" t="s">
        <v>112</v>
      </c>
      <c r="K787" t="s">
        <v>118</v>
      </c>
      <c r="L787">
        <v>5207</v>
      </c>
      <c r="M787">
        <v>22949</v>
      </c>
      <c r="N787">
        <v>589</v>
      </c>
      <c r="O787">
        <v>79</v>
      </c>
      <c r="P787">
        <v>12</v>
      </c>
      <c r="Q787" t="s">
        <v>41</v>
      </c>
      <c r="R787" t="s">
        <v>43</v>
      </c>
      <c r="S787" t="s">
        <v>43</v>
      </c>
      <c r="T787" t="s">
        <v>79</v>
      </c>
      <c r="U787" t="s">
        <v>41</v>
      </c>
      <c r="V787">
        <v>15</v>
      </c>
      <c r="W787">
        <v>15</v>
      </c>
      <c r="X787">
        <v>14</v>
      </c>
      <c r="Y787">
        <v>5</v>
      </c>
      <c r="Z787">
        <v>1</v>
      </c>
      <c r="AA787" t="s">
        <v>48</v>
      </c>
      <c r="AB787" s="2" t="s">
        <v>64</v>
      </c>
      <c r="AC787" t="s">
        <v>49</v>
      </c>
      <c r="AD787">
        <v>28</v>
      </c>
      <c r="AE787">
        <f>IF(tblHR[[#This Row],[Attrition]]="Yes",1,0)</f>
        <v>0</v>
      </c>
      <c r="AF787">
        <f>IF(tblHR[[#This Row],[OverTime]]="Yes",1,0)</f>
        <v>1</v>
      </c>
      <c r="AG787" t="str" cm="1">
        <f t="array" ref="AG787">_xlfn.IFS(tblHR[[#This Row],[Age]]&lt;25,"&lt;25",tblHR[[#This Row],[Age]]&lt;30,"25–29",tblHR[[#This Row],[Age]]&lt;40,"30–39",tblHR[[#This Row],[Age]]&lt;50,"40–49",TRUE,"50+")</f>
        <v>30–39</v>
      </c>
      <c r="AH787" s="12" t="str" cm="1">
        <f t="array" ref="AH787">_xlfn.IFS(tblHR[[#This Row],[YearsAtCompany]]&lt;2,"0–1",tblHR[[#This Row],[YearsAtCompany]]&lt;5,"2–4",tblHR[[#This Row],[YearsAtCompany]]&lt;10,"5–9",tblHR[[#This Row],[YearsAtCompany]]&lt;15,"10–14",TRUE,"15+")</f>
        <v>15+</v>
      </c>
      <c r="AI787" s="12" t="str" cm="1">
        <f t="array" ref="AI787">_xlfn.IFS(tblHR[[#This Row],[MonthlyIncome]]&lt;3000,"Low",tblHR[[#This Row],[MonthlyIncome]]&lt;7000,"Mid",tblHR[[#This Row],[MonthlyIncome]]&lt;12000,"High",TRUE,"Very High")</f>
        <v>Mid</v>
      </c>
      <c r="AJ787" s="12" cm="1">
        <f t="array" ref="AJ787">_xlfn.XLOOKUP(tblHR[[#This Row],[JobSatisfaction]],{"Low","Medium","High","Very High"},{1,2,3,4},"")</f>
        <v>3</v>
      </c>
      <c r="AK787" s="12">
        <f>AVERAGE(tblHR[[#This Row],[JobSatNum]],tblHR[[#This Row],[RelationshipSatisfaction]],tblHR[[#This Row],[EnvironmentSatisfaction]],tblHR[[#This Row],[WorkLifeBalance]])</f>
        <v>3</v>
      </c>
    </row>
    <row r="788" spans="1:37">
      <c r="A788" s="4" t="s">
        <v>903</v>
      </c>
      <c r="B788">
        <v>44</v>
      </c>
      <c r="C788" t="s">
        <v>12</v>
      </c>
      <c r="D788" t="s">
        <v>17</v>
      </c>
      <c r="E788" t="s">
        <v>27</v>
      </c>
      <c r="F788" t="s">
        <v>33</v>
      </c>
      <c r="G788" t="s">
        <v>21</v>
      </c>
      <c r="H788" t="s">
        <v>57</v>
      </c>
      <c r="I788" t="s">
        <v>66</v>
      </c>
      <c r="J788" t="s">
        <v>112</v>
      </c>
      <c r="K788" t="s">
        <v>113</v>
      </c>
      <c r="L788">
        <v>2559</v>
      </c>
      <c r="M788">
        <v>7508</v>
      </c>
      <c r="N788">
        <v>661</v>
      </c>
      <c r="O788">
        <v>61</v>
      </c>
      <c r="P788">
        <v>13</v>
      </c>
      <c r="Q788" t="s">
        <v>42</v>
      </c>
      <c r="R788" t="s">
        <v>44</v>
      </c>
      <c r="S788" t="s">
        <v>43</v>
      </c>
      <c r="T788" t="s">
        <v>79</v>
      </c>
      <c r="U788" t="s">
        <v>41</v>
      </c>
      <c r="V788">
        <v>8</v>
      </c>
      <c r="W788">
        <v>8</v>
      </c>
      <c r="X788">
        <v>7</v>
      </c>
      <c r="Y788">
        <v>7</v>
      </c>
      <c r="Z788">
        <v>1</v>
      </c>
      <c r="AA788" t="s">
        <v>48</v>
      </c>
      <c r="AB788" s="2" t="s">
        <v>64</v>
      </c>
      <c r="AC788" t="s">
        <v>49</v>
      </c>
      <c r="AD788">
        <v>9</v>
      </c>
      <c r="AE788">
        <f>IF(tblHR[[#This Row],[Attrition]]="Yes",1,0)</f>
        <v>0</v>
      </c>
      <c r="AF788">
        <f>IF(tblHR[[#This Row],[OverTime]]="Yes",1,0)</f>
        <v>1</v>
      </c>
      <c r="AG788" t="str" cm="1">
        <f t="array" ref="AG788">_xlfn.IFS(tblHR[[#This Row],[Age]]&lt;25,"&lt;25",tblHR[[#This Row],[Age]]&lt;30,"25–29",tblHR[[#This Row],[Age]]&lt;40,"30–39",tblHR[[#This Row],[Age]]&lt;50,"40–49",TRUE,"50+")</f>
        <v>40–49</v>
      </c>
      <c r="AH788" s="12" t="str" cm="1">
        <f t="array" ref="AH788">_xlfn.IFS(tblHR[[#This Row],[YearsAtCompany]]&lt;2,"0–1",tblHR[[#This Row],[YearsAtCompany]]&lt;5,"2–4",tblHR[[#This Row],[YearsAtCompany]]&lt;10,"5–9",tblHR[[#This Row],[YearsAtCompany]]&lt;15,"10–14",TRUE,"15+")</f>
        <v>5–9</v>
      </c>
      <c r="AI788" s="12" t="str" cm="1">
        <f t="array" ref="AI788">_xlfn.IFS(tblHR[[#This Row],[MonthlyIncome]]&lt;3000,"Low",tblHR[[#This Row],[MonthlyIncome]]&lt;7000,"Mid",tblHR[[#This Row],[MonthlyIncome]]&lt;12000,"High",TRUE,"Very High")</f>
        <v>Low</v>
      </c>
      <c r="AJ788" s="12" cm="1">
        <f t="array" ref="AJ788">_xlfn.XLOOKUP(tblHR[[#This Row],[JobSatisfaction]],{"Low","Medium","High","Very High"},{1,2,3,4},"")</f>
        <v>1</v>
      </c>
      <c r="AK788" s="12">
        <f>AVERAGE(tblHR[[#This Row],[JobSatNum]],tblHR[[#This Row],[RelationshipSatisfaction]],tblHR[[#This Row],[EnvironmentSatisfaction]],tblHR[[#This Row],[WorkLifeBalance]])</f>
        <v>1</v>
      </c>
    </row>
    <row r="789" spans="1:37">
      <c r="A789" s="4" t="s">
        <v>904</v>
      </c>
      <c r="B789">
        <v>46</v>
      </c>
      <c r="C789" t="s">
        <v>12</v>
      </c>
      <c r="D789" t="s">
        <v>15</v>
      </c>
      <c r="E789" t="s">
        <v>28</v>
      </c>
      <c r="F789" t="s">
        <v>33</v>
      </c>
      <c r="G789" t="s">
        <v>22</v>
      </c>
      <c r="H789" t="s">
        <v>58</v>
      </c>
      <c r="I789" t="s">
        <v>69</v>
      </c>
      <c r="J789" t="s">
        <v>112</v>
      </c>
      <c r="K789" t="s">
        <v>118</v>
      </c>
      <c r="L789">
        <v>10368</v>
      </c>
      <c r="M789">
        <v>5596</v>
      </c>
      <c r="N789">
        <v>1277</v>
      </c>
      <c r="O789">
        <v>74</v>
      </c>
      <c r="P789">
        <v>12</v>
      </c>
      <c r="Q789" t="s">
        <v>44</v>
      </c>
      <c r="R789" t="s">
        <v>43</v>
      </c>
      <c r="S789" t="s">
        <v>41</v>
      </c>
      <c r="T789" t="s">
        <v>80</v>
      </c>
      <c r="U789" t="s">
        <v>41</v>
      </c>
      <c r="V789">
        <v>13</v>
      </c>
      <c r="W789">
        <v>10</v>
      </c>
      <c r="X789">
        <v>6</v>
      </c>
      <c r="Y789">
        <v>0</v>
      </c>
      <c r="Z789">
        <v>4</v>
      </c>
      <c r="AA789" t="s">
        <v>48</v>
      </c>
      <c r="AB789" s="2" t="s">
        <v>64</v>
      </c>
      <c r="AC789" t="s">
        <v>49</v>
      </c>
      <c r="AD789">
        <v>2</v>
      </c>
      <c r="AE789">
        <f>IF(tblHR[[#This Row],[Attrition]]="Yes",1,0)</f>
        <v>0</v>
      </c>
      <c r="AF789">
        <f>IF(tblHR[[#This Row],[OverTime]]="Yes",1,0)</f>
        <v>1</v>
      </c>
      <c r="AG789" t="str" cm="1">
        <f t="array" ref="AG789">_xlfn.IFS(tblHR[[#This Row],[Age]]&lt;25,"&lt;25",tblHR[[#This Row],[Age]]&lt;30,"25–29",tblHR[[#This Row],[Age]]&lt;40,"30–39",tblHR[[#This Row],[Age]]&lt;50,"40–49",TRUE,"50+")</f>
        <v>40–49</v>
      </c>
      <c r="AH789" s="12" t="str" cm="1">
        <f t="array" ref="AH789">_xlfn.IFS(tblHR[[#This Row],[YearsAtCompany]]&lt;2,"0–1",tblHR[[#This Row],[YearsAtCompany]]&lt;5,"2–4",tblHR[[#This Row],[YearsAtCompany]]&lt;10,"5–9",tblHR[[#This Row],[YearsAtCompany]]&lt;15,"10–14",TRUE,"15+")</f>
        <v>10–14</v>
      </c>
      <c r="AI789" s="12" t="str" cm="1">
        <f t="array" ref="AI789">_xlfn.IFS(tblHR[[#This Row],[MonthlyIncome]]&lt;3000,"Low",tblHR[[#This Row],[MonthlyIncome]]&lt;7000,"Mid",tblHR[[#This Row],[MonthlyIncome]]&lt;12000,"High",TRUE,"Very High")</f>
        <v>High</v>
      </c>
      <c r="AJ789" s="12" cm="1">
        <f t="array" ref="AJ789">_xlfn.XLOOKUP(tblHR[[#This Row],[JobSatisfaction]],{"Low","Medium","High","Very High"},{1,2,3,4},"")</f>
        <v>4</v>
      </c>
      <c r="AK789" s="12">
        <f>AVERAGE(tblHR[[#This Row],[JobSatNum]],tblHR[[#This Row],[RelationshipSatisfaction]],tblHR[[#This Row],[EnvironmentSatisfaction]],tblHR[[#This Row],[WorkLifeBalance]])</f>
        <v>4</v>
      </c>
    </row>
    <row r="790" spans="1:37">
      <c r="A790" s="4" t="s">
        <v>905</v>
      </c>
      <c r="B790">
        <v>31</v>
      </c>
      <c r="C790" t="s">
        <v>11</v>
      </c>
      <c r="D790" t="s">
        <v>16</v>
      </c>
      <c r="E790" t="s">
        <v>28</v>
      </c>
      <c r="F790" t="s">
        <v>35</v>
      </c>
      <c r="G790" t="s">
        <v>21</v>
      </c>
      <c r="H790" t="s">
        <v>52</v>
      </c>
      <c r="I790" t="s">
        <v>68</v>
      </c>
      <c r="J790" t="s">
        <v>112</v>
      </c>
      <c r="K790" t="s">
        <v>113</v>
      </c>
      <c r="L790">
        <v>6812</v>
      </c>
      <c r="M790">
        <v>17198</v>
      </c>
      <c r="N790">
        <v>1062</v>
      </c>
      <c r="O790">
        <v>96</v>
      </c>
      <c r="P790">
        <v>19</v>
      </c>
      <c r="Q790" t="s">
        <v>42</v>
      </c>
      <c r="R790" t="s">
        <v>43</v>
      </c>
      <c r="S790" t="s">
        <v>41</v>
      </c>
      <c r="T790" t="s">
        <v>79</v>
      </c>
      <c r="U790" t="s">
        <v>43</v>
      </c>
      <c r="V790">
        <v>10</v>
      </c>
      <c r="W790">
        <v>10</v>
      </c>
      <c r="X790">
        <v>9</v>
      </c>
      <c r="Y790">
        <v>1</v>
      </c>
      <c r="Z790">
        <v>1</v>
      </c>
      <c r="AA790" t="s">
        <v>48</v>
      </c>
      <c r="AB790" s="2" t="s">
        <v>64</v>
      </c>
      <c r="AC790" t="s">
        <v>48</v>
      </c>
      <c r="AD790">
        <v>24</v>
      </c>
      <c r="AE790">
        <f>IF(tblHR[[#This Row],[Attrition]]="Yes",1,0)</f>
        <v>0</v>
      </c>
      <c r="AF790">
        <f>IF(tblHR[[#This Row],[OverTime]]="Yes",1,0)</f>
        <v>0</v>
      </c>
      <c r="AG790" t="str" cm="1">
        <f t="array" ref="AG790">_xlfn.IFS(tblHR[[#This Row],[Age]]&lt;25,"&lt;25",tblHR[[#This Row],[Age]]&lt;30,"25–29",tblHR[[#This Row],[Age]]&lt;40,"30–39",tblHR[[#This Row],[Age]]&lt;50,"40–49",TRUE,"50+")</f>
        <v>30–39</v>
      </c>
      <c r="AH790" s="12" t="str" cm="1">
        <f t="array" ref="AH790">_xlfn.IFS(tblHR[[#This Row],[YearsAtCompany]]&lt;2,"0–1",tblHR[[#This Row],[YearsAtCompany]]&lt;5,"2–4",tblHR[[#This Row],[YearsAtCompany]]&lt;10,"5–9",tblHR[[#This Row],[YearsAtCompany]]&lt;15,"10–14",TRUE,"15+")</f>
        <v>10–14</v>
      </c>
      <c r="AI790" s="12" t="str" cm="1">
        <f t="array" ref="AI790">_xlfn.IFS(tblHR[[#This Row],[MonthlyIncome]]&lt;3000,"Low",tblHR[[#This Row],[MonthlyIncome]]&lt;7000,"Mid",tblHR[[#This Row],[MonthlyIncome]]&lt;12000,"High",TRUE,"Very High")</f>
        <v>Mid</v>
      </c>
      <c r="AJ790" s="12" cm="1">
        <f t="array" ref="AJ790">_xlfn.XLOOKUP(tblHR[[#This Row],[JobSatisfaction]],{"Low","Medium","High","Very High"},{1,2,3,4},"")</f>
        <v>1</v>
      </c>
      <c r="AK790" s="12">
        <f>AVERAGE(tblHR[[#This Row],[JobSatNum]],tblHR[[#This Row],[RelationshipSatisfaction]],tblHR[[#This Row],[EnvironmentSatisfaction]],tblHR[[#This Row],[WorkLifeBalance]])</f>
        <v>1</v>
      </c>
    </row>
    <row r="791" spans="1:37">
      <c r="A791" s="4" t="s">
        <v>906</v>
      </c>
      <c r="B791">
        <v>55</v>
      </c>
      <c r="C791" t="s">
        <v>12</v>
      </c>
      <c r="D791" t="s">
        <v>15</v>
      </c>
      <c r="E791" t="s">
        <v>26</v>
      </c>
      <c r="F791" t="s">
        <v>35</v>
      </c>
      <c r="G791" t="s">
        <v>21</v>
      </c>
      <c r="H791" t="s">
        <v>52</v>
      </c>
      <c r="I791" t="s">
        <v>70</v>
      </c>
      <c r="J791" t="s">
        <v>116</v>
      </c>
      <c r="K791" t="s">
        <v>118</v>
      </c>
      <c r="L791">
        <v>13577</v>
      </c>
      <c r="M791">
        <v>25592</v>
      </c>
      <c r="N791">
        <v>177</v>
      </c>
      <c r="O791">
        <v>37</v>
      </c>
      <c r="P791">
        <v>15</v>
      </c>
      <c r="Q791" t="s">
        <v>43</v>
      </c>
      <c r="R791" t="s">
        <v>44</v>
      </c>
      <c r="S791" t="s">
        <v>44</v>
      </c>
      <c r="T791" t="s">
        <v>79</v>
      </c>
      <c r="U791" t="s">
        <v>43</v>
      </c>
      <c r="V791">
        <v>34</v>
      </c>
      <c r="W791">
        <v>33</v>
      </c>
      <c r="X791">
        <v>9</v>
      </c>
      <c r="Y791">
        <v>15</v>
      </c>
      <c r="Z791">
        <v>1</v>
      </c>
      <c r="AA791" t="s">
        <v>48</v>
      </c>
      <c r="AB791" s="2" t="s">
        <v>64</v>
      </c>
      <c r="AC791" t="s">
        <v>49</v>
      </c>
      <c r="AD791">
        <v>8</v>
      </c>
      <c r="AE791">
        <f>IF(tblHR[[#This Row],[Attrition]]="Yes",1,0)</f>
        <v>0</v>
      </c>
      <c r="AF791">
        <f>IF(tblHR[[#This Row],[OverTime]]="Yes",1,0)</f>
        <v>1</v>
      </c>
      <c r="AG791" t="str" cm="1">
        <f t="array" ref="AG791">_xlfn.IFS(tblHR[[#This Row],[Age]]&lt;25,"&lt;25",tblHR[[#This Row],[Age]]&lt;30,"25–29",tblHR[[#This Row],[Age]]&lt;40,"30–39",tblHR[[#This Row],[Age]]&lt;50,"40–49",TRUE,"50+")</f>
        <v>50+</v>
      </c>
      <c r="AH791" s="12" t="str" cm="1">
        <f t="array" ref="AH791">_xlfn.IFS(tblHR[[#This Row],[YearsAtCompany]]&lt;2,"0–1",tblHR[[#This Row],[YearsAtCompany]]&lt;5,"2–4",tblHR[[#This Row],[YearsAtCompany]]&lt;10,"5–9",tblHR[[#This Row],[YearsAtCompany]]&lt;15,"10–14",TRUE,"15+")</f>
        <v>15+</v>
      </c>
      <c r="AI791" s="12" t="str" cm="1">
        <f t="array" ref="AI791">_xlfn.IFS(tblHR[[#This Row],[MonthlyIncome]]&lt;3000,"Low",tblHR[[#This Row],[MonthlyIncome]]&lt;7000,"Mid",tblHR[[#This Row],[MonthlyIncome]]&lt;12000,"High",TRUE,"Very High")</f>
        <v>Very High</v>
      </c>
      <c r="AJ791" s="12" cm="1">
        <f t="array" ref="AJ791">_xlfn.XLOOKUP(tblHR[[#This Row],[JobSatisfaction]],{"Low","Medium","High","Very High"},{1,2,3,4},"")</f>
        <v>2</v>
      </c>
      <c r="AK791" s="12">
        <f>AVERAGE(tblHR[[#This Row],[JobSatNum]],tblHR[[#This Row],[RelationshipSatisfaction]],tblHR[[#This Row],[EnvironmentSatisfaction]],tblHR[[#This Row],[WorkLifeBalance]])</f>
        <v>2</v>
      </c>
    </row>
    <row r="792" spans="1:37">
      <c r="A792" s="4" t="s">
        <v>907</v>
      </c>
      <c r="B792">
        <v>30</v>
      </c>
      <c r="C792" t="s">
        <v>12</v>
      </c>
      <c r="D792" t="s">
        <v>15</v>
      </c>
      <c r="E792" t="s">
        <v>30</v>
      </c>
      <c r="F792" t="s">
        <v>34</v>
      </c>
      <c r="G792" t="s">
        <v>22</v>
      </c>
      <c r="H792" t="s">
        <v>58</v>
      </c>
      <c r="I792" t="s">
        <v>68</v>
      </c>
      <c r="J792" t="s">
        <v>112</v>
      </c>
      <c r="K792" t="s">
        <v>118</v>
      </c>
      <c r="L792">
        <v>5304</v>
      </c>
      <c r="M792">
        <v>25275</v>
      </c>
      <c r="N792">
        <v>501</v>
      </c>
      <c r="O792">
        <v>99</v>
      </c>
      <c r="P792">
        <v>23</v>
      </c>
      <c r="Q792" t="s">
        <v>44</v>
      </c>
      <c r="R792" t="s">
        <v>44</v>
      </c>
      <c r="S792" t="s">
        <v>41</v>
      </c>
      <c r="T792" t="s">
        <v>80</v>
      </c>
      <c r="U792" t="s">
        <v>41</v>
      </c>
      <c r="V792">
        <v>10</v>
      </c>
      <c r="W792">
        <v>8</v>
      </c>
      <c r="X792">
        <v>7</v>
      </c>
      <c r="Y792">
        <v>7</v>
      </c>
      <c r="Z792">
        <v>7</v>
      </c>
      <c r="AA792" t="s">
        <v>48</v>
      </c>
      <c r="AB792" s="2" t="s">
        <v>65</v>
      </c>
      <c r="AC792" t="s">
        <v>48</v>
      </c>
      <c r="AD792">
        <v>27</v>
      </c>
      <c r="AE792">
        <f>IF(tblHR[[#This Row],[Attrition]]="Yes",1,0)</f>
        <v>0</v>
      </c>
      <c r="AF792">
        <f>IF(tblHR[[#This Row],[OverTime]]="Yes",1,0)</f>
        <v>0</v>
      </c>
      <c r="AG792" t="str" cm="1">
        <f t="array" ref="AG792">_xlfn.IFS(tblHR[[#This Row],[Age]]&lt;25,"&lt;25",tblHR[[#This Row],[Age]]&lt;30,"25–29",tblHR[[#This Row],[Age]]&lt;40,"30–39",tblHR[[#This Row],[Age]]&lt;50,"40–49",TRUE,"50+")</f>
        <v>30–39</v>
      </c>
      <c r="AH792" s="12" t="str" cm="1">
        <f t="array" ref="AH792">_xlfn.IFS(tblHR[[#This Row],[YearsAtCompany]]&lt;2,"0–1",tblHR[[#This Row],[YearsAtCompany]]&lt;5,"2–4",tblHR[[#This Row],[YearsAtCompany]]&lt;10,"5–9",tblHR[[#This Row],[YearsAtCompany]]&lt;15,"10–14",TRUE,"15+")</f>
        <v>5–9</v>
      </c>
      <c r="AI792" s="12" t="str" cm="1">
        <f t="array" ref="AI792">_xlfn.IFS(tblHR[[#This Row],[MonthlyIncome]]&lt;3000,"Low",tblHR[[#This Row],[MonthlyIncome]]&lt;7000,"Mid",tblHR[[#This Row],[MonthlyIncome]]&lt;12000,"High",TRUE,"Very High")</f>
        <v>Mid</v>
      </c>
      <c r="AJ792" s="12" cm="1">
        <f t="array" ref="AJ792">_xlfn.XLOOKUP(tblHR[[#This Row],[JobSatisfaction]],{"Low","Medium","High","Very High"},{1,2,3,4},"")</f>
        <v>4</v>
      </c>
      <c r="AK792" s="12">
        <f>AVERAGE(tblHR[[#This Row],[JobSatNum]],tblHR[[#This Row],[RelationshipSatisfaction]],tblHR[[#This Row],[EnvironmentSatisfaction]],tblHR[[#This Row],[WorkLifeBalance]])</f>
        <v>4</v>
      </c>
    </row>
    <row r="793" spans="1:37">
      <c r="A793" s="4" t="s">
        <v>908</v>
      </c>
      <c r="B793">
        <v>36</v>
      </c>
      <c r="C793" t="s">
        <v>11</v>
      </c>
      <c r="D793" t="s">
        <v>16</v>
      </c>
      <c r="E793" t="s">
        <v>30</v>
      </c>
      <c r="F793" t="s">
        <v>35</v>
      </c>
      <c r="G793" t="s">
        <v>22</v>
      </c>
      <c r="H793" t="s">
        <v>58</v>
      </c>
      <c r="I793" t="s">
        <v>68</v>
      </c>
      <c r="J793" t="s">
        <v>116</v>
      </c>
      <c r="K793" t="s">
        <v>113</v>
      </c>
      <c r="L793">
        <v>6653</v>
      </c>
      <c r="M793">
        <v>15276</v>
      </c>
      <c r="N793">
        <v>845</v>
      </c>
      <c r="O793">
        <v>45</v>
      </c>
      <c r="P793">
        <v>15</v>
      </c>
      <c r="Q793" t="s">
        <v>44</v>
      </c>
      <c r="R793" t="s">
        <v>43</v>
      </c>
      <c r="S793" t="s">
        <v>44</v>
      </c>
      <c r="T793" t="s">
        <v>79</v>
      </c>
      <c r="U793" t="s">
        <v>41</v>
      </c>
      <c r="V793">
        <v>7</v>
      </c>
      <c r="W793">
        <v>1</v>
      </c>
      <c r="X793">
        <v>0</v>
      </c>
      <c r="Y793">
        <v>0</v>
      </c>
      <c r="Z793">
        <v>4</v>
      </c>
      <c r="AA793" t="s">
        <v>48</v>
      </c>
      <c r="AB793" s="2" t="s">
        <v>64</v>
      </c>
      <c r="AC793" t="s">
        <v>48</v>
      </c>
      <c r="AD793">
        <v>1</v>
      </c>
      <c r="AE793">
        <f>IF(tblHR[[#This Row],[Attrition]]="Yes",1,0)</f>
        <v>0</v>
      </c>
      <c r="AF793">
        <f>IF(tblHR[[#This Row],[OverTime]]="Yes",1,0)</f>
        <v>0</v>
      </c>
      <c r="AG793" t="str" cm="1">
        <f t="array" ref="AG793">_xlfn.IFS(tblHR[[#This Row],[Age]]&lt;25,"&lt;25",tblHR[[#This Row],[Age]]&lt;30,"25–29",tblHR[[#This Row],[Age]]&lt;40,"30–39",tblHR[[#This Row],[Age]]&lt;50,"40–49",TRUE,"50+")</f>
        <v>30–39</v>
      </c>
      <c r="AH793" s="12" t="str" cm="1">
        <f t="array" ref="AH793">_xlfn.IFS(tblHR[[#This Row],[YearsAtCompany]]&lt;2,"0–1",tblHR[[#This Row],[YearsAtCompany]]&lt;5,"2–4",tblHR[[#This Row],[YearsAtCompany]]&lt;10,"5–9",tblHR[[#This Row],[YearsAtCompany]]&lt;15,"10–14",TRUE,"15+")</f>
        <v>0–1</v>
      </c>
      <c r="AI793" s="12" t="str" cm="1">
        <f t="array" ref="AI793">_xlfn.IFS(tblHR[[#This Row],[MonthlyIncome]]&lt;3000,"Low",tblHR[[#This Row],[MonthlyIncome]]&lt;7000,"Mid",tblHR[[#This Row],[MonthlyIncome]]&lt;12000,"High",TRUE,"Very High")</f>
        <v>Mid</v>
      </c>
      <c r="AJ793" s="12" cm="1">
        <f t="array" ref="AJ793">_xlfn.XLOOKUP(tblHR[[#This Row],[JobSatisfaction]],{"Low","Medium","High","Very High"},{1,2,3,4},"")</f>
        <v>4</v>
      </c>
      <c r="AK793" s="12">
        <f>AVERAGE(tblHR[[#This Row],[JobSatNum]],tblHR[[#This Row],[RelationshipSatisfaction]],tblHR[[#This Row],[EnvironmentSatisfaction]],tblHR[[#This Row],[WorkLifeBalance]])</f>
        <v>4</v>
      </c>
    </row>
    <row r="794" spans="1:37">
      <c r="A794" s="4" t="s">
        <v>909</v>
      </c>
      <c r="B794">
        <v>37</v>
      </c>
      <c r="C794" t="s">
        <v>11</v>
      </c>
      <c r="D794" t="s">
        <v>17</v>
      </c>
      <c r="E794" t="s">
        <v>28</v>
      </c>
      <c r="F794" t="s">
        <v>33</v>
      </c>
      <c r="G794" t="s">
        <v>21</v>
      </c>
      <c r="H794" t="s">
        <v>55</v>
      </c>
      <c r="I794" t="s">
        <v>68</v>
      </c>
      <c r="J794" t="s">
        <v>112</v>
      </c>
      <c r="K794" t="s">
        <v>118</v>
      </c>
      <c r="L794">
        <v>6474</v>
      </c>
      <c r="M794">
        <v>9961</v>
      </c>
      <c r="N794">
        <v>977</v>
      </c>
      <c r="O794">
        <v>56</v>
      </c>
      <c r="P794">
        <v>13</v>
      </c>
      <c r="Q794" t="s">
        <v>44</v>
      </c>
      <c r="R794" t="s">
        <v>43</v>
      </c>
      <c r="S794" t="s">
        <v>44</v>
      </c>
      <c r="T794" t="s">
        <v>80</v>
      </c>
      <c r="U794" t="s">
        <v>43</v>
      </c>
      <c r="V794">
        <v>14</v>
      </c>
      <c r="W794">
        <v>14</v>
      </c>
      <c r="X794">
        <v>8</v>
      </c>
      <c r="Y794">
        <v>3</v>
      </c>
      <c r="Z794">
        <v>1</v>
      </c>
      <c r="AA794" t="s">
        <v>48</v>
      </c>
      <c r="AB794" s="2" t="s">
        <v>64</v>
      </c>
      <c r="AC794" t="s">
        <v>48</v>
      </c>
      <c r="AD794">
        <v>1</v>
      </c>
      <c r="AE794">
        <f>IF(tblHR[[#This Row],[Attrition]]="Yes",1,0)</f>
        <v>0</v>
      </c>
      <c r="AF794">
        <f>IF(tblHR[[#This Row],[OverTime]]="Yes",1,0)</f>
        <v>0</v>
      </c>
      <c r="AG794" t="str" cm="1">
        <f t="array" ref="AG794">_xlfn.IFS(tblHR[[#This Row],[Age]]&lt;25,"&lt;25",tblHR[[#This Row],[Age]]&lt;30,"25–29",tblHR[[#This Row],[Age]]&lt;40,"30–39",tblHR[[#This Row],[Age]]&lt;50,"40–49",TRUE,"50+")</f>
        <v>30–39</v>
      </c>
      <c r="AH794" s="12" t="str" cm="1">
        <f t="array" ref="AH794">_xlfn.IFS(tblHR[[#This Row],[YearsAtCompany]]&lt;2,"0–1",tblHR[[#This Row],[YearsAtCompany]]&lt;5,"2–4",tblHR[[#This Row],[YearsAtCompany]]&lt;10,"5–9",tblHR[[#This Row],[YearsAtCompany]]&lt;15,"10–14",TRUE,"15+")</f>
        <v>10–14</v>
      </c>
      <c r="AI794" s="12" t="str" cm="1">
        <f t="array" ref="AI794">_xlfn.IFS(tblHR[[#This Row],[MonthlyIncome]]&lt;3000,"Low",tblHR[[#This Row],[MonthlyIncome]]&lt;7000,"Mid",tblHR[[#This Row],[MonthlyIncome]]&lt;12000,"High",TRUE,"Very High")</f>
        <v>Mid</v>
      </c>
      <c r="AJ794" s="12" cm="1">
        <f t="array" ref="AJ794">_xlfn.XLOOKUP(tblHR[[#This Row],[JobSatisfaction]],{"Low","Medium","High","Very High"},{1,2,3,4},"")</f>
        <v>4</v>
      </c>
      <c r="AK794" s="12">
        <f>AVERAGE(tblHR[[#This Row],[JobSatNum]],tblHR[[#This Row],[RelationshipSatisfaction]],tblHR[[#This Row],[EnvironmentSatisfaction]],tblHR[[#This Row],[WorkLifeBalance]])</f>
        <v>4</v>
      </c>
    </row>
    <row r="795" spans="1:37">
      <c r="A795" s="4" t="s">
        <v>910</v>
      </c>
      <c r="B795">
        <v>33</v>
      </c>
      <c r="C795" t="s">
        <v>11</v>
      </c>
      <c r="D795" t="s">
        <v>16</v>
      </c>
      <c r="E795" t="s">
        <v>28</v>
      </c>
      <c r="F795" t="s">
        <v>34</v>
      </c>
      <c r="G795" t="s">
        <v>22</v>
      </c>
      <c r="H795" t="s">
        <v>58</v>
      </c>
      <c r="I795" t="s">
        <v>68</v>
      </c>
      <c r="J795" t="s">
        <v>116</v>
      </c>
      <c r="K795" t="s">
        <v>113</v>
      </c>
      <c r="L795">
        <v>5147</v>
      </c>
      <c r="M795">
        <v>10697</v>
      </c>
      <c r="N795">
        <v>1283</v>
      </c>
      <c r="O795">
        <v>62</v>
      </c>
      <c r="P795">
        <v>15</v>
      </c>
      <c r="Q795" t="s">
        <v>43</v>
      </c>
      <c r="R795" t="s">
        <v>44</v>
      </c>
      <c r="S795" t="s">
        <v>44</v>
      </c>
      <c r="T795" t="s">
        <v>80</v>
      </c>
      <c r="U795" t="s">
        <v>41</v>
      </c>
      <c r="V795">
        <v>13</v>
      </c>
      <c r="W795">
        <v>11</v>
      </c>
      <c r="X795">
        <v>7</v>
      </c>
      <c r="Y795">
        <v>1</v>
      </c>
      <c r="Z795">
        <v>8</v>
      </c>
      <c r="AA795" t="s">
        <v>48</v>
      </c>
      <c r="AB795" s="2" t="s">
        <v>64</v>
      </c>
      <c r="AC795" t="s">
        <v>48</v>
      </c>
      <c r="AD795">
        <v>2</v>
      </c>
      <c r="AE795">
        <f>IF(tblHR[[#This Row],[Attrition]]="Yes",1,0)</f>
        <v>0</v>
      </c>
      <c r="AF795">
        <f>IF(tblHR[[#This Row],[OverTime]]="Yes",1,0)</f>
        <v>0</v>
      </c>
      <c r="AG795" t="str" cm="1">
        <f t="array" ref="AG795">_xlfn.IFS(tblHR[[#This Row],[Age]]&lt;25,"&lt;25",tblHR[[#This Row],[Age]]&lt;30,"25–29",tblHR[[#This Row],[Age]]&lt;40,"30–39",tblHR[[#This Row],[Age]]&lt;50,"40–49",TRUE,"50+")</f>
        <v>30–39</v>
      </c>
      <c r="AH795" s="12" t="str" cm="1">
        <f t="array" ref="AH795">_xlfn.IFS(tblHR[[#This Row],[YearsAtCompany]]&lt;2,"0–1",tblHR[[#This Row],[YearsAtCompany]]&lt;5,"2–4",tblHR[[#This Row],[YearsAtCompany]]&lt;10,"5–9",tblHR[[#This Row],[YearsAtCompany]]&lt;15,"10–14",TRUE,"15+")</f>
        <v>10–14</v>
      </c>
      <c r="AI795" s="12" t="str" cm="1">
        <f t="array" ref="AI795">_xlfn.IFS(tblHR[[#This Row],[MonthlyIncome]]&lt;3000,"Low",tblHR[[#This Row],[MonthlyIncome]]&lt;7000,"Mid",tblHR[[#This Row],[MonthlyIncome]]&lt;12000,"High",TRUE,"Very High")</f>
        <v>Mid</v>
      </c>
      <c r="AJ795" s="12" cm="1">
        <f t="array" ref="AJ795">_xlfn.XLOOKUP(tblHR[[#This Row],[JobSatisfaction]],{"Low","Medium","High","Very High"},{1,2,3,4},"")</f>
        <v>2</v>
      </c>
      <c r="AK795" s="12">
        <f>AVERAGE(tblHR[[#This Row],[JobSatNum]],tblHR[[#This Row],[RelationshipSatisfaction]],tblHR[[#This Row],[EnvironmentSatisfaction]],tblHR[[#This Row],[WorkLifeBalance]])</f>
        <v>2</v>
      </c>
    </row>
    <row r="796" spans="1:37">
      <c r="A796" s="4" t="s">
        <v>911</v>
      </c>
      <c r="B796">
        <v>40</v>
      </c>
      <c r="C796" t="s">
        <v>11</v>
      </c>
      <c r="D796" t="s">
        <v>17</v>
      </c>
      <c r="E796" t="s">
        <v>27</v>
      </c>
      <c r="F796" t="s">
        <v>35</v>
      </c>
      <c r="G796" t="s">
        <v>21</v>
      </c>
      <c r="H796" t="s">
        <v>57</v>
      </c>
      <c r="I796" t="s">
        <v>68</v>
      </c>
      <c r="J796" t="s">
        <v>128</v>
      </c>
      <c r="K796" t="s">
        <v>118</v>
      </c>
      <c r="L796">
        <v>4422</v>
      </c>
      <c r="M796">
        <v>21203</v>
      </c>
      <c r="N796">
        <v>902</v>
      </c>
      <c r="O796">
        <v>92</v>
      </c>
      <c r="P796">
        <v>13</v>
      </c>
      <c r="Q796" t="s">
        <v>44</v>
      </c>
      <c r="R796" t="s">
        <v>44</v>
      </c>
      <c r="S796" t="s">
        <v>41</v>
      </c>
      <c r="T796" t="s">
        <v>77</v>
      </c>
      <c r="U796" t="s">
        <v>43</v>
      </c>
      <c r="V796">
        <v>16</v>
      </c>
      <c r="W796">
        <v>1</v>
      </c>
      <c r="X796">
        <v>1</v>
      </c>
      <c r="Y796">
        <v>0</v>
      </c>
      <c r="Z796">
        <v>3</v>
      </c>
      <c r="AA796" t="s">
        <v>48</v>
      </c>
      <c r="AB796" s="2" t="s">
        <v>64</v>
      </c>
      <c r="AC796" t="s">
        <v>49</v>
      </c>
      <c r="AD796">
        <v>26</v>
      </c>
      <c r="AE796">
        <f>IF(tblHR[[#This Row],[Attrition]]="Yes",1,0)</f>
        <v>0</v>
      </c>
      <c r="AF796">
        <f>IF(tblHR[[#This Row],[OverTime]]="Yes",1,0)</f>
        <v>1</v>
      </c>
      <c r="AG796" t="str" cm="1">
        <f t="array" ref="AG796">_xlfn.IFS(tblHR[[#This Row],[Age]]&lt;25,"&lt;25",tblHR[[#This Row],[Age]]&lt;30,"25–29",tblHR[[#This Row],[Age]]&lt;40,"30–39",tblHR[[#This Row],[Age]]&lt;50,"40–49",TRUE,"50+")</f>
        <v>40–49</v>
      </c>
      <c r="AH796" s="12" t="str" cm="1">
        <f t="array" ref="AH796">_xlfn.IFS(tblHR[[#This Row],[YearsAtCompany]]&lt;2,"0–1",tblHR[[#This Row],[YearsAtCompany]]&lt;5,"2–4",tblHR[[#This Row],[YearsAtCompany]]&lt;10,"5–9",tblHR[[#This Row],[YearsAtCompany]]&lt;15,"10–14",TRUE,"15+")</f>
        <v>0–1</v>
      </c>
      <c r="AI796" s="12" t="str" cm="1">
        <f t="array" ref="AI796">_xlfn.IFS(tblHR[[#This Row],[MonthlyIncome]]&lt;3000,"Low",tblHR[[#This Row],[MonthlyIncome]]&lt;7000,"Mid",tblHR[[#This Row],[MonthlyIncome]]&lt;12000,"High",TRUE,"Very High")</f>
        <v>Mid</v>
      </c>
      <c r="AJ796" s="12" cm="1">
        <f t="array" ref="AJ796">_xlfn.XLOOKUP(tblHR[[#This Row],[JobSatisfaction]],{"Low","Medium","High","Very High"},{1,2,3,4},"")</f>
        <v>4</v>
      </c>
      <c r="AK796" s="12">
        <f>AVERAGE(tblHR[[#This Row],[JobSatNum]],tblHR[[#This Row],[RelationshipSatisfaction]],tblHR[[#This Row],[EnvironmentSatisfaction]],tblHR[[#This Row],[WorkLifeBalance]])</f>
        <v>4</v>
      </c>
    </row>
    <row r="797" spans="1:37">
      <c r="A797" s="4" t="s">
        <v>912</v>
      </c>
      <c r="B797">
        <v>43</v>
      </c>
      <c r="C797" t="s">
        <v>12</v>
      </c>
      <c r="D797" t="s">
        <v>17</v>
      </c>
      <c r="E797" t="s">
        <v>29</v>
      </c>
      <c r="F797" t="s">
        <v>33</v>
      </c>
      <c r="G797" t="s">
        <v>22</v>
      </c>
      <c r="H797" t="s">
        <v>58</v>
      </c>
      <c r="I797" t="s">
        <v>68</v>
      </c>
      <c r="J797" t="s">
        <v>128</v>
      </c>
      <c r="K797" t="s">
        <v>118</v>
      </c>
      <c r="L797">
        <v>5675</v>
      </c>
      <c r="M797">
        <v>19246</v>
      </c>
      <c r="N797">
        <v>1422</v>
      </c>
      <c r="O797">
        <v>92</v>
      </c>
      <c r="P797">
        <v>20</v>
      </c>
      <c r="Q797" t="s">
        <v>44</v>
      </c>
      <c r="R797" t="s">
        <v>41</v>
      </c>
      <c r="S797" t="s">
        <v>42</v>
      </c>
      <c r="T797" t="s">
        <v>79</v>
      </c>
      <c r="U797" t="s">
        <v>41</v>
      </c>
      <c r="V797">
        <v>7</v>
      </c>
      <c r="W797">
        <v>7</v>
      </c>
      <c r="X797">
        <v>7</v>
      </c>
      <c r="Y797">
        <v>7</v>
      </c>
      <c r="Z797">
        <v>1</v>
      </c>
      <c r="AA797" t="s">
        <v>48</v>
      </c>
      <c r="AB797" s="2" t="s">
        <v>65</v>
      </c>
      <c r="AC797" t="s">
        <v>48</v>
      </c>
      <c r="AD797">
        <v>2</v>
      </c>
      <c r="AE797">
        <f>IF(tblHR[[#This Row],[Attrition]]="Yes",1,0)</f>
        <v>0</v>
      </c>
      <c r="AF797">
        <f>IF(tblHR[[#This Row],[OverTime]]="Yes",1,0)</f>
        <v>0</v>
      </c>
      <c r="AG797" t="str" cm="1">
        <f t="array" ref="AG797">_xlfn.IFS(tblHR[[#This Row],[Age]]&lt;25,"&lt;25",tblHR[[#This Row],[Age]]&lt;30,"25–29",tblHR[[#This Row],[Age]]&lt;40,"30–39",tblHR[[#This Row],[Age]]&lt;50,"40–49",TRUE,"50+")</f>
        <v>40–49</v>
      </c>
      <c r="AH797" s="12" t="str" cm="1">
        <f t="array" ref="AH797">_xlfn.IFS(tblHR[[#This Row],[YearsAtCompany]]&lt;2,"0–1",tblHR[[#This Row],[YearsAtCompany]]&lt;5,"2–4",tblHR[[#This Row],[YearsAtCompany]]&lt;10,"5–9",tblHR[[#This Row],[YearsAtCompany]]&lt;15,"10–14",TRUE,"15+")</f>
        <v>5–9</v>
      </c>
      <c r="AI797" s="12" t="str" cm="1">
        <f t="array" ref="AI797">_xlfn.IFS(tblHR[[#This Row],[MonthlyIncome]]&lt;3000,"Low",tblHR[[#This Row],[MonthlyIncome]]&lt;7000,"Mid",tblHR[[#This Row],[MonthlyIncome]]&lt;12000,"High",TRUE,"Very High")</f>
        <v>Mid</v>
      </c>
      <c r="AJ797" s="12" cm="1">
        <f t="array" ref="AJ797">_xlfn.XLOOKUP(tblHR[[#This Row],[JobSatisfaction]],{"Low","Medium","High","Very High"},{1,2,3,4},"")</f>
        <v>4</v>
      </c>
      <c r="AK797" s="12">
        <f>AVERAGE(tblHR[[#This Row],[JobSatNum]],tblHR[[#This Row],[RelationshipSatisfaction]],tblHR[[#This Row],[EnvironmentSatisfaction]],tblHR[[#This Row],[WorkLifeBalance]])</f>
        <v>4</v>
      </c>
    </row>
    <row r="798" spans="1:37">
      <c r="A798" s="4" t="s">
        <v>913</v>
      </c>
      <c r="B798">
        <v>48</v>
      </c>
      <c r="C798" t="s">
        <v>12</v>
      </c>
      <c r="D798" t="s">
        <v>16</v>
      </c>
      <c r="E798" t="s">
        <v>28</v>
      </c>
      <c r="F798" t="s">
        <v>33</v>
      </c>
      <c r="G798" t="s">
        <v>21</v>
      </c>
      <c r="H798" t="s">
        <v>55</v>
      </c>
      <c r="I798" t="s">
        <v>69</v>
      </c>
      <c r="J798" t="s">
        <v>112</v>
      </c>
      <c r="K798" t="s">
        <v>113</v>
      </c>
      <c r="L798">
        <v>7898</v>
      </c>
      <c r="M798">
        <v>18706</v>
      </c>
      <c r="N798">
        <v>855</v>
      </c>
      <c r="O798">
        <v>54</v>
      </c>
      <c r="P798">
        <v>11</v>
      </c>
      <c r="Q798" t="s">
        <v>44</v>
      </c>
      <c r="R798" t="s">
        <v>41</v>
      </c>
      <c r="S798" t="s">
        <v>44</v>
      </c>
      <c r="T798" t="s">
        <v>79</v>
      </c>
      <c r="U798" t="s">
        <v>41</v>
      </c>
      <c r="V798">
        <v>11</v>
      </c>
      <c r="W798">
        <v>10</v>
      </c>
      <c r="X798">
        <v>9</v>
      </c>
      <c r="Y798">
        <v>0</v>
      </c>
      <c r="Z798">
        <v>1</v>
      </c>
      <c r="AA798" t="s">
        <v>48</v>
      </c>
      <c r="AB798" s="2" t="s">
        <v>64</v>
      </c>
      <c r="AC798" t="s">
        <v>48</v>
      </c>
      <c r="AD798">
        <v>4</v>
      </c>
      <c r="AE798">
        <f>IF(tblHR[[#This Row],[Attrition]]="Yes",1,0)</f>
        <v>0</v>
      </c>
      <c r="AF798">
        <f>IF(tblHR[[#This Row],[OverTime]]="Yes",1,0)</f>
        <v>0</v>
      </c>
      <c r="AG798" t="str" cm="1">
        <f t="array" ref="AG798">_xlfn.IFS(tblHR[[#This Row],[Age]]&lt;25,"&lt;25",tblHR[[#This Row],[Age]]&lt;30,"25–29",tblHR[[#This Row],[Age]]&lt;40,"30–39",tblHR[[#This Row],[Age]]&lt;50,"40–49",TRUE,"50+")</f>
        <v>40–49</v>
      </c>
      <c r="AH798" s="12" t="str" cm="1">
        <f t="array" ref="AH798">_xlfn.IFS(tblHR[[#This Row],[YearsAtCompany]]&lt;2,"0–1",tblHR[[#This Row],[YearsAtCompany]]&lt;5,"2–4",tblHR[[#This Row],[YearsAtCompany]]&lt;10,"5–9",tblHR[[#This Row],[YearsAtCompany]]&lt;15,"10–14",TRUE,"15+")</f>
        <v>10–14</v>
      </c>
      <c r="AI798" s="12" t="str" cm="1">
        <f t="array" ref="AI798">_xlfn.IFS(tblHR[[#This Row],[MonthlyIncome]]&lt;3000,"Low",tblHR[[#This Row],[MonthlyIncome]]&lt;7000,"Mid",tblHR[[#This Row],[MonthlyIncome]]&lt;12000,"High",TRUE,"Very High")</f>
        <v>High</v>
      </c>
      <c r="AJ798" s="12" cm="1">
        <f t="array" ref="AJ798">_xlfn.XLOOKUP(tblHR[[#This Row],[JobSatisfaction]],{"Low","Medium","High","Very High"},{1,2,3,4},"")</f>
        <v>4</v>
      </c>
      <c r="AK798" s="12">
        <f>AVERAGE(tblHR[[#This Row],[JobSatNum]],tblHR[[#This Row],[RelationshipSatisfaction]],tblHR[[#This Row],[EnvironmentSatisfaction]],tblHR[[#This Row],[WorkLifeBalance]])</f>
        <v>4</v>
      </c>
    </row>
    <row r="799" spans="1:37">
      <c r="A799" s="4" t="s">
        <v>914</v>
      </c>
      <c r="B799">
        <v>39</v>
      </c>
      <c r="C799" t="s">
        <v>12</v>
      </c>
      <c r="D799" t="s">
        <v>15</v>
      </c>
      <c r="E799" t="s">
        <v>27</v>
      </c>
      <c r="F799" t="s">
        <v>35</v>
      </c>
      <c r="G799" t="s">
        <v>21</v>
      </c>
      <c r="H799" t="s">
        <v>53</v>
      </c>
      <c r="I799" t="s">
        <v>68</v>
      </c>
      <c r="J799" t="s">
        <v>112</v>
      </c>
      <c r="K799" t="s">
        <v>118</v>
      </c>
      <c r="L799">
        <v>3069</v>
      </c>
      <c r="M799">
        <v>10302</v>
      </c>
      <c r="N799">
        <v>170</v>
      </c>
      <c r="O799">
        <v>76</v>
      </c>
      <c r="P799">
        <v>15</v>
      </c>
      <c r="Q799" t="s">
        <v>41</v>
      </c>
      <c r="R799" t="s">
        <v>44</v>
      </c>
      <c r="S799" t="s">
        <v>41</v>
      </c>
      <c r="T799" t="s">
        <v>79</v>
      </c>
      <c r="U799" t="s">
        <v>43</v>
      </c>
      <c r="V799">
        <v>11</v>
      </c>
      <c r="W799">
        <v>10</v>
      </c>
      <c r="X799">
        <v>8</v>
      </c>
      <c r="Y799">
        <v>0</v>
      </c>
      <c r="Z799">
        <v>0</v>
      </c>
      <c r="AA799" t="s">
        <v>48</v>
      </c>
      <c r="AB799" s="2" t="s">
        <v>64</v>
      </c>
      <c r="AC799" t="s">
        <v>48</v>
      </c>
      <c r="AD799">
        <v>3</v>
      </c>
      <c r="AE799">
        <f>IF(tblHR[[#This Row],[Attrition]]="Yes",1,0)</f>
        <v>0</v>
      </c>
      <c r="AF799">
        <f>IF(tblHR[[#This Row],[OverTime]]="Yes",1,0)</f>
        <v>0</v>
      </c>
      <c r="AG799" t="str" cm="1">
        <f t="array" ref="AG799">_xlfn.IFS(tblHR[[#This Row],[Age]]&lt;25,"&lt;25",tblHR[[#This Row],[Age]]&lt;30,"25–29",tblHR[[#This Row],[Age]]&lt;40,"30–39",tblHR[[#This Row],[Age]]&lt;50,"40–49",TRUE,"50+")</f>
        <v>30–39</v>
      </c>
      <c r="AH799" s="12" t="str" cm="1">
        <f t="array" ref="AH799">_xlfn.IFS(tblHR[[#This Row],[YearsAtCompany]]&lt;2,"0–1",tblHR[[#This Row],[YearsAtCompany]]&lt;5,"2–4",tblHR[[#This Row],[YearsAtCompany]]&lt;10,"5–9",tblHR[[#This Row],[YearsAtCompany]]&lt;15,"10–14",TRUE,"15+")</f>
        <v>10–14</v>
      </c>
      <c r="AI799" s="12" t="str" cm="1">
        <f t="array" ref="AI799">_xlfn.IFS(tblHR[[#This Row],[MonthlyIncome]]&lt;3000,"Low",tblHR[[#This Row],[MonthlyIncome]]&lt;7000,"Mid",tblHR[[#This Row],[MonthlyIncome]]&lt;12000,"High",TRUE,"Very High")</f>
        <v>Mid</v>
      </c>
      <c r="AJ799" s="12" cm="1">
        <f t="array" ref="AJ799">_xlfn.XLOOKUP(tblHR[[#This Row],[JobSatisfaction]],{"Low","Medium","High","Very High"},{1,2,3,4},"")</f>
        <v>3</v>
      </c>
      <c r="AK799" s="12">
        <f>AVERAGE(tblHR[[#This Row],[JobSatNum]],tblHR[[#This Row],[RelationshipSatisfaction]],tblHR[[#This Row],[EnvironmentSatisfaction]],tblHR[[#This Row],[WorkLifeBalance]])</f>
        <v>3</v>
      </c>
    </row>
    <row r="800" spans="1:37">
      <c r="A800" s="4" t="s">
        <v>915</v>
      </c>
      <c r="B800">
        <v>42</v>
      </c>
      <c r="C800" t="s">
        <v>12</v>
      </c>
      <c r="D800" t="s">
        <v>17</v>
      </c>
      <c r="E800" t="s">
        <v>28</v>
      </c>
      <c r="F800" t="s">
        <v>35</v>
      </c>
      <c r="G800" t="s">
        <v>21</v>
      </c>
      <c r="H800" t="s">
        <v>53</v>
      </c>
      <c r="I800" t="s">
        <v>66</v>
      </c>
      <c r="J800" t="s">
        <v>112</v>
      </c>
      <c r="K800" t="s">
        <v>118</v>
      </c>
      <c r="L800">
        <v>4841</v>
      </c>
      <c r="M800">
        <v>24052</v>
      </c>
      <c r="N800">
        <v>1210</v>
      </c>
      <c r="O800">
        <v>68</v>
      </c>
      <c r="P800">
        <v>14</v>
      </c>
      <c r="Q800" t="s">
        <v>43</v>
      </c>
      <c r="R800" t="s">
        <v>43</v>
      </c>
      <c r="S800" t="s">
        <v>41</v>
      </c>
      <c r="T800" t="s">
        <v>79</v>
      </c>
      <c r="U800" t="s">
        <v>43</v>
      </c>
      <c r="V800">
        <v>4</v>
      </c>
      <c r="W800">
        <v>1</v>
      </c>
      <c r="X800">
        <v>0</v>
      </c>
      <c r="Y800">
        <v>0</v>
      </c>
      <c r="Z800">
        <v>4</v>
      </c>
      <c r="AA800" t="s">
        <v>48</v>
      </c>
      <c r="AB800" s="2" t="s">
        <v>64</v>
      </c>
      <c r="AC800" t="s">
        <v>48</v>
      </c>
      <c r="AD800">
        <v>2</v>
      </c>
      <c r="AE800">
        <f>IF(tblHR[[#This Row],[Attrition]]="Yes",1,0)</f>
        <v>0</v>
      </c>
      <c r="AF800">
        <f>IF(tblHR[[#This Row],[OverTime]]="Yes",1,0)</f>
        <v>0</v>
      </c>
      <c r="AG800" t="str" cm="1">
        <f t="array" ref="AG800">_xlfn.IFS(tblHR[[#This Row],[Age]]&lt;25,"&lt;25",tblHR[[#This Row],[Age]]&lt;30,"25–29",tblHR[[#This Row],[Age]]&lt;40,"30–39",tblHR[[#This Row],[Age]]&lt;50,"40–49",TRUE,"50+")</f>
        <v>40–49</v>
      </c>
      <c r="AH800" s="12" t="str" cm="1">
        <f t="array" ref="AH800">_xlfn.IFS(tblHR[[#This Row],[YearsAtCompany]]&lt;2,"0–1",tblHR[[#This Row],[YearsAtCompany]]&lt;5,"2–4",tblHR[[#This Row],[YearsAtCompany]]&lt;10,"5–9",tblHR[[#This Row],[YearsAtCompany]]&lt;15,"10–14",TRUE,"15+")</f>
        <v>0–1</v>
      </c>
      <c r="AI800" s="12" t="str" cm="1">
        <f t="array" ref="AI800">_xlfn.IFS(tblHR[[#This Row],[MonthlyIncome]]&lt;3000,"Low",tblHR[[#This Row],[MonthlyIncome]]&lt;7000,"Mid",tblHR[[#This Row],[MonthlyIncome]]&lt;12000,"High",TRUE,"Very High")</f>
        <v>Mid</v>
      </c>
      <c r="AJ800" s="12" cm="1">
        <f t="array" ref="AJ800">_xlfn.XLOOKUP(tblHR[[#This Row],[JobSatisfaction]],{"Low","Medium","High","Very High"},{1,2,3,4},"")</f>
        <v>2</v>
      </c>
      <c r="AK800" s="12">
        <f>AVERAGE(tblHR[[#This Row],[JobSatNum]],tblHR[[#This Row],[RelationshipSatisfaction]],tblHR[[#This Row],[EnvironmentSatisfaction]],tblHR[[#This Row],[WorkLifeBalance]])</f>
        <v>2</v>
      </c>
    </row>
    <row r="801" spans="1:37">
      <c r="A801" s="4" t="s">
        <v>916</v>
      </c>
      <c r="B801">
        <v>36</v>
      </c>
      <c r="C801" t="s">
        <v>12</v>
      </c>
      <c r="D801" t="s">
        <v>16</v>
      </c>
      <c r="E801" t="s">
        <v>29</v>
      </c>
      <c r="F801" t="s">
        <v>33</v>
      </c>
      <c r="G801" t="s">
        <v>22</v>
      </c>
      <c r="H801" t="s">
        <v>59</v>
      </c>
      <c r="I801" t="s">
        <v>66</v>
      </c>
      <c r="J801" t="s">
        <v>112</v>
      </c>
      <c r="K801" t="s">
        <v>113</v>
      </c>
      <c r="L801">
        <v>2644</v>
      </c>
      <c r="M801">
        <v>17001</v>
      </c>
      <c r="N801">
        <v>1157</v>
      </c>
      <c r="O801">
        <v>70</v>
      </c>
      <c r="P801">
        <v>21</v>
      </c>
      <c r="Q801" t="s">
        <v>44</v>
      </c>
      <c r="R801" t="s">
        <v>44</v>
      </c>
      <c r="S801" t="s">
        <v>41</v>
      </c>
      <c r="T801" t="s">
        <v>80</v>
      </c>
      <c r="U801" t="s">
        <v>41</v>
      </c>
      <c r="V801">
        <v>7</v>
      </c>
      <c r="W801">
        <v>3</v>
      </c>
      <c r="X801">
        <v>2</v>
      </c>
      <c r="Y801">
        <v>1</v>
      </c>
      <c r="Z801">
        <v>3</v>
      </c>
      <c r="AA801" t="s">
        <v>48</v>
      </c>
      <c r="AB801" s="2" t="s">
        <v>65</v>
      </c>
      <c r="AC801" t="s">
        <v>49</v>
      </c>
      <c r="AD801">
        <v>2</v>
      </c>
      <c r="AE801">
        <f>IF(tblHR[[#This Row],[Attrition]]="Yes",1,0)</f>
        <v>0</v>
      </c>
      <c r="AF801">
        <f>IF(tblHR[[#This Row],[OverTime]]="Yes",1,0)</f>
        <v>1</v>
      </c>
      <c r="AG801" t="str" cm="1">
        <f t="array" ref="AG801">_xlfn.IFS(tblHR[[#This Row],[Age]]&lt;25,"&lt;25",tblHR[[#This Row],[Age]]&lt;30,"25–29",tblHR[[#This Row],[Age]]&lt;40,"30–39",tblHR[[#This Row],[Age]]&lt;50,"40–49",TRUE,"50+")</f>
        <v>30–39</v>
      </c>
      <c r="AH801" s="12" t="str" cm="1">
        <f t="array" ref="AH801">_xlfn.IFS(tblHR[[#This Row],[YearsAtCompany]]&lt;2,"0–1",tblHR[[#This Row],[YearsAtCompany]]&lt;5,"2–4",tblHR[[#This Row],[YearsAtCompany]]&lt;10,"5–9",tblHR[[#This Row],[YearsAtCompany]]&lt;15,"10–14",TRUE,"15+")</f>
        <v>2–4</v>
      </c>
      <c r="AI801" s="12" t="str" cm="1">
        <f t="array" ref="AI801">_xlfn.IFS(tblHR[[#This Row],[MonthlyIncome]]&lt;3000,"Low",tblHR[[#This Row],[MonthlyIncome]]&lt;7000,"Mid",tblHR[[#This Row],[MonthlyIncome]]&lt;12000,"High",TRUE,"Very High")</f>
        <v>Low</v>
      </c>
      <c r="AJ801" s="12" cm="1">
        <f t="array" ref="AJ801">_xlfn.XLOOKUP(tblHR[[#This Row],[JobSatisfaction]],{"Low","Medium","High","Very High"},{1,2,3,4},"")</f>
        <v>4</v>
      </c>
      <c r="AK801" s="12">
        <f>AVERAGE(tblHR[[#This Row],[JobSatNum]],tblHR[[#This Row],[RelationshipSatisfaction]],tblHR[[#This Row],[EnvironmentSatisfaction]],tblHR[[#This Row],[WorkLifeBalance]])</f>
        <v>4</v>
      </c>
    </row>
    <row r="802" spans="1:37">
      <c r="A802" s="4" t="s">
        <v>917</v>
      </c>
      <c r="B802">
        <v>31</v>
      </c>
      <c r="C802" t="s">
        <v>12</v>
      </c>
      <c r="D802" t="s">
        <v>15</v>
      </c>
      <c r="E802" t="s">
        <v>28</v>
      </c>
      <c r="F802" t="s">
        <v>34</v>
      </c>
      <c r="G802" t="s">
        <v>22</v>
      </c>
      <c r="H802" t="s">
        <v>58</v>
      </c>
      <c r="I802" t="s">
        <v>68</v>
      </c>
      <c r="J802" t="s">
        <v>112</v>
      </c>
      <c r="K802" t="s">
        <v>171</v>
      </c>
      <c r="L802">
        <v>7547</v>
      </c>
      <c r="M802">
        <v>7143</v>
      </c>
      <c r="N802">
        <v>691</v>
      </c>
      <c r="O802">
        <v>73</v>
      </c>
      <c r="P802">
        <v>12</v>
      </c>
      <c r="Q802" t="s">
        <v>44</v>
      </c>
      <c r="R802" t="s">
        <v>44</v>
      </c>
      <c r="S802" t="s">
        <v>44</v>
      </c>
      <c r="T802" t="s">
        <v>79</v>
      </c>
      <c r="U802" t="s">
        <v>41</v>
      </c>
      <c r="V802">
        <v>13</v>
      </c>
      <c r="W802">
        <v>7</v>
      </c>
      <c r="X802">
        <v>7</v>
      </c>
      <c r="Y802">
        <v>1</v>
      </c>
      <c r="Z802">
        <v>4</v>
      </c>
      <c r="AA802" t="s">
        <v>48</v>
      </c>
      <c r="AB802" s="2" t="s">
        <v>64</v>
      </c>
      <c r="AC802" t="s">
        <v>48</v>
      </c>
      <c r="AD802">
        <v>7</v>
      </c>
      <c r="AE802">
        <f>IF(tblHR[[#This Row],[Attrition]]="Yes",1,0)</f>
        <v>0</v>
      </c>
      <c r="AF802">
        <f>IF(tblHR[[#This Row],[OverTime]]="Yes",1,0)</f>
        <v>0</v>
      </c>
      <c r="AG802" t="str" cm="1">
        <f t="array" ref="AG802">_xlfn.IFS(tblHR[[#This Row],[Age]]&lt;25,"&lt;25",tblHR[[#This Row],[Age]]&lt;30,"25–29",tblHR[[#This Row],[Age]]&lt;40,"30–39",tblHR[[#This Row],[Age]]&lt;50,"40–49",TRUE,"50+")</f>
        <v>30–39</v>
      </c>
      <c r="AH802" s="12" t="str" cm="1">
        <f t="array" ref="AH802">_xlfn.IFS(tblHR[[#This Row],[YearsAtCompany]]&lt;2,"0–1",tblHR[[#This Row],[YearsAtCompany]]&lt;5,"2–4",tblHR[[#This Row],[YearsAtCompany]]&lt;10,"5–9",tblHR[[#This Row],[YearsAtCompany]]&lt;15,"10–14",TRUE,"15+")</f>
        <v>5–9</v>
      </c>
      <c r="AI802" s="12" t="str" cm="1">
        <f t="array" ref="AI802">_xlfn.IFS(tblHR[[#This Row],[MonthlyIncome]]&lt;3000,"Low",tblHR[[#This Row],[MonthlyIncome]]&lt;7000,"Mid",tblHR[[#This Row],[MonthlyIncome]]&lt;12000,"High",TRUE,"Very High")</f>
        <v>High</v>
      </c>
      <c r="AJ802" s="12" cm="1">
        <f t="array" ref="AJ802">_xlfn.XLOOKUP(tblHR[[#This Row],[JobSatisfaction]],{"Low","Medium","High","Very High"},{1,2,3,4},"")</f>
        <v>4</v>
      </c>
      <c r="AK802" s="12">
        <f>AVERAGE(tblHR[[#This Row],[JobSatNum]],tblHR[[#This Row],[RelationshipSatisfaction]],tblHR[[#This Row],[EnvironmentSatisfaction]],tblHR[[#This Row],[WorkLifeBalance]])</f>
        <v>4</v>
      </c>
    </row>
    <row r="803" spans="1:37">
      <c r="A803" s="4" t="s">
        <v>918</v>
      </c>
      <c r="B803">
        <v>32</v>
      </c>
      <c r="C803" t="s">
        <v>12</v>
      </c>
      <c r="D803" t="s">
        <v>16</v>
      </c>
      <c r="E803" t="s">
        <v>28</v>
      </c>
      <c r="F803" t="s">
        <v>37</v>
      </c>
      <c r="G803" t="s">
        <v>21</v>
      </c>
      <c r="H803" t="s">
        <v>57</v>
      </c>
      <c r="I803" t="s">
        <v>66</v>
      </c>
      <c r="J803" t="s">
        <v>112</v>
      </c>
      <c r="K803" t="s">
        <v>113</v>
      </c>
      <c r="L803">
        <v>2439</v>
      </c>
      <c r="M803">
        <v>11288</v>
      </c>
      <c r="N803">
        <v>529</v>
      </c>
      <c r="O803">
        <v>78</v>
      </c>
      <c r="P803">
        <v>14</v>
      </c>
      <c r="Q803" t="s">
        <v>42</v>
      </c>
      <c r="R803" t="s">
        <v>44</v>
      </c>
      <c r="S803" t="s">
        <v>44</v>
      </c>
      <c r="T803" t="s">
        <v>79</v>
      </c>
      <c r="U803" t="s">
        <v>41</v>
      </c>
      <c r="V803">
        <v>4</v>
      </c>
      <c r="W803">
        <v>4</v>
      </c>
      <c r="X803">
        <v>2</v>
      </c>
      <c r="Y803">
        <v>1</v>
      </c>
      <c r="Z803">
        <v>1</v>
      </c>
      <c r="AA803" t="s">
        <v>48</v>
      </c>
      <c r="AB803" s="2" t="s">
        <v>64</v>
      </c>
      <c r="AC803" t="s">
        <v>48</v>
      </c>
      <c r="AD803">
        <v>2</v>
      </c>
      <c r="AE803">
        <f>IF(tblHR[[#This Row],[Attrition]]="Yes",1,0)</f>
        <v>0</v>
      </c>
      <c r="AF803">
        <f>IF(tblHR[[#This Row],[OverTime]]="Yes",1,0)</f>
        <v>0</v>
      </c>
      <c r="AG803" t="str" cm="1">
        <f t="array" ref="AG803">_xlfn.IFS(tblHR[[#This Row],[Age]]&lt;25,"&lt;25",tblHR[[#This Row],[Age]]&lt;30,"25–29",tblHR[[#This Row],[Age]]&lt;40,"30–39",tblHR[[#This Row],[Age]]&lt;50,"40–49",TRUE,"50+")</f>
        <v>30–39</v>
      </c>
      <c r="AH803" s="12" t="str" cm="1">
        <f t="array" ref="AH803">_xlfn.IFS(tblHR[[#This Row],[YearsAtCompany]]&lt;2,"0–1",tblHR[[#This Row],[YearsAtCompany]]&lt;5,"2–4",tblHR[[#This Row],[YearsAtCompany]]&lt;10,"5–9",tblHR[[#This Row],[YearsAtCompany]]&lt;15,"10–14",TRUE,"15+")</f>
        <v>2–4</v>
      </c>
      <c r="AI803" s="12" t="str" cm="1">
        <f t="array" ref="AI803">_xlfn.IFS(tblHR[[#This Row],[MonthlyIncome]]&lt;3000,"Low",tblHR[[#This Row],[MonthlyIncome]]&lt;7000,"Mid",tblHR[[#This Row],[MonthlyIncome]]&lt;12000,"High",TRUE,"Very High")</f>
        <v>Low</v>
      </c>
      <c r="AJ803" s="12" cm="1">
        <f t="array" ref="AJ803">_xlfn.XLOOKUP(tblHR[[#This Row],[JobSatisfaction]],{"Low","Medium","High","Very High"},{1,2,3,4},"")</f>
        <v>1</v>
      </c>
      <c r="AK803" s="12">
        <f>AVERAGE(tblHR[[#This Row],[JobSatNum]],tblHR[[#This Row],[RelationshipSatisfaction]],tblHR[[#This Row],[EnvironmentSatisfaction]],tblHR[[#This Row],[WorkLifeBalance]])</f>
        <v>1</v>
      </c>
    </row>
    <row r="804" spans="1:37">
      <c r="A804" s="4" t="s">
        <v>919</v>
      </c>
      <c r="B804">
        <v>29</v>
      </c>
      <c r="C804" t="s">
        <v>11</v>
      </c>
      <c r="D804" t="s">
        <v>17</v>
      </c>
      <c r="E804" t="s">
        <v>30</v>
      </c>
      <c r="F804" t="s">
        <v>37</v>
      </c>
      <c r="G804" t="s">
        <v>21</v>
      </c>
      <c r="H804" t="s">
        <v>57</v>
      </c>
      <c r="I804" t="s">
        <v>66</v>
      </c>
      <c r="J804" t="s">
        <v>112</v>
      </c>
      <c r="K804" t="s">
        <v>113</v>
      </c>
      <c r="L804">
        <v>2546</v>
      </c>
      <c r="M804">
        <v>18300</v>
      </c>
      <c r="N804">
        <v>408</v>
      </c>
      <c r="O804">
        <v>71</v>
      </c>
      <c r="P804">
        <v>16</v>
      </c>
      <c r="Q804" t="s">
        <v>43</v>
      </c>
      <c r="R804" t="s">
        <v>43</v>
      </c>
      <c r="S804" t="s">
        <v>41</v>
      </c>
      <c r="T804" t="s">
        <v>78</v>
      </c>
      <c r="U804" t="s">
        <v>43</v>
      </c>
      <c r="V804">
        <v>6</v>
      </c>
      <c r="W804">
        <v>2</v>
      </c>
      <c r="X804">
        <v>2</v>
      </c>
      <c r="Y804">
        <v>1</v>
      </c>
      <c r="Z804">
        <v>5</v>
      </c>
      <c r="AA804" t="s">
        <v>49</v>
      </c>
      <c r="AB804" s="2" t="s">
        <v>64</v>
      </c>
      <c r="AC804" t="s">
        <v>48</v>
      </c>
      <c r="AD804">
        <v>25</v>
      </c>
      <c r="AE804">
        <f>IF(tblHR[[#This Row],[Attrition]]="Yes",1,0)</f>
        <v>1</v>
      </c>
      <c r="AF804">
        <f>IF(tblHR[[#This Row],[OverTime]]="Yes",1,0)</f>
        <v>0</v>
      </c>
      <c r="AG804" t="str" cm="1">
        <f t="array" ref="AG804">_xlfn.IFS(tblHR[[#This Row],[Age]]&lt;25,"&lt;25",tblHR[[#This Row],[Age]]&lt;30,"25–29",tblHR[[#This Row],[Age]]&lt;40,"30–39",tblHR[[#This Row],[Age]]&lt;50,"40–49",TRUE,"50+")</f>
        <v>25–29</v>
      </c>
      <c r="AH804" s="12" t="str" cm="1">
        <f t="array" ref="AH804">_xlfn.IFS(tblHR[[#This Row],[YearsAtCompany]]&lt;2,"0–1",tblHR[[#This Row],[YearsAtCompany]]&lt;5,"2–4",tblHR[[#This Row],[YearsAtCompany]]&lt;10,"5–9",tblHR[[#This Row],[YearsAtCompany]]&lt;15,"10–14",TRUE,"15+")</f>
        <v>2–4</v>
      </c>
      <c r="AI804" s="12" t="str" cm="1">
        <f t="array" ref="AI804">_xlfn.IFS(tblHR[[#This Row],[MonthlyIncome]]&lt;3000,"Low",tblHR[[#This Row],[MonthlyIncome]]&lt;7000,"Mid",tblHR[[#This Row],[MonthlyIncome]]&lt;12000,"High",TRUE,"Very High")</f>
        <v>Low</v>
      </c>
      <c r="AJ804" s="12" cm="1">
        <f t="array" ref="AJ804">_xlfn.XLOOKUP(tblHR[[#This Row],[JobSatisfaction]],{"Low","Medium","High","Very High"},{1,2,3,4},"")</f>
        <v>2</v>
      </c>
      <c r="AK804" s="12">
        <f>AVERAGE(tblHR[[#This Row],[JobSatNum]],tblHR[[#This Row],[RelationshipSatisfaction]],tblHR[[#This Row],[EnvironmentSatisfaction]],tblHR[[#This Row],[WorkLifeBalance]])</f>
        <v>2</v>
      </c>
    </row>
    <row r="805" spans="1:37">
      <c r="A805" s="4" t="s">
        <v>920</v>
      </c>
      <c r="B805">
        <v>40</v>
      </c>
      <c r="C805" t="s">
        <v>11</v>
      </c>
      <c r="D805" t="s">
        <v>15</v>
      </c>
      <c r="E805" t="s">
        <v>28</v>
      </c>
      <c r="F805" t="s">
        <v>35</v>
      </c>
      <c r="G805" t="s">
        <v>21</v>
      </c>
      <c r="H805" t="s">
        <v>57</v>
      </c>
      <c r="I805" t="s">
        <v>68</v>
      </c>
      <c r="J805" t="s">
        <v>128</v>
      </c>
      <c r="K805" t="s">
        <v>118</v>
      </c>
      <c r="L805">
        <v>5605</v>
      </c>
      <c r="M805">
        <v>8504</v>
      </c>
      <c r="N805">
        <v>1395</v>
      </c>
      <c r="O805">
        <v>54</v>
      </c>
      <c r="P805">
        <v>11</v>
      </c>
      <c r="Q805" t="s">
        <v>43</v>
      </c>
      <c r="R805" t="s">
        <v>42</v>
      </c>
      <c r="S805" t="s">
        <v>43</v>
      </c>
      <c r="T805" t="s">
        <v>79</v>
      </c>
      <c r="U805" t="s">
        <v>41</v>
      </c>
      <c r="V805">
        <v>20</v>
      </c>
      <c r="W805">
        <v>20</v>
      </c>
      <c r="X805">
        <v>7</v>
      </c>
      <c r="Y805">
        <v>2</v>
      </c>
      <c r="Z805">
        <v>1</v>
      </c>
      <c r="AA805" t="s">
        <v>48</v>
      </c>
      <c r="AB805" s="2" t="s">
        <v>64</v>
      </c>
      <c r="AC805" t="s">
        <v>48</v>
      </c>
      <c r="AD805">
        <v>26</v>
      </c>
      <c r="AE805">
        <f>IF(tblHR[[#This Row],[Attrition]]="Yes",1,0)</f>
        <v>0</v>
      </c>
      <c r="AF805">
        <f>IF(tblHR[[#This Row],[OverTime]]="Yes",1,0)</f>
        <v>0</v>
      </c>
      <c r="AG805" t="str" cm="1">
        <f t="array" ref="AG805">_xlfn.IFS(tblHR[[#This Row],[Age]]&lt;25,"&lt;25",tblHR[[#This Row],[Age]]&lt;30,"25–29",tblHR[[#This Row],[Age]]&lt;40,"30–39",tblHR[[#This Row],[Age]]&lt;50,"40–49",TRUE,"50+")</f>
        <v>40–49</v>
      </c>
      <c r="AH805" s="12" t="str" cm="1">
        <f t="array" ref="AH805">_xlfn.IFS(tblHR[[#This Row],[YearsAtCompany]]&lt;2,"0–1",tblHR[[#This Row],[YearsAtCompany]]&lt;5,"2–4",tblHR[[#This Row],[YearsAtCompany]]&lt;10,"5–9",tblHR[[#This Row],[YearsAtCompany]]&lt;15,"10–14",TRUE,"15+")</f>
        <v>15+</v>
      </c>
      <c r="AI805" s="12" t="str" cm="1">
        <f t="array" ref="AI805">_xlfn.IFS(tblHR[[#This Row],[MonthlyIncome]]&lt;3000,"Low",tblHR[[#This Row],[MonthlyIncome]]&lt;7000,"Mid",tblHR[[#This Row],[MonthlyIncome]]&lt;12000,"High",TRUE,"Very High")</f>
        <v>Mid</v>
      </c>
      <c r="AJ805" s="12" cm="1">
        <f t="array" ref="AJ805">_xlfn.XLOOKUP(tblHR[[#This Row],[JobSatisfaction]],{"Low","Medium","High","Very High"},{1,2,3,4},"")</f>
        <v>2</v>
      </c>
      <c r="AK805" s="12">
        <f>AVERAGE(tblHR[[#This Row],[JobSatNum]],tblHR[[#This Row],[RelationshipSatisfaction]],tblHR[[#This Row],[EnvironmentSatisfaction]],tblHR[[#This Row],[WorkLifeBalance]])</f>
        <v>2</v>
      </c>
    </row>
    <row r="806" spans="1:37">
      <c r="A806" s="4" t="s">
        <v>921</v>
      </c>
      <c r="B806">
        <v>31</v>
      </c>
      <c r="C806" t="s">
        <v>12</v>
      </c>
      <c r="D806" t="s">
        <v>15</v>
      </c>
      <c r="E806" t="s">
        <v>26</v>
      </c>
      <c r="F806" t="s">
        <v>33</v>
      </c>
      <c r="G806" t="s">
        <v>21</v>
      </c>
      <c r="H806" t="s">
        <v>57</v>
      </c>
      <c r="I806" t="s">
        <v>66</v>
      </c>
      <c r="J806" t="s">
        <v>112</v>
      </c>
      <c r="K806" t="s">
        <v>118</v>
      </c>
      <c r="L806">
        <v>2911</v>
      </c>
      <c r="M806">
        <v>15170</v>
      </c>
      <c r="N806">
        <v>670</v>
      </c>
      <c r="O806">
        <v>31</v>
      </c>
      <c r="P806">
        <v>17</v>
      </c>
      <c r="Q806" t="s">
        <v>41</v>
      </c>
      <c r="R806" t="s">
        <v>44</v>
      </c>
      <c r="S806" t="s">
        <v>42</v>
      </c>
      <c r="T806" t="s">
        <v>80</v>
      </c>
      <c r="U806" t="s">
        <v>41</v>
      </c>
      <c r="V806">
        <v>5</v>
      </c>
      <c r="W806">
        <v>5</v>
      </c>
      <c r="X806">
        <v>2</v>
      </c>
      <c r="Y806">
        <v>4</v>
      </c>
      <c r="Z806">
        <v>1</v>
      </c>
      <c r="AA806" t="s">
        <v>48</v>
      </c>
      <c r="AB806" s="2" t="s">
        <v>64</v>
      </c>
      <c r="AC806" t="s">
        <v>48</v>
      </c>
      <c r="AD806">
        <v>26</v>
      </c>
      <c r="AE806">
        <f>IF(tblHR[[#This Row],[Attrition]]="Yes",1,0)</f>
        <v>0</v>
      </c>
      <c r="AF806">
        <f>IF(tblHR[[#This Row],[OverTime]]="Yes",1,0)</f>
        <v>0</v>
      </c>
      <c r="AG806" t="str" cm="1">
        <f t="array" ref="AG806">_xlfn.IFS(tblHR[[#This Row],[Age]]&lt;25,"&lt;25",tblHR[[#This Row],[Age]]&lt;30,"25–29",tblHR[[#This Row],[Age]]&lt;40,"30–39",tblHR[[#This Row],[Age]]&lt;50,"40–49",TRUE,"50+")</f>
        <v>30–39</v>
      </c>
      <c r="AH806" s="12" t="str" cm="1">
        <f t="array" ref="AH806">_xlfn.IFS(tblHR[[#This Row],[YearsAtCompany]]&lt;2,"0–1",tblHR[[#This Row],[YearsAtCompany]]&lt;5,"2–4",tblHR[[#This Row],[YearsAtCompany]]&lt;10,"5–9",tblHR[[#This Row],[YearsAtCompany]]&lt;15,"10–14",TRUE,"15+")</f>
        <v>5–9</v>
      </c>
      <c r="AI806" s="12" t="str" cm="1">
        <f t="array" ref="AI806">_xlfn.IFS(tblHR[[#This Row],[MonthlyIncome]]&lt;3000,"Low",tblHR[[#This Row],[MonthlyIncome]]&lt;7000,"Mid",tblHR[[#This Row],[MonthlyIncome]]&lt;12000,"High",TRUE,"Very High")</f>
        <v>Low</v>
      </c>
      <c r="AJ806" s="12" cm="1">
        <f t="array" ref="AJ806">_xlfn.XLOOKUP(tblHR[[#This Row],[JobSatisfaction]],{"Low","Medium","High","Very High"},{1,2,3,4},"")</f>
        <v>3</v>
      </c>
      <c r="AK806" s="12">
        <f>AVERAGE(tblHR[[#This Row],[JobSatNum]],tblHR[[#This Row],[RelationshipSatisfaction]],tblHR[[#This Row],[EnvironmentSatisfaction]],tblHR[[#This Row],[WorkLifeBalance]])</f>
        <v>3</v>
      </c>
    </row>
    <row r="807" spans="1:37">
      <c r="A807" s="4" t="s">
        <v>922</v>
      </c>
      <c r="B807">
        <v>30</v>
      </c>
      <c r="C807" t="s">
        <v>11</v>
      </c>
      <c r="D807" t="s">
        <v>16</v>
      </c>
      <c r="E807" t="s">
        <v>28</v>
      </c>
      <c r="F807" t="s">
        <v>35</v>
      </c>
      <c r="G807" t="s">
        <v>21</v>
      </c>
      <c r="H807" t="s">
        <v>53</v>
      </c>
      <c r="I807" t="s">
        <v>66</v>
      </c>
      <c r="J807" t="s">
        <v>116</v>
      </c>
      <c r="K807" t="s">
        <v>113</v>
      </c>
      <c r="L807">
        <v>2564</v>
      </c>
      <c r="M807">
        <v>7181</v>
      </c>
      <c r="N807">
        <v>1116</v>
      </c>
      <c r="O807">
        <v>49</v>
      </c>
      <c r="P807">
        <v>14</v>
      </c>
      <c r="Q807" t="s">
        <v>44</v>
      </c>
      <c r="R807" t="s">
        <v>41</v>
      </c>
      <c r="S807" t="s">
        <v>41</v>
      </c>
      <c r="T807" t="s">
        <v>80</v>
      </c>
      <c r="U807" t="s">
        <v>41</v>
      </c>
      <c r="V807">
        <v>12</v>
      </c>
      <c r="W807">
        <v>11</v>
      </c>
      <c r="X807">
        <v>7</v>
      </c>
      <c r="Y807">
        <v>6</v>
      </c>
      <c r="Z807">
        <v>0</v>
      </c>
      <c r="AA807" t="s">
        <v>48</v>
      </c>
      <c r="AB807" s="2" t="s">
        <v>64</v>
      </c>
      <c r="AC807" t="s">
        <v>48</v>
      </c>
      <c r="AD807">
        <v>2</v>
      </c>
      <c r="AE807">
        <f>IF(tblHR[[#This Row],[Attrition]]="Yes",1,0)</f>
        <v>0</v>
      </c>
      <c r="AF807">
        <f>IF(tblHR[[#This Row],[OverTime]]="Yes",1,0)</f>
        <v>0</v>
      </c>
      <c r="AG807" t="str" cm="1">
        <f t="array" ref="AG807">_xlfn.IFS(tblHR[[#This Row],[Age]]&lt;25,"&lt;25",tblHR[[#This Row],[Age]]&lt;30,"25–29",tblHR[[#This Row],[Age]]&lt;40,"30–39",tblHR[[#This Row],[Age]]&lt;50,"40–49",TRUE,"50+")</f>
        <v>30–39</v>
      </c>
      <c r="AH807" s="12" t="str" cm="1">
        <f t="array" ref="AH807">_xlfn.IFS(tblHR[[#This Row],[YearsAtCompany]]&lt;2,"0–1",tblHR[[#This Row],[YearsAtCompany]]&lt;5,"2–4",tblHR[[#This Row],[YearsAtCompany]]&lt;10,"5–9",tblHR[[#This Row],[YearsAtCompany]]&lt;15,"10–14",TRUE,"15+")</f>
        <v>10–14</v>
      </c>
      <c r="AI807" s="12" t="str" cm="1">
        <f t="array" ref="AI807">_xlfn.IFS(tblHR[[#This Row],[MonthlyIncome]]&lt;3000,"Low",tblHR[[#This Row],[MonthlyIncome]]&lt;7000,"Mid",tblHR[[#This Row],[MonthlyIncome]]&lt;12000,"High",TRUE,"Very High")</f>
        <v>Low</v>
      </c>
      <c r="AJ807" s="12" cm="1">
        <f t="array" ref="AJ807">_xlfn.XLOOKUP(tblHR[[#This Row],[JobSatisfaction]],{"Low","Medium","High","Very High"},{1,2,3,4},"")</f>
        <v>4</v>
      </c>
      <c r="AK807" s="12">
        <f>AVERAGE(tblHR[[#This Row],[JobSatNum]],tblHR[[#This Row],[RelationshipSatisfaction]],tblHR[[#This Row],[EnvironmentSatisfaction]],tblHR[[#This Row],[WorkLifeBalance]])</f>
        <v>4</v>
      </c>
    </row>
    <row r="808" spans="1:37">
      <c r="A808" s="4" t="s">
        <v>923</v>
      </c>
      <c r="B808">
        <v>35</v>
      </c>
      <c r="C808" t="s">
        <v>12</v>
      </c>
      <c r="D808" t="s">
        <v>17</v>
      </c>
      <c r="E808" t="s">
        <v>27</v>
      </c>
      <c r="F808" t="s">
        <v>33</v>
      </c>
      <c r="G808" t="s">
        <v>21</v>
      </c>
      <c r="H808" t="s">
        <v>53</v>
      </c>
      <c r="I808" t="s">
        <v>66</v>
      </c>
      <c r="J808" t="s">
        <v>112</v>
      </c>
      <c r="K808" t="s">
        <v>118</v>
      </c>
      <c r="L808">
        <v>2690</v>
      </c>
      <c r="M808">
        <v>7713</v>
      </c>
      <c r="N808">
        <v>1349</v>
      </c>
      <c r="O808">
        <v>63</v>
      </c>
      <c r="P808">
        <v>18</v>
      </c>
      <c r="Q808" t="s">
        <v>44</v>
      </c>
      <c r="R808" t="s">
        <v>44</v>
      </c>
      <c r="S808" t="s">
        <v>41</v>
      </c>
      <c r="T808" t="s">
        <v>80</v>
      </c>
      <c r="U808" t="s">
        <v>43</v>
      </c>
      <c r="V808">
        <v>1</v>
      </c>
      <c r="W808">
        <v>1</v>
      </c>
      <c r="X808">
        <v>0</v>
      </c>
      <c r="Y808">
        <v>0</v>
      </c>
      <c r="Z808">
        <v>1</v>
      </c>
      <c r="AA808" t="s">
        <v>48</v>
      </c>
      <c r="AB808" s="2" t="s">
        <v>64</v>
      </c>
      <c r="AC808" t="s">
        <v>48</v>
      </c>
      <c r="AD808">
        <v>7</v>
      </c>
      <c r="AE808">
        <f>IF(tblHR[[#This Row],[Attrition]]="Yes",1,0)</f>
        <v>0</v>
      </c>
      <c r="AF808">
        <f>IF(tblHR[[#This Row],[OverTime]]="Yes",1,0)</f>
        <v>0</v>
      </c>
      <c r="AG808" t="str" cm="1">
        <f t="array" ref="AG808">_xlfn.IFS(tblHR[[#This Row],[Age]]&lt;25,"&lt;25",tblHR[[#This Row],[Age]]&lt;30,"25–29",tblHR[[#This Row],[Age]]&lt;40,"30–39",tblHR[[#This Row],[Age]]&lt;50,"40–49",TRUE,"50+")</f>
        <v>30–39</v>
      </c>
      <c r="AH808" s="12" t="str" cm="1">
        <f t="array" ref="AH808">_xlfn.IFS(tblHR[[#This Row],[YearsAtCompany]]&lt;2,"0–1",tblHR[[#This Row],[YearsAtCompany]]&lt;5,"2–4",tblHR[[#This Row],[YearsAtCompany]]&lt;10,"5–9",tblHR[[#This Row],[YearsAtCompany]]&lt;15,"10–14",TRUE,"15+")</f>
        <v>0–1</v>
      </c>
      <c r="AI808" s="12" t="str" cm="1">
        <f t="array" ref="AI808">_xlfn.IFS(tblHR[[#This Row],[MonthlyIncome]]&lt;3000,"Low",tblHR[[#This Row],[MonthlyIncome]]&lt;7000,"Mid",tblHR[[#This Row],[MonthlyIncome]]&lt;12000,"High",TRUE,"Very High")</f>
        <v>Low</v>
      </c>
      <c r="AJ808" s="12" cm="1">
        <f t="array" ref="AJ808">_xlfn.XLOOKUP(tblHR[[#This Row],[JobSatisfaction]],{"Low","Medium","High","Very High"},{1,2,3,4},"")</f>
        <v>4</v>
      </c>
      <c r="AK808" s="12">
        <f>AVERAGE(tblHR[[#This Row],[JobSatNum]],tblHR[[#This Row],[RelationshipSatisfaction]],tblHR[[#This Row],[EnvironmentSatisfaction]],tblHR[[#This Row],[WorkLifeBalance]])</f>
        <v>4</v>
      </c>
    </row>
    <row r="809" spans="1:37">
      <c r="A809" s="4" t="s">
        <v>924</v>
      </c>
      <c r="B809">
        <v>31</v>
      </c>
      <c r="C809" t="s">
        <v>12</v>
      </c>
      <c r="D809" t="s">
        <v>17</v>
      </c>
      <c r="E809" t="s">
        <v>29</v>
      </c>
      <c r="F809" t="s">
        <v>37</v>
      </c>
      <c r="G809" t="s">
        <v>21</v>
      </c>
      <c r="H809" t="s">
        <v>57</v>
      </c>
      <c r="I809" t="s">
        <v>66</v>
      </c>
      <c r="J809" t="s">
        <v>112</v>
      </c>
      <c r="K809" t="s">
        <v>118</v>
      </c>
      <c r="L809">
        <v>4821</v>
      </c>
      <c r="M809">
        <v>10077</v>
      </c>
      <c r="N809">
        <v>691</v>
      </c>
      <c r="O809">
        <v>86</v>
      </c>
      <c r="P809">
        <v>12</v>
      </c>
      <c r="Q809" t="s">
        <v>44</v>
      </c>
      <c r="R809" t="s">
        <v>41</v>
      </c>
      <c r="S809" t="s">
        <v>41</v>
      </c>
      <c r="T809" t="s">
        <v>79</v>
      </c>
      <c r="U809" t="s">
        <v>41</v>
      </c>
      <c r="V809">
        <v>6</v>
      </c>
      <c r="W809">
        <v>5</v>
      </c>
      <c r="X809">
        <v>2</v>
      </c>
      <c r="Y809">
        <v>0</v>
      </c>
      <c r="Z809">
        <v>0</v>
      </c>
      <c r="AA809" t="s">
        <v>48</v>
      </c>
      <c r="AB809" s="2" t="s">
        <v>64</v>
      </c>
      <c r="AC809" t="s">
        <v>49</v>
      </c>
      <c r="AD809">
        <v>5</v>
      </c>
      <c r="AE809">
        <f>IF(tblHR[[#This Row],[Attrition]]="Yes",1,0)</f>
        <v>0</v>
      </c>
      <c r="AF809">
        <f>IF(tblHR[[#This Row],[OverTime]]="Yes",1,0)</f>
        <v>1</v>
      </c>
      <c r="AG809" t="str" cm="1">
        <f t="array" ref="AG809">_xlfn.IFS(tblHR[[#This Row],[Age]]&lt;25,"&lt;25",tblHR[[#This Row],[Age]]&lt;30,"25–29",tblHR[[#This Row],[Age]]&lt;40,"30–39",tblHR[[#This Row],[Age]]&lt;50,"40–49",TRUE,"50+")</f>
        <v>30–39</v>
      </c>
      <c r="AH809" s="12" t="str" cm="1">
        <f t="array" ref="AH809">_xlfn.IFS(tblHR[[#This Row],[YearsAtCompany]]&lt;2,"0–1",tblHR[[#This Row],[YearsAtCompany]]&lt;5,"2–4",tblHR[[#This Row],[YearsAtCompany]]&lt;10,"5–9",tblHR[[#This Row],[YearsAtCompany]]&lt;15,"10–14",TRUE,"15+")</f>
        <v>5–9</v>
      </c>
      <c r="AI809" s="12" t="str" cm="1">
        <f t="array" ref="AI809">_xlfn.IFS(tblHR[[#This Row],[MonthlyIncome]]&lt;3000,"Low",tblHR[[#This Row],[MonthlyIncome]]&lt;7000,"Mid",tblHR[[#This Row],[MonthlyIncome]]&lt;12000,"High",TRUE,"Very High")</f>
        <v>Mid</v>
      </c>
      <c r="AJ809" s="12" cm="1">
        <f t="array" ref="AJ809">_xlfn.XLOOKUP(tblHR[[#This Row],[JobSatisfaction]],{"Low","Medium","High","Very High"},{1,2,3,4},"")</f>
        <v>4</v>
      </c>
      <c r="AK809" s="12">
        <f>AVERAGE(tblHR[[#This Row],[JobSatNum]],tblHR[[#This Row],[RelationshipSatisfaction]],tblHR[[#This Row],[EnvironmentSatisfaction]],tblHR[[#This Row],[WorkLifeBalance]])</f>
        <v>4</v>
      </c>
    </row>
    <row r="810" spans="1:37">
      <c r="A810" s="4" t="s">
        <v>925</v>
      </c>
      <c r="B810">
        <v>34</v>
      </c>
      <c r="C810" t="s">
        <v>12</v>
      </c>
      <c r="D810" t="s">
        <v>17</v>
      </c>
      <c r="E810" t="s">
        <v>27</v>
      </c>
      <c r="F810" t="s">
        <v>37</v>
      </c>
      <c r="G810" t="s">
        <v>22</v>
      </c>
      <c r="H810" t="s">
        <v>59</v>
      </c>
      <c r="I810" t="s">
        <v>66</v>
      </c>
      <c r="J810" t="s">
        <v>112</v>
      </c>
      <c r="K810" t="s">
        <v>118</v>
      </c>
      <c r="L810">
        <v>2308</v>
      </c>
      <c r="M810">
        <v>4944</v>
      </c>
      <c r="N810">
        <v>1440</v>
      </c>
      <c r="O810">
        <v>55</v>
      </c>
      <c r="P810">
        <v>25</v>
      </c>
      <c r="Q810" t="s">
        <v>41</v>
      </c>
      <c r="R810" t="s">
        <v>43</v>
      </c>
      <c r="S810" t="s">
        <v>43</v>
      </c>
      <c r="T810" t="s">
        <v>79</v>
      </c>
      <c r="U810" t="s">
        <v>41</v>
      </c>
      <c r="V810">
        <v>12</v>
      </c>
      <c r="W810">
        <v>11</v>
      </c>
      <c r="X810">
        <v>10</v>
      </c>
      <c r="Y810">
        <v>5</v>
      </c>
      <c r="Z810">
        <v>0</v>
      </c>
      <c r="AA810" t="s">
        <v>48</v>
      </c>
      <c r="AB810" s="2" t="s">
        <v>65</v>
      </c>
      <c r="AC810" t="s">
        <v>49</v>
      </c>
      <c r="AD810">
        <v>7</v>
      </c>
      <c r="AE810">
        <f>IF(tblHR[[#This Row],[Attrition]]="Yes",1,0)</f>
        <v>0</v>
      </c>
      <c r="AF810">
        <f>IF(tblHR[[#This Row],[OverTime]]="Yes",1,0)</f>
        <v>1</v>
      </c>
      <c r="AG810" t="str" cm="1">
        <f t="array" ref="AG810">_xlfn.IFS(tblHR[[#This Row],[Age]]&lt;25,"&lt;25",tblHR[[#This Row],[Age]]&lt;30,"25–29",tblHR[[#This Row],[Age]]&lt;40,"30–39",tblHR[[#This Row],[Age]]&lt;50,"40–49",TRUE,"50+")</f>
        <v>30–39</v>
      </c>
      <c r="AH810" s="12" t="str" cm="1">
        <f t="array" ref="AH810">_xlfn.IFS(tblHR[[#This Row],[YearsAtCompany]]&lt;2,"0–1",tblHR[[#This Row],[YearsAtCompany]]&lt;5,"2–4",tblHR[[#This Row],[YearsAtCompany]]&lt;10,"5–9",tblHR[[#This Row],[YearsAtCompany]]&lt;15,"10–14",TRUE,"15+")</f>
        <v>10–14</v>
      </c>
      <c r="AI810" s="12" t="str" cm="1">
        <f t="array" ref="AI810">_xlfn.IFS(tblHR[[#This Row],[MonthlyIncome]]&lt;3000,"Low",tblHR[[#This Row],[MonthlyIncome]]&lt;7000,"Mid",tblHR[[#This Row],[MonthlyIncome]]&lt;12000,"High",TRUE,"Very High")</f>
        <v>Low</v>
      </c>
      <c r="AJ810" s="12" cm="1">
        <f t="array" ref="AJ810">_xlfn.XLOOKUP(tblHR[[#This Row],[JobSatisfaction]],{"Low","Medium","High","Very High"},{1,2,3,4},"")</f>
        <v>3</v>
      </c>
      <c r="AK810" s="12">
        <f>AVERAGE(tblHR[[#This Row],[JobSatNum]],tblHR[[#This Row],[RelationshipSatisfaction]],tblHR[[#This Row],[EnvironmentSatisfaction]],tblHR[[#This Row],[WorkLifeBalance]])</f>
        <v>3</v>
      </c>
    </row>
    <row r="811" spans="1:37">
      <c r="A811" s="4" t="s">
        <v>926</v>
      </c>
      <c r="B811">
        <v>22</v>
      </c>
      <c r="C811" t="s">
        <v>11</v>
      </c>
      <c r="D811" t="s">
        <v>17</v>
      </c>
      <c r="E811" t="s">
        <v>27</v>
      </c>
      <c r="F811" t="s">
        <v>36</v>
      </c>
      <c r="G811" t="s">
        <v>21</v>
      </c>
      <c r="H811" t="s">
        <v>57</v>
      </c>
      <c r="I811" t="s">
        <v>66</v>
      </c>
      <c r="J811" t="s">
        <v>116</v>
      </c>
      <c r="K811" t="s">
        <v>113</v>
      </c>
      <c r="L811">
        <v>2814</v>
      </c>
      <c r="M811">
        <v>10293</v>
      </c>
      <c r="N811">
        <v>457</v>
      </c>
      <c r="O811">
        <v>85</v>
      </c>
      <c r="P811">
        <v>14</v>
      </c>
      <c r="Q811" t="s">
        <v>41</v>
      </c>
      <c r="R811" t="s">
        <v>43</v>
      </c>
      <c r="S811" t="s">
        <v>43</v>
      </c>
      <c r="T811" t="s">
        <v>80</v>
      </c>
      <c r="U811" t="s">
        <v>43</v>
      </c>
      <c r="V811">
        <v>4</v>
      </c>
      <c r="W811">
        <v>4</v>
      </c>
      <c r="X811">
        <v>2</v>
      </c>
      <c r="Y811">
        <v>1</v>
      </c>
      <c r="Z811">
        <v>1</v>
      </c>
      <c r="AA811" t="s">
        <v>48</v>
      </c>
      <c r="AB811" s="2" t="s">
        <v>64</v>
      </c>
      <c r="AC811" t="s">
        <v>49</v>
      </c>
      <c r="AD811">
        <v>26</v>
      </c>
      <c r="AE811">
        <f>IF(tblHR[[#This Row],[Attrition]]="Yes",1,0)</f>
        <v>0</v>
      </c>
      <c r="AF811">
        <f>IF(tblHR[[#This Row],[OverTime]]="Yes",1,0)</f>
        <v>1</v>
      </c>
      <c r="AG811" t="str" cm="1">
        <f t="array" ref="AG811">_xlfn.IFS(tblHR[[#This Row],[Age]]&lt;25,"&lt;25",tblHR[[#This Row],[Age]]&lt;30,"25–29",tblHR[[#This Row],[Age]]&lt;40,"30–39",tblHR[[#This Row],[Age]]&lt;50,"40–49",TRUE,"50+")</f>
        <v>&lt;25</v>
      </c>
      <c r="AH811" s="12" t="str" cm="1">
        <f t="array" ref="AH811">_xlfn.IFS(tblHR[[#This Row],[YearsAtCompany]]&lt;2,"0–1",tblHR[[#This Row],[YearsAtCompany]]&lt;5,"2–4",tblHR[[#This Row],[YearsAtCompany]]&lt;10,"5–9",tblHR[[#This Row],[YearsAtCompany]]&lt;15,"10–14",TRUE,"15+")</f>
        <v>2–4</v>
      </c>
      <c r="AI811" s="12" t="str" cm="1">
        <f t="array" ref="AI811">_xlfn.IFS(tblHR[[#This Row],[MonthlyIncome]]&lt;3000,"Low",tblHR[[#This Row],[MonthlyIncome]]&lt;7000,"Mid",tblHR[[#This Row],[MonthlyIncome]]&lt;12000,"High",TRUE,"Very High")</f>
        <v>Low</v>
      </c>
      <c r="AJ811" s="12" cm="1">
        <f t="array" ref="AJ811">_xlfn.XLOOKUP(tblHR[[#This Row],[JobSatisfaction]],{"Low","Medium","High","Very High"},{1,2,3,4},"")</f>
        <v>3</v>
      </c>
      <c r="AK811" s="12">
        <f>AVERAGE(tblHR[[#This Row],[JobSatNum]],tblHR[[#This Row],[RelationshipSatisfaction]],tblHR[[#This Row],[EnvironmentSatisfaction]],tblHR[[#This Row],[WorkLifeBalance]])</f>
        <v>3</v>
      </c>
    </row>
    <row r="812" spans="1:37">
      <c r="A812" s="4" t="s">
        <v>927</v>
      </c>
      <c r="B812">
        <v>37</v>
      </c>
      <c r="C812" t="s">
        <v>12</v>
      </c>
      <c r="D812" t="s">
        <v>16</v>
      </c>
      <c r="E812" t="s">
        <v>29</v>
      </c>
      <c r="F812" t="s">
        <v>35</v>
      </c>
      <c r="G812" t="s">
        <v>21</v>
      </c>
      <c r="H812" t="s">
        <v>55</v>
      </c>
      <c r="I812" t="s">
        <v>68</v>
      </c>
      <c r="J812" t="s">
        <v>112</v>
      </c>
      <c r="K812" t="s">
        <v>113</v>
      </c>
      <c r="L812">
        <v>4213</v>
      </c>
      <c r="M812">
        <v>4992</v>
      </c>
      <c r="N812">
        <v>370</v>
      </c>
      <c r="O812">
        <v>58</v>
      </c>
      <c r="P812">
        <v>15</v>
      </c>
      <c r="Q812" t="s">
        <v>42</v>
      </c>
      <c r="R812" t="s">
        <v>43</v>
      </c>
      <c r="S812" t="s">
        <v>44</v>
      </c>
      <c r="T812" t="s">
        <v>77</v>
      </c>
      <c r="U812" t="s">
        <v>41</v>
      </c>
      <c r="V812">
        <v>10</v>
      </c>
      <c r="W812">
        <v>10</v>
      </c>
      <c r="X812">
        <v>3</v>
      </c>
      <c r="Y812">
        <v>0</v>
      </c>
      <c r="Z812">
        <v>1</v>
      </c>
      <c r="AA812" t="s">
        <v>49</v>
      </c>
      <c r="AB812" s="2" t="s">
        <v>64</v>
      </c>
      <c r="AC812" t="s">
        <v>48</v>
      </c>
      <c r="AD812">
        <v>10</v>
      </c>
      <c r="AE812">
        <f>IF(tblHR[[#This Row],[Attrition]]="Yes",1,0)</f>
        <v>1</v>
      </c>
      <c r="AF812">
        <f>IF(tblHR[[#This Row],[OverTime]]="Yes",1,0)</f>
        <v>0</v>
      </c>
      <c r="AG812" t="str" cm="1">
        <f t="array" ref="AG812">_xlfn.IFS(tblHR[[#This Row],[Age]]&lt;25,"&lt;25",tblHR[[#This Row],[Age]]&lt;30,"25–29",tblHR[[#This Row],[Age]]&lt;40,"30–39",tblHR[[#This Row],[Age]]&lt;50,"40–49",TRUE,"50+")</f>
        <v>30–39</v>
      </c>
      <c r="AH812" s="12" t="str" cm="1">
        <f t="array" ref="AH812">_xlfn.IFS(tblHR[[#This Row],[YearsAtCompany]]&lt;2,"0–1",tblHR[[#This Row],[YearsAtCompany]]&lt;5,"2–4",tblHR[[#This Row],[YearsAtCompany]]&lt;10,"5–9",tblHR[[#This Row],[YearsAtCompany]]&lt;15,"10–14",TRUE,"15+")</f>
        <v>10–14</v>
      </c>
      <c r="AI812" s="12" t="str" cm="1">
        <f t="array" ref="AI812">_xlfn.IFS(tblHR[[#This Row],[MonthlyIncome]]&lt;3000,"Low",tblHR[[#This Row],[MonthlyIncome]]&lt;7000,"Mid",tblHR[[#This Row],[MonthlyIncome]]&lt;12000,"High",TRUE,"Very High")</f>
        <v>Mid</v>
      </c>
      <c r="AJ812" s="12" cm="1">
        <f t="array" ref="AJ812">_xlfn.XLOOKUP(tblHR[[#This Row],[JobSatisfaction]],{"Low","Medium","High","Very High"},{1,2,3,4},"")</f>
        <v>1</v>
      </c>
      <c r="AK812" s="12">
        <f>AVERAGE(tblHR[[#This Row],[JobSatNum]],tblHR[[#This Row],[RelationshipSatisfaction]],tblHR[[#This Row],[EnvironmentSatisfaction]],tblHR[[#This Row],[WorkLifeBalance]])</f>
        <v>1</v>
      </c>
    </row>
    <row r="813" spans="1:37">
      <c r="A813" s="4" t="s">
        <v>928</v>
      </c>
      <c r="B813">
        <v>29</v>
      </c>
      <c r="C813" t="s">
        <v>12</v>
      </c>
      <c r="D813" t="s">
        <v>16</v>
      </c>
      <c r="E813" t="s">
        <v>28</v>
      </c>
      <c r="F813" t="s">
        <v>33</v>
      </c>
      <c r="G813" t="s">
        <v>21</v>
      </c>
      <c r="H813" t="s">
        <v>52</v>
      </c>
      <c r="I813" t="s">
        <v>68</v>
      </c>
      <c r="J813" t="s">
        <v>128</v>
      </c>
      <c r="K813" t="s">
        <v>113</v>
      </c>
      <c r="L813">
        <v>6294</v>
      </c>
      <c r="M813">
        <v>23060</v>
      </c>
      <c r="N813">
        <v>461</v>
      </c>
      <c r="O813">
        <v>70</v>
      </c>
      <c r="P813">
        <v>12</v>
      </c>
      <c r="Q813" t="s">
        <v>41</v>
      </c>
      <c r="R813" t="s">
        <v>44</v>
      </c>
      <c r="S813" t="s">
        <v>44</v>
      </c>
      <c r="T813" t="s">
        <v>78</v>
      </c>
      <c r="U813" t="s">
        <v>44</v>
      </c>
      <c r="V813">
        <v>10</v>
      </c>
      <c r="W813">
        <v>3</v>
      </c>
      <c r="X813">
        <v>2</v>
      </c>
      <c r="Y813">
        <v>0</v>
      </c>
      <c r="Z813">
        <v>8</v>
      </c>
      <c r="AA813" t="s">
        <v>48</v>
      </c>
      <c r="AB813" s="2" t="s">
        <v>64</v>
      </c>
      <c r="AC813" t="s">
        <v>49</v>
      </c>
      <c r="AD813">
        <v>1</v>
      </c>
      <c r="AE813">
        <f>IF(tblHR[[#This Row],[Attrition]]="Yes",1,0)</f>
        <v>0</v>
      </c>
      <c r="AF813">
        <f>IF(tblHR[[#This Row],[OverTime]]="Yes",1,0)</f>
        <v>1</v>
      </c>
      <c r="AG813" t="str" cm="1">
        <f t="array" ref="AG813">_xlfn.IFS(tblHR[[#This Row],[Age]]&lt;25,"&lt;25",tblHR[[#This Row],[Age]]&lt;30,"25–29",tblHR[[#This Row],[Age]]&lt;40,"30–39",tblHR[[#This Row],[Age]]&lt;50,"40–49",TRUE,"50+")</f>
        <v>25–29</v>
      </c>
      <c r="AH813" s="12" t="str" cm="1">
        <f t="array" ref="AH813">_xlfn.IFS(tblHR[[#This Row],[YearsAtCompany]]&lt;2,"0–1",tblHR[[#This Row],[YearsAtCompany]]&lt;5,"2–4",tblHR[[#This Row],[YearsAtCompany]]&lt;10,"5–9",tblHR[[#This Row],[YearsAtCompany]]&lt;15,"10–14",TRUE,"15+")</f>
        <v>2–4</v>
      </c>
      <c r="AI813" s="12" t="str" cm="1">
        <f t="array" ref="AI813">_xlfn.IFS(tblHR[[#This Row],[MonthlyIncome]]&lt;3000,"Low",tblHR[[#This Row],[MonthlyIncome]]&lt;7000,"Mid",tblHR[[#This Row],[MonthlyIncome]]&lt;12000,"High",TRUE,"Very High")</f>
        <v>Mid</v>
      </c>
      <c r="AJ813" s="12" cm="1">
        <f t="array" ref="AJ813">_xlfn.XLOOKUP(tblHR[[#This Row],[JobSatisfaction]],{"Low","Medium","High","Very High"},{1,2,3,4},"")</f>
        <v>3</v>
      </c>
      <c r="AK813" s="12">
        <f>AVERAGE(tblHR[[#This Row],[JobSatNum]],tblHR[[#This Row],[RelationshipSatisfaction]],tblHR[[#This Row],[EnvironmentSatisfaction]],tblHR[[#This Row],[WorkLifeBalance]])</f>
        <v>3</v>
      </c>
    </row>
    <row r="814" spans="1:37">
      <c r="A814" s="4" t="s">
        <v>929</v>
      </c>
      <c r="B814">
        <v>52</v>
      </c>
      <c r="C814" t="s">
        <v>12</v>
      </c>
      <c r="D814" t="s">
        <v>16</v>
      </c>
      <c r="E814" t="s">
        <v>29</v>
      </c>
      <c r="F814" t="s">
        <v>33</v>
      </c>
      <c r="G814" t="s">
        <v>21</v>
      </c>
      <c r="H814" t="s">
        <v>52</v>
      </c>
      <c r="I814" t="s">
        <v>69</v>
      </c>
      <c r="J814" t="s">
        <v>112</v>
      </c>
      <c r="K814" t="s">
        <v>113</v>
      </c>
      <c r="L814">
        <v>10445</v>
      </c>
      <c r="M814">
        <v>15322</v>
      </c>
      <c r="N814">
        <v>994</v>
      </c>
      <c r="O814">
        <v>87</v>
      </c>
      <c r="P814">
        <v>19</v>
      </c>
      <c r="Q814" t="s">
        <v>43</v>
      </c>
      <c r="R814" t="s">
        <v>44</v>
      </c>
      <c r="S814" t="s">
        <v>43</v>
      </c>
      <c r="T814" t="s">
        <v>79</v>
      </c>
      <c r="U814" t="s">
        <v>41</v>
      </c>
      <c r="V814">
        <v>18</v>
      </c>
      <c r="W814">
        <v>8</v>
      </c>
      <c r="X814">
        <v>6</v>
      </c>
      <c r="Y814">
        <v>4</v>
      </c>
      <c r="Z814">
        <v>7</v>
      </c>
      <c r="AA814" t="s">
        <v>48</v>
      </c>
      <c r="AB814" s="2" t="s">
        <v>64</v>
      </c>
      <c r="AC814" t="s">
        <v>48</v>
      </c>
      <c r="AD814">
        <v>7</v>
      </c>
      <c r="AE814">
        <f>IF(tblHR[[#This Row],[Attrition]]="Yes",1,0)</f>
        <v>0</v>
      </c>
      <c r="AF814">
        <f>IF(tblHR[[#This Row],[OverTime]]="Yes",1,0)</f>
        <v>0</v>
      </c>
      <c r="AG814" t="str" cm="1">
        <f t="array" ref="AG814">_xlfn.IFS(tblHR[[#This Row],[Age]]&lt;25,"&lt;25",tblHR[[#This Row],[Age]]&lt;30,"25–29",tblHR[[#This Row],[Age]]&lt;40,"30–39",tblHR[[#This Row],[Age]]&lt;50,"40–49",TRUE,"50+")</f>
        <v>50+</v>
      </c>
      <c r="AH814" s="12" t="str" cm="1">
        <f t="array" ref="AH814">_xlfn.IFS(tblHR[[#This Row],[YearsAtCompany]]&lt;2,"0–1",tblHR[[#This Row],[YearsAtCompany]]&lt;5,"2–4",tblHR[[#This Row],[YearsAtCompany]]&lt;10,"5–9",tblHR[[#This Row],[YearsAtCompany]]&lt;15,"10–14",TRUE,"15+")</f>
        <v>5–9</v>
      </c>
      <c r="AI814" s="12" t="str" cm="1">
        <f t="array" ref="AI814">_xlfn.IFS(tblHR[[#This Row],[MonthlyIncome]]&lt;3000,"Low",tblHR[[#This Row],[MonthlyIncome]]&lt;7000,"Mid",tblHR[[#This Row],[MonthlyIncome]]&lt;12000,"High",TRUE,"Very High")</f>
        <v>High</v>
      </c>
      <c r="AJ814" s="12" cm="1">
        <f t="array" ref="AJ814">_xlfn.XLOOKUP(tblHR[[#This Row],[JobSatisfaction]],{"Low","Medium","High","Very High"},{1,2,3,4},"")</f>
        <v>2</v>
      </c>
      <c r="AK814" s="12">
        <f>AVERAGE(tblHR[[#This Row],[JobSatNum]],tblHR[[#This Row],[RelationshipSatisfaction]],tblHR[[#This Row],[EnvironmentSatisfaction]],tblHR[[#This Row],[WorkLifeBalance]])</f>
        <v>2</v>
      </c>
    </row>
    <row r="815" spans="1:37">
      <c r="A815" s="4" t="s">
        <v>930</v>
      </c>
      <c r="B815">
        <v>39</v>
      </c>
      <c r="C815" t="s">
        <v>11</v>
      </c>
      <c r="D815" t="s">
        <v>15</v>
      </c>
      <c r="E815" t="s">
        <v>29</v>
      </c>
      <c r="F815" t="s">
        <v>35</v>
      </c>
      <c r="G815" t="s">
        <v>21</v>
      </c>
      <c r="H815" t="s">
        <v>54</v>
      </c>
      <c r="I815" t="s">
        <v>70</v>
      </c>
      <c r="J815" t="s">
        <v>112</v>
      </c>
      <c r="K815" t="s">
        <v>43</v>
      </c>
      <c r="L815">
        <v>17123</v>
      </c>
      <c r="M815">
        <v>17334</v>
      </c>
      <c r="N815">
        <v>412</v>
      </c>
      <c r="O815">
        <v>94</v>
      </c>
      <c r="P815">
        <v>13</v>
      </c>
      <c r="Q815" t="s">
        <v>43</v>
      </c>
      <c r="R815" t="s">
        <v>44</v>
      </c>
      <c r="S815" t="s">
        <v>41</v>
      </c>
      <c r="T815" t="s">
        <v>79</v>
      </c>
      <c r="U815" t="s">
        <v>43</v>
      </c>
      <c r="V815">
        <v>21</v>
      </c>
      <c r="W815">
        <v>19</v>
      </c>
      <c r="X815">
        <v>9</v>
      </c>
      <c r="Y815">
        <v>15</v>
      </c>
      <c r="Z815">
        <v>6</v>
      </c>
      <c r="AA815" t="s">
        <v>48</v>
      </c>
      <c r="AB815" s="2" t="s">
        <v>64</v>
      </c>
      <c r="AC815" t="s">
        <v>49</v>
      </c>
      <c r="AD815">
        <v>13</v>
      </c>
      <c r="AE815">
        <f>IF(tblHR[[#This Row],[Attrition]]="Yes",1,0)</f>
        <v>0</v>
      </c>
      <c r="AF815">
        <f>IF(tblHR[[#This Row],[OverTime]]="Yes",1,0)</f>
        <v>1</v>
      </c>
      <c r="AG815" t="str" cm="1">
        <f t="array" ref="AG815">_xlfn.IFS(tblHR[[#This Row],[Age]]&lt;25,"&lt;25",tblHR[[#This Row],[Age]]&lt;30,"25–29",tblHR[[#This Row],[Age]]&lt;40,"30–39",tblHR[[#This Row],[Age]]&lt;50,"40–49",TRUE,"50+")</f>
        <v>30–39</v>
      </c>
      <c r="AH815" s="12" t="str" cm="1">
        <f t="array" ref="AH815">_xlfn.IFS(tblHR[[#This Row],[YearsAtCompany]]&lt;2,"0–1",tblHR[[#This Row],[YearsAtCompany]]&lt;5,"2–4",tblHR[[#This Row],[YearsAtCompany]]&lt;10,"5–9",tblHR[[#This Row],[YearsAtCompany]]&lt;15,"10–14",TRUE,"15+")</f>
        <v>15+</v>
      </c>
      <c r="AI815" s="12" t="str" cm="1">
        <f t="array" ref="AI815">_xlfn.IFS(tblHR[[#This Row],[MonthlyIncome]]&lt;3000,"Low",tblHR[[#This Row],[MonthlyIncome]]&lt;7000,"Mid",tblHR[[#This Row],[MonthlyIncome]]&lt;12000,"High",TRUE,"Very High")</f>
        <v>Very High</v>
      </c>
      <c r="AJ815" s="12" cm="1">
        <f t="array" ref="AJ815">_xlfn.XLOOKUP(tblHR[[#This Row],[JobSatisfaction]],{"Low","Medium","High","Very High"},{1,2,3,4},"")</f>
        <v>2</v>
      </c>
      <c r="AK815" s="12">
        <f>AVERAGE(tblHR[[#This Row],[JobSatNum]],tblHR[[#This Row],[RelationshipSatisfaction]],tblHR[[#This Row],[EnvironmentSatisfaction]],tblHR[[#This Row],[WorkLifeBalance]])</f>
        <v>2</v>
      </c>
    </row>
    <row r="816" spans="1:37">
      <c r="A816" s="4" t="s">
        <v>931</v>
      </c>
      <c r="B816">
        <v>26</v>
      </c>
      <c r="C816" t="s">
        <v>11</v>
      </c>
      <c r="D816" t="s">
        <v>15</v>
      </c>
      <c r="E816" t="s">
        <v>28</v>
      </c>
      <c r="F816" t="s">
        <v>33</v>
      </c>
      <c r="G816" t="s">
        <v>21</v>
      </c>
      <c r="H816" t="s">
        <v>57</v>
      </c>
      <c r="I816" t="s">
        <v>66</v>
      </c>
      <c r="J816" t="s">
        <v>112</v>
      </c>
      <c r="K816" t="s">
        <v>43</v>
      </c>
      <c r="L816">
        <v>2886</v>
      </c>
      <c r="M816">
        <v>3032</v>
      </c>
      <c r="N816">
        <v>1349</v>
      </c>
      <c r="O816">
        <v>90</v>
      </c>
      <c r="P816">
        <v>22</v>
      </c>
      <c r="Q816" t="s">
        <v>44</v>
      </c>
      <c r="R816" t="s">
        <v>43</v>
      </c>
      <c r="S816" t="s">
        <v>42</v>
      </c>
      <c r="T816" t="s">
        <v>77</v>
      </c>
      <c r="U816" t="s">
        <v>41</v>
      </c>
      <c r="V816">
        <v>3</v>
      </c>
      <c r="W816">
        <v>3</v>
      </c>
      <c r="X816">
        <v>2</v>
      </c>
      <c r="Y816">
        <v>0</v>
      </c>
      <c r="Z816">
        <v>1</v>
      </c>
      <c r="AA816" t="s">
        <v>48</v>
      </c>
      <c r="AB816" s="2" t="s">
        <v>65</v>
      </c>
      <c r="AC816" t="s">
        <v>48</v>
      </c>
      <c r="AD816">
        <v>23</v>
      </c>
      <c r="AE816">
        <f>IF(tblHR[[#This Row],[Attrition]]="Yes",1,0)</f>
        <v>0</v>
      </c>
      <c r="AF816">
        <f>IF(tblHR[[#This Row],[OverTime]]="Yes",1,0)</f>
        <v>0</v>
      </c>
      <c r="AG816" t="str" cm="1">
        <f t="array" ref="AG816">_xlfn.IFS(tblHR[[#This Row],[Age]]&lt;25,"&lt;25",tblHR[[#This Row],[Age]]&lt;30,"25–29",tblHR[[#This Row],[Age]]&lt;40,"30–39",tblHR[[#This Row],[Age]]&lt;50,"40–49",TRUE,"50+")</f>
        <v>25–29</v>
      </c>
      <c r="AH816" s="12" t="str" cm="1">
        <f t="array" ref="AH816">_xlfn.IFS(tblHR[[#This Row],[YearsAtCompany]]&lt;2,"0–1",tblHR[[#This Row],[YearsAtCompany]]&lt;5,"2–4",tblHR[[#This Row],[YearsAtCompany]]&lt;10,"5–9",tblHR[[#This Row],[YearsAtCompany]]&lt;15,"10–14",TRUE,"15+")</f>
        <v>2–4</v>
      </c>
      <c r="AI816" s="12" t="str" cm="1">
        <f t="array" ref="AI816">_xlfn.IFS(tblHR[[#This Row],[MonthlyIncome]]&lt;3000,"Low",tblHR[[#This Row],[MonthlyIncome]]&lt;7000,"Mid",tblHR[[#This Row],[MonthlyIncome]]&lt;12000,"High",TRUE,"Very High")</f>
        <v>Low</v>
      </c>
      <c r="AJ816" s="12" cm="1">
        <f t="array" ref="AJ816">_xlfn.XLOOKUP(tblHR[[#This Row],[JobSatisfaction]],{"Low","Medium","High","Very High"},{1,2,3,4},"")</f>
        <v>4</v>
      </c>
      <c r="AK816" s="12">
        <f>AVERAGE(tblHR[[#This Row],[JobSatNum]],tblHR[[#This Row],[RelationshipSatisfaction]],tblHR[[#This Row],[EnvironmentSatisfaction]],tblHR[[#This Row],[WorkLifeBalance]])</f>
        <v>4</v>
      </c>
    </row>
    <row r="817" spans="1:37">
      <c r="A817" s="4" t="s">
        <v>932</v>
      </c>
      <c r="B817">
        <v>36</v>
      </c>
      <c r="C817" t="s">
        <v>12</v>
      </c>
      <c r="D817" t="s">
        <v>17</v>
      </c>
      <c r="E817" t="s">
        <v>29</v>
      </c>
      <c r="F817" t="s">
        <v>33</v>
      </c>
      <c r="G817" t="s">
        <v>21</v>
      </c>
      <c r="H817" t="s">
        <v>53</v>
      </c>
      <c r="I817" t="s">
        <v>66</v>
      </c>
      <c r="J817" t="s">
        <v>116</v>
      </c>
      <c r="K817" t="s">
        <v>113</v>
      </c>
      <c r="L817">
        <v>2810</v>
      </c>
      <c r="M817">
        <v>9238</v>
      </c>
      <c r="N817">
        <v>1351</v>
      </c>
      <c r="O817">
        <v>66</v>
      </c>
      <c r="P817">
        <v>22</v>
      </c>
      <c r="Q817" t="s">
        <v>43</v>
      </c>
      <c r="R817" t="s">
        <v>43</v>
      </c>
      <c r="S817" t="s">
        <v>42</v>
      </c>
      <c r="T817" t="s">
        <v>79</v>
      </c>
      <c r="U817" t="s">
        <v>44</v>
      </c>
      <c r="V817">
        <v>5</v>
      </c>
      <c r="W817">
        <v>5</v>
      </c>
      <c r="X817">
        <v>4</v>
      </c>
      <c r="Y817">
        <v>0</v>
      </c>
      <c r="Z817">
        <v>1</v>
      </c>
      <c r="AA817" t="s">
        <v>48</v>
      </c>
      <c r="AB817" s="2" t="s">
        <v>65</v>
      </c>
      <c r="AC817" t="s">
        <v>48</v>
      </c>
      <c r="AD817">
        <v>9</v>
      </c>
      <c r="AE817">
        <f>IF(tblHR[[#This Row],[Attrition]]="Yes",1,0)</f>
        <v>0</v>
      </c>
      <c r="AF817">
        <f>IF(tblHR[[#This Row],[OverTime]]="Yes",1,0)</f>
        <v>0</v>
      </c>
      <c r="AG817" t="str" cm="1">
        <f t="array" ref="AG817">_xlfn.IFS(tblHR[[#This Row],[Age]]&lt;25,"&lt;25",tblHR[[#This Row],[Age]]&lt;30,"25–29",tblHR[[#This Row],[Age]]&lt;40,"30–39",tblHR[[#This Row],[Age]]&lt;50,"40–49",TRUE,"50+")</f>
        <v>30–39</v>
      </c>
      <c r="AH817" s="12" t="str" cm="1">
        <f t="array" ref="AH817">_xlfn.IFS(tblHR[[#This Row],[YearsAtCompany]]&lt;2,"0–1",tblHR[[#This Row],[YearsAtCompany]]&lt;5,"2–4",tblHR[[#This Row],[YearsAtCompany]]&lt;10,"5–9",tblHR[[#This Row],[YearsAtCompany]]&lt;15,"10–14",TRUE,"15+")</f>
        <v>5–9</v>
      </c>
      <c r="AI817" s="12" t="str" cm="1">
        <f t="array" ref="AI817">_xlfn.IFS(tblHR[[#This Row],[MonthlyIncome]]&lt;3000,"Low",tblHR[[#This Row],[MonthlyIncome]]&lt;7000,"Mid",tblHR[[#This Row],[MonthlyIncome]]&lt;12000,"High",TRUE,"Very High")</f>
        <v>Low</v>
      </c>
      <c r="AJ817" s="12" cm="1">
        <f t="array" ref="AJ817">_xlfn.XLOOKUP(tblHR[[#This Row],[JobSatisfaction]],{"Low","Medium","High","Very High"},{1,2,3,4},"")</f>
        <v>2</v>
      </c>
      <c r="AK817" s="12">
        <f>AVERAGE(tblHR[[#This Row],[JobSatNum]],tblHR[[#This Row],[RelationshipSatisfaction]],tblHR[[#This Row],[EnvironmentSatisfaction]],tblHR[[#This Row],[WorkLifeBalance]])</f>
        <v>2</v>
      </c>
    </row>
    <row r="818" spans="1:37">
      <c r="A818" s="4" t="s">
        <v>933</v>
      </c>
      <c r="B818">
        <v>24</v>
      </c>
      <c r="C818" t="s">
        <v>11</v>
      </c>
      <c r="D818" t="s">
        <v>15</v>
      </c>
      <c r="E818" t="s">
        <v>27</v>
      </c>
      <c r="F818" t="s">
        <v>36</v>
      </c>
      <c r="G818" t="s">
        <v>21</v>
      </c>
      <c r="H818" t="s">
        <v>55</v>
      </c>
      <c r="I818" t="s">
        <v>68</v>
      </c>
      <c r="J818" t="s">
        <v>116</v>
      </c>
      <c r="K818" t="s">
        <v>118</v>
      </c>
      <c r="L818">
        <v>4011</v>
      </c>
      <c r="M818">
        <v>8232</v>
      </c>
      <c r="N818">
        <v>673</v>
      </c>
      <c r="O818">
        <v>96</v>
      </c>
      <c r="P818">
        <v>18</v>
      </c>
      <c r="Q818" t="s">
        <v>41</v>
      </c>
      <c r="R818" t="s">
        <v>44</v>
      </c>
      <c r="S818" t="s">
        <v>42</v>
      </c>
      <c r="T818" t="s">
        <v>80</v>
      </c>
      <c r="U818" t="s">
        <v>44</v>
      </c>
      <c r="V818">
        <v>5</v>
      </c>
      <c r="W818">
        <v>4</v>
      </c>
      <c r="X818">
        <v>2</v>
      </c>
      <c r="Y818">
        <v>1</v>
      </c>
      <c r="Z818">
        <v>0</v>
      </c>
      <c r="AA818" t="s">
        <v>48</v>
      </c>
      <c r="AB818" s="2" t="s">
        <v>64</v>
      </c>
      <c r="AC818" t="s">
        <v>48</v>
      </c>
      <c r="AD818">
        <v>11</v>
      </c>
      <c r="AE818">
        <f>IF(tblHR[[#This Row],[Attrition]]="Yes",1,0)</f>
        <v>0</v>
      </c>
      <c r="AF818">
        <f>IF(tblHR[[#This Row],[OverTime]]="Yes",1,0)</f>
        <v>0</v>
      </c>
      <c r="AG818" t="str" cm="1">
        <f t="array" ref="AG818">_xlfn.IFS(tblHR[[#This Row],[Age]]&lt;25,"&lt;25",tblHR[[#This Row],[Age]]&lt;30,"25–29",tblHR[[#This Row],[Age]]&lt;40,"30–39",tblHR[[#This Row],[Age]]&lt;50,"40–49",TRUE,"50+")</f>
        <v>&lt;25</v>
      </c>
      <c r="AH818" s="12" t="str" cm="1">
        <f t="array" ref="AH818">_xlfn.IFS(tblHR[[#This Row],[YearsAtCompany]]&lt;2,"0–1",tblHR[[#This Row],[YearsAtCompany]]&lt;5,"2–4",tblHR[[#This Row],[YearsAtCompany]]&lt;10,"5–9",tblHR[[#This Row],[YearsAtCompany]]&lt;15,"10–14",TRUE,"15+")</f>
        <v>2–4</v>
      </c>
      <c r="AI818" s="12" t="str" cm="1">
        <f t="array" ref="AI818">_xlfn.IFS(tblHR[[#This Row],[MonthlyIncome]]&lt;3000,"Low",tblHR[[#This Row],[MonthlyIncome]]&lt;7000,"Mid",tblHR[[#This Row],[MonthlyIncome]]&lt;12000,"High",TRUE,"Very High")</f>
        <v>Mid</v>
      </c>
      <c r="AJ818" s="12" cm="1">
        <f t="array" ref="AJ818">_xlfn.XLOOKUP(tblHR[[#This Row],[JobSatisfaction]],{"Low","Medium","High","Very High"},{1,2,3,4},"")</f>
        <v>3</v>
      </c>
      <c r="AK818" s="12">
        <f>AVERAGE(tblHR[[#This Row],[JobSatNum]],tblHR[[#This Row],[RelationshipSatisfaction]],tblHR[[#This Row],[EnvironmentSatisfaction]],tblHR[[#This Row],[WorkLifeBalance]])</f>
        <v>3</v>
      </c>
    </row>
    <row r="819" spans="1:37">
      <c r="A819" s="4" t="s">
        <v>934</v>
      </c>
      <c r="B819">
        <v>36</v>
      </c>
      <c r="C819" t="s">
        <v>12</v>
      </c>
      <c r="D819" t="s">
        <v>16</v>
      </c>
      <c r="E819" t="s">
        <v>29</v>
      </c>
      <c r="F819" t="s">
        <v>33</v>
      </c>
      <c r="G819" t="s">
        <v>22</v>
      </c>
      <c r="H819" t="s">
        <v>59</v>
      </c>
      <c r="I819" t="s">
        <v>66</v>
      </c>
      <c r="J819" t="s">
        <v>112</v>
      </c>
      <c r="K819" t="s">
        <v>113</v>
      </c>
      <c r="L819">
        <v>3407</v>
      </c>
      <c r="M819">
        <v>6986</v>
      </c>
      <c r="N819">
        <v>1218</v>
      </c>
      <c r="O819">
        <v>82</v>
      </c>
      <c r="P819">
        <v>23</v>
      </c>
      <c r="Q819" t="s">
        <v>42</v>
      </c>
      <c r="R819" t="s">
        <v>43</v>
      </c>
      <c r="S819" t="s">
        <v>41</v>
      </c>
      <c r="T819" t="s">
        <v>79</v>
      </c>
      <c r="U819" t="s">
        <v>43</v>
      </c>
      <c r="V819">
        <v>10</v>
      </c>
      <c r="W819">
        <v>5</v>
      </c>
      <c r="X819">
        <v>3</v>
      </c>
      <c r="Y819">
        <v>0</v>
      </c>
      <c r="Z819">
        <v>7</v>
      </c>
      <c r="AA819" t="s">
        <v>49</v>
      </c>
      <c r="AB819" s="2" t="s">
        <v>65</v>
      </c>
      <c r="AC819" t="s">
        <v>48</v>
      </c>
      <c r="AD819">
        <v>9</v>
      </c>
      <c r="AE819">
        <f>IF(tblHR[[#This Row],[Attrition]]="Yes",1,0)</f>
        <v>1</v>
      </c>
      <c r="AF819">
        <f>IF(tblHR[[#This Row],[OverTime]]="Yes",1,0)</f>
        <v>0</v>
      </c>
      <c r="AG819" t="str" cm="1">
        <f t="array" ref="AG819">_xlfn.IFS(tblHR[[#This Row],[Age]]&lt;25,"&lt;25",tblHR[[#This Row],[Age]]&lt;30,"25–29",tblHR[[#This Row],[Age]]&lt;40,"30–39",tblHR[[#This Row],[Age]]&lt;50,"40–49",TRUE,"50+")</f>
        <v>30–39</v>
      </c>
      <c r="AH819" s="12" t="str" cm="1">
        <f t="array" ref="AH819">_xlfn.IFS(tblHR[[#This Row],[YearsAtCompany]]&lt;2,"0–1",tblHR[[#This Row],[YearsAtCompany]]&lt;5,"2–4",tblHR[[#This Row],[YearsAtCompany]]&lt;10,"5–9",tblHR[[#This Row],[YearsAtCompany]]&lt;15,"10–14",TRUE,"15+")</f>
        <v>5–9</v>
      </c>
      <c r="AI819" s="12" t="str" cm="1">
        <f t="array" ref="AI819">_xlfn.IFS(tblHR[[#This Row],[MonthlyIncome]]&lt;3000,"Low",tblHR[[#This Row],[MonthlyIncome]]&lt;7000,"Mid",tblHR[[#This Row],[MonthlyIncome]]&lt;12000,"High",TRUE,"Very High")</f>
        <v>Mid</v>
      </c>
      <c r="AJ819" s="12" cm="1">
        <f t="array" ref="AJ819">_xlfn.XLOOKUP(tblHR[[#This Row],[JobSatisfaction]],{"Low","Medium","High","Very High"},{1,2,3,4},"")</f>
        <v>1</v>
      </c>
      <c r="AK819" s="12">
        <f>AVERAGE(tblHR[[#This Row],[JobSatNum]],tblHR[[#This Row],[RelationshipSatisfaction]],tblHR[[#This Row],[EnvironmentSatisfaction]],tblHR[[#This Row],[WorkLifeBalance]])</f>
        <v>1</v>
      </c>
    </row>
    <row r="820" spans="1:37">
      <c r="A820" s="4" t="s">
        <v>935</v>
      </c>
      <c r="B820">
        <v>35</v>
      </c>
      <c r="C820" t="s">
        <v>12</v>
      </c>
      <c r="D820" t="s">
        <v>17</v>
      </c>
      <c r="E820" t="s">
        <v>28</v>
      </c>
      <c r="F820" t="s">
        <v>35</v>
      </c>
      <c r="G820" t="s">
        <v>22</v>
      </c>
      <c r="H820" t="s">
        <v>58</v>
      </c>
      <c r="I820" t="s">
        <v>69</v>
      </c>
      <c r="J820" t="s">
        <v>112</v>
      </c>
      <c r="K820" t="s">
        <v>113</v>
      </c>
      <c r="L820">
        <v>10306</v>
      </c>
      <c r="M820">
        <v>21530</v>
      </c>
      <c r="N820">
        <v>737</v>
      </c>
      <c r="O820">
        <v>55</v>
      </c>
      <c r="P820">
        <v>17</v>
      </c>
      <c r="Q820" t="s">
        <v>42</v>
      </c>
      <c r="R820" t="s">
        <v>41</v>
      </c>
      <c r="S820" t="s">
        <v>44</v>
      </c>
      <c r="T820" t="s">
        <v>79</v>
      </c>
      <c r="U820" t="s">
        <v>43</v>
      </c>
      <c r="V820">
        <v>15</v>
      </c>
      <c r="W820">
        <v>13</v>
      </c>
      <c r="X820">
        <v>12</v>
      </c>
      <c r="Y820">
        <v>6</v>
      </c>
      <c r="Z820">
        <v>9</v>
      </c>
      <c r="AA820" t="s">
        <v>49</v>
      </c>
      <c r="AB820" s="2" t="s">
        <v>64</v>
      </c>
      <c r="AC820" t="s">
        <v>48</v>
      </c>
      <c r="AD820">
        <v>10</v>
      </c>
      <c r="AE820">
        <f>IF(tblHR[[#This Row],[Attrition]]="Yes",1,0)</f>
        <v>1</v>
      </c>
      <c r="AF820">
        <f>IF(tblHR[[#This Row],[OverTime]]="Yes",1,0)</f>
        <v>0</v>
      </c>
      <c r="AG820" t="str" cm="1">
        <f t="array" ref="AG820">_xlfn.IFS(tblHR[[#This Row],[Age]]&lt;25,"&lt;25",tblHR[[#This Row],[Age]]&lt;30,"25–29",tblHR[[#This Row],[Age]]&lt;40,"30–39",tblHR[[#This Row],[Age]]&lt;50,"40–49",TRUE,"50+")</f>
        <v>30–39</v>
      </c>
      <c r="AH820" s="12" t="str" cm="1">
        <f t="array" ref="AH820">_xlfn.IFS(tblHR[[#This Row],[YearsAtCompany]]&lt;2,"0–1",tblHR[[#This Row],[YearsAtCompany]]&lt;5,"2–4",tblHR[[#This Row],[YearsAtCompany]]&lt;10,"5–9",tblHR[[#This Row],[YearsAtCompany]]&lt;15,"10–14",TRUE,"15+")</f>
        <v>10–14</v>
      </c>
      <c r="AI820" s="12" t="str" cm="1">
        <f t="array" ref="AI820">_xlfn.IFS(tblHR[[#This Row],[MonthlyIncome]]&lt;3000,"Low",tblHR[[#This Row],[MonthlyIncome]]&lt;7000,"Mid",tblHR[[#This Row],[MonthlyIncome]]&lt;12000,"High",TRUE,"Very High")</f>
        <v>High</v>
      </c>
      <c r="AJ820" s="12" cm="1">
        <f t="array" ref="AJ820">_xlfn.XLOOKUP(tblHR[[#This Row],[JobSatisfaction]],{"Low","Medium","High","Very High"},{1,2,3,4},"")</f>
        <v>1</v>
      </c>
      <c r="AK820" s="12">
        <f>AVERAGE(tblHR[[#This Row],[JobSatNum]],tblHR[[#This Row],[RelationshipSatisfaction]],tblHR[[#This Row],[EnvironmentSatisfaction]],tblHR[[#This Row],[WorkLifeBalance]])</f>
        <v>1</v>
      </c>
    </row>
    <row r="821" spans="1:37">
      <c r="A821" s="4" t="s">
        <v>936</v>
      </c>
      <c r="B821">
        <v>46</v>
      </c>
      <c r="C821" t="s">
        <v>11</v>
      </c>
      <c r="D821" t="s">
        <v>17</v>
      </c>
      <c r="E821" t="s">
        <v>28</v>
      </c>
      <c r="F821" t="s">
        <v>37</v>
      </c>
      <c r="G821" t="s">
        <v>22</v>
      </c>
      <c r="H821" t="s">
        <v>54</v>
      </c>
      <c r="I821" t="s">
        <v>70</v>
      </c>
      <c r="J821" t="s">
        <v>112</v>
      </c>
      <c r="K821" t="s">
        <v>118</v>
      </c>
      <c r="L821">
        <v>16872</v>
      </c>
      <c r="M821">
        <v>14977</v>
      </c>
      <c r="N821">
        <v>488</v>
      </c>
      <c r="O821">
        <v>75</v>
      </c>
      <c r="P821">
        <v>12</v>
      </c>
      <c r="Q821" t="s">
        <v>43</v>
      </c>
      <c r="R821" t="s">
        <v>43</v>
      </c>
      <c r="S821" t="s">
        <v>41</v>
      </c>
      <c r="T821" t="s">
        <v>80</v>
      </c>
      <c r="U821" t="s">
        <v>42</v>
      </c>
      <c r="V821">
        <v>28</v>
      </c>
      <c r="W821">
        <v>7</v>
      </c>
      <c r="X821">
        <v>7</v>
      </c>
      <c r="Y821">
        <v>7</v>
      </c>
      <c r="Z821">
        <v>3</v>
      </c>
      <c r="AA821" t="s">
        <v>48</v>
      </c>
      <c r="AB821" s="2" t="s">
        <v>64</v>
      </c>
      <c r="AC821" t="s">
        <v>49</v>
      </c>
      <c r="AD821">
        <v>2</v>
      </c>
      <c r="AE821">
        <f>IF(tblHR[[#This Row],[Attrition]]="Yes",1,0)</f>
        <v>0</v>
      </c>
      <c r="AF821">
        <f>IF(tblHR[[#This Row],[OverTime]]="Yes",1,0)</f>
        <v>1</v>
      </c>
      <c r="AG821" t="str" cm="1">
        <f t="array" ref="AG821">_xlfn.IFS(tblHR[[#This Row],[Age]]&lt;25,"&lt;25",tblHR[[#This Row],[Age]]&lt;30,"25–29",tblHR[[#This Row],[Age]]&lt;40,"30–39",tblHR[[#This Row],[Age]]&lt;50,"40–49",TRUE,"50+")</f>
        <v>40–49</v>
      </c>
      <c r="AH821" s="12" t="str" cm="1">
        <f t="array" ref="AH821">_xlfn.IFS(tblHR[[#This Row],[YearsAtCompany]]&lt;2,"0–1",tblHR[[#This Row],[YearsAtCompany]]&lt;5,"2–4",tblHR[[#This Row],[YearsAtCompany]]&lt;10,"5–9",tblHR[[#This Row],[YearsAtCompany]]&lt;15,"10–14",TRUE,"15+")</f>
        <v>5–9</v>
      </c>
      <c r="AI821" s="12" t="str" cm="1">
        <f t="array" ref="AI821">_xlfn.IFS(tblHR[[#This Row],[MonthlyIncome]]&lt;3000,"Low",tblHR[[#This Row],[MonthlyIncome]]&lt;7000,"Mid",tblHR[[#This Row],[MonthlyIncome]]&lt;12000,"High",TRUE,"Very High")</f>
        <v>Very High</v>
      </c>
      <c r="AJ821" s="12" cm="1">
        <f t="array" ref="AJ821">_xlfn.XLOOKUP(tblHR[[#This Row],[JobSatisfaction]],{"Low","Medium","High","Very High"},{1,2,3,4},"")</f>
        <v>2</v>
      </c>
      <c r="AK821" s="12">
        <f>AVERAGE(tblHR[[#This Row],[JobSatNum]],tblHR[[#This Row],[RelationshipSatisfaction]],tblHR[[#This Row],[EnvironmentSatisfaction]],tblHR[[#This Row],[WorkLifeBalance]])</f>
        <v>2</v>
      </c>
    </row>
    <row r="822" spans="1:37">
      <c r="A822" s="4" t="s">
        <v>937</v>
      </c>
      <c r="B822">
        <v>35</v>
      </c>
      <c r="C822" t="s">
        <v>12</v>
      </c>
      <c r="D822" t="s">
        <v>17</v>
      </c>
      <c r="E822" t="s">
        <v>28</v>
      </c>
      <c r="F822" t="s">
        <v>35</v>
      </c>
      <c r="G822" t="s">
        <v>21</v>
      </c>
      <c r="H822" t="s">
        <v>53</v>
      </c>
      <c r="I822" t="s">
        <v>66</v>
      </c>
      <c r="J822" t="s">
        <v>112</v>
      </c>
      <c r="K822" t="s">
        <v>118</v>
      </c>
      <c r="L822">
        <v>2426</v>
      </c>
      <c r="M822">
        <v>16479</v>
      </c>
      <c r="N822">
        <v>809</v>
      </c>
      <c r="O822">
        <v>84</v>
      </c>
      <c r="P822">
        <v>13</v>
      </c>
      <c r="Q822" t="s">
        <v>43</v>
      </c>
      <c r="R822" t="s">
        <v>41</v>
      </c>
      <c r="S822" t="s">
        <v>42</v>
      </c>
      <c r="T822" t="s">
        <v>79</v>
      </c>
      <c r="U822" t="s">
        <v>44</v>
      </c>
      <c r="V822">
        <v>6</v>
      </c>
      <c r="W822">
        <v>5</v>
      </c>
      <c r="X822">
        <v>4</v>
      </c>
      <c r="Y822">
        <v>0</v>
      </c>
      <c r="Z822">
        <v>0</v>
      </c>
      <c r="AA822" t="s">
        <v>48</v>
      </c>
      <c r="AB822" s="2" t="s">
        <v>64</v>
      </c>
      <c r="AC822" t="s">
        <v>48</v>
      </c>
      <c r="AD822">
        <v>16</v>
      </c>
      <c r="AE822">
        <f>IF(tblHR[[#This Row],[Attrition]]="Yes",1,0)</f>
        <v>0</v>
      </c>
      <c r="AF822">
        <f>IF(tblHR[[#This Row],[OverTime]]="Yes",1,0)</f>
        <v>0</v>
      </c>
      <c r="AG822" t="str" cm="1">
        <f t="array" ref="AG822">_xlfn.IFS(tblHR[[#This Row],[Age]]&lt;25,"&lt;25",tblHR[[#This Row],[Age]]&lt;30,"25–29",tblHR[[#This Row],[Age]]&lt;40,"30–39",tblHR[[#This Row],[Age]]&lt;50,"40–49",TRUE,"50+")</f>
        <v>30–39</v>
      </c>
      <c r="AH822" s="12" t="str" cm="1">
        <f t="array" ref="AH822">_xlfn.IFS(tblHR[[#This Row],[YearsAtCompany]]&lt;2,"0–1",tblHR[[#This Row],[YearsAtCompany]]&lt;5,"2–4",tblHR[[#This Row],[YearsAtCompany]]&lt;10,"5–9",tblHR[[#This Row],[YearsAtCompany]]&lt;15,"10–14",TRUE,"15+")</f>
        <v>5–9</v>
      </c>
      <c r="AI822" s="12" t="str" cm="1">
        <f t="array" ref="AI822">_xlfn.IFS(tblHR[[#This Row],[MonthlyIncome]]&lt;3000,"Low",tblHR[[#This Row],[MonthlyIncome]]&lt;7000,"Mid",tblHR[[#This Row],[MonthlyIncome]]&lt;12000,"High",TRUE,"Very High")</f>
        <v>Low</v>
      </c>
      <c r="AJ822" s="12" cm="1">
        <f t="array" ref="AJ822">_xlfn.XLOOKUP(tblHR[[#This Row],[JobSatisfaction]],{"Low","Medium","High","Very High"},{1,2,3,4},"")</f>
        <v>2</v>
      </c>
      <c r="AK822" s="12">
        <f>AVERAGE(tblHR[[#This Row],[JobSatNum]],tblHR[[#This Row],[RelationshipSatisfaction]],tblHR[[#This Row],[EnvironmentSatisfaction]],tblHR[[#This Row],[WorkLifeBalance]])</f>
        <v>2</v>
      </c>
    </row>
    <row r="823" spans="1:37">
      <c r="A823" s="4" t="s">
        <v>938</v>
      </c>
      <c r="B823">
        <v>27</v>
      </c>
      <c r="C823" t="s">
        <v>12</v>
      </c>
      <c r="D823" t="s">
        <v>17</v>
      </c>
      <c r="E823" t="s">
        <v>30</v>
      </c>
      <c r="F823" t="s">
        <v>33</v>
      </c>
      <c r="G823" t="s">
        <v>21</v>
      </c>
      <c r="H823" t="s">
        <v>53</v>
      </c>
      <c r="I823" t="s">
        <v>66</v>
      </c>
      <c r="J823" t="s">
        <v>116</v>
      </c>
      <c r="K823" t="s">
        <v>171</v>
      </c>
      <c r="L823">
        <v>4621</v>
      </c>
      <c r="M823">
        <v>5869</v>
      </c>
      <c r="N823">
        <v>1277</v>
      </c>
      <c r="O823">
        <v>87</v>
      </c>
      <c r="P823">
        <v>19</v>
      </c>
      <c r="Q823" t="s">
        <v>41</v>
      </c>
      <c r="R823" t="s">
        <v>44</v>
      </c>
      <c r="S823" t="s">
        <v>42</v>
      </c>
      <c r="T823" t="s">
        <v>79</v>
      </c>
      <c r="U823" t="s">
        <v>42</v>
      </c>
      <c r="V823">
        <v>3</v>
      </c>
      <c r="W823">
        <v>3</v>
      </c>
      <c r="X823">
        <v>2</v>
      </c>
      <c r="Y823">
        <v>1</v>
      </c>
      <c r="Z823">
        <v>1</v>
      </c>
      <c r="AA823" t="s">
        <v>48</v>
      </c>
      <c r="AB823" s="2" t="s">
        <v>64</v>
      </c>
      <c r="AC823" t="s">
        <v>48</v>
      </c>
      <c r="AD823">
        <v>8</v>
      </c>
      <c r="AE823">
        <f>IF(tblHR[[#This Row],[Attrition]]="Yes",1,0)</f>
        <v>0</v>
      </c>
      <c r="AF823">
        <f>IF(tblHR[[#This Row],[OverTime]]="Yes",1,0)</f>
        <v>0</v>
      </c>
      <c r="AG823" t="str" cm="1">
        <f t="array" ref="AG823">_xlfn.IFS(tblHR[[#This Row],[Age]]&lt;25,"&lt;25",tblHR[[#This Row],[Age]]&lt;30,"25–29",tblHR[[#This Row],[Age]]&lt;40,"30–39",tblHR[[#This Row],[Age]]&lt;50,"40–49",TRUE,"50+")</f>
        <v>25–29</v>
      </c>
      <c r="AH823" s="12" t="str" cm="1">
        <f t="array" ref="AH823">_xlfn.IFS(tblHR[[#This Row],[YearsAtCompany]]&lt;2,"0–1",tblHR[[#This Row],[YearsAtCompany]]&lt;5,"2–4",tblHR[[#This Row],[YearsAtCompany]]&lt;10,"5–9",tblHR[[#This Row],[YearsAtCompany]]&lt;15,"10–14",TRUE,"15+")</f>
        <v>2–4</v>
      </c>
      <c r="AI823" s="12" t="str" cm="1">
        <f t="array" ref="AI823">_xlfn.IFS(tblHR[[#This Row],[MonthlyIncome]]&lt;3000,"Low",tblHR[[#This Row],[MonthlyIncome]]&lt;7000,"Mid",tblHR[[#This Row],[MonthlyIncome]]&lt;12000,"High",TRUE,"Very High")</f>
        <v>Mid</v>
      </c>
      <c r="AJ823" s="12" cm="1">
        <f t="array" ref="AJ823">_xlfn.XLOOKUP(tblHR[[#This Row],[JobSatisfaction]],{"Low","Medium","High","Very High"},{1,2,3,4},"")</f>
        <v>3</v>
      </c>
      <c r="AK823" s="12">
        <f>AVERAGE(tblHR[[#This Row],[JobSatNum]],tblHR[[#This Row],[RelationshipSatisfaction]],tblHR[[#This Row],[EnvironmentSatisfaction]],tblHR[[#This Row],[WorkLifeBalance]])</f>
        <v>3</v>
      </c>
    </row>
    <row r="824" spans="1:37">
      <c r="A824" s="4" t="s">
        <v>939</v>
      </c>
      <c r="B824">
        <v>26</v>
      </c>
      <c r="C824" t="s">
        <v>12</v>
      </c>
      <c r="D824" t="s">
        <v>17</v>
      </c>
      <c r="E824" t="s">
        <v>27</v>
      </c>
      <c r="F824" t="s">
        <v>35</v>
      </c>
      <c r="G824" t="s">
        <v>21</v>
      </c>
      <c r="H824" t="s">
        <v>52</v>
      </c>
      <c r="I824" t="s">
        <v>68</v>
      </c>
      <c r="J824" t="s">
        <v>128</v>
      </c>
      <c r="K824" t="s">
        <v>118</v>
      </c>
      <c r="L824">
        <v>4741</v>
      </c>
      <c r="M824">
        <v>22722</v>
      </c>
      <c r="N824">
        <v>496</v>
      </c>
      <c r="O824">
        <v>60</v>
      </c>
      <c r="P824">
        <v>13</v>
      </c>
      <c r="Q824" t="s">
        <v>42</v>
      </c>
      <c r="R824" t="s">
        <v>41</v>
      </c>
      <c r="S824" t="s">
        <v>42</v>
      </c>
      <c r="T824" t="s">
        <v>79</v>
      </c>
      <c r="U824" t="s">
        <v>41</v>
      </c>
      <c r="V824">
        <v>5</v>
      </c>
      <c r="W824">
        <v>5</v>
      </c>
      <c r="X824">
        <v>3</v>
      </c>
      <c r="Y824">
        <v>3</v>
      </c>
      <c r="Z824">
        <v>1</v>
      </c>
      <c r="AA824" t="s">
        <v>48</v>
      </c>
      <c r="AB824" s="2" t="s">
        <v>64</v>
      </c>
      <c r="AC824" t="s">
        <v>49</v>
      </c>
      <c r="AD824">
        <v>11</v>
      </c>
      <c r="AE824">
        <f>IF(tblHR[[#This Row],[Attrition]]="Yes",1,0)</f>
        <v>0</v>
      </c>
      <c r="AF824">
        <f>IF(tblHR[[#This Row],[OverTime]]="Yes",1,0)</f>
        <v>1</v>
      </c>
      <c r="AG824" t="str" cm="1">
        <f t="array" ref="AG824">_xlfn.IFS(tblHR[[#This Row],[Age]]&lt;25,"&lt;25",tblHR[[#This Row],[Age]]&lt;30,"25–29",tblHR[[#This Row],[Age]]&lt;40,"30–39",tblHR[[#This Row],[Age]]&lt;50,"40–49",TRUE,"50+")</f>
        <v>25–29</v>
      </c>
      <c r="AH824" s="12" t="str" cm="1">
        <f t="array" ref="AH824">_xlfn.IFS(tblHR[[#This Row],[YearsAtCompany]]&lt;2,"0–1",tblHR[[#This Row],[YearsAtCompany]]&lt;5,"2–4",tblHR[[#This Row],[YearsAtCompany]]&lt;10,"5–9",tblHR[[#This Row],[YearsAtCompany]]&lt;15,"10–14",TRUE,"15+")</f>
        <v>5–9</v>
      </c>
      <c r="AI824" s="12" t="str" cm="1">
        <f t="array" ref="AI824">_xlfn.IFS(tblHR[[#This Row],[MonthlyIncome]]&lt;3000,"Low",tblHR[[#This Row],[MonthlyIncome]]&lt;7000,"Mid",tblHR[[#This Row],[MonthlyIncome]]&lt;12000,"High",TRUE,"Very High")</f>
        <v>Mid</v>
      </c>
      <c r="AJ824" s="12" cm="1">
        <f t="array" ref="AJ824">_xlfn.XLOOKUP(tblHR[[#This Row],[JobSatisfaction]],{"Low","Medium","High","Very High"},{1,2,3,4},"")</f>
        <v>1</v>
      </c>
      <c r="AK824" s="12">
        <f>AVERAGE(tblHR[[#This Row],[JobSatNum]],tblHR[[#This Row],[RelationshipSatisfaction]],tblHR[[#This Row],[EnvironmentSatisfaction]],tblHR[[#This Row],[WorkLifeBalance]])</f>
        <v>1</v>
      </c>
    </row>
    <row r="825" spans="1:37">
      <c r="A825" s="4" t="s">
        <v>940</v>
      </c>
      <c r="B825">
        <v>50</v>
      </c>
      <c r="C825" t="s">
        <v>12</v>
      </c>
      <c r="D825" t="s">
        <v>17</v>
      </c>
      <c r="E825" t="s">
        <v>26</v>
      </c>
      <c r="F825" t="s">
        <v>35</v>
      </c>
      <c r="G825" t="s">
        <v>21</v>
      </c>
      <c r="H825" t="s">
        <v>53</v>
      </c>
      <c r="I825" t="s">
        <v>66</v>
      </c>
      <c r="J825" t="s">
        <v>112</v>
      </c>
      <c r="K825" t="s">
        <v>171</v>
      </c>
      <c r="L825">
        <v>3221</v>
      </c>
      <c r="M825">
        <v>3297</v>
      </c>
      <c r="N825">
        <v>1207</v>
      </c>
      <c r="O825">
        <v>74</v>
      </c>
      <c r="P825">
        <v>11</v>
      </c>
      <c r="Q825" t="s">
        <v>41</v>
      </c>
      <c r="R825" t="s">
        <v>41</v>
      </c>
      <c r="S825" t="s">
        <v>44</v>
      </c>
      <c r="T825" t="s">
        <v>79</v>
      </c>
      <c r="U825" t="s">
        <v>44</v>
      </c>
      <c r="V825">
        <v>20</v>
      </c>
      <c r="W825">
        <v>20</v>
      </c>
      <c r="X825">
        <v>8</v>
      </c>
      <c r="Y825">
        <v>3</v>
      </c>
      <c r="Z825">
        <v>1</v>
      </c>
      <c r="AA825" t="s">
        <v>48</v>
      </c>
      <c r="AB825" s="2" t="s">
        <v>64</v>
      </c>
      <c r="AC825" t="s">
        <v>49</v>
      </c>
      <c r="AD825">
        <v>28</v>
      </c>
      <c r="AE825">
        <f>IF(tblHR[[#This Row],[Attrition]]="Yes",1,0)</f>
        <v>0</v>
      </c>
      <c r="AF825">
        <f>IF(tblHR[[#This Row],[OverTime]]="Yes",1,0)</f>
        <v>1</v>
      </c>
      <c r="AG825" t="str" cm="1">
        <f t="array" ref="AG825">_xlfn.IFS(tblHR[[#This Row],[Age]]&lt;25,"&lt;25",tblHR[[#This Row],[Age]]&lt;30,"25–29",tblHR[[#This Row],[Age]]&lt;40,"30–39",tblHR[[#This Row],[Age]]&lt;50,"40–49",TRUE,"50+")</f>
        <v>50+</v>
      </c>
      <c r="AH825" s="12" t="str" cm="1">
        <f t="array" ref="AH825">_xlfn.IFS(tblHR[[#This Row],[YearsAtCompany]]&lt;2,"0–1",tblHR[[#This Row],[YearsAtCompany]]&lt;5,"2–4",tblHR[[#This Row],[YearsAtCompany]]&lt;10,"5–9",tblHR[[#This Row],[YearsAtCompany]]&lt;15,"10–14",TRUE,"15+")</f>
        <v>15+</v>
      </c>
      <c r="AI825" s="12" t="str" cm="1">
        <f t="array" ref="AI825">_xlfn.IFS(tblHR[[#This Row],[MonthlyIncome]]&lt;3000,"Low",tblHR[[#This Row],[MonthlyIncome]]&lt;7000,"Mid",tblHR[[#This Row],[MonthlyIncome]]&lt;12000,"High",TRUE,"Very High")</f>
        <v>Mid</v>
      </c>
      <c r="AJ825" s="12" cm="1">
        <f t="array" ref="AJ825">_xlfn.XLOOKUP(tblHR[[#This Row],[JobSatisfaction]],{"Low","Medium","High","Very High"},{1,2,3,4},"")</f>
        <v>3</v>
      </c>
      <c r="AK825" s="12">
        <f>AVERAGE(tblHR[[#This Row],[JobSatNum]],tblHR[[#This Row],[RelationshipSatisfaction]],tblHR[[#This Row],[EnvironmentSatisfaction]],tblHR[[#This Row],[WorkLifeBalance]])</f>
        <v>3</v>
      </c>
    </row>
    <row r="826" spans="1:37">
      <c r="A826" s="4" t="s">
        <v>941</v>
      </c>
      <c r="B826">
        <v>42</v>
      </c>
      <c r="C826" t="s">
        <v>12</v>
      </c>
      <c r="D826" t="s">
        <v>16</v>
      </c>
      <c r="E826" t="s">
        <v>28</v>
      </c>
      <c r="F826" t="s">
        <v>35</v>
      </c>
      <c r="G826" t="s">
        <v>21</v>
      </c>
      <c r="H826" t="s">
        <v>53</v>
      </c>
      <c r="I826" t="s">
        <v>68</v>
      </c>
      <c r="J826" t="s">
        <v>112</v>
      </c>
      <c r="K826" t="s">
        <v>113</v>
      </c>
      <c r="L826">
        <v>4272</v>
      </c>
      <c r="M826">
        <v>9558</v>
      </c>
      <c r="N826">
        <v>188</v>
      </c>
      <c r="O826">
        <v>56</v>
      </c>
      <c r="P826">
        <v>19</v>
      </c>
      <c r="Q826" t="s">
        <v>44</v>
      </c>
      <c r="R826" t="s">
        <v>42</v>
      </c>
      <c r="S826" t="s">
        <v>43</v>
      </c>
      <c r="T826" t="s">
        <v>79</v>
      </c>
      <c r="U826" t="s">
        <v>42</v>
      </c>
      <c r="V826">
        <v>16</v>
      </c>
      <c r="W826">
        <v>1</v>
      </c>
      <c r="X826">
        <v>0</v>
      </c>
      <c r="Y826">
        <v>0</v>
      </c>
      <c r="Z826">
        <v>4</v>
      </c>
      <c r="AA826" t="s">
        <v>48</v>
      </c>
      <c r="AB826" s="2" t="s">
        <v>64</v>
      </c>
      <c r="AC826" t="s">
        <v>48</v>
      </c>
      <c r="AD826">
        <v>29</v>
      </c>
      <c r="AE826">
        <f>IF(tblHR[[#This Row],[Attrition]]="Yes",1,0)</f>
        <v>0</v>
      </c>
      <c r="AF826">
        <f>IF(tblHR[[#This Row],[OverTime]]="Yes",1,0)</f>
        <v>0</v>
      </c>
      <c r="AG826" t="str" cm="1">
        <f t="array" ref="AG826">_xlfn.IFS(tblHR[[#This Row],[Age]]&lt;25,"&lt;25",tblHR[[#This Row],[Age]]&lt;30,"25–29",tblHR[[#This Row],[Age]]&lt;40,"30–39",tblHR[[#This Row],[Age]]&lt;50,"40–49",TRUE,"50+")</f>
        <v>40–49</v>
      </c>
      <c r="AH826" s="12" t="str" cm="1">
        <f t="array" ref="AH826">_xlfn.IFS(tblHR[[#This Row],[YearsAtCompany]]&lt;2,"0–1",tblHR[[#This Row],[YearsAtCompany]]&lt;5,"2–4",tblHR[[#This Row],[YearsAtCompany]]&lt;10,"5–9",tblHR[[#This Row],[YearsAtCompany]]&lt;15,"10–14",TRUE,"15+")</f>
        <v>0–1</v>
      </c>
      <c r="AI826" s="12" t="str" cm="1">
        <f t="array" ref="AI826">_xlfn.IFS(tblHR[[#This Row],[MonthlyIncome]]&lt;3000,"Low",tblHR[[#This Row],[MonthlyIncome]]&lt;7000,"Mid",tblHR[[#This Row],[MonthlyIncome]]&lt;12000,"High",TRUE,"Very High")</f>
        <v>Mid</v>
      </c>
      <c r="AJ826" s="12" cm="1">
        <f t="array" ref="AJ826">_xlfn.XLOOKUP(tblHR[[#This Row],[JobSatisfaction]],{"Low","Medium","High","Very High"},{1,2,3,4},"")</f>
        <v>4</v>
      </c>
      <c r="AK826" s="12">
        <f>AVERAGE(tblHR[[#This Row],[JobSatNum]],tblHR[[#This Row],[RelationshipSatisfaction]],tblHR[[#This Row],[EnvironmentSatisfaction]],tblHR[[#This Row],[WorkLifeBalance]])</f>
        <v>4</v>
      </c>
    </row>
    <row r="827" spans="1:37">
      <c r="A827" s="4" t="s">
        <v>942</v>
      </c>
      <c r="B827">
        <v>32</v>
      </c>
      <c r="C827" t="s">
        <v>11</v>
      </c>
      <c r="D827" t="s">
        <v>17</v>
      </c>
      <c r="E827" t="s">
        <v>29</v>
      </c>
      <c r="F827" t="s">
        <v>35</v>
      </c>
      <c r="G827" t="s">
        <v>21</v>
      </c>
      <c r="H827" t="s">
        <v>55</v>
      </c>
      <c r="I827" t="s">
        <v>68</v>
      </c>
      <c r="J827" t="s">
        <v>112</v>
      </c>
      <c r="K827" t="s">
        <v>118</v>
      </c>
      <c r="L827">
        <v>6725</v>
      </c>
      <c r="M827">
        <v>13554</v>
      </c>
      <c r="N827">
        <v>498</v>
      </c>
      <c r="O827">
        <v>93</v>
      </c>
      <c r="P827">
        <v>12</v>
      </c>
      <c r="Q827" t="s">
        <v>42</v>
      </c>
      <c r="R827" t="s">
        <v>41</v>
      </c>
      <c r="S827" t="s">
        <v>41</v>
      </c>
      <c r="T827" t="s">
        <v>78</v>
      </c>
      <c r="U827" t="s">
        <v>41</v>
      </c>
      <c r="V827">
        <v>8</v>
      </c>
      <c r="W827">
        <v>8</v>
      </c>
      <c r="X827">
        <v>7</v>
      </c>
      <c r="Y827">
        <v>6</v>
      </c>
      <c r="Z827">
        <v>1</v>
      </c>
      <c r="AA827" t="s">
        <v>48</v>
      </c>
      <c r="AB827" s="2" t="s">
        <v>64</v>
      </c>
      <c r="AC827" t="s">
        <v>48</v>
      </c>
      <c r="AD827">
        <v>3</v>
      </c>
      <c r="AE827">
        <f>IF(tblHR[[#This Row],[Attrition]]="Yes",1,0)</f>
        <v>0</v>
      </c>
      <c r="AF827">
        <f>IF(tblHR[[#This Row],[OverTime]]="Yes",1,0)</f>
        <v>0</v>
      </c>
      <c r="AG827" t="str" cm="1">
        <f t="array" ref="AG827">_xlfn.IFS(tblHR[[#This Row],[Age]]&lt;25,"&lt;25",tblHR[[#This Row],[Age]]&lt;30,"25–29",tblHR[[#This Row],[Age]]&lt;40,"30–39",tblHR[[#This Row],[Age]]&lt;50,"40–49",TRUE,"50+")</f>
        <v>30–39</v>
      </c>
      <c r="AH827" s="12" t="str" cm="1">
        <f t="array" ref="AH827">_xlfn.IFS(tblHR[[#This Row],[YearsAtCompany]]&lt;2,"0–1",tblHR[[#This Row],[YearsAtCompany]]&lt;5,"2–4",tblHR[[#This Row],[YearsAtCompany]]&lt;10,"5–9",tblHR[[#This Row],[YearsAtCompany]]&lt;15,"10–14",TRUE,"15+")</f>
        <v>5–9</v>
      </c>
      <c r="AI827" s="12" t="str" cm="1">
        <f t="array" ref="AI827">_xlfn.IFS(tblHR[[#This Row],[MonthlyIncome]]&lt;3000,"Low",tblHR[[#This Row],[MonthlyIncome]]&lt;7000,"Mid",tblHR[[#This Row],[MonthlyIncome]]&lt;12000,"High",TRUE,"Very High")</f>
        <v>Mid</v>
      </c>
      <c r="AJ827" s="12" cm="1">
        <f t="array" ref="AJ827">_xlfn.XLOOKUP(tblHR[[#This Row],[JobSatisfaction]],{"Low","Medium","High","Very High"},{1,2,3,4},"")</f>
        <v>1</v>
      </c>
      <c r="AK827" s="12">
        <f>AVERAGE(tblHR[[#This Row],[JobSatNum]],tblHR[[#This Row],[RelationshipSatisfaction]],tblHR[[#This Row],[EnvironmentSatisfaction]],tblHR[[#This Row],[WorkLifeBalance]])</f>
        <v>1</v>
      </c>
    </row>
    <row r="828" spans="1:37">
      <c r="A828" s="4" t="s">
        <v>943</v>
      </c>
      <c r="B828">
        <v>33</v>
      </c>
      <c r="C828" t="s">
        <v>12</v>
      </c>
      <c r="D828" t="s">
        <v>16</v>
      </c>
      <c r="E828" t="s">
        <v>28</v>
      </c>
      <c r="F828" t="s">
        <v>34</v>
      </c>
      <c r="G828" t="s">
        <v>22</v>
      </c>
      <c r="H828" t="s">
        <v>58</v>
      </c>
      <c r="I828" t="s">
        <v>68</v>
      </c>
      <c r="J828" t="s">
        <v>128</v>
      </c>
      <c r="K828" t="s">
        <v>113</v>
      </c>
      <c r="L828">
        <v>4682</v>
      </c>
      <c r="M828">
        <v>4317</v>
      </c>
      <c r="N828">
        <v>508</v>
      </c>
      <c r="O828">
        <v>46</v>
      </c>
      <c r="P828">
        <v>14</v>
      </c>
      <c r="Q828" t="s">
        <v>44</v>
      </c>
      <c r="R828" t="s">
        <v>41</v>
      </c>
      <c r="S828" t="s">
        <v>43</v>
      </c>
      <c r="T828" t="s">
        <v>80</v>
      </c>
      <c r="U828" t="s">
        <v>43</v>
      </c>
      <c r="V828">
        <v>9</v>
      </c>
      <c r="W828">
        <v>7</v>
      </c>
      <c r="X828">
        <v>7</v>
      </c>
      <c r="Y828">
        <v>0</v>
      </c>
      <c r="Z828">
        <v>3</v>
      </c>
      <c r="AA828" t="s">
        <v>48</v>
      </c>
      <c r="AB828" s="2" t="s">
        <v>64</v>
      </c>
      <c r="AC828" t="s">
        <v>48</v>
      </c>
      <c r="AD828">
        <v>10</v>
      </c>
      <c r="AE828">
        <f>IF(tblHR[[#This Row],[Attrition]]="Yes",1,0)</f>
        <v>0</v>
      </c>
      <c r="AF828">
        <f>IF(tblHR[[#This Row],[OverTime]]="Yes",1,0)</f>
        <v>0</v>
      </c>
      <c r="AG828" t="str" cm="1">
        <f t="array" ref="AG828">_xlfn.IFS(tblHR[[#This Row],[Age]]&lt;25,"&lt;25",tblHR[[#This Row],[Age]]&lt;30,"25–29",tblHR[[#This Row],[Age]]&lt;40,"30–39",tblHR[[#This Row],[Age]]&lt;50,"40–49",TRUE,"50+")</f>
        <v>30–39</v>
      </c>
      <c r="AH828" s="12" t="str" cm="1">
        <f t="array" ref="AH828">_xlfn.IFS(tblHR[[#This Row],[YearsAtCompany]]&lt;2,"0–1",tblHR[[#This Row],[YearsAtCompany]]&lt;5,"2–4",tblHR[[#This Row],[YearsAtCompany]]&lt;10,"5–9",tblHR[[#This Row],[YearsAtCompany]]&lt;15,"10–14",TRUE,"15+")</f>
        <v>5–9</v>
      </c>
      <c r="AI828" s="12" t="str" cm="1">
        <f t="array" ref="AI828">_xlfn.IFS(tblHR[[#This Row],[MonthlyIncome]]&lt;3000,"Low",tblHR[[#This Row],[MonthlyIncome]]&lt;7000,"Mid",tblHR[[#This Row],[MonthlyIncome]]&lt;12000,"High",TRUE,"Very High")</f>
        <v>Mid</v>
      </c>
      <c r="AJ828" s="12" cm="1">
        <f t="array" ref="AJ828">_xlfn.XLOOKUP(tblHR[[#This Row],[JobSatisfaction]],{"Low","Medium","High","Very High"},{1,2,3,4},"")</f>
        <v>4</v>
      </c>
      <c r="AK828" s="12">
        <f>AVERAGE(tblHR[[#This Row],[JobSatNum]],tblHR[[#This Row],[RelationshipSatisfaction]],tblHR[[#This Row],[EnvironmentSatisfaction]],tblHR[[#This Row],[WorkLifeBalance]])</f>
        <v>4</v>
      </c>
    </row>
    <row r="829" spans="1:37">
      <c r="A829" s="4" t="s">
        <v>944</v>
      </c>
      <c r="B829">
        <v>32</v>
      </c>
      <c r="C829" t="s">
        <v>11</v>
      </c>
      <c r="D829" t="s">
        <v>17</v>
      </c>
      <c r="E829" t="s">
        <v>29</v>
      </c>
      <c r="F829" t="s">
        <v>34</v>
      </c>
      <c r="G829" t="s">
        <v>22</v>
      </c>
      <c r="H829" t="s">
        <v>58</v>
      </c>
      <c r="I829" t="s">
        <v>69</v>
      </c>
      <c r="J829" t="s">
        <v>112</v>
      </c>
      <c r="K829" t="s">
        <v>43</v>
      </c>
      <c r="L829">
        <v>10422</v>
      </c>
      <c r="M829">
        <v>24032</v>
      </c>
      <c r="N829">
        <v>801</v>
      </c>
      <c r="O829">
        <v>48</v>
      </c>
      <c r="P829">
        <v>19</v>
      </c>
      <c r="Q829" t="s">
        <v>44</v>
      </c>
      <c r="R829" t="s">
        <v>41</v>
      </c>
      <c r="S829" t="s">
        <v>41</v>
      </c>
      <c r="T829" t="s">
        <v>79</v>
      </c>
      <c r="U829" t="s">
        <v>41</v>
      </c>
      <c r="V829">
        <v>14</v>
      </c>
      <c r="W829">
        <v>14</v>
      </c>
      <c r="X829">
        <v>10</v>
      </c>
      <c r="Y829">
        <v>5</v>
      </c>
      <c r="Z829">
        <v>1</v>
      </c>
      <c r="AA829" t="s">
        <v>48</v>
      </c>
      <c r="AB829" s="2" t="s">
        <v>64</v>
      </c>
      <c r="AC829" t="s">
        <v>48</v>
      </c>
      <c r="AD829">
        <v>1</v>
      </c>
      <c r="AE829">
        <f>IF(tblHR[[#This Row],[Attrition]]="Yes",1,0)</f>
        <v>0</v>
      </c>
      <c r="AF829">
        <f>IF(tblHR[[#This Row],[OverTime]]="Yes",1,0)</f>
        <v>0</v>
      </c>
      <c r="AG829" t="str" cm="1">
        <f t="array" ref="AG829">_xlfn.IFS(tblHR[[#This Row],[Age]]&lt;25,"&lt;25",tblHR[[#This Row],[Age]]&lt;30,"25–29",tblHR[[#This Row],[Age]]&lt;40,"30–39",tblHR[[#This Row],[Age]]&lt;50,"40–49",TRUE,"50+")</f>
        <v>30–39</v>
      </c>
      <c r="AH829" s="12" t="str" cm="1">
        <f t="array" ref="AH829">_xlfn.IFS(tblHR[[#This Row],[YearsAtCompany]]&lt;2,"0–1",tblHR[[#This Row],[YearsAtCompany]]&lt;5,"2–4",tblHR[[#This Row],[YearsAtCompany]]&lt;10,"5–9",tblHR[[#This Row],[YearsAtCompany]]&lt;15,"10–14",TRUE,"15+")</f>
        <v>10–14</v>
      </c>
      <c r="AI829" s="12" t="str" cm="1">
        <f t="array" ref="AI829">_xlfn.IFS(tblHR[[#This Row],[MonthlyIncome]]&lt;3000,"Low",tblHR[[#This Row],[MonthlyIncome]]&lt;7000,"Mid",tblHR[[#This Row],[MonthlyIncome]]&lt;12000,"High",TRUE,"Very High")</f>
        <v>High</v>
      </c>
      <c r="AJ829" s="12" cm="1">
        <f t="array" ref="AJ829">_xlfn.XLOOKUP(tblHR[[#This Row],[JobSatisfaction]],{"Low","Medium","High","Very High"},{1,2,3,4},"")</f>
        <v>4</v>
      </c>
      <c r="AK829" s="12">
        <f>AVERAGE(tblHR[[#This Row],[JobSatNum]],tblHR[[#This Row],[RelationshipSatisfaction]],tblHR[[#This Row],[EnvironmentSatisfaction]],tblHR[[#This Row],[WorkLifeBalance]])</f>
        <v>4</v>
      </c>
    </row>
    <row r="830" spans="1:37">
      <c r="A830" s="4" t="s">
        <v>945</v>
      </c>
      <c r="B830">
        <v>30</v>
      </c>
      <c r="C830" t="s">
        <v>12</v>
      </c>
      <c r="D830" t="s">
        <v>15</v>
      </c>
      <c r="E830" t="s">
        <v>27</v>
      </c>
      <c r="F830" t="s">
        <v>36</v>
      </c>
      <c r="G830" t="s">
        <v>22</v>
      </c>
      <c r="H830" t="s">
        <v>58</v>
      </c>
      <c r="I830" t="s">
        <v>69</v>
      </c>
      <c r="J830" t="s">
        <v>112</v>
      </c>
      <c r="K830" t="s">
        <v>118</v>
      </c>
      <c r="L830">
        <v>7264</v>
      </c>
      <c r="M830">
        <v>9977</v>
      </c>
      <c r="N830">
        <v>231</v>
      </c>
      <c r="O830">
        <v>62</v>
      </c>
      <c r="P830">
        <v>11</v>
      </c>
      <c r="Q830" t="s">
        <v>41</v>
      </c>
      <c r="R830" t="s">
        <v>42</v>
      </c>
      <c r="S830" t="s">
        <v>41</v>
      </c>
      <c r="T830" t="s">
        <v>78</v>
      </c>
      <c r="U830" t="s">
        <v>41</v>
      </c>
      <c r="V830">
        <v>10</v>
      </c>
      <c r="W830">
        <v>8</v>
      </c>
      <c r="X830">
        <v>4</v>
      </c>
      <c r="Y830">
        <v>7</v>
      </c>
      <c r="Z830">
        <v>5</v>
      </c>
      <c r="AA830" t="s">
        <v>48</v>
      </c>
      <c r="AB830" s="2" t="s">
        <v>64</v>
      </c>
      <c r="AC830" t="s">
        <v>48</v>
      </c>
      <c r="AD830">
        <v>8</v>
      </c>
      <c r="AE830">
        <f>IF(tblHR[[#This Row],[Attrition]]="Yes",1,0)</f>
        <v>0</v>
      </c>
      <c r="AF830">
        <f>IF(tblHR[[#This Row],[OverTime]]="Yes",1,0)</f>
        <v>0</v>
      </c>
      <c r="AG830" t="str" cm="1">
        <f t="array" ref="AG830">_xlfn.IFS(tblHR[[#This Row],[Age]]&lt;25,"&lt;25",tblHR[[#This Row],[Age]]&lt;30,"25–29",tblHR[[#This Row],[Age]]&lt;40,"30–39",tblHR[[#This Row],[Age]]&lt;50,"40–49",TRUE,"50+")</f>
        <v>30–39</v>
      </c>
      <c r="AH830" s="12" t="str" cm="1">
        <f t="array" ref="AH830">_xlfn.IFS(tblHR[[#This Row],[YearsAtCompany]]&lt;2,"0–1",tblHR[[#This Row],[YearsAtCompany]]&lt;5,"2–4",tblHR[[#This Row],[YearsAtCompany]]&lt;10,"5–9",tblHR[[#This Row],[YearsAtCompany]]&lt;15,"10–14",TRUE,"15+")</f>
        <v>5–9</v>
      </c>
      <c r="AI830" s="12" t="str" cm="1">
        <f t="array" ref="AI830">_xlfn.IFS(tblHR[[#This Row],[MonthlyIncome]]&lt;3000,"Low",tblHR[[#This Row],[MonthlyIncome]]&lt;7000,"Mid",tblHR[[#This Row],[MonthlyIncome]]&lt;12000,"High",TRUE,"Very High")</f>
        <v>High</v>
      </c>
      <c r="AJ830" s="12" cm="1">
        <f t="array" ref="AJ830">_xlfn.XLOOKUP(tblHR[[#This Row],[JobSatisfaction]],{"Low","Medium","High","Very High"},{1,2,3,4},"")</f>
        <v>3</v>
      </c>
      <c r="AK830" s="12">
        <f>AVERAGE(tblHR[[#This Row],[JobSatNum]],tblHR[[#This Row],[RelationshipSatisfaction]],tblHR[[#This Row],[EnvironmentSatisfaction]],tblHR[[#This Row],[WorkLifeBalance]])</f>
        <v>3</v>
      </c>
    </row>
    <row r="831" spans="1:37">
      <c r="A831" s="4" t="s">
        <v>946</v>
      </c>
      <c r="B831">
        <v>33</v>
      </c>
      <c r="C831" t="s">
        <v>11</v>
      </c>
      <c r="D831" t="s">
        <v>15</v>
      </c>
      <c r="E831" t="s">
        <v>28</v>
      </c>
      <c r="F831" t="s">
        <v>33</v>
      </c>
      <c r="G831" t="s">
        <v>22</v>
      </c>
      <c r="H831" t="s">
        <v>58</v>
      </c>
      <c r="I831" t="s">
        <v>68</v>
      </c>
      <c r="J831" t="s">
        <v>116</v>
      </c>
      <c r="K831" t="s">
        <v>118</v>
      </c>
      <c r="L831">
        <v>5368</v>
      </c>
      <c r="M831">
        <v>16130</v>
      </c>
      <c r="N831">
        <v>530</v>
      </c>
      <c r="O831">
        <v>36</v>
      </c>
      <c r="P831">
        <v>25</v>
      </c>
      <c r="Q831" t="s">
        <v>44</v>
      </c>
      <c r="R831" t="s">
        <v>41</v>
      </c>
      <c r="S831" t="s">
        <v>41</v>
      </c>
      <c r="T831" t="s">
        <v>79</v>
      </c>
      <c r="U831" t="s">
        <v>41</v>
      </c>
      <c r="V831">
        <v>7</v>
      </c>
      <c r="W831">
        <v>6</v>
      </c>
      <c r="X831">
        <v>5</v>
      </c>
      <c r="Y831">
        <v>1</v>
      </c>
      <c r="Z831">
        <v>1</v>
      </c>
      <c r="AA831" t="s">
        <v>48</v>
      </c>
      <c r="AB831" s="2" t="s">
        <v>65</v>
      </c>
      <c r="AC831" t="s">
        <v>49</v>
      </c>
      <c r="AD831">
        <v>16</v>
      </c>
      <c r="AE831">
        <f>IF(tblHR[[#This Row],[Attrition]]="Yes",1,0)</f>
        <v>0</v>
      </c>
      <c r="AF831">
        <f>IF(tblHR[[#This Row],[OverTime]]="Yes",1,0)</f>
        <v>1</v>
      </c>
      <c r="AG831" t="str" cm="1">
        <f t="array" ref="AG831">_xlfn.IFS(tblHR[[#This Row],[Age]]&lt;25,"&lt;25",tblHR[[#This Row],[Age]]&lt;30,"25–29",tblHR[[#This Row],[Age]]&lt;40,"30–39",tblHR[[#This Row],[Age]]&lt;50,"40–49",TRUE,"50+")</f>
        <v>30–39</v>
      </c>
      <c r="AH831" s="12" t="str" cm="1">
        <f t="array" ref="AH831">_xlfn.IFS(tblHR[[#This Row],[YearsAtCompany]]&lt;2,"0–1",tblHR[[#This Row],[YearsAtCompany]]&lt;5,"2–4",tblHR[[#This Row],[YearsAtCompany]]&lt;10,"5–9",tblHR[[#This Row],[YearsAtCompany]]&lt;15,"10–14",TRUE,"15+")</f>
        <v>5–9</v>
      </c>
      <c r="AI831" s="12" t="str" cm="1">
        <f t="array" ref="AI831">_xlfn.IFS(tblHR[[#This Row],[MonthlyIncome]]&lt;3000,"Low",tblHR[[#This Row],[MonthlyIncome]]&lt;7000,"Mid",tblHR[[#This Row],[MonthlyIncome]]&lt;12000,"High",TRUE,"Very High")</f>
        <v>Mid</v>
      </c>
      <c r="AJ831" s="12" cm="1">
        <f t="array" ref="AJ831">_xlfn.XLOOKUP(tblHR[[#This Row],[JobSatisfaction]],{"Low","Medium","High","Very High"},{1,2,3,4},"")</f>
        <v>4</v>
      </c>
      <c r="AK831" s="12">
        <f>AVERAGE(tblHR[[#This Row],[JobSatNum]],tblHR[[#This Row],[RelationshipSatisfaction]],tblHR[[#This Row],[EnvironmentSatisfaction]],tblHR[[#This Row],[WorkLifeBalance]])</f>
        <v>4</v>
      </c>
    </row>
    <row r="832" spans="1:37">
      <c r="A832" s="4" t="s">
        <v>947</v>
      </c>
      <c r="B832">
        <v>36</v>
      </c>
      <c r="C832" t="s">
        <v>11</v>
      </c>
      <c r="D832" t="s">
        <v>16</v>
      </c>
      <c r="E832" t="s">
        <v>29</v>
      </c>
      <c r="F832" t="s">
        <v>33</v>
      </c>
      <c r="G832" t="s">
        <v>21</v>
      </c>
      <c r="H832" t="s">
        <v>55</v>
      </c>
      <c r="I832" t="s">
        <v>68</v>
      </c>
      <c r="J832" t="s">
        <v>112</v>
      </c>
      <c r="K832" t="s">
        <v>113</v>
      </c>
      <c r="L832">
        <v>5410</v>
      </c>
      <c r="M832">
        <v>2323</v>
      </c>
      <c r="N832">
        <v>429</v>
      </c>
      <c r="O832">
        <v>53</v>
      </c>
      <c r="P832">
        <v>11</v>
      </c>
      <c r="Q832" t="s">
        <v>43</v>
      </c>
      <c r="R832" t="s">
        <v>44</v>
      </c>
      <c r="S832" t="s">
        <v>41</v>
      </c>
      <c r="T832" t="s">
        <v>79</v>
      </c>
      <c r="U832" t="s">
        <v>41</v>
      </c>
      <c r="V832">
        <v>18</v>
      </c>
      <c r="W832">
        <v>16</v>
      </c>
      <c r="X832">
        <v>14</v>
      </c>
      <c r="Y832">
        <v>5</v>
      </c>
      <c r="Z832">
        <v>9</v>
      </c>
      <c r="AA832" t="s">
        <v>48</v>
      </c>
      <c r="AB832" s="2" t="s">
        <v>64</v>
      </c>
      <c r="AC832" t="s">
        <v>49</v>
      </c>
      <c r="AD832">
        <v>2</v>
      </c>
      <c r="AE832">
        <f>IF(tblHR[[#This Row],[Attrition]]="Yes",1,0)</f>
        <v>0</v>
      </c>
      <c r="AF832">
        <f>IF(tblHR[[#This Row],[OverTime]]="Yes",1,0)</f>
        <v>1</v>
      </c>
      <c r="AG832" t="str" cm="1">
        <f t="array" ref="AG832">_xlfn.IFS(tblHR[[#This Row],[Age]]&lt;25,"&lt;25",tblHR[[#This Row],[Age]]&lt;30,"25–29",tblHR[[#This Row],[Age]]&lt;40,"30–39",tblHR[[#This Row],[Age]]&lt;50,"40–49",TRUE,"50+")</f>
        <v>30–39</v>
      </c>
      <c r="AH832" s="12" t="str" cm="1">
        <f t="array" ref="AH832">_xlfn.IFS(tblHR[[#This Row],[YearsAtCompany]]&lt;2,"0–1",tblHR[[#This Row],[YearsAtCompany]]&lt;5,"2–4",tblHR[[#This Row],[YearsAtCompany]]&lt;10,"5–9",tblHR[[#This Row],[YearsAtCompany]]&lt;15,"10–14",TRUE,"15+")</f>
        <v>15+</v>
      </c>
      <c r="AI832" s="12" t="str" cm="1">
        <f t="array" ref="AI832">_xlfn.IFS(tblHR[[#This Row],[MonthlyIncome]]&lt;3000,"Low",tblHR[[#This Row],[MonthlyIncome]]&lt;7000,"Mid",tblHR[[#This Row],[MonthlyIncome]]&lt;12000,"High",TRUE,"Very High")</f>
        <v>Mid</v>
      </c>
      <c r="AJ832" s="12" cm="1">
        <f t="array" ref="AJ832">_xlfn.XLOOKUP(tblHR[[#This Row],[JobSatisfaction]],{"Low","Medium","High","Very High"},{1,2,3,4},"")</f>
        <v>2</v>
      </c>
      <c r="AK832" s="12">
        <f>AVERAGE(tblHR[[#This Row],[JobSatNum]],tblHR[[#This Row],[RelationshipSatisfaction]],tblHR[[#This Row],[EnvironmentSatisfaction]],tblHR[[#This Row],[WorkLifeBalance]])</f>
        <v>2</v>
      </c>
    </row>
    <row r="833" spans="1:37">
      <c r="A833" s="4" t="s">
        <v>948</v>
      </c>
      <c r="B833">
        <v>33</v>
      </c>
      <c r="C833" t="s">
        <v>11</v>
      </c>
      <c r="D833" t="s">
        <v>17</v>
      </c>
      <c r="E833" t="s">
        <v>29</v>
      </c>
      <c r="F833" t="s">
        <v>33</v>
      </c>
      <c r="G833" t="s">
        <v>21</v>
      </c>
      <c r="H833" t="s">
        <v>54</v>
      </c>
      <c r="I833" t="s">
        <v>69</v>
      </c>
      <c r="J833" t="s">
        <v>128</v>
      </c>
      <c r="K833" t="s">
        <v>43</v>
      </c>
      <c r="L833">
        <v>11878</v>
      </c>
      <c r="M833">
        <v>23364</v>
      </c>
      <c r="N833">
        <v>553</v>
      </c>
      <c r="O833">
        <v>74</v>
      </c>
      <c r="P833">
        <v>11</v>
      </c>
      <c r="Q833" t="s">
        <v>43</v>
      </c>
      <c r="R833" t="s">
        <v>43</v>
      </c>
      <c r="S833" t="s">
        <v>44</v>
      </c>
      <c r="T833" t="s">
        <v>79</v>
      </c>
      <c r="U833" t="s">
        <v>41</v>
      </c>
      <c r="V833">
        <v>12</v>
      </c>
      <c r="W833">
        <v>10</v>
      </c>
      <c r="X833">
        <v>6</v>
      </c>
      <c r="Y833">
        <v>8</v>
      </c>
      <c r="Z833">
        <v>6</v>
      </c>
      <c r="AA833" t="s">
        <v>48</v>
      </c>
      <c r="AB833" s="2" t="s">
        <v>64</v>
      </c>
      <c r="AC833" t="s">
        <v>48</v>
      </c>
      <c r="AD833">
        <v>5</v>
      </c>
      <c r="AE833">
        <f>IF(tblHR[[#This Row],[Attrition]]="Yes",1,0)</f>
        <v>0</v>
      </c>
      <c r="AF833">
        <f>IF(tblHR[[#This Row],[OverTime]]="Yes",1,0)</f>
        <v>0</v>
      </c>
      <c r="AG833" t="str" cm="1">
        <f t="array" ref="AG833">_xlfn.IFS(tblHR[[#This Row],[Age]]&lt;25,"&lt;25",tblHR[[#This Row],[Age]]&lt;30,"25–29",tblHR[[#This Row],[Age]]&lt;40,"30–39",tblHR[[#This Row],[Age]]&lt;50,"40–49",TRUE,"50+")</f>
        <v>30–39</v>
      </c>
      <c r="AH833" s="12" t="str" cm="1">
        <f t="array" ref="AH833">_xlfn.IFS(tblHR[[#This Row],[YearsAtCompany]]&lt;2,"0–1",tblHR[[#This Row],[YearsAtCompany]]&lt;5,"2–4",tblHR[[#This Row],[YearsAtCompany]]&lt;10,"5–9",tblHR[[#This Row],[YearsAtCompany]]&lt;15,"10–14",TRUE,"15+")</f>
        <v>10–14</v>
      </c>
      <c r="AI833" s="12" t="str" cm="1">
        <f t="array" ref="AI833">_xlfn.IFS(tblHR[[#This Row],[MonthlyIncome]]&lt;3000,"Low",tblHR[[#This Row],[MonthlyIncome]]&lt;7000,"Mid",tblHR[[#This Row],[MonthlyIncome]]&lt;12000,"High",TRUE,"Very High")</f>
        <v>High</v>
      </c>
      <c r="AJ833" s="12" cm="1">
        <f t="array" ref="AJ833">_xlfn.XLOOKUP(tblHR[[#This Row],[JobSatisfaction]],{"Low","Medium","High","Very High"},{1,2,3,4},"")</f>
        <v>2</v>
      </c>
      <c r="AK833" s="12">
        <f>AVERAGE(tblHR[[#This Row],[JobSatNum]],tblHR[[#This Row],[RelationshipSatisfaction]],tblHR[[#This Row],[EnvironmentSatisfaction]],tblHR[[#This Row],[WorkLifeBalance]])</f>
        <v>2</v>
      </c>
    </row>
    <row r="834" spans="1:37">
      <c r="A834" s="4" t="s">
        <v>949</v>
      </c>
      <c r="B834">
        <v>24</v>
      </c>
      <c r="C834" t="s">
        <v>11</v>
      </c>
      <c r="D834" t="s">
        <v>16</v>
      </c>
      <c r="E834" t="s">
        <v>26</v>
      </c>
      <c r="F834" t="s">
        <v>37</v>
      </c>
      <c r="G834" t="s">
        <v>21</v>
      </c>
      <c r="H834" t="s">
        <v>57</v>
      </c>
      <c r="I834" t="s">
        <v>66</v>
      </c>
      <c r="J834" t="s">
        <v>128</v>
      </c>
      <c r="K834" t="s">
        <v>113</v>
      </c>
      <c r="L834">
        <v>3760</v>
      </c>
      <c r="M834">
        <v>17218</v>
      </c>
      <c r="N834">
        <v>567</v>
      </c>
      <c r="O834">
        <v>32</v>
      </c>
      <c r="P834">
        <v>13</v>
      </c>
      <c r="Q834" t="s">
        <v>44</v>
      </c>
      <c r="R834" t="s">
        <v>41</v>
      </c>
      <c r="S834" t="s">
        <v>42</v>
      </c>
      <c r="T834" t="s">
        <v>79</v>
      </c>
      <c r="U834" t="s">
        <v>41</v>
      </c>
      <c r="V834">
        <v>6</v>
      </c>
      <c r="W834">
        <v>6</v>
      </c>
      <c r="X834">
        <v>3</v>
      </c>
      <c r="Y834">
        <v>1</v>
      </c>
      <c r="Z834">
        <v>1</v>
      </c>
      <c r="AA834" t="s">
        <v>48</v>
      </c>
      <c r="AB834" s="2" t="s">
        <v>64</v>
      </c>
      <c r="AC834" t="s">
        <v>49</v>
      </c>
      <c r="AD834">
        <v>2</v>
      </c>
      <c r="AE834">
        <f>IF(tblHR[[#This Row],[Attrition]]="Yes",1,0)</f>
        <v>0</v>
      </c>
      <c r="AF834">
        <f>IF(tblHR[[#This Row],[OverTime]]="Yes",1,0)</f>
        <v>1</v>
      </c>
      <c r="AG834" t="str" cm="1">
        <f t="array" ref="AG834">_xlfn.IFS(tblHR[[#This Row],[Age]]&lt;25,"&lt;25",tblHR[[#This Row],[Age]]&lt;30,"25–29",tblHR[[#This Row],[Age]]&lt;40,"30–39",tblHR[[#This Row],[Age]]&lt;50,"40–49",TRUE,"50+")</f>
        <v>&lt;25</v>
      </c>
      <c r="AH834" s="12" t="str" cm="1">
        <f t="array" ref="AH834">_xlfn.IFS(tblHR[[#This Row],[YearsAtCompany]]&lt;2,"0–1",tblHR[[#This Row],[YearsAtCompany]]&lt;5,"2–4",tblHR[[#This Row],[YearsAtCompany]]&lt;10,"5–9",tblHR[[#This Row],[YearsAtCompany]]&lt;15,"10–14",TRUE,"15+")</f>
        <v>5–9</v>
      </c>
      <c r="AI834" s="12" t="str" cm="1">
        <f t="array" ref="AI834">_xlfn.IFS(tblHR[[#This Row],[MonthlyIncome]]&lt;3000,"Low",tblHR[[#This Row],[MonthlyIncome]]&lt;7000,"Mid",tblHR[[#This Row],[MonthlyIncome]]&lt;12000,"High",TRUE,"Very High")</f>
        <v>Mid</v>
      </c>
      <c r="AJ834" s="12" cm="1">
        <f t="array" ref="AJ834">_xlfn.XLOOKUP(tblHR[[#This Row],[JobSatisfaction]],{"Low","Medium","High","Very High"},{1,2,3,4},"")</f>
        <v>4</v>
      </c>
      <c r="AK834" s="12">
        <f>AVERAGE(tblHR[[#This Row],[JobSatNum]],tblHR[[#This Row],[RelationshipSatisfaction]],tblHR[[#This Row],[EnvironmentSatisfaction]],tblHR[[#This Row],[WorkLifeBalance]])</f>
        <v>4</v>
      </c>
    </row>
    <row r="835" spans="1:37">
      <c r="A835" s="4" t="s">
        <v>950</v>
      </c>
      <c r="B835">
        <v>43</v>
      </c>
      <c r="C835" t="s">
        <v>12</v>
      </c>
      <c r="D835" t="s">
        <v>16</v>
      </c>
      <c r="E835" t="s">
        <v>28</v>
      </c>
      <c r="F835" t="s">
        <v>33</v>
      </c>
      <c r="G835" t="s">
        <v>21</v>
      </c>
      <c r="H835" t="s">
        <v>57</v>
      </c>
      <c r="I835" t="s">
        <v>66</v>
      </c>
      <c r="J835" t="s">
        <v>116</v>
      </c>
      <c r="K835" t="s">
        <v>113</v>
      </c>
      <c r="L835">
        <v>2438</v>
      </c>
      <c r="M835">
        <v>24978</v>
      </c>
      <c r="N835">
        <v>343</v>
      </c>
      <c r="O835">
        <v>52</v>
      </c>
      <c r="P835">
        <v>13</v>
      </c>
      <c r="Q835" t="s">
        <v>41</v>
      </c>
      <c r="R835" t="s">
        <v>41</v>
      </c>
      <c r="S835" t="s">
        <v>42</v>
      </c>
      <c r="T835" t="s">
        <v>80</v>
      </c>
      <c r="U835" t="s">
        <v>41</v>
      </c>
      <c r="V835">
        <v>7</v>
      </c>
      <c r="W835">
        <v>3</v>
      </c>
      <c r="X835">
        <v>2</v>
      </c>
      <c r="Y835">
        <v>1</v>
      </c>
      <c r="Z835">
        <v>4</v>
      </c>
      <c r="AA835" t="s">
        <v>48</v>
      </c>
      <c r="AB835" s="2" t="s">
        <v>64</v>
      </c>
      <c r="AC835" t="s">
        <v>48</v>
      </c>
      <c r="AD835">
        <v>9</v>
      </c>
      <c r="AE835">
        <f>IF(tblHR[[#This Row],[Attrition]]="Yes",1,0)</f>
        <v>0</v>
      </c>
      <c r="AF835">
        <f>IF(tblHR[[#This Row],[OverTime]]="Yes",1,0)</f>
        <v>0</v>
      </c>
      <c r="AG835" t="str" cm="1">
        <f t="array" ref="AG835">_xlfn.IFS(tblHR[[#This Row],[Age]]&lt;25,"&lt;25",tblHR[[#This Row],[Age]]&lt;30,"25–29",tblHR[[#This Row],[Age]]&lt;40,"30–39",tblHR[[#This Row],[Age]]&lt;50,"40–49",TRUE,"50+")</f>
        <v>40–49</v>
      </c>
      <c r="AH835" s="12" t="str" cm="1">
        <f t="array" ref="AH835">_xlfn.IFS(tblHR[[#This Row],[YearsAtCompany]]&lt;2,"0–1",tblHR[[#This Row],[YearsAtCompany]]&lt;5,"2–4",tblHR[[#This Row],[YearsAtCompany]]&lt;10,"5–9",tblHR[[#This Row],[YearsAtCompany]]&lt;15,"10–14",TRUE,"15+")</f>
        <v>2–4</v>
      </c>
      <c r="AI835" s="12" t="str" cm="1">
        <f t="array" ref="AI835">_xlfn.IFS(tblHR[[#This Row],[MonthlyIncome]]&lt;3000,"Low",tblHR[[#This Row],[MonthlyIncome]]&lt;7000,"Mid",tblHR[[#This Row],[MonthlyIncome]]&lt;12000,"High",TRUE,"Very High")</f>
        <v>Low</v>
      </c>
      <c r="AJ835" s="12" cm="1">
        <f t="array" ref="AJ835">_xlfn.XLOOKUP(tblHR[[#This Row],[JobSatisfaction]],{"Low","Medium","High","Very High"},{1,2,3,4},"")</f>
        <v>3</v>
      </c>
      <c r="AK835" s="12">
        <f>AVERAGE(tblHR[[#This Row],[JobSatNum]],tblHR[[#This Row],[RelationshipSatisfaction]],tblHR[[#This Row],[EnvironmentSatisfaction]],tblHR[[#This Row],[WorkLifeBalance]])</f>
        <v>3</v>
      </c>
    </row>
    <row r="836" spans="1:37">
      <c r="A836" s="4" t="s">
        <v>951</v>
      </c>
      <c r="B836">
        <v>32</v>
      </c>
      <c r="C836" t="s">
        <v>12</v>
      </c>
      <c r="D836" t="s">
        <v>16</v>
      </c>
      <c r="E836" t="s">
        <v>28</v>
      </c>
      <c r="F836" t="s">
        <v>33</v>
      </c>
      <c r="G836" t="s">
        <v>21</v>
      </c>
      <c r="H836" t="s">
        <v>53</v>
      </c>
      <c r="I836" t="s">
        <v>66</v>
      </c>
      <c r="J836" t="s">
        <v>112</v>
      </c>
      <c r="K836" t="s">
        <v>113</v>
      </c>
      <c r="L836">
        <v>3730</v>
      </c>
      <c r="M836">
        <v>9571</v>
      </c>
      <c r="N836">
        <v>515</v>
      </c>
      <c r="O836">
        <v>62</v>
      </c>
      <c r="P836">
        <v>14</v>
      </c>
      <c r="Q836" t="s">
        <v>41</v>
      </c>
      <c r="R836" t="s">
        <v>44</v>
      </c>
      <c r="S836" t="s">
        <v>44</v>
      </c>
      <c r="T836" t="s">
        <v>77</v>
      </c>
      <c r="U836" t="s">
        <v>43</v>
      </c>
      <c r="V836">
        <v>4</v>
      </c>
      <c r="W836">
        <v>3</v>
      </c>
      <c r="X836">
        <v>2</v>
      </c>
      <c r="Y836">
        <v>1</v>
      </c>
      <c r="Z836">
        <v>0</v>
      </c>
      <c r="AA836" t="s">
        <v>49</v>
      </c>
      <c r="AB836" s="2" t="s">
        <v>64</v>
      </c>
      <c r="AC836" t="s">
        <v>49</v>
      </c>
      <c r="AD836">
        <v>1</v>
      </c>
      <c r="AE836">
        <f>IF(tblHR[[#This Row],[Attrition]]="Yes",1,0)</f>
        <v>1</v>
      </c>
      <c r="AF836">
        <f>IF(tblHR[[#This Row],[OverTime]]="Yes",1,0)</f>
        <v>1</v>
      </c>
      <c r="AG836" t="str" cm="1">
        <f t="array" ref="AG836">_xlfn.IFS(tblHR[[#This Row],[Age]]&lt;25,"&lt;25",tblHR[[#This Row],[Age]]&lt;30,"25–29",tblHR[[#This Row],[Age]]&lt;40,"30–39",tblHR[[#This Row],[Age]]&lt;50,"40–49",TRUE,"50+")</f>
        <v>30–39</v>
      </c>
      <c r="AH836" s="12" t="str" cm="1">
        <f t="array" ref="AH836">_xlfn.IFS(tblHR[[#This Row],[YearsAtCompany]]&lt;2,"0–1",tblHR[[#This Row],[YearsAtCompany]]&lt;5,"2–4",tblHR[[#This Row],[YearsAtCompany]]&lt;10,"5–9",tblHR[[#This Row],[YearsAtCompany]]&lt;15,"10–14",TRUE,"15+")</f>
        <v>2–4</v>
      </c>
      <c r="AI836" s="12" t="str" cm="1">
        <f t="array" ref="AI836">_xlfn.IFS(tblHR[[#This Row],[MonthlyIncome]]&lt;3000,"Low",tblHR[[#This Row],[MonthlyIncome]]&lt;7000,"Mid",tblHR[[#This Row],[MonthlyIncome]]&lt;12000,"High",TRUE,"Very High")</f>
        <v>Mid</v>
      </c>
      <c r="AJ836" s="12" cm="1">
        <f t="array" ref="AJ836">_xlfn.XLOOKUP(tblHR[[#This Row],[JobSatisfaction]],{"Low","Medium","High","Very High"},{1,2,3,4},"")</f>
        <v>3</v>
      </c>
      <c r="AK836" s="12">
        <f>AVERAGE(tblHR[[#This Row],[JobSatNum]],tblHR[[#This Row],[RelationshipSatisfaction]],tblHR[[#This Row],[EnvironmentSatisfaction]],tblHR[[#This Row],[WorkLifeBalance]])</f>
        <v>3</v>
      </c>
    </row>
    <row r="837" spans="1:37">
      <c r="A837" s="4" t="s">
        <v>952</v>
      </c>
      <c r="B837">
        <v>31</v>
      </c>
      <c r="C837" t="s">
        <v>11</v>
      </c>
      <c r="D837" t="s">
        <v>17</v>
      </c>
      <c r="E837" t="s">
        <v>29</v>
      </c>
      <c r="F837" t="s">
        <v>34</v>
      </c>
      <c r="G837" t="s">
        <v>22</v>
      </c>
      <c r="H837" t="s">
        <v>58</v>
      </c>
      <c r="I837" t="s">
        <v>68</v>
      </c>
      <c r="J837" t="s">
        <v>112</v>
      </c>
      <c r="K837" t="s">
        <v>43</v>
      </c>
      <c r="L837">
        <v>5468</v>
      </c>
      <c r="M837">
        <v>13402</v>
      </c>
      <c r="N837">
        <v>196</v>
      </c>
      <c r="O837">
        <v>91</v>
      </c>
      <c r="P837">
        <v>14</v>
      </c>
      <c r="Q837" t="s">
        <v>44</v>
      </c>
      <c r="R837" t="s">
        <v>42</v>
      </c>
      <c r="S837" t="s">
        <v>42</v>
      </c>
      <c r="T837" t="s">
        <v>79</v>
      </c>
      <c r="U837" t="s">
        <v>43</v>
      </c>
      <c r="V837">
        <v>13</v>
      </c>
      <c r="W837">
        <v>12</v>
      </c>
      <c r="X837">
        <v>7</v>
      </c>
      <c r="Y837">
        <v>5</v>
      </c>
      <c r="Z837">
        <v>1</v>
      </c>
      <c r="AA837" t="s">
        <v>48</v>
      </c>
      <c r="AB837" s="2" t="s">
        <v>64</v>
      </c>
      <c r="AC837" t="s">
        <v>48</v>
      </c>
      <c r="AD837">
        <v>29</v>
      </c>
      <c r="AE837">
        <f>IF(tblHR[[#This Row],[Attrition]]="Yes",1,0)</f>
        <v>0</v>
      </c>
      <c r="AF837">
        <f>IF(tblHR[[#This Row],[OverTime]]="Yes",1,0)</f>
        <v>0</v>
      </c>
      <c r="AG837" t="str" cm="1">
        <f t="array" ref="AG837">_xlfn.IFS(tblHR[[#This Row],[Age]]&lt;25,"&lt;25",tblHR[[#This Row],[Age]]&lt;30,"25–29",tblHR[[#This Row],[Age]]&lt;40,"30–39",tblHR[[#This Row],[Age]]&lt;50,"40–49",TRUE,"50+")</f>
        <v>30–39</v>
      </c>
      <c r="AH837" s="12" t="str" cm="1">
        <f t="array" ref="AH837">_xlfn.IFS(tblHR[[#This Row],[YearsAtCompany]]&lt;2,"0–1",tblHR[[#This Row],[YearsAtCompany]]&lt;5,"2–4",tblHR[[#This Row],[YearsAtCompany]]&lt;10,"5–9",tblHR[[#This Row],[YearsAtCompany]]&lt;15,"10–14",TRUE,"15+")</f>
        <v>10–14</v>
      </c>
      <c r="AI837" s="12" t="str" cm="1">
        <f t="array" ref="AI837">_xlfn.IFS(tblHR[[#This Row],[MonthlyIncome]]&lt;3000,"Low",tblHR[[#This Row],[MonthlyIncome]]&lt;7000,"Mid",tblHR[[#This Row],[MonthlyIncome]]&lt;12000,"High",TRUE,"Very High")</f>
        <v>Mid</v>
      </c>
      <c r="AJ837" s="12" cm="1">
        <f t="array" ref="AJ837">_xlfn.XLOOKUP(tblHR[[#This Row],[JobSatisfaction]],{"Low","Medium","High","Very High"},{1,2,3,4},"")</f>
        <v>4</v>
      </c>
      <c r="AK837" s="12">
        <f>AVERAGE(tblHR[[#This Row],[JobSatNum]],tblHR[[#This Row],[RelationshipSatisfaction]],tblHR[[#This Row],[EnvironmentSatisfaction]],tblHR[[#This Row],[WorkLifeBalance]])</f>
        <v>4</v>
      </c>
    </row>
    <row r="838" spans="1:37">
      <c r="A838" s="4" t="s">
        <v>953</v>
      </c>
      <c r="B838">
        <v>47</v>
      </c>
      <c r="C838" t="s">
        <v>11</v>
      </c>
      <c r="D838" t="s">
        <v>16</v>
      </c>
      <c r="E838" t="s">
        <v>29</v>
      </c>
      <c r="F838" t="s">
        <v>33</v>
      </c>
      <c r="G838" t="s">
        <v>21</v>
      </c>
      <c r="H838" t="s">
        <v>53</v>
      </c>
      <c r="I838" t="s">
        <v>66</v>
      </c>
      <c r="J838" t="s">
        <v>112</v>
      </c>
      <c r="K838" t="s">
        <v>113</v>
      </c>
      <c r="L838">
        <v>2105</v>
      </c>
      <c r="M838">
        <v>5411</v>
      </c>
      <c r="N838">
        <v>207</v>
      </c>
      <c r="O838">
        <v>64</v>
      </c>
      <c r="P838">
        <v>12</v>
      </c>
      <c r="Q838" t="s">
        <v>41</v>
      </c>
      <c r="R838" t="s">
        <v>41</v>
      </c>
      <c r="S838" t="s">
        <v>43</v>
      </c>
      <c r="T838" t="s">
        <v>79</v>
      </c>
      <c r="U838" t="s">
        <v>41</v>
      </c>
      <c r="V838">
        <v>7</v>
      </c>
      <c r="W838">
        <v>2</v>
      </c>
      <c r="X838">
        <v>2</v>
      </c>
      <c r="Y838">
        <v>2</v>
      </c>
      <c r="Z838">
        <v>4</v>
      </c>
      <c r="AA838" t="s">
        <v>48</v>
      </c>
      <c r="AB838" s="2" t="s">
        <v>64</v>
      </c>
      <c r="AC838" t="s">
        <v>48</v>
      </c>
      <c r="AD838">
        <v>9</v>
      </c>
      <c r="AE838">
        <f>IF(tblHR[[#This Row],[Attrition]]="Yes",1,0)</f>
        <v>0</v>
      </c>
      <c r="AF838">
        <f>IF(tblHR[[#This Row],[OverTime]]="Yes",1,0)</f>
        <v>0</v>
      </c>
      <c r="AG838" t="str" cm="1">
        <f t="array" ref="AG838">_xlfn.IFS(tblHR[[#This Row],[Age]]&lt;25,"&lt;25",tblHR[[#This Row],[Age]]&lt;30,"25–29",tblHR[[#This Row],[Age]]&lt;40,"30–39",tblHR[[#This Row],[Age]]&lt;50,"40–49",TRUE,"50+")</f>
        <v>40–49</v>
      </c>
      <c r="AH838" s="12" t="str" cm="1">
        <f t="array" ref="AH838">_xlfn.IFS(tblHR[[#This Row],[YearsAtCompany]]&lt;2,"0–1",tblHR[[#This Row],[YearsAtCompany]]&lt;5,"2–4",tblHR[[#This Row],[YearsAtCompany]]&lt;10,"5–9",tblHR[[#This Row],[YearsAtCompany]]&lt;15,"10–14",TRUE,"15+")</f>
        <v>2–4</v>
      </c>
      <c r="AI838" s="12" t="str" cm="1">
        <f t="array" ref="AI838">_xlfn.IFS(tblHR[[#This Row],[MonthlyIncome]]&lt;3000,"Low",tblHR[[#This Row],[MonthlyIncome]]&lt;7000,"Mid",tblHR[[#This Row],[MonthlyIncome]]&lt;12000,"High",TRUE,"Very High")</f>
        <v>Low</v>
      </c>
      <c r="AJ838" s="12" cm="1">
        <f t="array" ref="AJ838">_xlfn.XLOOKUP(tblHR[[#This Row],[JobSatisfaction]],{"Low","Medium","High","Very High"},{1,2,3,4},"")</f>
        <v>3</v>
      </c>
      <c r="AK838" s="12">
        <f>AVERAGE(tblHR[[#This Row],[JobSatNum]],tblHR[[#This Row],[RelationshipSatisfaction]],tblHR[[#This Row],[EnvironmentSatisfaction]],tblHR[[#This Row],[WorkLifeBalance]])</f>
        <v>3</v>
      </c>
    </row>
    <row r="839" spans="1:37">
      <c r="A839" s="4" t="s">
        <v>954</v>
      </c>
      <c r="B839">
        <v>36</v>
      </c>
      <c r="C839" t="s">
        <v>11</v>
      </c>
      <c r="D839" t="s">
        <v>16</v>
      </c>
      <c r="E839" t="s">
        <v>29</v>
      </c>
      <c r="F839" t="s">
        <v>34</v>
      </c>
      <c r="G839" t="s">
        <v>22</v>
      </c>
      <c r="H839" t="s">
        <v>58</v>
      </c>
      <c r="I839" t="s">
        <v>68</v>
      </c>
      <c r="J839" t="s">
        <v>112</v>
      </c>
      <c r="K839" t="s">
        <v>113</v>
      </c>
      <c r="L839">
        <v>9278</v>
      </c>
      <c r="M839">
        <v>20763</v>
      </c>
      <c r="N839">
        <v>1174</v>
      </c>
      <c r="O839">
        <v>99</v>
      </c>
      <c r="P839">
        <v>16</v>
      </c>
      <c r="Q839" t="s">
        <v>43</v>
      </c>
      <c r="R839" t="s">
        <v>44</v>
      </c>
      <c r="S839" t="s">
        <v>42</v>
      </c>
      <c r="T839" t="s">
        <v>79</v>
      </c>
      <c r="U839" t="s">
        <v>41</v>
      </c>
      <c r="V839">
        <v>15</v>
      </c>
      <c r="W839">
        <v>5</v>
      </c>
      <c r="X839">
        <v>4</v>
      </c>
      <c r="Y839">
        <v>0</v>
      </c>
      <c r="Z839">
        <v>3</v>
      </c>
      <c r="AA839" t="s">
        <v>48</v>
      </c>
      <c r="AB839" s="2" t="s">
        <v>64</v>
      </c>
      <c r="AC839" t="s">
        <v>49</v>
      </c>
      <c r="AD839">
        <v>3</v>
      </c>
      <c r="AE839">
        <f>IF(tblHR[[#This Row],[Attrition]]="Yes",1,0)</f>
        <v>0</v>
      </c>
      <c r="AF839">
        <f>IF(tblHR[[#This Row],[OverTime]]="Yes",1,0)</f>
        <v>1</v>
      </c>
      <c r="AG839" t="str" cm="1">
        <f t="array" ref="AG839">_xlfn.IFS(tblHR[[#This Row],[Age]]&lt;25,"&lt;25",tblHR[[#This Row],[Age]]&lt;30,"25–29",tblHR[[#This Row],[Age]]&lt;40,"30–39",tblHR[[#This Row],[Age]]&lt;50,"40–49",TRUE,"50+")</f>
        <v>30–39</v>
      </c>
      <c r="AH839" s="12" t="str" cm="1">
        <f t="array" ref="AH839">_xlfn.IFS(tblHR[[#This Row],[YearsAtCompany]]&lt;2,"0–1",tblHR[[#This Row],[YearsAtCompany]]&lt;5,"2–4",tblHR[[#This Row],[YearsAtCompany]]&lt;10,"5–9",tblHR[[#This Row],[YearsAtCompany]]&lt;15,"10–14",TRUE,"15+")</f>
        <v>5–9</v>
      </c>
      <c r="AI839" s="12" t="str" cm="1">
        <f t="array" ref="AI839">_xlfn.IFS(tblHR[[#This Row],[MonthlyIncome]]&lt;3000,"Low",tblHR[[#This Row],[MonthlyIncome]]&lt;7000,"Mid",tblHR[[#This Row],[MonthlyIncome]]&lt;12000,"High",TRUE,"Very High")</f>
        <v>High</v>
      </c>
      <c r="AJ839" s="12" cm="1">
        <f t="array" ref="AJ839">_xlfn.XLOOKUP(tblHR[[#This Row],[JobSatisfaction]],{"Low","Medium","High","Very High"},{1,2,3,4},"")</f>
        <v>2</v>
      </c>
      <c r="AK839" s="12">
        <f>AVERAGE(tblHR[[#This Row],[JobSatNum]],tblHR[[#This Row],[RelationshipSatisfaction]],tblHR[[#This Row],[EnvironmentSatisfaction]],tblHR[[#This Row],[WorkLifeBalance]])</f>
        <v>2</v>
      </c>
    </row>
    <row r="840" spans="1:37">
      <c r="A840" s="4" t="s">
        <v>955</v>
      </c>
      <c r="B840">
        <v>31</v>
      </c>
      <c r="C840" t="s">
        <v>11</v>
      </c>
      <c r="D840" t="s">
        <v>15</v>
      </c>
      <c r="E840" t="s">
        <v>28</v>
      </c>
      <c r="F840" t="s">
        <v>35</v>
      </c>
      <c r="G840" t="s">
        <v>21</v>
      </c>
      <c r="H840" t="s">
        <v>53</v>
      </c>
      <c r="I840" t="s">
        <v>66</v>
      </c>
      <c r="J840" t="s">
        <v>112</v>
      </c>
      <c r="K840" t="s">
        <v>118</v>
      </c>
      <c r="L840">
        <v>3978</v>
      </c>
      <c r="M840">
        <v>16031</v>
      </c>
      <c r="N840">
        <v>471</v>
      </c>
      <c r="O840">
        <v>62</v>
      </c>
      <c r="P840">
        <v>12</v>
      </c>
      <c r="Q840" t="s">
        <v>41</v>
      </c>
      <c r="R840" t="s">
        <v>43</v>
      </c>
      <c r="S840" t="s">
        <v>42</v>
      </c>
      <c r="T840" t="s">
        <v>80</v>
      </c>
      <c r="U840" t="s">
        <v>44</v>
      </c>
      <c r="V840">
        <v>4</v>
      </c>
      <c r="W840">
        <v>2</v>
      </c>
      <c r="X840">
        <v>2</v>
      </c>
      <c r="Y840">
        <v>2</v>
      </c>
      <c r="Z840">
        <v>8</v>
      </c>
      <c r="AA840" t="s">
        <v>48</v>
      </c>
      <c r="AB840" s="2" t="s">
        <v>64</v>
      </c>
      <c r="AC840" t="s">
        <v>48</v>
      </c>
      <c r="AD840">
        <v>4</v>
      </c>
      <c r="AE840">
        <f>IF(tblHR[[#This Row],[Attrition]]="Yes",1,0)</f>
        <v>0</v>
      </c>
      <c r="AF840">
        <f>IF(tblHR[[#This Row],[OverTime]]="Yes",1,0)</f>
        <v>0</v>
      </c>
      <c r="AG840" t="str" cm="1">
        <f t="array" ref="AG840">_xlfn.IFS(tblHR[[#This Row],[Age]]&lt;25,"&lt;25",tblHR[[#This Row],[Age]]&lt;30,"25–29",tblHR[[#This Row],[Age]]&lt;40,"30–39",tblHR[[#This Row],[Age]]&lt;50,"40–49",TRUE,"50+")</f>
        <v>30–39</v>
      </c>
      <c r="AH840" s="12" t="str" cm="1">
        <f t="array" ref="AH840">_xlfn.IFS(tblHR[[#This Row],[YearsAtCompany]]&lt;2,"0–1",tblHR[[#This Row],[YearsAtCompany]]&lt;5,"2–4",tblHR[[#This Row],[YearsAtCompany]]&lt;10,"5–9",tblHR[[#This Row],[YearsAtCompany]]&lt;15,"10–14",TRUE,"15+")</f>
        <v>2–4</v>
      </c>
      <c r="AI840" s="12" t="str" cm="1">
        <f t="array" ref="AI840">_xlfn.IFS(tblHR[[#This Row],[MonthlyIncome]]&lt;3000,"Low",tblHR[[#This Row],[MonthlyIncome]]&lt;7000,"Mid",tblHR[[#This Row],[MonthlyIncome]]&lt;12000,"High",TRUE,"Very High")</f>
        <v>Mid</v>
      </c>
      <c r="AJ840" s="12" cm="1">
        <f t="array" ref="AJ840">_xlfn.XLOOKUP(tblHR[[#This Row],[JobSatisfaction]],{"Low","Medium","High","Very High"},{1,2,3,4},"")</f>
        <v>3</v>
      </c>
      <c r="AK840" s="12">
        <f>AVERAGE(tblHR[[#This Row],[JobSatNum]],tblHR[[#This Row],[RelationshipSatisfaction]],tblHR[[#This Row],[EnvironmentSatisfaction]],tblHR[[#This Row],[WorkLifeBalance]])</f>
        <v>3</v>
      </c>
    </row>
    <row r="841" spans="1:37">
      <c r="A841" s="4" t="s">
        <v>956</v>
      </c>
      <c r="B841">
        <v>37</v>
      </c>
      <c r="C841" t="s">
        <v>12</v>
      </c>
      <c r="D841" t="s">
        <v>17</v>
      </c>
      <c r="E841" t="s">
        <v>28</v>
      </c>
      <c r="F841" t="s">
        <v>34</v>
      </c>
      <c r="G841" t="s">
        <v>22</v>
      </c>
      <c r="H841" t="s">
        <v>58</v>
      </c>
      <c r="I841" t="s">
        <v>68</v>
      </c>
      <c r="J841" t="s">
        <v>112</v>
      </c>
      <c r="K841" t="s">
        <v>118</v>
      </c>
      <c r="L841">
        <v>9602</v>
      </c>
      <c r="M841">
        <v>3010</v>
      </c>
      <c r="N841">
        <v>558</v>
      </c>
      <c r="O841">
        <v>75</v>
      </c>
      <c r="P841">
        <v>11</v>
      </c>
      <c r="Q841" t="s">
        <v>41</v>
      </c>
      <c r="R841" t="s">
        <v>41</v>
      </c>
      <c r="S841" t="s">
        <v>44</v>
      </c>
      <c r="T841" t="s">
        <v>80</v>
      </c>
      <c r="U841" t="s">
        <v>41</v>
      </c>
      <c r="V841">
        <v>17</v>
      </c>
      <c r="W841">
        <v>3</v>
      </c>
      <c r="X841">
        <v>0</v>
      </c>
      <c r="Y841">
        <v>1</v>
      </c>
      <c r="Z841">
        <v>4</v>
      </c>
      <c r="AA841" t="s">
        <v>48</v>
      </c>
      <c r="AB841" s="2" t="s">
        <v>64</v>
      </c>
      <c r="AC841" t="s">
        <v>49</v>
      </c>
      <c r="AD841">
        <v>2</v>
      </c>
      <c r="AE841">
        <f>IF(tblHR[[#This Row],[Attrition]]="Yes",1,0)</f>
        <v>0</v>
      </c>
      <c r="AF841">
        <f>IF(tblHR[[#This Row],[OverTime]]="Yes",1,0)</f>
        <v>1</v>
      </c>
      <c r="AG841" t="str" cm="1">
        <f t="array" ref="AG841">_xlfn.IFS(tblHR[[#This Row],[Age]]&lt;25,"&lt;25",tblHR[[#This Row],[Age]]&lt;30,"25–29",tblHR[[#This Row],[Age]]&lt;40,"30–39",tblHR[[#This Row],[Age]]&lt;50,"40–49",TRUE,"50+")</f>
        <v>30–39</v>
      </c>
      <c r="AH841" s="12" t="str" cm="1">
        <f t="array" ref="AH841">_xlfn.IFS(tblHR[[#This Row],[YearsAtCompany]]&lt;2,"0–1",tblHR[[#This Row],[YearsAtCompany]]&lt;5,"2–4",tblHR[[#This Row],[YearsAtCompany]]&lt;10,"5–9",tblHR[[#This Row],[YearsAtCompany]]&lt;15,"10–14",TRUE,"15+")</f>
        <v>2–4</v>
      </c>
      <c r="AI841" s="12" t="str" cm="1">
        <f t="array" ref="AI841">_xlfn.IFS(tblHR[[#This Row],[MonthlyIncome]]&lt;3000,"Low",tblHR[[#This Row],[MonthlyIncome]]&lt;7000,"Mid",tblHR[[#This Row],[MonthlyIncome]]&lt;12000,"High",TRUE,"Very High")</f>
        <v>High</v>
      </c>
      <c r="AJ841" s="12" cm="1">
        <f t="array" ref="AJ841">_xlfn.XLOOKUP(tblHR[[#This Row],[JobSatisfaction]],{"Low","Medium","High","Very High"},{1,2,3,4},"")</f>
        <v>3</v>
      </c>
      <c r="AK841" s="12">
        <f>AVERAGE(tblHR[[#This Row],[JobSatNum]],tblHR[[#This Row],[RelationshipSatisfaction]],tblHR[[#This Row],[EnvironmentSatisfaction]],tblHR[[#This Row],[WorkLifeBalance]])</f>
        <v>3</v>
      </c>
    </row>
    <row r="842" spans="1:37">
      <c r="A842" s="4" t="s">
        <v>957</v>
      </c>
      <c r="B842">
        <v>43</v>
      </c>
      <c r="C842" t="s">
        <v>11</v>
      </c>
      <c r="D842" t="s">
        <v>15</v>
      </c>
      <c r="E842" t="s">
        <v>28</v>
      </c>
      <c r="F842" t="s">
        <v>33</v>
      </c>
      <c r="G842" t="s">
        <v>21</v>
      </c>
      <c r="H842" t="s">
        <v>55</v>
      </c>
      <c r="I842" t="s">
        <v>68</v>
      </c>
      <c r="J842" t="s">
        <v>112</v>
      </c>
      <c r="K842" t="s">
        <v>118</v>
      </c>
      <c r="L842">
        <v>4765</v>
      </c>
      <c r="M842">
        <v>23814</v>
      </c>
      <c r="N842">
        <v>177</v>
      </c>
      <c r="O842">
        <v>55</v>
      </c>
      <c r="P842">
        <v>21</v>
      </c>
      <c r="Q842" t="s">
        <v>43</v>
      </c>
      <c r="R842" t="s">
        <v>41</v>
      </c>
      <c r="S842" t="s">
        <v>42</v>
      </c>
      <c r="T842" t="s">
        <v>78</v>
      </c>
      <c r="U842" t="s">
        <v>41</v>
      </c>
      <c r="V842">
        <v>4</v>
      </c>
      <c r="W842">
        <v>1</v>
      </c>
      <c r="X842">
        <v>0</v>
      </c>
      <c r="Y842">
        <v>0</v>
      </c>
      <c r="Z842">
        <v>4</v>
      </c>
      <c r="AA842" t="s">
        <v>48</v>
      </c>
      <c r="AB842" s="2" t="s">
        <v>65</v>
      </c>
      <c r="AC842" t="s">
        <v>48</v>
      </c>
      <c r="AD842">
        <v>8</v>
      </c>
      <c r="AE842">
        <f>IF(tblHR[[#This Row],[Attrition]]="Yes",1,0)</f>
        <v>0</v>
      </c>
      <c r="AF842">
        <f>IF(tblHR[[#This Row],[OverTime]]="Yes",1,0)</f>
        <v>0</v>
      </c>
      <c r="AG842" t="str" cm="1">
        <f t="array" ref="AG842">_xlfn.IFS(tblHR[[#This Row],[Age]]&lt;25,"&lt;25",tblHR[[#This Row],[Age]]&lt;30,"25–29",tblHR[[#This Row],[Age]]&lt;40,"30–39",tblHR[[#This Row],[Age]]&lt;50,"40–49",TRUE,"50+")</f>
        <v>40–49</v>
      </c>
      <c r="AH842" s="12" t="str" cm="1">
        <f t="array" ref="AH842">_xlfn.IFS(tblHR[[#This Row],[YearsAtCompany]]&lt;2,"0–1",tblHR[[#This Row],[YearsAtCompany]]&lt;5,"2–4",tblHR[[#This Row],[YearsAtCompany]]&lt;10,"5–9",tblHR[[#This Row],[YearsAtCompany]]&lt;15,"10–14",TRUE,"15+")</f>
        <v>0–1</v>
      </c>
      <c r="AI842" s="12" t="str" cm="1">
        <f t="array" ref="AI842">_xlfn.IFS(tblHR[[#This Row],[MonthlyIncome]]&lt;3000,"Low",tblHR[[#This Row],[MonthlyIncome]]&lt;7000,"Mid",tblHR[[#This Row],[MonthlyIncome]]&lt;12000,"High",TRUE,"Very High")</f>
        <v>Mid</v>
      </c>
      <c r="AJ842" s="12" cm="1">
        <f t="array" ref="AJ842">_xlfn.XLOOKUP(tblHR[[#This Row],[JobSatisfaction]],{"Low","Medium","High","Very High"},{1,2,3,4},"")</f>
        <v>2</v>
      </c>
      <c r="AK842" s="12">
        <f>AVERAGE(tblHR[[#This Row],[JobSatNum]],tblHR[[#This Row],[RelationshipSatisfaction]],tblHR[[#This Row],[EnvironmentSatisfaction]],tblHR[[#This Row],[WorkLifeBalance]])</f>
        <v>2</v>
      </c>
    </row>
    <row r="843" spans="1:37">
      <c r="A843" s="4" t="s">
        <v>958</v>
      </c>
      <c r="B843">
        <v>51</v>
      </c>
      <c r="C843" t="s">
        <v>12</v>
      </c>
      <c r="D843" t="s">
        <v>16</v>
      </c>
      <c r="E843" t="s">
        <v>28</v>
      </c>
      <c r="F843" t="s">
        <v>33</v>
      </c>
      <c r="G843" t="s">
        <v>21</v>
      </c>
      <c r="H843" t="s">
        <v>56</v>
      </c>
      <c r="I843" t="s">
        <v>67</v>
      </c>
      <c r="J843" t="s">
        <v>112</v>
      </c>
      <c r="K843" t="s">
        <v>113</v>
      </c>
      <c r="L843">
        <v>19537</v>
      </c>
      <c r="M843">
        <v>6462</v>
      </c>
      <c r="N843">
        <v>684</v>
      </c>
      <c r="O843">
        <v>51</v>
      </c>
      <c r="P843">
        <v>13</v>
      </c>
      <c r="Q843" t="s">
        <v>41</v>
      </c>
      <c r="R843" t="s">
        <v>41</v>
      </c>
      <c r="S843" t="s">
        <v>42</v>
      </c>
      <c r="T843" t="s">
        <v>79</v>
      </c>
      <c r="U843" t="s">
        <v>41</v>
      </c>
      <c r="V843">
        <v>23</v>
      </c>
      <c r="W843">
        <v>20</v>
      </c>
      <c r="X843">
        <v>18</v>
      </c>
      <c r="Y843">
        <v>15</v>
      </c>
      <c r="Z843">
        <v>7</v>
      </c>
      <c r="AA843" t="s">
        <v>48</v>
      </c>
      <c r="AB843" s="2" t="s">
        <v>64</v>
      </c>
      <c r="AC843" t="s">
        <v>48</v>
      </c>
      <c r="AD843">
        <v>6</v>
      </c>
      <c r="AE843">
        <f>IF(tblHR[[#This Row],[Attrition]]="Yes",1,0)</f>
        <v>0</v>
      </c>
      <c r="AF843">
        <f>IF(tblHR[[#This Row],[OverTime]]="Yes",1,0)</f>
        <v>0</v>
      </c>
      <c r="AG843" t="str" cm="1">
        <f t="array" ref="AG843">_xlfn.IFS(tblHR[[#This Row],[Age]]&lt;25,"&lt;25",tblHR[[#This Row],[Age]]&lt;30,"25–29",tblHR[[#This Row],[Age]]&lt;40,"30–39",tblHR[[#This Row],[Age]]&lt;50,"40–49",TRUE,"50+")</f>
        <v>50+</v>
      </c>
      <c r="AH843" s="12" t="str" cm="1">
        <f t="array" ref="AH843">_xlfn.IFS(tblHR[[#This Row],[YearsAtCompany]]&lt;2,"0–1",tblHR[[#This Row],[YearsAtCompany]]&lt;5,"2–4",tblHR[[#This Row],[YearsAtCompany]]&lt;10,"5–9",tblHR[[#This Row],[YearsAtCompany]]&lt;15,"10–14",TRUE,"15+")</f>
        <v>15+</v>
      </c>
      <c r="AI843" s="12" t="str" cm="1">
        <f t="array" ref="AI843">_xlfn.IFS(tblHR[[#This Row],[MonthlyIncome]]&lt;3000,"Low",tblHR[[#This Row],[MonthlyIncome]]&lt;7000,"Mid",tblHR[[#This Row],[MonthlyIncome]]&lt;12000,"High",TRUE,"Very High")</f>
        <v>Very High</v>
      </c>
      <c r="AJ843" s="12" cm="1">
        <f t="array" ref="AJ843">_xlfn.XLOOKUP(tblHR[[#This Row],[JobSatisfaction]],{"Low","Medium","High","Very High"},{1,2,3,4},"")</f>
        <v>3</v>
      </c>
      <c r="AK843" s="12">
        <f>AVERAGE(tblHR[[#This Row],[JobSatNum]],tblHR[[#This Row],[RelationshipSatisfaction]],tblHR[[#This Row],[EnvironmentSatisfaction]],tblHR[[#This Row],[WorkLifeBalance]])</f>
        <v>3</v>
      </c>
    </row>
    <row r="844" spans="1:37">
      <c r="A844" s="4" t="s">
        <v>959</v>
      </c>
      <c r="B844">
        <v>41</v>
      </c>
      <c r="C844" t="s">
        <v>12</v>
      </c>
      <c r="D844" t="s">
        <v>17</v>
      </c>
      <c r="E844" t="s">
        <v>30</v>
      </c>
      <c r="F844" t="s">
        <v>35</v>
      </c>
      <c r="G844" t="s">
        <v>21</v>
      </c>
      <c r="H844" t="s">
        <v>57</v>
      </c>
      <c r="I844" t="s">
        <v>66</v>
      </c>
      <c r="J844" t="s">
        <v>112</v>
      </c>
      <c r="K844" t="s">
        <v>113</v>
      </c>
      <c r="L844">
        <v>2127</v>
      </c>
      <c r="M844">
        <v>5561</v>
      </c>
      <c r="N844">
        <v>1283</v>
      </c>
      <c r="O844">
        <v>90</v>
      </c>
      <c r="P844">
        <v>12</v>
      </c>
      <c r="Q844" t="s">
        <v>41</v>
      </c>
      <c r="R844" t="s">
        <v>42</v>
      </c>
      <c r="S844" t="s">
        <v>43</v>
      </c>
      <c r="T844" t="s">
        <v>80</v>
      </c>
      <c r="U844" t="s">
        <v>44</v>
      </c>
      <c r="V844">
        <v>7</v>
      </c>
      <c r="W844">
        <v>4</v>
      </c>
      <c r="X844">
        <v>2</v>
      </c>
      <c r="Y844">
        <v>0</v>
      </c>
      <c r="Z844">
        <v>2</v>
      </c>
      <c r="AA844" t="s">
        <v>48</v>
      </c>
      <c r="AB844" s="2" t="s">
        <v>64</v>
      </c>
      <c r="AC844" t="s">
        <v>49</v>
      </c>
      <c r="AD844">
        <v>5</v>
      </c>
      <c r="AE844">
        <f>IF(tblHR[[#This Row],[Attrition]]="Yes",1,0)</f>
        <v>0</v>
      </c>
      <c r="AF844">
        <f>IF(tblHR[[#This Row],[OverTime]]="Yes",1,0)</f>
        <v>1</v>
      </c>
      <c r="AG844" t="str" cm="1">
        <f t="array" ref="AG844">_xlfn.IFS(tblHR[[#This Row],[Age]]&lt;25,"&lt;25",tblHR[[#This Row],[Age]]&lt;30,"25–29",tblHR[[#This Row],[Age]]&lt;40,"30–39",tblHR[[#This Row],[Age]]&lt;50,"40–49",TRUE,"50+")</f>
        <v>40–49</v>
      </c>
      <c r="AH844" s="12" t="str" cm="1">
        <f t="array" ref="AH844">_xlfn.IFS(tblHR[[#This Row],[YearsAtCompany]]&lt;2,"0–1",tblHR[[#This Row],[YearsAtCompany]]&lt;5,"2–4",tblHR[[#This Row],[YearsAtCompany]]&lt;10,"5–9",tblHR[[#This Row],[YearsAtCompany]]&lt;15,"10–14",TRUE,"15+")</f>
        <v>2–4</v>
      </c>
      <c r="AI844" s="12" t="str" cm="1">
        <f t="array" ref="AI844">_xlfn.IFS(tblHR[[#This Row],[MonthlyIncome]]&lt;3000,"Low",tblHR[[#This Row],[MonthlyIncome]]&lt;7000,"Mid",tblHR[[#This Row],[MonthlyIncome]]&lt;12000,"High",TRUE,"Very High")</f>
        <v>Low</v>
      </c>
      <c r="AJ844" s="12" cm="1">
        <f t="array" ref="AJ844">_xlfn.XLOOKUP(tblHR[[#This Row],[JobSatisfaction]],{"Low","Medium","High","Very High"},{1,2,3,4},"")</f>
        <v>3</v>
      </c>
      <c r="AK844" s="12">
        <f>AVERAGE(tblHR[[#This Row],[JobSatNum]],tblHR[[#This Row],[RelationshipSatisfaction]],tblHR[[#This Row],[EnvironmentSatisfaction]],tblHR[[#This Row],[WorkLifeBalance]])</f>
        <v>3</v>
      </c>
    </row>
    <row r="845" spans="1:37">
      <c r="A845" s="4" t="s">
        <v>960</v>
      </c>
      <c r="B845">
        <v>49</v>
      </c>
      <c r="C845" t="s">
        <v>11</v>
      </c>
      <c r="D845" t="s">
        <v>17</v>
      </c>
      <c r="E845" t="s">
        <v>26</v>
      </c>
      <c r="F845" t="s">
        <v>33</v>
      </c>
      <c r="G845" t="s">
        <v>21</v>
      </c>
      <c r="H845" t="s">
        <v>52</v>
      </c>
      <c r="I845" t="s">
        <v>70</v>
      </c>
      <c r="J845" t="s">
        <v>112</v>
      </c>
      <c r="K845" t="s">
        <v>118</v>
      </c>
      <c r="L845">
        <v>13966</v>
      </c>
      <c r="M845">
        <v>11652</v>
      </c>
      <c r="N845">
        <v>465</v>
      </c>
      <c r="O845">
        <v>41</v>
      </c>
      <c r="P845">
        <v>19</v>
      </c>
      <c r="Q845" t="s">
        <v>41</v>
      </c>
      <c r="R845" t="s">
        <v>43</v>
      </c>
      <c r="S845" t="s">
        <v>41</v>
      </c>
      <c r="T845" t="s">
        <v>79</v>
      </c>
      <c r="U845" t="s">
        <v>43</v>
      </c>
      <c r="V845">
        <v>30</v>
      </c>
      <c r="W845">
        <v>15</v>
      </c>
      <c r="X845">
        <v>11</v>
      </c>
      <c r="Y845">
        <v>2</v>
      </c>
      <c r="Z845">
        <v>2</v>
      </c>
      <c r="AA845" t="s">
        <v>48</v>
      </c>
      <c r="AB845" s="2" t="s">
        <v>64</v>
      </c>
      <c r="AC845" t="s">
        <v>49</v>
      </c>
      <c r="AD845">
        <v>6</v>
      </c>
      <c r="AE845">
        <f>IF(tblHR[[#This Row],[Attrition]]="Yes",1,0)</f>
        <v>0</v>
      </c>
      <c r="AF845">
        <f>IF(tblHR[[#This Row],[OverTime]]="Yes",1,0)</f>
        <v>1</v>
      </c>
      <c r="AG845" t="str" cm="1">
        <f t="array" ref="AG845">_xlfn.IFS(tblHR[[#This Row],[Age]]&lt;25,"&lt;25",tblHR[[#This Row],[Age]]&lt;30,"25–29",tblHR[[#This Row],[Age]]&lt;40,"30–39",tblHR[[#This Row],[Age]]&lt;50,"40–49",TRUE,"50+")</f>
        <v>40–49</v>
      </c>
      <c r="AH845" s="12" t="str" cm="1">
        <f t="array" ref="AH845">_xlfn.IFS(tblHR[[#This Row],[YearsAtCompany]]&lt;2,"0–1",tblHR[[#This Row],[YearsAtCompany]]&lt;5,"2–4",tblHR[[#This Row],[YearsAtCompany]]&lt;10,"5–9",tblHR[[#This Row],[YearsAtCompany]]&lt;15,"10–14",TRUE,"15+")</f>
        <v>15+</v>
      </c>
      <c r="AI845" s="12" t="str" cm="1">
        <f t="array" ref="AI845">_xlfn.IFS(tblHR[[#This Row],[MonthlyIncome]]&lt;3000,"Low",tblHR[[#This Row],[MonthlyIncome]]&lt;7000,"Mid",tblHR[[#This Row],[MonthlyIncome]]&lt;12000,"High",TRUE,"Very High")</f>
        <v>Very High</v>
      </c>
      <c r="AJ845" s="12" cm="1">
        <f t="array" ref="AJ845">_xlfn.XLOOKUP(tblHR[[#This Row],[JobSatisfaction]],{"Low","Medium","High","Very High"},{1,2,3,4},"")</f>
        <v>3</v>
      </c>
      <c r="AK845" s="12">
        <f>AVERAGE(tblHR[[#This Row],[JobSatNum]],tblHR[[#This Row],[RelationshipSatisfaction]],tblHR[[#This Row],[EnvironmentSatisfaction]],tblHR[[#This Row],[WorkLifeBalance]])</f>
        <v>3</v>
      </c>
    </row>
    <row r="846" spans="1:37">
      <c r="A846" s="4" t="s">
        <v>961</v>
      </c>
      <c r="B846">
        <v>28</v>
      </c>
      <c r="C846" t="s">
        <v>12</v>
      </c>
      <c r="D846" t="s">
        <v>17</v>
      </c>
      <c r="E846" t="s">
        <v>28</v>
      </c>
      <c r="F846" t="s">
        <v>37</v>
      </c>
      <c r="G846" t="s">
        <v>22</v>
      </c>
      <c r="H846" t="s">
        <v>59</v>
      </c>
      <c r="I846" t="s">
        <v>66</v>
      </c>
      <c r="J846" t="s">
        <v>128</v>
      </c>
      <c r="K846" t="s">
        <v>118</v>
      </c>
      <c r="L846">
        <v>2909</v>
      </c>
      <c r="M846">
        <v>15747</v>
      </c>
      <c r="N846">
        <v>1496</v>
      </c>
      <c r="O846">
        <v>92</v>
      </c>
      <c r="P846">
        <v>15</v>
      </c>
      <c r="Q846" t="s">
        <v>41</v>
      </c>
      <c r="R846" t="s">
        <v>44</v>
      </c>
      <c r="S846" t="s">
        <v>42</v>
      </c>
      <c r="T846" t="s">
        <v>78</v>
      </c>
      <c r="U846" t="s">
        <v>41</v>
      </c>
      <c r="V846">
        <v>5</v>
      </c>
      <c r="W846">
        <v>3</v>
      </c>
      <c r="X846">
        <v>2</v>
      </c>
      <c r="Y846">
        <v>1</v>
      </c>
      <c r="Z846">
        <v>3</v>
      </c>
      <c r="AA846" t="s">
        <v>49</v>
      </c>
      <c r="AB846" s="2" t="s">
        <v>64</v>
      </c>
      <c r="AC846" t="s">
        <v>48</v>
      </c>
      <c r="AD846">
        <v>1</v>
      </c>
      <c r="AE846">
        <f>IF(tblHR[[#This Row],[Attrition]]="Yes",1,0)</f>
        <v>1</v>
      </c>
      <c r="AF846">
        <f>IF(tblHR[[#This Row],[OverTime]]="Yes",1,0)</f>
        <v>0</v>
      </c>
      <c r="AG846" t="str" cm="1">
        <f t="array" ref="AG846">_xlfn.IFS(tblHR[[#This Row],[Age]]&lt;25,"&lt;25",tblHR[[#This Row],[Age]]&lt;30,"25–29",tblHR[[#This Row],[Age]]&lt;40,"30–39",tblHR[[#This Row],[Age]]&lt;50,"40–49",TRUE,"50+")</f>
        <v>25–29</v>
      </c>
      <c r="AH846" s="12" t="str" cm="1">
        <f t="array" ref="AH846">_xlfn.IFS(tblHR[[#This Row],[YearsAtCompany]]&lt;2,"0–1",tblHR[[#This Row],[YearsAtCompany]]&lt;5,"2–4",tblHR[[#This Row],[YearsAtCompany]]&lt;10,"5–9",tblHR[[#This Row],[YearsAtCompany]]&lt;15,"10–14",TRUE,"15+")</f>
        <v>2–4</v>
      </c>
      <c r="AI846" s="12" t="str" cm="1">
        <f t="array" ref="AI846">_xlfn.IFS(tblHR[[#This Row],[MonthlyIncome]]&lt;3000,"Low",tblHR[[#This Row],[MonthlyIncome]]&lt;7000,"Mid",tblHR[[#This Row],[MonthlyIncome]]&lt;12000,"High",TRUE,"Very High")</f>
        <v>Low</v>
      </c>
      <c r="AJ846" s="12" cm="1">
        <f t="array" ref="AJ846">_xlfn.XLOOKUP(tblHR[[#This Row],[JobSatisfaction]],{"Low","Medium","High","Very High"},{1,2,3,4},"")</f>
        <v>3</v>
      </c>
      <c r="AK846" s="12">
        <f>AVERAGE(tblHR[[#This Row],[JobSatNum]],tblHR[[#This Row],[RelationshipSatisfaction]],tblHR[[#This Row],[EnvironmentSatisfaction]],tblHR[[#This Row],[WorkLifeBalance]])</f>
        <v>3</v>
      </c>
    </row>
    <row r="847" spans="1:37">
      <c r="A847" s="4" t="s">
        <v>962</v>
      </c>
      <c r="B847">
        <v>27</v>
      </c>
      <c r="C847" t="s">
        <v>11</v>
      </c>
      <c r="D847" t="s">
        <v>15</v>
      </c>
      <c r="E847" t="s">
        <v>26</v>
      </c>
      <c r="F847" t="s">
        <v>35</v>
      </c>
      <c r="G847" t="s">
        <v>22</v>
      </c>
      <c r="H847" t="s">
        <v>58</v>
      </c>
      <c r="I847" t="s">
        <v>68</v>
      </c>
      <c r="J847" t="s">
        <v>128</v>
      </c>
      <c r="K847" t="s">
        <v>43</v>
      </c>
      <c r="L847">
        <v>4647</v>
      </c>
      <c r="M847">
        <v>16673</v>
      </c>
      <c r="N847">
        <v>1410</v>
      </c>
      <c r="O847">
        <v>71</v>
      </c>
      <c r="P847">
        <v>20</v>
      </c>
      <c r="Q847" t="s">
        <v>44</v>
      </c>
      <c r="R847" t="s">
        <v>43</v>
      </c>
      <c r="S847" t="s">
        <v>44</v>
      </c>
      <c r="T847" t="s">
        <v>79</v>
      </c>
      <c r="U847" t="s">
        <v>44</v>
      </c>
      <c r="V847">
        <v>6</v>
      </c>
      <c r="W847">
        <v>6</v>
      </c>
      <c r="X847">
        <v>5</v>
      </c>
      <c r="Y847">
        <v>0</v>
      </c>
      <c r="Z847">
        <v>1</v>
      </c>
      <c r="AA847" t="s">
        <v>48</v>
      </c>
      <c r="AB847" s="2" t="s">
        <v>65</v>
      </c>
      <c r="AC847" t="s">
        <v>49</v>
      </c>
      <c r="AD847">
        <v>3</v>
      </c>
      <c r="AE847">
        <f>IF(tblHR[[#This Row],[Attrition]]="Yes",1,0)</f>
        <v>0</v>
      </c>
      <c r="AF847">
        <f>IF(tblHR[[#This Row],[OverTime]]="Yes",1,0)</f>
        <v>1</v>
      </c>
      <c r="AG847" t="str" cm="1">
        <f t="array" ref="AG847">_xlfn.IFS(tblHR[[#This Row],[Age]]&lt;25,"&lt;25",tblHR[[#This Row],[Age]]&lt;30,"25–29",tblHR[[#This Row],[Age]]&lt;40,"30–39",tblHR[[#This Row],[Age]]&lt;50,"40–49",TRUE,"50+")</f>
        <v>25–29</v>
      </c>
      <c r="AH847" s="12" t="str" cm="1">
        <f t="array" ref="AH847">_xlfn.IFS(tblHR[[#This Row],[YearsAtCompany]]&lt;2,"0–1",tblHR[[#This Row],[YearsAtCompany]]&lt;5,"2–4",tblHR[[#This Row],[YearsAtCompany]]&lt;10,"5–9",tblHR[[#This Row],[YearsAtCompany]]&lt;15,"10–14",TRUE,"15+")</f>
        <v>5–9</v>
      </c>
      <c r="AI847" s="12" t="str" cm="1">
        <f t="array" ref="AI847">_xlfn.IFS(tblHR[[#This Row],[MonthlyIncome]]&lt;3000,"Low",tblHR[[#This Row],[MonthlyIncome]]&lt;7000,"Mid",tblHR[[#This Row],[MonthlyIncome]]&lt;12000,"High",TRUE,"Very High")</f>
        <v>Mid</v>
      </c>
      <c r="AJ847" s="12" cm="1">
        <f t="array" ref="AJ847">_xlfn.XLOOKUP(tblHR[[#This Row],[JobSatisfaction]],{"Low","Medium","High","Very High"},{1,2,3,4},"")</f>
        <v>4</v>
      </c>
      <c r="AK847" s="12">
        <f>AVERAGE(tblHR[[#This Row],[JobSatNum]],tblHR[[#This Row],[RelationshipSatisfaction]],tblHR[[#This Row],[EnvironmentSatisfaction]],tblHR[[#This Row],[WorkLifeBalance]])</f>
        <v>4</v>
      </c>
    </row>
    <row r="848" spans="1:37">
      <c r="A848" s="4" t="s">
        <v>963</v>
      </c>
      <c r="B848">
        <v>29</v>
      </c>
      <c r="C848" t="s">
        <v>12</v>
      </c>
      <c r="D848" t="s">
        <v>17</v>
      </c>
      <c r="E848" t="s">
        <v>28</v>
      </c>
      <c r="F848" t="s">
        <v>33</v>
      </c>
      <c r="G848" t="s">
        <v>22</v>
      </c>
      <c r="H848" t="s">
        <v>58</v>
      </c>
      <c r="I848" t="s">
        <v>68</v>
      </c>
      <c r="J848" t="s">
        <v>116</v>
      </c>
      <c r="K848" t="s">
        <v>118</v>
      </c>
      <c r="L848">
        <v>4649</v>
      </c>
      <c r="M848">
        <v>16928</v>
      </c>
      <c r="N848">
        <v>746</v>
      </c>
      <c r="O848">
        <v>61</v>
      </c>
      <c r="P848">
        <v>14</v>
      </c>
      <c r="Q848" t="s">
        <v>41</v>
      </c>
      <c r="R848" t="s">
        <v>42</v>
      </c>
      <c r="S848" t="s">
        <v>44</v>
      </c>
      <c r="T848" t="s">
        <v>80</v>
      </c>
      <c r="U848" t="s">
        <v>41</v>
      </c>
      <c r="V848">
        <v>4</v>
      </c>
      <c r="W848">
        <v>4</v>
      </c>
      <c r="X848">
        <v>3</v>
      </c>
      <c r="Y848">
        <v>0</v>
      </c>
      <c r="Z848">
        <v>1</v>
      </c>
      <c r="AA848" t="s">
        <v>48</v>
      </c>
      <c r="AB848" s="2" t="s">
        <v>64</v>
      </c>
      <c r="AC848" t="s">
        <v>48</v>
      </c>
      <c r="AD848">
        <v>2</v>
      </c>
      <c r="AE848">
        <f>IF(tblHR[[#This Row],[Attrition]]="Yes",1,0)</f>
        <v>0</v>
      </c>
      <c r="AF848">
        <f>IF(tblHR[[#This Row],[OverTime]]="Yes",1,0)</f>
        <v>0</v>
      </c>
      <c r="AG848" t="str" cm="1">
        <f t="array" ref="AG848">_xlfn.IFS(tblHR[[#This Row],[Age]]&lt;25,"&lt;25",tblHR[[#This Row],[Age]]&lt;30,"25–29",tblHR[[#This Row],[Age]]&lt;40,"30–39",tblHR[[#This Row],[Age]]&lt;50,"40–49",TRUE,"50+")</f>
        <v>25–29</v>
      </c>
      <c r="AH848" s="12" t="str" cm="1">
        <f t="array" ref="AH848">_xlfn.IFS(tblHR[[#This Row],[YearsAtCompany]]&lt;2,"0–1",tblHR[[#This Row],[YearsAtCompany]]&lt;5,"2–4",tblHR[[#This Row],[YearsAtCompany]]&lt;10,"5–9",tblHR[[#This Row],[YearsAtCompany]]&lt;15,"10–14",TRUE,"15+")</f>
        <v>2–4</v>
      </c>
      <c r="AI848" s="12" t="str" cm="1">
        <f t="array" ref="AI848">_xlfn.IFS(tblHR[[#This Row],[MonthlyIncome]]&lt;3000,"Low",tblHR[[#This Row],[MonthlyIncome]]&lt;7000,"Mid",tblHR[[#This Row],[MonthlyIncome]]&lt;12000,"High",TRUE,"Very High")</f>
        <v>Mid</v>
      </c>
      <c r="AJ848" s="12" cm="1">
        <f t="array" ref="AJ848">_xlfn.XLOOKUP(tblHR[[#This Row],[JobSatisfaction]],{"Low","Medium","High","Very High"},{1,2,3,4},"")</f>
        <v>3</v>
      </c>
      <c r="AK848" s="12">
        <f>AVERAGE(tblHR[[#This Row],[JobSatNum]],tblHR[[#This Row],[RelationshipSatisfaction]],tblHR[[#This Row],[EnvironmentSatisfaction]],tblHR[[#This Row],[WorkLifeBalance]])</f>
        <v>3</v>
      </c>
    </row>
    <row r="849" spans="1:37">
      <c r="A849" s="4" t="s">
        <v>964</v>
      </c>
      <c r="B849">
        <v>21</v>
      </c>
      <c r="C849" t="s">
        <v>11</v>
      </c>
      <c r="D849" t="s">
        <v>16</v>
      </c>
      <c r="E849" t="s">
        <v>26</v>
      </c>
      <c r="F849" t="s">
        <v>36</v>
      </c>
      <c r="G849" t="s">
        <v>21</v>
      </c>
      <c r="H849" t="s">
        <v>57</v>
      </c>
      <c r="I849" t="s">
        <v>66</v>
      </c>
      <c r="J849" t="s">
        <v>112</v>
      </c>
      <c r="K849" t="s">
        <v>113</v>
      </c>
      <c r="L849">
        <v>2693</v>
      </c>
      <c r="M849">
        <v>8870</v>
      </c>
      <c r="N849">
        <v>1427</v>
      </c>
      <c r="O849">
        <v>65</v>
      </c>
      <c r="P849">
        <v>19</v>
      </c>
      <c r="Q849" t="s">
        <v>44</v>
      </c>
      <c r="R849" t="s">
        <v>42</v>
      </c>
      <c r="S849" t="s">
        <v>44</v>
      </c>
      <c r="T849" t="s">
        <v>80</v>
      </c>
      <c r="U849" t="s">
        <v>41</v>
      </c>
      <c r="V849">
        <v>1</v>
      </c>
      <c r="W849">
        <v>1</v>
      </c>
      <c r="X849">
        <v>0</v>
      </c>
      <c r="Y849">
        <v>0</v>
      </c>
      <c r="Z849">
        <v>1</v>
      </c>
      <c r="AA849" t="s">
        <v>49</v>
      </c>
      <c r="AB849" s="2" t="s">
        <v>64</v>
      </c>
      <c r="AC849" t="s">
        <v>48</v>
      </c>
      <c r="AD849">
        <v>18</v>
      </c>
      <c r="AE849">
        <f>IF(tblHR[[#This Row],[Attrition]]="Yes",1,0)</f>
        <v>1</v>
      </c>
      <c r="AF849">
        <f>IF(tblHR[[#This Row],[OverTime]]="Yes",1,0)</f>
        <v>0</v>
      </c>
      <c r="AG849" t="str" cm="1">
        <f t="array" ref="AG849">_xlfn.IFS(tblHR[[#This Row],[Age]]&lt;25,"&lt;25",tblHR[[#This Row],[Age]]&lt;30,"25–29",tblHR[[#This Row],[Age]]&lt;40,"30–39",tblHR[[#This Row],[Age]]&lt;50,"40–49",TRUE,"50+")</f>
        <v>&lt;25</v>
      </c>
      <c r="AH849" s="12" t="str" cm="1">
        <f t="array" ref="AH849">_xlfn.IFS(tblHR[[#This Row],[YearsAtCompany]]&lt;2,"0–1",tblHR[[#This Row],[YearsAtCompany]]&lt;5,"2–4",tblHR[[#This Row],[YearsAtCompany]]&lt;10,"5–9",tblHR[[#This Row],[YearsAtCompany]]&lt;15,"10–14",TRUE,"15+")</f>
        <v>0–1</v>
      </c>
      <c r="AI849" s="12" t="str" cm="1">
        <f t="array" ref="AI849">_xlfn.IFS(tblHR[[#This Row],[MonthlyIncome]]&lt;3000,"Low",tblHR[[#This Row],[MonthlyIncome]]&lt;7000,"Mid",tblHR[[#This Row],[MonthlyIncome]]&lt;12000,"High",TRUE,"Very High")</f>
        <v>Low</v>
      </c>
      <c r="AJ849" s="12" cm="1">
        <f t="array" ref="AJ849">_xlfn.XLOOKUP(tblHR[[#This Row],[JobSatisfaction]],{"Low","Medium","High","Very High"},{1,2,3,4},"")</f>
        <v>4</v>
      </c>
      <c r="AK849" s="12">
        <f>AVERAGE(tblHR[[#This Row],[JobSatNum]],tblHR[[#This Row],[RelationshipSatisfaction]],tblHR[[#This Row],[EnvironmentSatisfaction]],tblHR[[#This Row],[WorkLifeBalance]])</f>
        <v>4</v>
      </c>
    </row>
    <row r="850" spans="1:37">
      <c r="A850" s="4" t="s">
        <v>965</v>
      </c>
      <c r="B850">
        <v>50</v>
      </c>
      <c r="C850" t="s">
        <v>12</v>
      </c>
      <c r="D850" t="s">
        <v>17</v>
      </c>
      <c r="E850" t="s">
        <v>29</v>
      </c>
      <c r="F850" t="s">
        <v>33</v>
      </c>
      <c r="G850" t="s">
        <v>21</v>
      </c>
      <c r="H850" t="s">
        <v>54</v>
      </c>
      <c r="I850" t="s">
        <v>70</v>
      </c>
      <c r="J850" t="s">
        <v>112</v>
      </c>
      <c r="K850" t="s">
        <v>118</v>
      </c>
      <c r="L850">
        <v>17046</v>
      </c>
      <c r="M850">
        <v>9314</v>
      </c>
      <c r="N850">
        <v>1099</v>
      </c>
      <c r="O850">
        <v>88</v>
      </c>
      <c r="P850">
        <v>15</v>
      </c>
      <c r="Q850" t="s">
        <v>41</v>
      </c>
      <c r="R850" t="s">
        <v>43</v>
      </c>
      <c r="S850" t="s">
        <v>43</v>
      </c>
      <c r="T850" t="s">
        <v>79</v>
      </c>
      <c r="U850" t="s">
        <v>43</v>
      </c>
      <c r="V850">
        <v>28</v>
      </c>
      <c r="W850">
        <v>27</v>
      </c>
      <c r="X850">
        <v>10</v>
      </c>
      <c r="Y850">
        <v>15</v>
      </c>
      <c r="Z850">
        <v>0</v>
      </c>
      <c r="AA850" t="s">
        <v>48</v>
      </c>
      <c r="AB850" s="2" t="s">
        <v>64</v>
      </c>
      <c r="AC850" t="s">
        <v>48</v>
      </c>
      <c r="AD850">
        <v>29</v>
      </c>
      <c r="AE850">
        <f>IF(tblHR[[#This Row],[Attrition]]="Yes",1,0)</f>
        <v>0</v>
      </c>
      <c r="AF850">
        <f>IF(tblHR[[#This Row],[OverTime]]="Yes",1,0)</f>
        <v>0</v>
      </c>
      <c r="AG850" t="str" cm="1">
        <f t="array" ref="AG850">_xlfn.IFS(tblHR[[#This Row],[Age]]&lt;25,"&lt;25",tblHR[[#This Row],[Age]]&lt;30,"25–29",tblHR[[#This Row],[Age]]&lt;40,"30–39",tblHR[[#This Row],[Age]]&lt;50,"40–49",TRUE,"50+")</f>
        <v>50+</v>
      </c>
      <c r="AH850" s="12" t="str" cm="1">
        <f t="array" ref="AH850">_xlfn.IFS(tblHR[[#This Row],[YearsAtCompany]]&lt;2,"0–1",tblHR[[#This Row],[YearsAtCompany]]&lt;5,"2–4",tblHR[[#This Row],[YearsAtCompany]]&lt;10,"5–9",tblHR[[#This Row],[YearsAtCompany]]&lt;15,"10–14",TRUE,"15+")</f>
        <v>15+</v>
      </c>
      <c r="AI850" s="12" t="str" cm="1">
        <f t="array" ref="AI850">_xlfn.IFS(tblHR[[#This Row],[MonthlyIncome]]&lt;3000,"Low",tblHR[[#This Row],[MonthlyIncome]]&lt;7000,"Mid",tblHR[[#This Row],[MonthlyIncome]]&lt;12000,"High",TRUE,"Very High")</f>
        <v>Very High</v>
      </c>
      <c r="AJ850" s="12" cm="1">
        <f t="array" ref="AJ850">_xlfn.XLOOKUP(tblHR[[#This Row],[JobSatisfaction]],{"Low","Medium","High","Very High"},{1,2,3,4},"")</f>
        <v>3</v>
      </c>
      <c r="AK850" s="12">
        <f>AVERAGE(tblHR[[#This Row],[JobSatNum]],tblHR[[#This Row],[RelationshipSatisfaction]],tblHR[[#This Row],[EnvironmentSatisfaction]],tblHR[[#This Row],[WorkLifeBalance]])</f>
        <v>3</v>
      </c>
    </row>
    <row r="851" spans="1:37">
      <c r="A851" s="4" t="s">
        <v>966</v>
      </c>
      <c r="B851">
        <v>51</v>
      </c>
      <c r="C851" t="s">
        <v>11</v>
      </c>
      <c r="D851" t="s">
        <v>17</v>
      </c>
      <c r="E851" t="s">
        <v>27</v>
      </c>
      <c r="F851" t="s">
        <v>33</v>
      </c>
      <c r="G851" t="s">
        <v>22</v>
      </c>
      <c r="H851" t="s">
        <v>58</v>
      </c>
      <c r="I851" t="s">
        <v>68</v>
      </c>
      <c r="J851" t="s">
        <v>112</v>
      </c>
      <c r="K851" t="s">
        <v>118</v>
      </c>
      <c r="L851">
        <v>4936</v>
      </c>
      <c r="M851">
        <v>14862</v>
      </c>
      <c r="N851">
        <v>1178</v>
      </c>
      <c r="O851">
        <v>87</v>
      </c>
      <c r="P851">
        <v>11</v>
      </c>
      <c r="Q851" t="s">
        <v>44</v>
      </c>
      <c r="R851" t="s">
        <v>41</v>
      </c>
      <c r="S851" t="s">
        <v>41</v>
      </c>
      <c r="T851" t="s">
        <v>80</v>
      </c>
      <c r="U851" t="s">
        <v>41</v>
      </c>
      <c r="V851">
        <v>18</v>
      </c>
      <c r="W851">
        <v>7</v>
      </c>
      <c r="X851">
        <v>7</v>
      </c>
      <c r="Y851">
        <v>0</v>
      </c>
      <c r="Z851">
        <v>4</v>
      </c>
      <c r="AA851" t="s">
        <v>48</v>
      </c>
      <c r="AB851" s="2" t="s">
        <v>64</v>
      </c>
      <c r="AC851" t="s">
        <v>48</v>
      </c>
      <c r="AD851">
        <v>14</v>
      </c>
      <c r="AE851">
        <f>IF(tblHR[[#This Row],[Attrition]]="Yes",1,0)</f>
        <v>0</v>
      </c>
      <c r="AF851">
        <f>IF(tblHR[[#This Row],[OverTime]]="Yes",1,0)</f>
        <v>0</v>
      </c>
      <c r="AG851" t="str" cm="1">
        <f t="array" ref="AG851">_xlfn.IFS(tblHR[[#This Row],[Age]]&lt;25,"&lt;25",tblHR[[#This Row],[Age]]&lt;30,"25–29",tblHR[[#This Row],[Age]]&lt;40,"30–39",tblHR[[#This Row],[Age]]&lt;50,"40–49",TRUE,"50+")</f>
        <v>50+</v>
      </c>
      <c r="AH851" s="12" t="str" cm="1">
        <f t="array" ref="AH851">_xlfn.IFS(tblHR[[#This Row],[YearsAtCompany]]&lt;2,"0–1",tblHR[[#This Row],[YearsAtCompany]]&lt;5,"2–4",tblHR[[#This Row],[YearsAtCompany]]&lt;10,"5–9",tblHR[[#This Row],[YearsAtCompany]]&lt;15,"10–14",TRUE,"15+")</f>
        <v>5–9</v>
      </c>
      <c r="AI851" s="12" t="str" cm="1">
        <f t="array" ref="AI851">_xlfn.IFS(tblHR[[#This Row],[MonthlyIncome]]&lt;3000,"Low",tblHR[[#This Row],[MonthlyIncome]]&lt;7000,"Mid",tblHR[[#This Row],[MonthlyIncome]]&lt;12000,"High",TRUE,"Very High")</f>
        <v>Mid</v>
      </c>
      <c r="AJ851" s="12" cm="1">
        <f t="array" ref="AJ851">_xlfn.XLOOKUP(tblHR[[#This Row],[JobSatisfaction]],{"Low","Medium","High","Very High"},{1,2,3,4},"")</f>
        <v>4</v>
      </c>
      <c r="AK851" s="12">
        <f>AVERAGE(tblHR[[#This Row],[JobSatNum]],tblHR[[#This Row],[RelationshipSatisfaction]],tblHR[[#This Row],[EnvironmentSatisfaction]],tblHR[[#This Row],[WorkLifeBalance]])</f>
        <v>4</v>
      </c>
    </row>
    <row r="852" spans="1:37">
      <c r="A852" s="4" t="s">
        <v>967</v>
      </c>
      <c r="B852">
        <v>37</v>
      </c>
      <c r="C852" t="s">
        <v>11</v>
      </c>
      <c r="D852" t="s">
        <v>15</v>
      </c>
      <c r="E852" t="s">
        <v>28</v>
      </c>
      <c r="F852" t="s">
        <v>33</v>
      </c>
      <c r="G852" t="s">
        <v>21</v>
      </c>
      <c r="H852" t="s">
        <v>53</v>
      </c>
      <c r="I852" t="s">
        <v>66</v>
      </c>
      <c r="J852" t="s">
        <v>112</v>
      </c>
      <c r="K852" t="s">
        <v>118</v>
      </c>
      <c r="L852">
        <v>3034</v>
      </c>
      <c r="M852">
        <v>26914</v>
      </c>
      <c r="N852">
        <v>1107</v>
      </c>
      <c r="O852">
        <v>95</v>
      </c>
      <c r="P852">
        <v>12</v>
      </c>
      <c r="Q852" t="s">
        <v>42</v>
      </c>
      <c r="R852" t="s">
        <v>41</v>
      </c>
      <c r="S852" t="s">
        <v>44</v>
      </c>
      <c r="T852" t="s">
        <v>80</v>
      </c>
      <c r="U852" t="s">
        <v>41</v>
      </c>
      <c r="V852">
        <v>18</v>
      </c>
      <c r="W852">
        <v>18</v>
      </c>
      <c r="X852">
        <v>7</v>
      </c>
      <c r="Y852">
        <v>12</v>
      </c>
      <c r="Z852">
        <v>1</v>
      </c>
      <c r="AA852" t="s">
        <v>48</v>
      </c>
      <c r="AB852" s="2" t="s">
        <v>64</v>
      </c>
      <c r="AC852" t="s">
        <v>48</v>
      </c>
      <c r="AD852">
        <v>14</v>
      </c>
      <c r="AE852">
        <f>IF(tblHR[[#This Row],[Attrition]]="Yes",1,0)</f>
        <v>0</v>
      </c>
      <c r="AF852">
        <f>IF(tblHR[[#This Row],[OverTime]]="Yes",1,0)</f>
        <v>0</v>
      </c>
      <c r="AG852" t="str" cm="1">
        <f t="array" ref="AG852">_xlfn.IFS(tblHR[[#This Row],[Age]]&lt;25,"&lt;25",tblHR[[#This Row],[Age]]&lt;30,"25–29",tblHR[[#This Row],[Age]]&lt;40,"30–39",tblHR[[#This Row],[Age]]&lt;50,"40–49",TRUE,"50+")</f>
        <v>30–39</v>
      </c>
      <c r="AH852" s="12" t="str" cm="1">
        <f t="array" ref="AH852">_xlfn.IFS(tblHR[[#This Row],[YearsAtCompany]]&lt;2,"0–1",tblHR[[#This Row],[YearsAtCompany]]&lt;5,"2–4",tblHR[[#This Row],[YearsAtCompany]]&lt;10,"5–9",tblHR[[#This Row],[YearsAtCompany]]&lt;15,"10–14",TRUE,"15+")</f>
        <v>15+</v>
      </c>
      <c r="AI852" s="12" t="str" cm="1">
        <f t="array" ref="AI852">_xlfn.IFS(tblHR[[#This Row],[MonthlyIncome]]&lt;3000,"Low",tblHR[[#This Row],[MonthlyIncome]]&lt;7000,"Mid",tblHR[[#This Row],[MonthlyIncome]]&lt;12000,"High",TRUE,"Very High")</f>
        <v>Mid</v>
      </c>
      <c r="AJ852" s="12" cm="1">
        <f t="array" ref="AJ852">_xlfn.XLOOKUP(tblHR[[#This Row],[JobSatisfaction]],{"Low","Medium","High","Very High"},{1,2,3,4},"")</f>
        <v>1</v>
      </c>
      <c r="AK852" s="12">
        <f>AVERAGE(tblHR[[#This Row],[JobSatNum]],tblHR[[#This Row],[RelationshipSatisfaction]],tblHR[[#This Row],[EnvironmentSatisfaction]],tblHR[[#This Row],[WorkLifeBalance]])</f>
        <v>1</v>
      </c>
    </row>
    <row r="853" spans="1:37">
      <c r="A853" s="4" t="s">
        <v>968</v>
      </c>
      <c r="B853">
        <v>35</v>
      </c>
      <c r="C853" t="s">
        <v>12</v>
      </c>
      <c r="D853" t="s">
        <v>16</v>
      </c>
      <c r="E853" t="s">
        <v>28</v>
      </c>
      <c r="F853" t="s">
        <v>33</v>
      </c>
      <c r="G853" t="s">
        <v>21</v>
      </c>
      <c r="H853" t="s">
        <v>53</v>
      </c>
      <c r="I853" t="s">
        <v>66</v>
      </c>
      <c r="J853" t="s">
        <v>112</v>
      </c>
      <c r="K853" t="s">
        <v>113</v>
      </c>
      <c r="L853">
        <v>4230</v>
      </c>
      <c r="M853">
        <v>19225</v>
      </c>
      <c r="N853">
        <v>144</v>
      </c>
      <c r="O853">
        <v>46</v>
      </c>
      <c r="P853">
        <v>15</v>
      </c>
      <c r="Q853" t="s">
        <v>41</v>
      </c>
      <c r="R853" t="s">
        <v>41</v>
      </c>
      <c r="S853" t="s">
        <v>44</v>
      </c>
      <c r="T853" t="s">
        <v>79</v>
      </c>
      <c r="U853" t="s">
        <v>42</v>
      </c>
      <c r="V853">
        <v>6</v>
      </c>
      <c r="W853">
        <v>5</v>
      </c>
      <c r="X853">
        <v>4</v>
      </c>
      <c r="Y853">
        <v>4</v>
      </c>
      <c r="Z853">
        <v>0</v>
      </c>
      <c r="AA853" t="s">
        <v>48</v>
      </c>
      <c r="AB853" s="2" t="s">
        <v>64</v>
      </c>
      <c r="AC853" t="s">
        <v>48</v>
      </c>
      <c r="AD853">
        <v>22</v>
      </c>
      <c r="AE853">
        <f>IF(tblHR[[#This Row],[Attrition]]="Yes",1,0)</f>
        <v>0</v>
      </c>
      <c r="AF853">
        <f>IF(tblHR[[#This Row],[OverTime]]="Yes",1,0)</f>
        <v>0</v>
      </c>
      <c r="AG853" t="str" cm="1">
        <f t="array" ref="AG853">_xlfn.IFS(tblHR[[#This Row],[Age]]&lt;25,"&lt;25",tblHR[[#This Row],[Age]]&lt;30,"25–29",tblHR[[#This Row],[Age]]&lt;40,"30–39",tblHR[[#This Row],[Age]]&lt;50,"40–49",TRUE,"50+")</f>
        <v>30–39</v>
      </c>
      <c r="AH853" s="12" t="str" cm="1">
        <f t="array" ref="AH853">_xlfn.IFS(tblHR[[#This Row],[YearsAtCompany]]&lt;2,"0–1",tblHR[[#This Row],[YearsAtCompany]]&lt;5,"2–4",tblHR[[#This Row],[YearsAtCompany]]&lt;10,"5–9",tblHR[[#This Row],[YearsAtCompany]]&lt;15,"10–14",TRUE,"15+")</f>
        <v>5–9</v>
      </c>
      <c r="AI853" s="12" t="str" cm="1">
        <f t="array" ref="AI853">_xlfn.IFS(tblHR[[#This Row],[MonthlyIncome]]&lt;3000,"Low",tblHR[[#This Row],[MonthlyIncome]]&lt;7000,"Mid",tblHR[[#This Row],[MonthlyIncome]]&lt;12000,"High",TRUE,"Very High")</f>
        <v>Mid</v>
      </c>
      <c r="AJ853" s="12" cm="1">
        <f t="array" ref="AJ853">_xlfn.XLOOKUP(tblHR[[#This Row],[JobSatisfaction]],{"Low","Medium","High","Very High"},{1,2,3,4},"")</f>
        <v>3</v>
      </c>
      <c r="AK853" s="12">
        <f>AVERAGE(tblHR[[#This Row],[JobSatNum]],tblHR[[#This Row],[RelationshipSatisfaction]],tblHR[[#This Row],[EnvironmentSatisfaction]],tblHR[[#This Row],[WorkLifeBalance]])</f>
        <v>3</v>
      </c>
    </row>
    <row r="854" spans="1:37">
      <c r="A854" s="4" t="s">
        <v>969</v>
      </c>
      <c r="B854">
        <v>32</v>
      </c>
      <c r="C854" t="s">
        <v>11</v>
      </c>
      <c r="D854" t="s">
        <v>17</v>
      </c>
      <c r="E854" t="s">
        <v>27</v>
      </c>
      <c r="F854" t="s">
        <v>33</v>
      </c>
      <c r="G854" t="s">
        <v>22</v>
      </c>
      <c r="H854" t="s">
        <v>59</v>
      </c>
      <c r="I854" t="s">
        <v>66</v>
      </c>
      <c r="J854" t="s">
        <v>112</v>
      </c>
      <c r="K854" t="s">
        <v>118</v>
      </c>
      <c r="L854">
        <v>3931</v>
      </c>
      <c r="M854">
        <v>20990</v>
      </c>
      <c r="N854">
        <v>1401</v>
      </c>
      <c r="O854">
        <v>56</v>
      </c>
      <c r="P854">
        <v>11</v>
      </c>
      <c r="Q854" t="s">
        <v>43</v>
      </c>
      <c r="R854" t="s">
        <v>42</v>
      </c>
      <c r="S854" t="s">
        <v>41</v>
      </c>
      <c r="T854" t="s">
        <v>79</v>
      </c>
      <c r="U854" t="s">
        <v>41</v>
      </c>
      <c r="V854">
        <v>6</v>
      </c>
      <c r="W854">
        <v>4</v>
      </c>
      <c r="X854">
        <v>3</v>
      </c>
      <c r="Y854">
        <v>1</v>
      </c>
      <c r="Z854">
        <v>2</v>
      </c>
      <c r="AA854" t="s">
        <v>48</v>
      </c>
      <c r="AB854" s="2" t="s">
        <v>64</v>
      </c>
      <c r="AC854" t="s">
        <v>48</v>
      </c>
      <c r="AD854">
        <v>4</v>
      </c>
      <c r="AE854">
        <f>IF(tblHR[[#This Row],[Attrition]]="Yes",1,0)</f>
        <v>0</v>
      </c>
      <c r="AF854">
        <f>IF(tblHR[[#This Row],[OverTime]]="Yes",1,0)</f>
        <v>0</v>
      </c>
      <c r="AG854" t="str" cm="1">
        <f t="array" ref="AG854">_xlfn.IFS(tblHR[[#This Row],[Age]]&lt;25,"&lt;25",tblHR[[#This Row],[Age]]&lt;30,"25–29",tblHR[[#This Row],[Age]]&lt;40,"30–39",tblHR[[#This Row],[Age]]&lt;50,"40–49",TRUE,"50+")</f>
        <v>30–39</v>
      </c>
      <c r="AH854" s="12" t="str" cm="1">
        <f t="array" ref="AH854">_xlfn.IFS(tblHR[[#This Row],[YearsAtCompany]]&lt;2,"0–1",tblHR[[#This Row],[YearsAtCompany]]&lt;5,"2–4",tblHR[[#This Row],[YearsAtCompany]]&lt;10,"5–9",tblHR[[#This Row],[YearsAtCompany]]&lt;15,"10–14",TRUE,"15+")</f>
        <v>2–4</v>
      </c>
      <c r="AI854" s="12" t="str" cm="1">
        <f t="array" ref="AI854">_xlfn.IFS(tblHR[[#This Row],[MonthlyIncome]]&lt;3000,"Low",tblHR[[#This Row],[MonthlyIncome]]&lt;7000,"Mid",tblHR[[#This Row],[MonthlyIncome]]&lt;12000,"High",TRUE,"Very High")</f>
        <v>Mid</v>
      </c>
      <c r="AJ854" s="12" cm="1">
        <f t="array" ref="AJ854">_xlfn.XLOOKUP(tblHR[[#This Row],[JobSatisfaction]],{"Low","Medium","High","Very High"},{1,2,3,4},"")</f>
        <v>2</v>
      </c>
      <c r="AK854" s="12">
        <f>AVERAGE(tblHR[[#This Row],[JobSatNum]],tblHR[[#This Row],[RelationshipSatisfaction]],tblHR[[#This Row],[EnvironmentSatisfaction]],tblHR[[#This Row],[WorkLifeBalance]])</f>
        <v>2</v>
      </c>
    </row>
    <row r="855" spans="1:37">
      <c r="A855" s="4" t="s">
        <v>970</v>
      </c>
      <c r="B855">
        <v>42</v>
      </c>
      <c r="C855" t="s">
        <v>12</v>
      </c>
      <c r="D855" t="s">
        <v>16</v>
      </c>
      <c r="E855" t="s">
        <v>29</v>
      </c>
      <c r="F855" t="s">
        <v>36</v>
      </c>
      <c r="G855" t="s">
        <v>21</v>
      </c>
      <c r="H855" t="s">
        <v>52</v>
      </c>
      <c r="I855" t="s">
        <v>68</v>
      </c>
      <c r="J855" t="s">
        <v>112</v>
      </c>
      <c r="K855" t="s">
        <v>113</v>
      </c>
      <c r="L855">
        <v>6781</v>
      </c>
      <c r="M855">
        <v>17078</v>
      </c>
      <c r="N855">
        <v>1332</v>
      </c>
      <c r="O855">
        <v>98</v>
      </c>
      <c r="P855">
        <v>23</v>
      </c>
      <c r="Q855" t="s">
        <v>44</v>
      </c>
      <c r="R855" t="s">
        <v>43</v>
      </c>
      <c r="S855" t="s">
        <v>42</v>
      </c>
      <c r="T855" t="s">
        <v>79</v>
      </c>
      <c r="U855" t="s">
        <v>43</v>
      </c>
      <c r="V855">
        <v>14</v>
      </c>
      <c r="W855">
        <v>1</v>
      </c>
      <c r="X855">
        <v>0</v>
      </c>
      <c r="Y855">
        <v>0</v>
      </c>
      <c r="Z855">
        <v>3</v>
      </c>
      <c r="AA855" t="s">
        <v>48</v>
      </c>
      <c r="AB855" s="2" t="s">
        <v>65</v>
      </c>
      <c r="AC855" t="s">
        <v>48</v>
      </c>
      <c r="AD855">
        <v>2</v>
      </c>
      <c r="AE855">
        <f>IF(tblHR[[#This Row],[Attrition]]="Yes",1,0)</f>
        <v>0</v>
      </c>
      <c r="AF855">
        <f>IF(tblHR[[#This Row],[OverTime]]="Yes",1,0)</f>
        <v>0</v>
      </c>
      <c r="AG855" t="str" cm="1">
        <f t="array" ref="AG855">_xlfn.IFS(tblHR[[#This Row],[Age]]&lt;25,"&lt;25",tblHR[[#This Row],[Age]]&lt;30,"25–29",tblHR[[#This Row],[Age]]&lt;40,"30–39",tblHR[[#This Row],[Age]]&lt;50,"40–49",TRUE,"50+")</f>
        <v>40–49</v>
      </c>
      <c r="AH855" s="12" t="str" cm="1">
        <f t="array" ref="AH855">_xlfn.IFS(tblHR[[#This Row],[YearsAtCompany]]&lt;2,"0–1",tblHR[[#This Row],[YearsAtCompany]]&lt;5,"2–4",tblHR[[#This Row],[YearsAtCompany]]&lt;10,"5–9",tblHR[[#This Row],[YearsAtCompany]]&lt;15,"10–14",TRUE,"15+")</f>
        <v>0–1</v>
      </c>
      <c r="AI855" s="12" t="str" cm="1">
        <f t="array" ref="AI855">_xlfn.IFS(tblHR[[#This Row],[MonthlyIncome]]&lt;3000,"Low",tblHR[[#This Row],[MonthlyIncome]]&lt;7000,"Mid",tblHR[[#This Row],[MonthlyIncome]]&lt;12000,"High",TRUE,"Very High")</f>
        <v>Mid</v>
      </c>
      <c r="AJ855" s="12" cm="1">
        <f t="array" ref="AJ855">_xlfn.XLOOKUP(tblHR[[#This Row],[JobSatisfaction]],{"Low","Medium","High","Very High"},{1,2,3,4},"")</f>
        <v>4</v>
      </c>
      <c r="AK855" s="12">
        <f>AVERAGE(tblHR[[#This Row],[JobSatNum]],tblHR[[#This Row],[RelationshipSatisfaction]],tblHR[[#This Row],[EnvironmentSatisfaction]],tblHR[[#This Row],[WorkLifeBalance]])</f>
        <v>4</v>
      </c>
    </row>
    <row r="856" spans="1:37">
      <c r="A856" s="4" t="s">
        <v>971</v>
      </c>
      <c r="B856">
        <v>25</v>
      </c>
      <c r="C856" t="s">
        <v>11</v>
      </c>
      <c r="D856" t="s">
        <v>15</v>
      </c>
      <c r="E856" t="s">
        <v>27</v>
      </c>
      <c r="F856" t="s">
        <v>36</v>
      </c>
      <c r="G856" t="s">
        <v>22</v>
      </c>
      <c r="H856" t="s">
        <v>58</v>
      </c>
      <c r="I856" t="s">
        <v>68</v>
      </c>
      <c r="J856" t="s">
        <v>112</v>
      </c>
      <c r="K856" t="s">
        <v>118</v>
      </c>
      <c r="L856">
        <v>4907</v>
      </c>
      <c r="M856">
        <v>13684</v>
      </c>
      <c r="N856">
        <v>1382</v>
      </c>
      <c r="O856">
        <v>85</v>
      </c>
      <c r="P856">
        <v>22</v>
      </c>
      <c r="Q856" t="s">
        <v>41</v>
      </c>
      <c r="R856" t="s">
        <v>43</v>
      </c>
      <c r="S856" t="s">
        <v>42</v>
      </c>
      <c r="T856" t="s">
        <v>80</v>
      </c>
      <c r="U856" t="s">
        <v>41</v>
      </c>
      <c r="V856">
        <v>6</v>
      </c>
      <c r="W856">
        <v>5</v>
      </c>
      <c r="X856">
        <v>3</v>
      </c>
      <c r="Y856">
        <v>0</v>
      </c>
      <c r="Z856">
        <v>0</v>
      </c>
      <c r="AA856" t="s">
        <v>48</v>
      </c>
      <c r="AB856" s="2" t="s">
        <v>65</v>
      </c>
      <c r="AC856" t="s">
        <v>49</v>
      </c>
      <c r="AD856">
        <v>8</v>
      </c>
      <c r="AE856">
        <f>IF(tblHR[[#This Row],[Attrition]]="Yes",1,0)</f>
        <v>0</v>
      </c>
      <c r="AF856">
        <f>IF(tblHR[[#This Row],[OverTime]]="Yes",1,0)</f>
        <v>1</v>
      </c>
      <c r="AG856" t="str" cm="1">
        <f t="array" ref="AG856">_xlfn.IFS(tblHR[[#This Row],[Age]]&lt;25,"&lt;25",tblHR[[#This Row],[Age]]&lt;30,"25–29",tblHR[[#This Row],[Age]]&lt;40,"30–39",tblHR[[#This Row],[Age]]&lt;50,"40–49",TRUE,"50+")</f>
        <v>25–29</v>
      </c>
      <c r="AH856" s="12" t="str" cm="1">
        <f t="array" ref="AH856">_xlfn.IFS(tblHR[[#This Row],[YearsAtCompany]]&lt;2,"0–1",tblHR[[#This Row],[YearsAtCompany]]&lt;5,"2–4",tblHR[[#This Row],[YearsAtCompany]]&lt;10,"5–9",tblHR[[#This Row],[YearsAtCompany]]&lt;15,"10–14",TRUE,"15+")</f>
        <v>5–9</v>
      </c>
      <c r="AI856" s="12" t="str" cm="1">
        <f t="array" ref="AI856">_xlfn.IFS(tblHR[[#This Row],[MonthlyIncome]]&lt;3000,"Low",tblHR[[#This Row],[MonthlyIncome]]&lt;7000,"Mid",tblHR[[#This Row],[MonthlyIncome]]&lt;12000,"High",TRUE,"Very High")</f>
        <v>Mid</v>
      </c>
      <c r="AJ856" s="12" cm="1">
        <f t="array" ref="AJ856">_xlfn.XLOOKUP(tblHR[[#This Row],[JobSatisfaction]],{"Low","Medium","High","Very High"},{1,2,3,4},"")</f>
        <v>3</v>
      </c>
      <c r="AK856" s="12">
        <f>AVERAGE(tblHR[[#This Row],[JobSatNum]],tblHR[[#This Row],[RelationshipSatisfaction]],tblHR[[#This Row],[EnvironmentSatisfaction]],tblHR[[#This Row],[WorkLifeBalance]])</f>
        <v>3</v>
      </c>
    </row>
    <row r="857" spans="1:37">
      <c r="A857" s="4" t="s">
        <v>972</v>
      </c>
      <c r="B857">
        <v>50</v>
      </c>
      <c r="C857" t="s">
        <v>12</v>
      </c>
      <c r="D857" t="s">
        <v>16</v>
      </c>
      <c r="E857" t="s">
        <v>30</v>
      </c>
      <c r="F857" t="s">
        <v>35</v>
      </c>
      <c r="G857" t="s">
        <v>21</v>
      </c>
      <c r="H857" t="s">
        <v>56</v>
      </c>
      <c r="I857" t="s">
        <v>70</v>
      </c>
      <c r="J857" t="s">
        <v>128</v>
      </c>
      <c r="K857" t="s">
        <v>113</v>
      </c>
      <c r="L857">
        <v>14411</v>
      </c>
      <c r="M857">
        <v>24450</v>
      </c>
      <c r="N857">
        <v>333</v>
      </c>
      <c r="O857">
        <v>88</v>
      </c>
      <c r="P857">
        <v>13</v>
      </c>
      <c r="Q857" t="s">
        <v>44</v>
      </c>
      <c r="R857" t="s">
        <v>44</v>
      </c>
      <c r="S857" t="s">
        <v>41</v>
      </c>
      <c r="T857" t="s">
        <v>79</v>
      </c>
      <c r="U857" t="s">
        <v>42</v>
      </c>
      <c r="V857">
        <v>32</v>
      </c>
      <c r="W857">
        <v>32</v>
      </c>
      <c r="X857">
        <v>6</v>
      </c>
      <c r="Y857">
        <v>13</v>
      </c>
      <c r="Z857">
        <v>1</v>
      </c>
      <c r="AA857" t="s">
        <v>48</v>
      </c>
      <c r="AB857" s="2" t="s">
        <v>64</v>
      </c>
      <c r="AC857" t="s">
        <v>49</v>
      </c>
      <c r="AD857">
        <v>22</v>
      </c>
      <c r="AE857">
        <f>IF(tblHR[[#This Row],[Attrition]]="Yes",1,0)</f>
        <v>0</v>
      </c>
      <c r="AF857">
        <f>IF(tblHR[[#This Row],[OverTime]]="Yes",1,0)</f>
        <v>1</v>
      </c>
      <c r="AG857" t="str" cm="1">
        <f t="array" ref="AG857">_xlfn.IFS(tblHR[[#This Row],[Age]]&lt;25,"&lt;25",tblHR[[#This Row],[Age]]&lt;30,"25–29",tblHR[[#This Row],[Age]]&lt;40,"30–39",tblHR[[#This Row],[Age]]&lt;50,"40–49",TRUE,"50+")</f>
        <v>50+</v>
      </c>
      <c r="AH857" s="12" t="str" cm="1">
        <f t="array" ref="AH857">_xlfn.IFS(tblHR[[#This Row],[YearsAtCompany]]&lt;2,"0–1",tblHR[[#This Row],[YearsAtCompany]]&lt;5,"2–4",tblHR[[#This Row],[YearsAtCompany]]&lt;10,"5–9",tblHR[[#This Row],[YearsAtCompany]]&lt;15,"10–14",TRUE,"15+")</f>
        <v>15+</v>
      </c>
      <c r="AI857" s="12" t="str" cm="1">
        <f t="array" ref="AI857">_xlfn.IFS(tblHR[[#This Row],[MonthlyIncome]]&lt;3000,"Low",tblHR[[#This Row],[MonthlyIncome]]&lt;7000,"Mid",tblHR[[#This Row],[MonthlyIncome]]&lt;12000,"High",TRUE,"Very High")</f>
        <v>Very High</v>
      </c>
      <c r="AJ857" s="12" cm="1">
        <f t="array" ref="AJ857">_xlfn.XLOOKUP(tblHR[[#This Row],[JobSatisfaction]],{"Low","Medium","High","Very High"},{1,2,3,4},"")</f>
        <v>4</v>
      </c>
      <c r="AK857" s="12">
        <f>AVERAGE(tblHR[[#This Row],[JobSatNum]],tblHR[[#This Row],[RelationshipSatisfaction]],tblHR[[#This Row],[EnvironmentSatisfaction]],tblHR[[#This Row],[WorkLifeBalance]])</f>
        <v>4</v>
      </c>
    </row>
    <row r="858" spans="1:37">
      <c r="A858" s="4" t="s">
        <v>973</v>
      </c>
      <c r="B858">
        <v>31</v>
      </c>
      <c r="C858" t="s">
        <v>11</v>
      </c>
      <c r="D858" t="s">
        <v>17</v>
      </c>
      <c r="E858" t="s">
        <v>28</v>
      </c>
      <c r="F858" t="s">
        <v>35</v>
      </c>
      <c r="G858" t="s">
        <v>21</v>
      </c>
      <c r="H858" t="s">
        <v>56</v>
      </c>
      <c r="I858" t="s">
        <v>69</v>
      </c>
      <c r="J858" t="s">
        <v>116</v>
      </c>
      <c r="K858" t="s">
        <v>118</v>
      </c>
      <c r="L858">
        <v>11031</v>
      </c>
      <c r="M858">
        <v>26862</v>
      </c>
      <c r="N858">
        <v>697</v>
      </c>
      <c r="O858">
        <v>40</v>
      </c>
      <c r="P858">
        <v>20</v>
      </c>
      <c r="Q858" t="s">
        <v>41</v>
      </c>
      <c r="R858" t="s">
        <v>41</v>
      </c>
      <c r="S858" t="s">
        <v>41</v>
      </c>
      <c r="T858" t="s">
        <v>78</v>
      </c>
      <c r="U858" t="s">
        <v>41</v>
      </c>
      <c r="V858">
        <v>13</v>
      </c>
      <c r="W858">
        <v>11</v>
      </c>
      <c r="X858">
        <v>7</v>
      </c>
      <c r="Y858">
        <v>4</v>
      </c>
      <c r="Z858">
        <v>4</v>
      </c>
      <c r="AA858" t="s">
        <v>48</v>
      </c>
      <c r="AB858" s="2" t="s">
        <v>65</v>
      </c>
      <c r="AC858" t="s">
        <v>48</v>
      </c>
      <c r="AD858">
        <v>10</v>
      </c>
      <c r="AE858">
        <f>IF(tblHR[[#This Row],[Attrition]]="Yes",1,0)</f>
        <v>0</v>
      </c>
      <c r="AF858">
        <f>IF(tblHR[[#This Row],[OverTime]]="Yes",1,0)</f>
        <v>0</v>
      </c>
      <c r="AG858" t="str" cm="1">
        <f t="array" ref="AG858">_xlfn.IFS(tblHR[[#This Row],[Age]]&lt;25,"&lt;25",tblHR[[#This Row],[Age]]&lt;30,"25–29",tblHR[[#This Row],[Age]]&lt;40,"30–39",tblHR[[#This Row],[Age]]&lt;50,"40–49",TRUE,"50+")</f>
        <v>30–39</v>
      </c>
      <c r="AH858" s="12" t="str" cm="1">
        <f t="array" ref="AH858">_xlfn.IFS(tblHR[[#This Row],[YearsAtCompany]]&lt;2,"0–1",tblHR[[#This Row],[YearsAtCompany]]&lt;5,"2–4",tblHR[[#This Row],[YearsAtCompany]]&lt;10,"5–9",tblHR[[#This Row],[YearsAtCompany]]&lt;15,"10–14",TRUE,"15+")</f>
        <v>10–14</v>
      </c>
      <c r="AI858" s="12" t="str" cm="1">
        <f t="array" ref="AI858">_xlfn.IFS(tblHR[[#This Row],[MonthlyIncome]]&lt;3000,"Low",tblHR[[#This Row],[MonthlyIncome]]&lt;7000,"Mid",tblHR[[#This Row],[MonthlyIncome]]&lt;12000,"High",TRUE,"Very High")</f>
        <v>High</v>
      </c>
      <c r="AJ858" s="12" cm="1">
        <f t="array" ref="AJ858">_xlfn.XLOOKUP(tblHR[[#This Row],[JobSatisfaction]],{"Low","Medium","High","Very High"},{1,2,3,4},"")</f>
        <v>3</v>
      </c>
      <c r="AK858" s="12">
        <f>AVERAGE(tblHR[[#This Row],[JobSatNum]],tblHR[[#This Row],[RelationshipSatisfaction]],tblHR[[#This Row],[EnvironmentSatisfaction]],tblHR[[#This Row],[WorkLifeBalance]])</f>
        <v>3</v>
      </c>
    </row>
    <row r="859" spans="1:37">
      <c r="A859" s="4" t="s">
        <v>974</v>
      </c>
      <c r="B859">
        <v>32</v>
      </c>
      <c r="C859" t="s">
        <v>12</v>
      </c>
      <c r="D859" t="s">
        <v>17</v>
      </c>
      <c r="E859" t="s">
        <v>29</v>
      </c>
      <c r="F859" t="s">
        <v>36</v>
      </c>
      <c r="G859" t="s">
        <v>22</v>
      </c>
      <c r="H859" t="s">
        <v>58</v>
      </c>
      <c r="I859" t="s">
        <v>68</v>
      </c>
      <c r="J859" t="s">
        <v>116</v>
      </c>
      <c r="K859" t="s">
        <v>113</v>
      </c>
      <c r="L859">
        <v>4707</v>
      </c>
      <c r="M859">
        <v>23914</v>
      </c>
      <c r="N859">
        <v>1474</v>
      </c>
      <c r="O859">
        <v>60</v>
      </c>
      <c r="P859">
        <v>12</v>
      </c>
      <c r="Q859" t="s">
        <v>41</v>
      </c>
      <c r="R859" t="s">
        <v>44</v>
      </c>
      <c r="S859" t="s">
        <v>44</v>
      </c>
      <c r="T859" t="s">
        <v>79</v>
      </c>
      <c r="U859" t="s">
        <v>44</v>
      </c>
      <c r="V859">
        <v>6</v>
      </c>
      <c r="W859">
        <v>4</v>
      </c>
      <c r="X859">
        <v>2</v>
      </c>
      <c r="Y859">
        <v>1</v>
      </c>
      <c r="Z859">
        <v>8</v>
      </c>
      <c r="AA859" t="s">
        <v>49</v>
      </c>
      <c r="AB859" s="2" t="s">
        <v>64</v>
      </c>
      <c r="AC859" t="s">
        <v>48</v>
      </c>
      <c r="AD859">
        <v>11</v>
      </c>
      <c r="AE859">
        <f>IF(tblHR[[#This Row],[Attrition]]="Yes",1,0)</f>
        <v>1</v>
      </c>
      <c r="AF859">
        <f>IF(tblHR[[#This Row],[OverTime]]="Yes",1,0)</f>
        <v>0</v>
      </c>
      <c r="AG859" t="str" cm="1">
        <f t="array" ref="AG859">_xlfn.IFS(tblHR[[#This Row],[Age]]&lt;25,"&lt;25",tblHR[[#This Row],[Age]]&lt;30,"25–29",tblHR[[#This Row],[Age]]&lt;40,"30–39",tblHR[[#This Row],[Age]]&lt;50,"40–49",TRUE,"50+")</f>
        <v>30–39</v>
      </c>
      <c r="AH859" s="12" t="str" cm="1">
        <f t="array" ref="AH859">_xlfn.IFS(tblHR[[#This Row],[YearsAtCompany]]&lt;2,"0–1",tblHR[[#This Row],[YearsAtCompany]]&lt;5,"2–4",tblHR[[#This Row],[YearsAtCompany]]&lt;10,"5–9",tblHR[[#This Row],[YearsAtCompany]]&lt;15,"10–14",TRUE,"15+")</f>
        <v>2–4</v>
      </c>
      <c r="AI859" s="12" t="str" cm="1">
        <f t="array" ref="AI859">_xlfn.IFS(tblHR[[#This Row],[MonthlyIncome]]&lt;3000,"Low",tblHR[[#This Row],[MonthlyIncome]]&lt;7000,"Mid",tblHR[[#This Row],[MonthlyIncome]]&lt;12000,"High",TRUE,"Very High")</f>
        <v>Mid</v>
      </c>
      <c r="AJ859" s="12" cm="1">
        <f t="array" ref="AJ859">_xlfn.XLOOKUP(tblHR[[#This Row],[JobSatisfaction]],{"Low","Medium","High","Very High"},{1,2,3,4},"")</f>
        <v>3</v>
      </c>
      <c r="AK859" s="12">
        <f>AVERAGE(tblHR[[#This Row],[JobSatNum]],tblHR[[#This Row],[RelationshipSatisfaction]],tblHR[[#This Row],[EnvironmentSatisfaction]],tblHR[[#This Row],[WorkLifeBalance]])</f>
        <v>3</v>
      </c>
    </row>
    <row r="860" spans="1:37">
      <c r="A860" s="4" t="s">
        <v>975</v>
      </c>
      <c r="B860">
        <v>40</v>
      </c>
      <c r="C860" t="s">
        <v>12</v>
      </c>
      <c r="D860" t="s">
        <v>17</v>
      </c>
      <c r="E860" t="s">
        <v>29</v>
      </c>
      <c r="F860" t="s">
        <v>34</v>
      </c>
      <c r="G860" t="s">
        <v>22</v>
      </c>
      <c r="H860" t="s">
        <v>58</v>
      </c>
      <c r="I860" t="s">
        <v>69</v>
      </c>
      <c r="J860" t="s">
        <v>112</v>
      </c>
      <c r="K860" t="s">
        <v>118</v>
      </c>
      <c r="L860">
        <v>10855</v>
      </c>
      <c r="M860">
        <v>8552</v>
      </c>
      <c r="N860">
        <v>630</v>
      </c>
      <c r="O860">
        <v>67</v>
      </c>
      <c r="P860">
        <v>11</v>
      </c>
      <c r="Q860" t="s">
        <v>44</v>
      </c>
      <c r="R860" t="s">
        <v>42</v>
      </c>
      <c r="S860" t="s">
        <v>41</v>
      </c>
      <c r="T860" t="s">
        <v>80</v>
      </c>
      <c r="U860" t="s">
        <v>43</v>
      </c>
      <c r="V860">
        <v>15</v>
      </c>
      <c r="W860">
        <v>12</v>
      </c>
      <c r="X860">
        <v>11</v>
      </c>
      <c r="Y860">
        <v>2</v>
      </c>
      <c r="Z860">
        <v>7</v>
      </c>
      <c r="AA860" t="s">
        <v>48</v>
      </c>
      <c r="AB860" s="2" t="s">
        <v>64</v>
      </c>
      <c r="AC860" t="s">
        <v>48</v>
      </c>
      <c r="AD860">
        <v>4</v>
      </c>
      <c r="AE860">
        <f>IF(tblHR[[#This Row],[Attrition]]="Yes",1,0)</f>
        <v>0</v>
      </c>
      <c r="AF860">
        <f>IF(tblHR[[#This Row],[OverTime]]="Yes",1,0)</f>
        <v>0</v>
      </c>
      <c r="AG860" t="str" cm="1">
        <f t="array" ref="AG860">_xlfn.IFS(tblHR[[#This Row],[Age]]&lt;25,"&lt;25",tblHR[[#This Row],[Age]]&lt;30,"25–29",tblHR[[#This Row],[Age]]&lt;40,"30–39",tblHR[[#This Row],[Age]]&lt;50,"40–49",TRUE,"50+")</f>
        <v>40–49</v>
      </c>
      <c r="AH860" s="12" t="str" cm="1">
        <f t="array" ref="AH860">_xlfn.IFS(tblHR[[#This Row],[YearsAtCompany]]&lt;2,"0–1",tblHR[[#This Row],[YearsAtCompany]]&lt;5,"2–4",tblHR[[#This Row],[YearsAtCompany]]&lt;10,"5–9",tblHR[[#This Row],[YearsAtCompany]]&lt;15,"10–14",TRUE,"15+")</f>
        <v>10–14</v>
      </c>
      <c r="AI860" s="12" t="str" cm="1">
        <f t="array" ref="AI860">_xlfn.IFS(tblHR[[#This Row],[MonthlyIncome]]&lt;3000,"Low",tblHR[[#This Row],[MonthlyIncome]]&lt;7000,"Mid",tblHR[[#This Row],[MonthlyIncome]]&lt;12000,"High",TRUE,"Very High")</f>
        <v>High</v>
      </c>
      <c r="AJ860" s="12" cm="1">
        <f t="array" ref="AJ860">_xlfn.XLOOKUP(tblHR[[#This Row],[JobSatisfaction]],{"Low","Medium","High","Very High"},{1,2,3,4},"")</f>
        <v>4</v>
      </c>
      <c r="AK860" s="12">
        <f>AVERAGE(tblHR[[#This Row],[JobSatNum]],tblHR[[#This Row],[RelationshipSatisfaction]],tblHR[[#This Row],[EnvironmentSatisfaction]],tblHR[[#This Row],[WorkLifeBalance]])</f>
        <v>4</v>
      </c>
    </row>
    <row r="861" spans="1:37">
      <c r="A861" s="4" t="s">
        <v>976</v>
      </c>
      <c r="B861">
        <v>31</v>
      </c>
      <c r="C861" t="s">
        <v>12</v>
      </c>
      <c r="D861" t="s">
        <v>17</v>
      </c>
      <c r="E861" t="s">
        <v>28</v>
      </c>
      <c r="F861" t="s">
        <v>20</v>
      </c>
      <c r="G861" t="s">
        <v>20</v>
      </c>
      <c r="H861" t="s">
        <v>20</v>
      </c>
      <c r="I861" t="s">
        <v>68</v>
      </c>
      <c r="J861" t="s">
        <v>112</v>
      </c>
      <c r="K861" t="s">
        <v>113</v>
      </c>
      <c r="L861">
        <v>6410</v>
      </c>
      <c r="M861">
        <v>17822</v>
      </c>
      <c r="N861">
        <v>106</v>
      </c>
      <c r="O861">
        <v>62</v>
      </c>
      <c r="P861">
        <v>12</v>
      </c>
      <c r="Q861" t="s">
        <v>42</v>
      </c>
      <c r="R861" t="s">
        <v>44</v>
      </c>
      <c r="S861" t="s">
        <v>42</v>
      </c>
      <c r="T861" t="s">
        <v>79</v>
      </c>
      <c r="U861" t="s">
        <v>43</v>
      </c>
      <c r="V861">
        <v>9</v>
      </c>
      <c r="W861">
        <v>2</v>
      </c>
      <c r="X861">
        <v>2</v>
      </c>
      <c r="Y861">
        <v>1</v>
      </c>
      <c r="Z861">
        <v>3</v>
      </c>
      <c r="AA861" t="s">
        <v>48</v>
      </c>
      <c r="AB861" s="2" t="s">
        <v>64</v>
      </c>
      <c r="AC861" t="s">
        <v>48</v>
      </c>
      <c r="AD861">
        <v>2</v>
      </c>
      <c r="AE861">
        <f>IF(tblHR[[#This Row],[Attrition]]="Yes",1,0)</f>
        <v>0</v>
      </c>
      <c r="AF861">
        <f>IF(tblHR[[#This Row],[OverTime]]="Yes",1,0)</f>
        <v>0</v>
      </c>
      <c r="AG861" t="str" cm="1">
        <f t="array" ref="AG861">_xlfn.IFS(tblHR[[#This Row],[Age]]&lt;25,"&lt;25",tblHR[[#This Row],[Age]]&lt;30,"25–29",tblHR[[#This Row],[Age]]&lt;40,"30–39",tblHR[[#This Row],[Age]]&lt;50,"40–49",TRUE,"50+")</f>
        <v>30–39</v>
      </c>
      <c r="AH861" s="12" t="str" cm="1">
        <f t="array" ref="AH861">_xlfn.IFS(tblHR[[#This Row],[YearsAtCompany]]&lt;2,"0–1",tblHR[[#This Row],[YearsAtCompany]]&lt;5,"2–4",tblHR[[#This Row],[YearsAtCompany]]&lt;10,"5–9",tblHR[[#This Row],[YearsAtCompany]]&lt;15,"10–14",TRUE,"15+")</f>
        <v>2–4</v>
      </c>
      <c r="AI861" s="12" t="str" cm="1">
        <f t="array" ref="AI861">_xlfn.IFS(tblHR[[#This Row],[MonthlyIncome]]&lt;3000,"Low",tblHR[[#This Row],[MonthlyIncome]]&lt;7000,"Mid",tblHR[[#This Row],[MonthlyIncome]]&lt;12000,"High",TRUE,"Very High")</f>
        <v>Mid</v>
      </c>
      <c r="AJ861" s="12" cm="1">
        <f t="array" ref="AJ861">_xlfn.XLOOKUP(tblHR[[#This Row],[JobSatisfaction]],{"Low","Medium","High","Very High"},{1,2,3,4},"")</f>
        <v>1</v>
      </c>
      <c r="AK861" s="12">
        <f>AVERAGE(tblHR[[#This Row],[JobSatNum]],tblHR[[#This Row],[RelationshipSatisfaction]],tblHR[[#This Row],[EnvironmentSatisfaction]],tblHR[[#This Row],[WorkLifeBalance]])</f>
        <v>1</v>
      </c>
    </row>
    <row r="862" spans="1:37">
      <c r="A862" s="4" t="s">
        <v>977</v>
      </c>
      <c r="B862">
        <v>26</v>
      </c>
      <c r="C862" t="s">
        <v>12</v>
      </c>
      <c r="D862" t="s">
        <v>17</v>
      </c>
      <c r="E862" t="s">
        <v>28</v>
      </c>
      <c r="F862" t="s">
        <v>33</v>
      </c>
      <c r="G862" t="s">
        <v>21</v>
      </c>
      <c r="H862" t="s">
        <v>57</v>
      </c>
      <c r="I862" t="s">
        <v>66</v>
      </c>
      <c r="J862" t="s">
        <v>128</v>
      </c>
      <c r="K862" t="s">
        <v>118</v>
      </c>
      <c r="L862">
        <v>2042</v>
      </c>
      <c r="M862">
        <v>15346</v>
      </c>
      <c r="N862">
        <v>342</v>
      </c>
      <c r="O862">
        <v>57</v>
      </c>
      <c r="P862">
        <v>14</v>
      </c>
      <c r="Q862" t="s">
        <v>42</v>
      </c>
      <c r="R862" t="s">
        <v>43</v>
      </c>
      <c r="S862" t="s">
        <v>42</v>
      </c>
      <c r="T862" t="s">
        <v>79</v>
      </c>
      <c r="U862" t="s">
        <v>41</v>
      </c>
      <c r="V862">
        <v>6</v>
      </c>
      <c r="W862">
        <v>3</v>
      </c>
      <c r="X862">
        <v>2</v>
      </c>
      <c r="Y862">
        <v>1</v>
      </c>
      <c r="Z862">
        <v>6</v>
      </c>
      <c r="AA862" t="s">
        <v>49</v>
      </c>
      <c r="AB862" s="2" t="s">
        <v>64</v>
      </c>
      <c r="AC862" t="s">
        <v>49</v>
      </c>
      <c r="AD862">
        <v>2</v>
      </c>
      <c r="AE862">
        <f>IF(tblHR[[#This Row],[Attrition]]="Yes",1,0)</f>
        <v>1</v>
      </c>
      <c r="AF862">
        <f>IF(tblHR[[#This Row],[OverTime]]="Yes",1,0)</f>
        <v>1</v>
      </c>
      <c r="AG862" t="str" cm="1">
        <f t="array" ref="AG862">_xlfn.IFS(tblHR[[#This Row],[Age]]&lt;25,"&lt;25",tblHR[[#This Row],[Age]]&lt;30,"25–29",tblHR[[#This Row],[Age]]&lt;40,"30–39",tblHR[[#This Row],[Age]]&lt;50,"40–49",TRUE,"50+")</f>
        <v>25–29</v>
      </c>
      <c r="AH862" s="12" t="str" cm="1">
        <f t="array" ref="AH862">_xlfn.IFS(tblHR[[#This Row],[YearsAtCompany]]&lt;2,"0–1",tblHR[[#This Row],[YearsAtCompany]]&lt;5,"2–4",tblHR[[#This Row],[YearsAtCompany]]&lt;10,"5–9",tblHR[[#This Row],[YearsAtCompany]]&lt;15,"10–14",TRUE,"15+")</f>
        <v>2–4</v>
      </c>
      <c r="AI862" s="12" t="str" cm="1">
        <f t="array" ref="AI862">_xlfn.IFS(tblHR[[#This Row],[MonthlyIncome]]&lt;3000,"Low",tblHR[[#This Row],[MonthlyIncome]]&lt;7000,"Mid",tblHR[[#This Row],[MonthlyIncome]]&lt;12000,"High",TRUE,"Very High")</f>
        <v>Low</v>
      </c>
      <c r="AJ862" s="12" cm="1">
        <f t="array" ref="AJ862">_xlfn.XLOOKUP(tblHR[[#This Row],[JobSatisfaction]],{"Low","Medium","High","Very High"},{1,2,3,4},"")</f>
        <v>1</v>
      </c>
      <c r="AK862" s="12">
        <f>AVERAGE(tblHR[[#This Row],[JobSatNum]],tblHR[[#This Row],[RelationshipSatisfaction]],tblHR[[#This Row],[EnvironmentSatisfaction]],tblHR[[#This Row],[WorkLifeBalance]])</f>
        <v>1</v>
      </c>
    </row>
    <row r="863" spans="1:37">
      <c r="A863" s="4" t="s">
        <v>978</v>
      </c>
      <c r="B863">
        <v>34</v>
      </c>
      <c r="C863" t="s">
        <v>12</v>
      </c>
      <c r="D863" t="s">
        <v>15</v>
      </c>
      <c r="E863" t="s">
        <v>28</v>
      </c>
      <c r="F863" t="s">
        <v>33</v>
      </c>
      <c r="G863" t="s">
        <v>22</v>
      </c>
      <c r="H863" t="s">
        <v>58</v>
      </c>
      <c r="I863" t="s">
        <v>68</v>
      </c>
      <c r="J863" t="s">
        <v>116</v>
      </c>
      <c r="K863" t="s">
        <v>118</v>
      </c>
      <c r="L863">
        <v>4001</v>
      </c>
      <c r="M863">
        <v>12313</v>
      </c>
      <c r="N863">
        <v>1375</v>
      </c>
      <c r="O863">
        <v>87</v>
      </c>
      <c r="P863">
        <v>14</v>
      </c>
      <c r="Q863" t="s">
        <v>41</v>
      </c>
      <c r="R863" t="s">
        <v>41</v>
      </c>
      <c r="S863" t="s">
        <v>44</v>
      </c>
      <c r="T863" t="s">
        <v>79</v>
      </c>
      <c r="U863" t="s">
        <v>41</v>
      </c>
      <c r="V863">
        <v>15</v>
      </c>
      <c r="W863">
        <v>15</v>
      </c>
      <c r="X863">
        <v>14</v>
      </c>
      <c r="Y863">
        <v>0</v>
      </c>
      <c r="Z863">
        <v>1</v>
      </c>
      <c r="AA863" t="s">
        <v>48</v>
      </c>
      <c r="AB863" s="2" t="s">
        <v>64</v>
      </c>
      <c r="AC863" t="s">
        <v>49</v>
      </c>
      <c r="AD863">
        <v>10</v>
      </c>
      <c r="AE863">
        <f>IF(tblHR[[#This Row],[Attrition]]="Yes",1,0)</f>
        <v>0</v>
      </c>
      <c r="AF863">
        <f>IF(tblHR[[#This Row],[OverTime]]="Yes",1,0)</f>
        <v>1</v>
      </c>
      <c r="AG863" t="str" cm="1">
        <f t="array" ref="AG863">_xlfn.IFS(tblHR[[#This Row],[Age]]&lt;25,"&lt;25",tblHR[[#This Row],[Age]]&lt;30,"25–29",tblHR[[#This Row],[Age]]&lt;40,"30–39",tblHR[[#This Row],[Age]]&lt;50,"40–49",TRUE,"50+")</f>
        <v>30–39</v>
      </c>
      <c r="AH863" s="12" t="str" cm="1">
        <f t="array" ref="AH863">_xlfn.IFS(tblHR[[#This Row],[YearsAtCompany]]&lt;2,"0–1",tblHR[[#This Row],[YearsAtCompany]]&lt;5,"2–4",tblHR[[#This Row],[YearsAtCompany]]&lt;10,"5–9",tblHR[[#This Row],[YearsAtCompany]]&lt;15,"10–14",TRUE,"15+")</f>
        <v>15+</v>
      </c>
      <c r="AI863" s="12" t="str" cm="1">
        <f t="array" ref="AI863">_xlfn.IFS(tblHR[[#This Row],[MonthlyIncome]]&lt;3000,"Low",tblHR[[#This Row],[MonthlyIncome]]&lt;7000,"Mid",tblHR[[#This Row],[MonthlyIncome]]&lt;12000,"High",TRUE,"Very High")</f>
        <v>Mid</v>
      </c>
      <c r="AJ863" s="12" cm="1">
        <f t="array" ref="AJ863">_xlfn.XLOOKUP(tblHR[[#This Row],[JobSatisfaction]],{"Low","Medium","High","Very High"},{1,2,3,4},"")</f>
        <v>3</v>
      </c>
      <c r="AK863" s="12">
        <f>AVERAGE(tblHR[[#This Row],[JobSatNum]],tblHR[[#This Row],[RelationshipSatisfaction]],tblHR[[#This Row],[EnvironmentSatisfaction]],tblHR[[#This Row],[WorkLifeBalance]])</f>
        <v>3</v>
      </c>
    </row>
    <row r="864" spans="1:37">
      <c r="A864" s="4" t="s">
        <v>979</v>
      </c>
      <c r="B864">
        <v>22</v>
      </c>
      <c r="C864" t="s">
        <v>11</v>
      </c>
      <c r="D864" t="s">
        <v>17</v>
      </c>
      <c r="E864" t="s">
        <v>28</v>
      </c>
      <c r="F864" t="s">
        <v>35</v>
      </c>
      <c r="G864" t="s">
        <v>21</v>
      </c>
      <c r="H864" t="s">
        <v>57</v>
      </c>
      <c r="I864" t="s">
        <v>66</v>
      </c>
      <c r="J864" t="s">
        <v>112</v>
      </c>
      <c r="K864" t="s">
        <v>118</v>
      </c>
      <c r="L864">
        <v>2244</v>
      </c>
      <c r="M864">
        <v>24440</v>
      </c>
      <c r="N864">
        <v>253</v>
      </c>
      <c r="O864">
        <v>43</v>
      </c>
      <c r="P864">
        <v>13</v>
      </c>
      <c r="Q864" t="s">
        <v>43</v>
      </c>
      <c r="R864" t="s">
        <v>44</v>
      </c>
      <c r="S864" t="s">
        <v>42</v>
      </c>
      <c r="T864" t="s">
        <v>79</v>
      </c>
      <c r="U864" t="s">
        <v>41</v>
      </c>
      <c r="V864">
        <v>2</v>
      </c>
      <c r="W864">
        <v>2</v>
      </c>
      <c r="X864">
        <v>1</v>
      </c>
      <c r="Y864">
        <v>1</v>
      </c>
      <c r="Z864">
        <v>1</v>
      </c>
      <c r="AA864" t="s">
        <v>48</v>
      </c>
      <c r="AB864" s="2" t="s">
        <v>64</v>
      </c>
      <c r="AC864" t="s">
        <v>48</v>
      </c>
      <c r="AD864">
        <v>11</v>
      </c>
      <c r="AE864">
        <f>IF(tblHR[[#This Row],[Attrition]]="Yes",1,0)</f>
        <v>0</v>
      </c>
      <c r="AF864">
        <f>IF(tblHR[[#This Row],[OverTime]]="Yes",1,0)</f>
        <v>0</v>
      </c>
      <c r="AG864" t="str" cm="1">
        <f t="array" ref="AG864">_xlfn.IFS(tblHR[[#This Row],[Age]]&lt;25,"&lt;25",tblHR[[#This Row],[Age]]&lt;30,"25–29",tblHR[[#This Row],[Age]]&lt;40,"30–39",tblHR[[#This Row],[Age]]&lt;50,"40–49",TRUE,"50+")</f>
        <v>&lt;25</v>
      </c>
      <c r="AH864" s="12" t="str" cm="1">
        <f t="array" ref="AH864">_xlfn.IFS(tblHR[[#This Row],[YearsAtCompany]]&lt;2,"0–1",tblHR[[#This Row],[YearsAtCompany]]&lt;5,"2–4",tblHR[[#This Row],[YearsAtCompany]]&lt;10,"5–9",tblHR[[#This Row],[YearsAtCompany]]&lt;15,"10–14",TRUE,"15+")</f>
        <v>2–4</v>
      </c>
      <c r="AI864" s="12" t="str" cm="1">
        <f t="array" ref="AI864">_xlfn.IFS(tblHR[[#This Row],[MonthlyIncome]]&lt;3000,"Low",tblHR[[#This Row],[MonthlyIncome]]&lt;7000,"Mid",tblHR[[#This Row],[MonthlyIncome]]&lt;12000,"High",TRUE,"Very High")</f>
        <v>Low</v>
      </c>
      <c r="AJ864" s="12" cm="1">
        <f t="array" ref="AJ864">_xlfn.XLOOKUP(tblHR[[#This Row],[JobSatisfaction]],{"Low","Medium","High","Very High"},{1,2,3,4},"")</f>
        <v>2</v>
      </c>
      <c r="AK864" s="12">
        <f>AVERAGE(tblHR[[#This Row],[JobSatNum]],tblHR[[#This Row],[RelationshipSatisfaction]],tblHR[[#This Row],[EnvironmentSatisfaction]],tblHR[[#This Row],[WorkLifeBalance]])</f>
        <v>2</v>
      </c>
    </row>
    <row r="865" spans="1:37">
      <c r="A865" s="4" t="s">
        <v>980</v>
      </c>
      <c r="B865">
        <v>20</v>
      </c>
      <c r="C865" t="s">
        <v>11</v>
      </c>
      <c r="D865" t="s">
        <v>16</v>
      </c>
      <c r="E865" t="s">
        <v>28</v>
      </c>
      <c r="F865" t="s">
        <v>35</v>
      </c>
      <c r="G865" t="s">
        <v>22</v>
      </c>
      <c r="H865" t="s">
        <v>59</v>
      </c>
      <c r="I865" t="s">
        <v>66</v>
      </c>
      <c r="J865" t="s">
        <v>112</v>
      </c>
      <c r="K865" t="s">
        <v>113</v>
      </c>
      <c r="L865">
        <v>2783</v>
      </c>
      <c r="M865">
        <v>13251</v>
      </c>
      <c r="N865">
        <v>1141</v>
      </c>
      <c r="O865">
        <v>31</v>
      </c>
      <c r="P865">
        <v>19</v>
      </c>
      <c r="Q865" t="s">
        <v>41</v>
      </c>
      <c r="R865" t="s">
        <v>42</v>
      </c>
      <c r="S865" t="s">
        <v>41</v>
      </c>
      <c r="T865" t="s">
        <v>79</v>
      </c>
      <c r="U865" t="s">
        <v>41</v>
      </c>
      <c r="V865">
        <v>2</v>
      </c>
      <c r="W865">
        <v>2</v>
      </c>
      <c r="X865">
        <v>2</v>
      </c>
      <c r="Y865">
        <v>2</v>
      </c>
      <c r="Z865">
        <v>1</v>
      </c>
      <c r="AA865" t="s">
        <v>48</v>
      </c>
      <c r="AB865" s="2" t="s">
        <v>64</v>
      </c>
      <c r="AC865" t="s">
        <v>48</v>
      </c>
      <c r="AD865">
        <v>2</v>
      </c>
      <c r="AE865">
        <f>IF(tblHR[[#This Row],[Attrition]]="Yes",1,0)</f>
        <v>0</v>
      </c>
      <c r="AF865">
        <f>IF(tblHR[[#This Row],[OverTime]]="Yes",1,0)</f>
        <v>0</v>
      </c>
      <c r="AG865" t="str" cm="1">
        <f t="array" ref="AG865">_xlfn.IFS(tblHR[[#This Row],[Age]]&lt;25,"&lt;25",tblHR[[#This Row],[Age]]&lt;30,"25–29",tblHR[[#This Row],[Age]]&lt;40,"30–39",tblHR[[#This Row],[Age]]&lt;50,"40–49",TRUE,"50+")</f>
        <v>&lt;25</v>
      </c>
      <c r="AH865" s="12" t="str" cm="1">
        <f t="array" ref="AH865">_xlfn.IFS(tblHR[[#This Row],[YearsAtCompany]]&lt;2,"0–1",tblHR[[#This Row],[YearsAtCompany]]&lt;5,"2–4",tblHR[[#This Row],[YearsAtCompany]]&lt;10,"5–9",tblHR[[#This Row],[YearsAtCompany]]&lt;15,"10–14",TRUE,"15+")</f>
        <v>2–4</v>
      </c>
      <c r="AI865" s="12" t="str" cm="1">
        <f t="array" ref="AI865">_xlfn.IFS(tblHR[[#This Row],[MonthlyIncome]]&lt;3000,"Low",tblHR[[#This Row],[MonthlyIncome]]&lt;7000,"Mid",tblHR[[#This Row],[MonthlyIncome]]&lt;12000,"High",TRUE,"Very High")</f>
        <v>Low</v>
      </c>
      <c r="AJ865" s="12" cm="1">
        <f t="array" ref="AJ865">_xlfn.XLOOKUP(tblHR[[#This Row],[JobSatisfaction]],{"Low","Medium","High","Very High"},{1,2,3,4},"")</f>
        <v>3</v>
      </c>
      <c r="AK865" s="12">
        <f>AVERAGE(tblHR[[#This Row],[JobSatNum]],tblHR[[#This Row],[RelationshipSatisfaction]],tblHR[[#This Row],[EnvironmentSatisfaction]],tblHR[[#This Row],[WorkLifeBalance]])</f>
        <v>3</v>
      </c>
    </row>
    <row r="866" spans="1:37">
      <c r="A866" s="4" t="s">
        <v>981</v>
      </c>
      <c r="B866">
        <v>30</v>
      </c>
      <c r="C866" t="s">
        <v>11</v>
      </c>
      <c r="D866" t="s">
        <v>17</v>
      </c>
      <c r="E866" t="s">
        <v>28</v>
      </c>
      <c r="F866" t="s">
        <v>37</v>
      </c>
      <c r="G866" t="s">
        <v>21</v>
      </c>
      <c r="H866" t="s">
        <v>53</v>
      </c>
      <c r="I866" t="s">
        <v>68</v>
      </c>
      <c r="J866" t="s">
        <v>112</v>
      </c>
      <c r="K866" t="s">
        <v>118</v>
      </c>
      <c r="L866">
        <v>4627</v>
      </c>
      <c r="M866">
        <v>23631</v>
      </c>
      <c r="N866">
        <v>1138</v>
      </c>
      <c r="O866">
        <v>48</v>
      </c>
      <c r="P866">
        <v>12</v>
      </c>
      <c r="Q866" t="s">
        <v>44</v>
      </c>
      <c r="R866" t="s">
        <v>42</v>
      </c>
      <c r="S866" t="s">
        <v>42</v>
      </c>
      <c r="T866" t="s">
        <v>79</v>
      </c>
      <c r="U866" t="s">
        <v>43</v>
      </c>
      <c r="V866">
        <v>10</v>
      </c>
      <c r="W866">
        <v>9</v>
      </c>
      <c r="X866">
        <v>2</v>
      </c>
      <c r="Y866">
        <v>6</v>
      </c>
      <c r="Z866">
        <v>0</v>
      </c>
      <c r="AA866" t="s">
        <v>48</v>
      </c>
      <c r="AB866" s="2" t="s">
        <v>64</v>
      </c>
      <c r="AC866" t="s">
        <v>48</v>
      </c>
      <c r="AD866">
        <v>6</v>
      </c>
      <c r="AE866">
        <f>IF(tblHR[[#This Row],[Attrition]]="Yes",1,0)</f>
        <v>0</v>
      </c>
      <c r="AF866">
        <f>IF(tblHR[[#This Row],[OverTime]]="Yes",1,0)</f>
        <v>0</v>
      </c>
      <c r="AG866" t="str" cm="1">
        <f t="array" ref="AG866">_xlfn.IFS(tblHR[[#This Row],[Age]]&lt;25,"&lt;25",tblHR[[#This Row],[Age]]&lt;30,"25–29",tblHR[[#This Row],[Age]]&lt;40,"30–39",tblHR[[#This Row],[Age]]&lt;50,"40–49",TRUE,"50+")</f>
        <v>30–39</v>
      </c>
      <c r="AH866" s="12" t="str" cm="1">
        <f t="array" ref="AH866">_xlfn.IFS(tblHR[[#This Row],[YearsAtCompany]]&lt;2,"0–1",tblHR[[#This Row],[YearsAtCompany]]&lt;5,"2–4",tblHR[[#This Row],[YearsAtCompany]]&lt;10,"5–9",tblHR[[#This Row],[YearsAtCompany]]&lt;15,"10–14",TRUE,"15+")</f>
        <v>5–9</v>
      </c>
      <c r="AI866" s="12" t="str" cm="1">
        <f t="array" ref="AI866">_xlfn.IFS(tblHR[[#This Row],[MonthlyIncome]]&lt;3000,"Low",tblHR[[#This Row],[MonthlyIncome]]&lt;7000,"Mid",tblHR[[#This Row],[MonthlyIncome]]&lt;12000,"High",TRUE,"Very High")</f>
        <v>Mid</v>
      </c>
      <c r="AJ866" s="12" cm="1">
        <f t="array" ref="AJ866">_xlfn.XLOOKUP(tblHR[[#This Row],[JobSatisfaction]],{"Low","Medium","High","Very High"},{1,2,3,4},"")</f>
        <v>4</v>
      </c>
      <c r="AK866" s="12">
        <f>AVERAGE(tblHR[[#This Row],[JobSatNum]],tblHR[[#This Row],[RelationshipSatisfaction]],tblHR[[#This Row],[EnvironmentSatisfaction]],tblHR[[#This Row],[WorkLifeBalance]])</f>
        <v>4</v>
      </c>
    </row>
    <row r="867" spans="1:37">
      <c r="A867" s="4" t="s">
        <v>982</v>
      </c>
      <c r="B867">
        <v>34</v>
      </c>
      <c r="C867" t="s">
        <v>12</v>
      </c>
      <c r="D867" t="s">
        <v>16</v>
      </c>
      <c r="E867" t="s">
        <v>27</v>
      </c>
      <c r="F867" t="s">
        <v>33</v>
      </c>
      <c r="G867" t="s">
        <v>21</v>
      </c>
      <c r="H867" t="s">
        <v>55</v>
      </c>
      <c r="I867" t="s">
        <v>68</v>
      </c>
      <c r="J867" t="s">
        <v>128</v>
      </c>
      <c r="K867" t="s">
        <v>113</v>
      </c>
      <c r="L867">
        <v>4033</v>
      </c>
      <c r="M867">
        <v>15834</v>
      </c>
      <c r="N867">
        <v>1003</v>
      </c>
      <c r="O867">
        <v>95</v>
      </c>
      <c r="P867">
        <v>11</v>
      </c>
      <c r="Q867" t="s">
        <v>41</v>
      </c>
      <c r="R867" t="s">
        <v>44</v>
      </c>
      <c r="S867" t="s">
        <v>44</v>
      </c>
      <c r="T867" t="s">
        <v>80</v>
      </c>
      <c r="U867" t="s">
        <v>41</v>
      </c>
      <c r="V867">
        <v>5</v>
      </c>
      <c r="W867">
        <v>3</v>
      </c>
      <c r="X867">
        <v>2</v>
      </c>
      <c r="Y867">
        <v>0</v>
      </c>
      <c r="Z867">
        <v>2</v>
      </c>
      <c r="AA867" t="s">
        <v>48</v>
      </c>
      <c r="AB867" s="2" t="s">
        <v>64</v>
      </c>
      <c r="AC867" t="s">
        <v>48</v>
      </c>
      <c r="AD867">
        <v>2</v>
      </c>
      <c r="AE867">
        <f>IF(tblHR[[#This Row],[Attrition]]="Yes",1,0)</f>
        <v>0</v>
      </c>
      <c r="AF867">
        <f>IF(tblHR[[#This Row],[OverTime]]="Yes",1,0)</f>
        <v>0</v>
      </c>
      <c r="AG867" t="str" cm="1">
        <f t="array" ref="AG867">_xlfn.IFS(tblHR[[#This Row],[Age]]&lt;25,"&lt;25",tblHR[[#This Row],[Age]]&lt;30,"25–29",tblHR[[#This Row],[Age]]&lt;40,"30–39",tblHR[[#This Row],[Age]]&lt;50,"40–49",TRUE,"50+")</f>
        <v>30–39</v>
      </c>
      <c r="AH867" s="12" t="str" cm="1">
        <f t="array" ref="AH867">_xlfn.IFS(tblHR[[#This Row],[YearsAtCompany]]&lt;2,"0–1",tblHR[[#This Row],[YearsAtCompany]]&lt;5,"2–4",tblHR[[#This Row],[YearsAtCompany]]&lt;10,"5–9",tblHR[[#This Row],[YearsAtCompany]]&lt;15,"10–14",TRUE,"15+")</f>
        <v>2–4</v>
      </c>
      <c r="AI867" s="12" t="str" cm="1">
        <f t="array" ref="AI867">_xlfn.IFS(tblHR[[#This Row],[MonthlyIncome]]&lt;3000,"Low",tblHR[[#This Row],[MonthlyIncome]]&lt;7000,"Mid",tblHR[[#This Row],[MonthlyIncome]]&lt;12000,"High",TRUE,"Very High")</f>
        <v>Mid</v>
      </c>
      <c r="AJ867" s="12" cm="1">
        <f t="array" ref="AJ867">_xlfn.XLOOKUP(tblHR[[#This Row],[JobSatisfaction]],{"Low","Medium","High","Very High"},{1,2,3,4},"")</f>
        <v>3</v>
      </c>
      <c r="AK867" s="12">
        <f>AVERAGE(tblHR[[#This Row],[JobSatNum]],tblHR[[#This Row],[RelationshipSatisfaction]],tblHR[[#This Row],[EnvironmentSatisfaction]],tblHR[[#This Row],[WorkLifeBalance]])</f>
        <v>3</v>
      </c>
    </row>
    <row r="868" spans="1:37">
      <c r="A868" s="4" t="s">
        <v>983</v>
      </c>
      <c r="B868">
        <v>44</v>
      </c>
      <c r="C868" t="s">
        <v>11</v>
      </c>
      <c r="D868" t="s">
        <v>17</v>
      </c>
      <c r="E868" t="s">
        <v>28</v>
      </c>
      <c r="F868" t="s">
        <v>33</v>
      </c>
      <c r="G868" t="s">
        <v>21</v>
      </c>
      <c r="H868" t="s">
        <v>52</v>
      </c>
      <c r="I868" t="s">
        <v>69</v>
      </c>
      <c r="J868" t="s">
        <v>112</v>
      </c>
      <c r="K868" t="s">
        <v>118</v>
      </c>
      <c r="L868">
        <v>7879</v>
      </c>
      <c r="M868">
        <v>14810</v>
      </c>
      <c r="N868">
        <v>921</v>
      </c>
      <c r="O868">
        <v>96</v>
      </c>
      <c r="P868">
        <v>19</v>
      </c>
      <c r="Q868" t="s">
        <v>44</v>
      </c>
      <c r="R868" t="s">
        <v>43</v>
      </c>
      <c r="S868" t="s">
        <v>41</v>
      </c>
      <c r="T868" t="s">
        <v>79</v>
      </c>
      <c r="U868" t="s">
        <v>44</v>
      </c>
      <c r="V868">
        <v>9</v>
      </c>
      <c r="W868">
        <v>8</v>
      </c>
      <c r="X868">
        <v>7</v>
      </c>
      <c r="Y868">
        <v>6</v>
      </c>
      <c r="Z868">
        <v>1</v>
      </c>
      <c r="AA868" t="s">
        <v>48</v>
      </c>
      <c r="AB868" s="2" t="s">
        <v>64</v>
      </c>
      <c r="AC868" t="s">
        <v>49</v>
      </c>
      <c r="AD868">
        <v>2</v>
      </c>
      <c r="AE868">
        <f>IF(tblHR[[#This Row],[Attrition]]="Yes",1,0)</f>
        <v>0</v>
      </c>
      <c r="AF868">
        <f>IF(tblHR[[#This Row],[OverTime]]="Yes",1,0)</f>
        <v>1</v>
      </c>
      <c r="AG868" t="str" cm="1">
        <f t="array" ref="AG868">_xlfn.IFS(tblHR[[#This Row],[Age]]&lt;25,"&lt;25",tblHR[[#This Row],[Age]]&lt;30,"25–29",tblHR[[#This Row],[Age]]&lt;40,"30–39",tblHR[[#This Row],[Age]]&lt;50,"40–49",TRUE,"50+")</f>
        <v>40–49</v>
      </c>
      <c r="AH868" s="12" t="str" cm="1">
        <f t="array" ref="AH868">_xlfn.IFS(tblHR[[#This Row],[YearsAtCompany]]&lt;2,"0–1",tblHR[[#This Row],[YearsAtCompany]]&lt;5,"2–4",tblHR[[#This Row],[YearsAtCompany]]&lt;10,"5–9",tblHR[[#This Row],[YearsAtCompany]]&lt;15,"10–14",TRUE,"15+")</f>
        <v>5–9</v>
      </c>
      <c r="AI868" s="12" t="str" cm="1">
        <f t="array" ref="AI868">_xlfn.IFS(tblHR[[#This Row],[MonthlyIncome]]&lt;3000,"Low",tblHR[[#This Row],[MonthlyIncome]]&lt;7000,"Mid",tblHR[[#This Row],[MonthlyIncome]]&lt;12000,"High",TRUE,"Very High")</f>
        <v>High</v>
      </c>
      <c r="AJ868" s="12" cm="1">
        <f t="array" ref="AJ868">_xlfn.XLOOKUP(tblHR[[#This Row],[JobSatisfaction]],{"Low","Medium","High","Very High"},{1,2,3,4},"")</f>
        <v>4</v>
      </c>
      <c r="AK868" s="12">
        <f>AVERAGE(tblHR[[#This Row],[JobSatNum]],tblHR[[#This Row],[RelationshipSatisfaction]],tblHR[[#This Row],[EnvironmentSatisfaction]],tblHR[[#This Row],[WorkLifeBalance]])</f>
        <v>4</v>
      </c>
    </row>
    <row r="869" spans="1:37">
      <c r="A869" s="4" t="s">
        <v>984</v>
      </c>
      <c r="B869">
        <v>56</v>
      </c>
      <c r="C869" t="s">
        <v>12</v>
      </c>
      <c r="D869" t="s">
        <v>17</v>
      </c>
      <c r="E869" t="s">
        <v>28</v>
      </c>
      <c r="F869" t="s">
        <v>35</v>
      </c>
      <c r="G869" t="s">
        <v>21</v>
      </c>
      <c r="H869" t="s">
        <v>52</v>
      </c>
      <c r="I869" t="s">
        <v>70</v>
      </c>
      <c r="J869" t="s">
        <v>112</v>
      </c>
      <c r="K869" t="s">
        <v>113</v>
      </c>
      <c r="L869">
        <v>11103</v>
      </c>
      <c r="M869">
        <v>20420</v>
      </c>
      <c r="N869">
        <v>832</v>
      </c>
      <c r="O869">
        <v>81</v>
      </c>
      <c r="P869">
        <v>11</v>
      </c>
      <c r="Q869" t="s">
        <v>44</v>
      </c>
      <c r="R869" t="s">
        <v>41</v>
      </c>
      <c r="S869" t="s">
        <v>41</v>
      </c>
      <c r="T869" t="s">
        <v>80</v>
      </c>
      <c r="U869" t="s">
        <v>41</v>
      </c>
      <c r="V869">
        <v>30</v>
      </c>
      <c r="W869">
        <v>10</v>
      </c>
      <c r="X869">
        <v>7</v>
      </c>
      <c r="Y869">
        <v>1</v>
      </c>
      <c r="Z869">
        <v>7</v>
      </c>
      <c r="AA869" t="s">
        <v>48</v>
      </c>
      <c r="AB869" s="2" t="s">
        <v>64</v>
      </c>
      <c r="AC869" t="s">
        <v>48</v>
      </c>
      <c r="AD869">
        <v>9</v>
      </c>
      <c r="AE869">
        <f>IF(tblHR[[#This Row],[Attrition]]="Yes",1,0)</f>
        <v>0</v>
      </c>
      <c r="AF869">
        <f>IF(tblHR[[#This Row],[OverTime]]="Yes",1,0)</f>
        <v>0</v>
      </c>
      <c r="AG869" t="str" cm="1">
        <f t="array" ref="AG869">_xlfn.IFS(tblHR[[#This Row],[Age]]&lt;25,"&lt;25",tblHR[[#This Row],[Age]]&lt;30,"25–29",tblHR[[#This Row],[Age]]&lt;40,"30–39",tblHR[[#This Row],[Age]]&lt;50,"40–49",TRUE,"50+")</f>
        <v>50+</v>
      </c>
      <c r="AH869" s="12" t="str" cm="1">
        <f t="array" ref="AH869">_xlfn.IFS(tblHR[[#This Row],[YearsAtCompany]]&lt;2,"0–1",tblHR[[#This Row],[YearsAtCompany]]&lt;5,"2–4",tblHR[[#This Row],[YearsAtCompany]]&lt;10,"5–9",tblHR[[#This Row],[YearsAtCompany]]&lt;15,"10–14",TRUE,"15+")</f>
        <v>10–14</v>
      </c>
      <c r="AI869" s="12" t="str" cm="1">
        <f t="array" ref="AI869">_xlfn.IFS(tblHR[[#This Row],[MonthlyIncome]]&lt;3000,"Low",tblHR[[#This Row],[MonthlyIncome]]&lt;7000,"Mid",tblHR[[#This Row],[MonthlyIncome]]&lt;12000,"High",TRUE,"Very High")</f>
        <v>High</v>
      </c>
      <c r="AJ869" s="12" cm="1">
        <f t="array" ref="AJ869">_xlfn.XLOOKUP(tblHR[[#This Row],[JobSatisfaction]],{"Low","Medium","High","Very High"},{1,2,3,4},"")</f>
        <v>4</v>
      </c>
      <c r="AK869" s="12">
        <f>AVERAGE(tblHR[[#This Row],[JobSatNum]],tblHR[[#This Row],[RelationshipSatisfaction]],tblHR[[#This Row],[EnvironmentSatisfaction]],tblHR[[#This Row],[WorkLifeBalance]])</f>
        <v>4</v>
      </c>
    </row>
    <row r="870" spans="1:37">
      <c r="A870" s="4" t="s">
        <v>985</v>
      </c>
      <c r="B870">
        <v>53</v>
      </c>
      <c r="C870" t="s">
        <v>11</v>
      </c>
      <c r="D870" t="s">
        <v>17</v>
      </c>
      <c r="E870" t="s">
        <v>29</v>
      </c>
      <c r="F870" t="s">
        <v>35</v>
      </c>
      <c r="G870" t="s">
        <v>21</v>
      </c>
      <c r="H870" t="s">
        <v>55</v>
      </c>
      <c r="I870" t="s">
        <v>70</v>
      </c>
      <c r="J870" t="s">
        <v>116</v>
      </c>
      <c r="K870" t="s">
        <v>171</v>
      </c>
      <c r="L870">
        <v>12965</v>
      </c>
      <c r="M870">
        <v>22308</v>
      </c>
      <c r="N870">
        <v>661</v>
      </c>
      <c r="O870">
        <v>60</v>
      </c>
      <c r="P870">
        <v>20</v>
      </c>
      <c r="Q870" t="s">
        <v>41</v>
      </c>
      <c r="R870" t="s">
        <v>44</v>
      </c>
      <c r="S870" t="s">
        <v>42</v>
      </c>
      <c r="T870" t="s">
        <v>80</v>
      </c>
      <c r="U870" t="s">
        <v>43</v>
      </c>
      <c r="V870">
        <v>27</v>
      </c>
      <c r="W870">
        <v>3</v>
      </c>
      <c r="X870">
        <v>2</v>
      </c>
      <c r="Y870">
        <v>0</v>
      </c>
      <c r="Z870">
        <v>4</v>
      </c>
      <c r="AA870" t="s">
        <v>48</v>
      </c>
      <c r="AB870" s="2" t="s">
        <v>65</v>
      </c>
      <c r="AC870" t="s">
        <v>49</v>
      </c>
      <c r="AD870">
        <v>1</v>
      </c>
      <c r="AE870">
        <f>IF(tblHR[[#This Row],[Attrition]]="Yes",1,0)</f>
        <v>0</v>
      </c>
      <c r="AF870">
        <f>IF(tblHR[[#This Row],[OverTime]]="Yes",1,0)</f>
        <v>1</v>
      </c>
      <c r="AG870" t="str" cm="1">
        <f t="array" ref="AG870">_xlfn.IFS(tblHR[[#This Row],[Age]]&lt;25,"&lt;25",tblHR[[#This Row],[Age]]&lt;30,"25–29",tblHR[[#This Row],[Age]]&lt;40,"30–39",tblHR[[#This Row],[Age]]&lt;50,"40–49",TRUE,"50+")</f>
        <v>50+</v>
      </c>
      <c r="AH870" s="12" t="str" cm="1">
        <f t="array" ref="AH870">_xlfn.IFS(tblHR[[#This Row],[YearsAtCompany]]&lt;2,"0–1",tblHR[[#This Row],[YearsAtCompany]]&lt;5,"2–4",tblHR[[#This Row],[YearsAtCompany]]&lt;10,"5–9",tblHR[[#This Row],[YearsAtCompany]]&lt;15,"10–14",TRUE,"15+")</f>
        <v>2–4</v>
      </c>
      <c r="AI870" s="12" t="str" cm="1">
        <f t="array" ref="AI870">_xlfn.IFS(tblHR[[#This Row],[MonthlyIncome]]&lt;3000,"Low",tblHR[[#This Row],[MonthlyIncome]]&lt;7000,"Mid",tblHR[[#This Row],[MonthlyIncome]]&lt;12000,"High",TRUE,"Very High")</f>
        <v>Very High</v>
      </c>
      <c r="AJ870" s="12" cm="1">
        <f t="array" ref="AJ870">_xlfn.XLOOKUP(tblHR[[#This Row],[JobSatisfaction]],{"Low","Medium","High","Very High"},{1,2,3,4},"")</f>
        <v>3</v>
      </c>
      <c r="AK870" s="12">
        <f>AVERAGE(tblHR[[#This Row],[JobSatNum]],tblHR[[#This Row],[RelationshipSatisfaction]],tblHR[[#This Row],[EnvironmentSatisfaction]],tblHR[[#This Row],[WorkLifeBalance]])</f>
        <v>3</v>
      </c>
    </row>
    <row r="871" spans="1:37">
      <c r="A871" s="4" t="s">
        <v>986</v>
      </c>
      <c r="B871">
        <v>32</v>
      </c>
      <c r="C871" t="s">
        <v>11</v>
      </c>
      <c r="D871" t="s">
        <v>16</v>
      </c>
      <c r="E871" t="s">
        <v>27</v>
      </c>
      <c r="F871" t="s">
        <v>33</v>
      </c>
      <c r="G871" t="s">
        <v>21</v>
      </c>
      <c r="H871" t="s">
        <v>57</v>
      </c>
      <c r="I871" t="s">
        <v>68</v>
      </c>
      <c r="J871" t="s">
        <v>128</v>
      </c>
      <c r="K871" t="s">
        <v>113</v>
      </c>
      <c r="L871">
        <v>4998</v>
      </c>
      <c r="M871">
        <v>2338</v>
      </c>
      <c r="N871">
        <v>1316</v>
      </c>
      <c r="O871">
        <v>38</v>
      </c>
      <c r="P871">
        <v>14</v>
      </c>
      <c r="Q871" t="s">
        <v>41</v>
      </c>
      <c r="R871" t="s">
        <v>44</v>
      </c>
      <c r="S871" t="s">
        <v>44</v>
      </c>
      <c r="T871" t="s">
        <v>79</v>
      </c>
      <c r="U871" t="s">
        <v>41</v>
      </c>
      <c r="V871">
        <v>10</v>
      </c>
      <c r="W871">
        <v>8</v>
      </c>
      <c r="X871">
        <v>7</v>
      </c>
      <c r="Y871">
        <v>0</v>
      </c>
      <c r="Z871">
        <v>4</v>
      </c>
      <c r="AA871" t="s">
        <v>48</v>
      </c>
      <c r="AB871" s="2" t="s">
        <v>64</v>
      </c>
      <c r="AC871" t="s">
        <v>49</v>
      </c>
      <c r="AD871">
        <v>2</v>
      </c>
      <c r="AE871">
        <f>IF(tblHR[[#This Row],[Attrition]]="Yes",1,0)</f>
        <v>0</v>
      </c>
      <c r="AF871">
        <f>IF(tblHR[[#This Row],[OverTime]]="Yes",1,0)</f>
        <v>1</v>
      </c>
      <c r="AG871" t="str" cm="1">
        <f t="array" ref="AG871">_xlfn.IFS(tblHR[[#This Row],[Age]]&lt;25,"&lt;25",tblHR[[#This Row],[Age]]&lt;30,"25–29",tblHR[[#This Row],[Age]]&lt;40,"30–39",tblHR[[#This Row],[Age]]&lt;50,"40–49",TRUE,"50+")</f>
        <v>30–39</v>
      </c>
      <c r="AH871" s="12" t="str" cm="1">
        <f t="array" ref="AH871">_xlfn.IFS(tblHR[[#This Row],[YearsAtCompany]]&lt;2,"0–1",tblHR[[#This Row],[YearsAtCompany]]&lt;5,"2–4",tblHR[[#This Row],[YearsAtCompany]]&lt;10,"5–9",tblHR[[#This Row],[YearsAtCompany]]&lt;15,"10–14",TRUE,"15+")</f>
        <v>5–9</v>
      </c>
      <c r="AI871" s="12" t="str" cm="1">
        <f t="array" ref="AI871">_xlfn.IFS(tblHR[[#This Row],[MonthlyIncome]]&lt;3000,"Low",tblHR[[#This Row],[MonthlyIncome]]&lt;7000,"Mid",tblHR[[#This Row],[MonthlyIncome]]&lt;12000,"High",TRUE,"Very High")</f>
        <v>Mid</v>
      </c>
      <c r="AJ871" s="12" cm="1">
        <f t="array" ref="AJ871">_xlfn.XLOOKUP(tblHR[[#This Row],[JobSatisfaction]],{"Low","Medium","High","Very High"},{1,2,3,4},"")</f>
        <v>3</v>
      </c>
      <c r="AK871" s="12">
        <f>AVERAGE(tblHR[[#This Row],[JobSatNum]],tblHR[[#This Row],[RelationshipSatisfaction]],tblHR[[#This Row],[EnvironmentSatisfaction]],tblHR[[#This Row],[WorkLifeBalance]])</f>
        <v>3</v>
      </c>
    </row>
    <row r="872" spans="1:37">
      <c r="A872" s="4" t="s">
        <v>987</v>
      </c>
      <c r="B872">
        <v>50</v>
      </c>
      <c r="C872" t="s">
        <v>12</v>
      </c>
      <c r="D872" t="s">
        <v>15</v>
      </c>
      <c r="E872" t="s">
        <v>26</v>
      </c>
      <c r="F872" t="s">
        <v>33</v>
      </c>
      <c r="G872" t="s">
        <v>21</v>
      </c>
      <c r="H872" t="s">
        <v>56</v>
      </c>
      <c r="I872" t="s">
        <v>67</v>
      </c>
      <c r="J872" t="s">
        <v>112</v>
      </c>
      <c r="K872" t="s">
        <v>43</v>
      </c>
      <c r="L872">
        <v>19144</v>
      </c>
      <c r="M872">
        <v>15815</v>
      </c>
      <c r="N872">
        <v>797</v>
      </c>
      <c r="O872">
        <v>96</v>
      </c>
      <c r="P872">
        <v>14</v>
      </c>
      <c r="Q872" t="s">
        <v>43</v>
      </c>
      <c r="R872" t="s">
        <v>42</v>
      </c>
      <c r="S872" t="s">
        <v>42</v>
      </c>
      <c r="T872" t="s">
        <v>80</v>
      </c>
      <c r="U872" t="s">
        <v>41</v>
      </c>
      <c r="V872">
        <v>28</v>
      </c>
      <c r="W872">
        <v>10</v>
      </c>
      <c r="X872">
        <v>4</v>
      </c>
      <c r="Y872">
        <v>1</v>
      </c>
      <c r="Z872">
        <v>3</v>
      </c>
      <c r="AA872" t="s">
        <v>48</v>
      </c>
      <c r="AB872" s="2" t="s">
        <v>64</v>
      </c>
      <c r="AC872" t="s">
        <v>48</v>
      </c>
      <c r="AD872">
        <v>4</v>
      </c>
      <c r="AE872">
        <f>IF(tblHR[[#This Row],[Attrition]]="Yes",1,0)</f>
        <v>0</v>
      </c>
      <c r="AF872">
        <f>IF(tblHR[[#This Row],[OverTime]]="Yes",1,0)</f>
        <v>0</v>
      </c>
      <c r="AG872" t="str" cm="1">
        <f t="array" ref="AG872">_xlfn.IFS(tblHR[[#This Row],[Age]]&lt;25,"&lt;25",tblHR[[#This Row],[Age]]&lt;30,"25–29",tblHR[[#This Row],[Age]]&lt;40,"30–39",tblHR[[#This Row],[Age]]&lt;50,"40–49",TRUE,"50+")</f>
        <v>50+</v>
      </c>
      <c r="AH872" s="12" t="str" cm="1">
        <f t="array" ref="AH872">_xlfn.IFS(tblHR[[#This Row],[YearsAtCompany]]&lt;2,"0–1",tblHR[[#This Row],[YearsAtCompany]]&lt;5,"2–4",tblHR[[#This Row],[YearsAtCompany]]&lt;10,"5–9",tblHR[[#This Row],[YearsAtCompany]]&lt;15,"10–14",TRUE,"15+")</f>
        <v>10–14</v>
      </c>
      <c r="AI872" s="12" t="str" cm="1">
        <f t="array" ref="AI872">_xlfn.IFS(tblHR[[#This Row],[MonthlyIncome]]&lt;3000,"Low",tblHR[[#This Row],[MonthlyIncome]]&lt;7000,"Mid",tblHR[[#This Row],[MonthlyIncome]]&lt;12000,"High",TRUE,"Very High")</f>
        <v>Very High</v>
      </c>
      <c r="AJ872" s="12" cm="1">
        <f t="array" ref="AJ872">_xlfn.XLOOKUP(tblHR[[#This Row],[JobSatisfaction]],{"Low","Medium","High","Very High"},{1,2,3,4},"")</f>
        <v>2</v>
      </c>
      <c r="AK872" s="12">
        <f>AVERAGE(tblHR[[#This Row],[JobSatNum]],tblHR[[#This Row],[RelationshipSatisfaction]],tblHR[[#This Row],[EnvironmentSatisfaction]],tblHR[[#This Row],[WorkLifeBalance]])</f>
        <v>2</v>
      </c>
    </row>
    <row r="873" spans="1:37">
      <c r="A873" s="4" t="s">
        <v>988</v>
      </c>
      <c r="B873">
        <v>38</v>
      </c>
      <c r="C873" t="s">
        <v>12</v>
      </c>
      <c r="D873" t="s">
        <v>16</v>
      </c>
      <c r="E873" t="s">
        <v>28</v>
      </c>
      <c r="F873" t="s">
        <v>33</v>
      </c>
      <c r="G873" t="s">
        <v>21</v>
      </c>
      <c r="H873" t="s">
        <v>55</v>
      </c>
      <c r="I873" t="s">
        <v>69</v>
      </c>
      <c r="J873" t="s">
        <v>128</v>
      </c>
      <c r="K873" t="s">
        <v>113</v>
      </c>
      <c r="L873">
        <v>9526</v>
      </c>
      <c r="M873">
        <v>8787</v>
      </c>
      <c r="N873">
        <v>216</v>
      </c>
      <c r="O873">
        <v>44</v>
      </c>
      <c r="P873">
        <v>21</v>
      </c>
      <c r="Q873" t="s">
        <v>41</v>
      </c>
      <c r="R873" t="s">
        <v>43</v>
      </c>
      <c r="S873" t="s">
        <v>44</v>
      </c>
      <c r="T873" t="s">
        <v>79</v>
      </c>
      <c r="U873" t="s">
        <v>43</v>
      </c>
      <c r="V873">
        <v>10</v>
      </c>
      <c r="W873">
        <v>9</v>
      </c>
      <c r="X873">
        <v>7</v>
      </c>
      <c r="Y873">
        <v>1</v>
      </c>
      <c r="Z873">
        <v>0</v>
      </c>
      <c r="AA873" t="s">
        <v>48</v>
      </c>
      <c r="AB873" s="2" t="s">
        <v>65</v>
      </c>
      <c r="AC873" t="s">
        <v>48</v>
      </c>
      <c r="AD873">
        <v>23</v>
      </c>
      <c r="AE873">
        <f>IF(tblHR[[#This Row],[Attrition]]="Yes",1,0)</f>
        <v>0</v>
      </c>
      <c r="AF873">
        <f>IF(tblHR[[#This Row],[OverTime]]="Yes",1,0)</f>
        <v>0</v>
      </c>
      <c r="AG873" t="str" cm="1">
        <f t="array" ref="AG873">_xlfn.IFS(tblHR[[#This Row],[Age]]&lt;25,"&lt;25",tblHR[[#This Row],[Age]]&lt;30,"25–29",tblHR[[#This Row],[Age]]&lt;40,"30–39",tblHR[[#This Row],[Age]]&lt;50,"40–49",TRUE,"50+")</f>
        <v>30–39</v>
      </c>
      <c r="AH873" s="12" t="str" cm="1">
        <f t="array" ref="AH873">_xlfn.IFS(tblHR[[#This Row],[YearsAtCompany]]&lt;2,"0–1",tblHR[[#This Row],[YearsAtCompany]]&lt;5,"2–4",tblHR[[#This Row],[YearsAtCompany]]&lt;10,"5–9",tblHR[[#This Row],[YearsAtCompany]]&lt;15,"10–14",TRUE,"15+")</f>
        <v>5–9</v>
      </c>
      <c r="AI873" s="12" t="str" cm="1">
        <f t="array" ref="AI873">_xlfn.IFS(tblHR[[#This Row],[MonthlyIncome]]&lt;3000,"Low",tblHR[[#This Row],[MonthlyIncome]]&lt;7000,"Mid",tblHR[[#This Row],[MonthlyIncome]]&lt;12000,"High",TRUE,"Very High")</f>
        <v>High</v>
      </c>
      <c r="AJ873" s="12" cm="1">
        <f t="array" ref="AJ873">_xlfn.XLOOKUP(tblHR[[#This Row],[JobSatisfaction]],{"Low","Medium","High","Very High"},{1,2,3,4},"")</f>
        <v>3</v>
      </c>
      <c r="AK873" s="12">
        <f>AVERAGE(tblHR[[#This Row],[JobSatNum]],tblHR[[#This Row],[RelationshipSatisfaction]],tblHR[[#This Row],[EnvironmentSatisfaction]],tblHR[[#This Row],[WorkLifeBalance]])</f>
        <v>3</v>
      </c>
    </row>
    <row r="874" spans="1:37">
      <c r="A874" s="4" t="s">
        <v>989</v>
      </c>
      <c r="B874">
        <v>31</v>
      </c>
      <c r="C874" t="s">
        <v>12</v>
      </c>
      <c r="D874" t="s">
        <v>16</v>
      </c>
      <c r="E874" t="s">
        <v>26</v>
      </c>
      <c r="F874" t="s">
        <v>33</v>
      </c>
      <c r="G874" t="s">
        <v>22</v>
      </c>
      <c r="H874" t="s">
        <v>58</v>
      </c>
      <c r="I874" t="s">
        <v>68</v>
      </c>
      <c r="J874" t="s">
        <v>112</v>
      </c>
      <c r="K874" t="s">
        <v>113</v>
      </c>
      <c r="L874">
        <v>6582</v>
      </c>
      <c r="M874">
        <v>8346</v>
      </c>
      <c r="N874">
        <v>828</v>
      </c>
      <c r="O874">
        <v>77</v>
      </c>
      <c r="P874">
        <v>13</v>
      </c>
      <c r="Q874" t="s">
        <v>44</v>
      </c>
      <c r="R874" t="s">
        <v>41</v>
      </c>
      <c r="S874" t="s">
        <v>43</v>
      </c>
      <c r="T874" t="s">
        <v>78</v>
      </c>
      <c r="U874" t="s">
        <v>41</v>
      </c>
      <c r="V874">
        <v>10</v>
      </c>
      <c r="W874">
        <v>6</v>
      </c>
      <c r="X874">
        <v>5</v>
      </c>
      <c r="Y874">
        <v>0</v>
      </c>
      <c r="Z874">
        <v>4</v>
      </c>
      <c r="AA874" t="s">
        <v>48</v>
      </c>
      <c r="AB874" s="2" t="s">
        <v>64</v>
      </c>
      <c r="AC874" t="s">
        <v>49</v>
      </c>
      <c r="AD874">
        <v>2</v>
      </c>
      <c r="AE874">
        <f>IF(tblHR[[#This Row],[Attrition]]="Yes",1,0)</f>
        <v>0</v>
      </c>
      <c r="AF874">
        <f>IF(tblHR[[#This Row],[OverTime]]="Yes",1,0)</f>
        <v>1</v>
      </c>
      <c r="AG874" t="str" cm="1">
        <f t="array" ref="AG874">_xlfn.IFS(tblHR[[#This Row],[Age]]&lt;25,"&lt;25",tblHR[[#This Row],[Age]]&lt;30,"25–29",tblHR[[#This Row],[Age]]&lt;40,"30–39",tblHR[[#This Row],[Age]]&lt;50,"40–49",TRUE,"50+")</f>
        <v>30–39</v>
      </c>
      <c r="AH874" s="12" t="str" cm="1">
        <f t="array" ref="AH874">_xlfn.IFS(tblHR[[#This Row],[YearsAtCompany]]&lt;2,"0–1",tblHR[[#This Row],[YearsAtCompany]]&lt;5,"2–4",tblHR[[#This Row],[YearsAtCompany]]&lt;10,"5–9",tblHR[[#This Row],[YearsAtCompany]]&lt;15,"10–14",TRUE,"15+")</f>
        <v>5–9</v>
      </c>
      <c r="AI874" s="12" t="str" cm="1">
        <f t="array" ref="AI874">_xlfn.IFS(tblHR[[#This Row],[MonthlyIncome]]&lt;3000,"Low",tblHR[[#This Row],[MonthlyIncome]]&lt;7000,"Mid",tblHR[[#This Row],[MonthlyIncome]]&lt;12000,"High",TRUE,"Very High")</f>
        <v>Mid</v>
      </c>
      <c r="AJ874" s="12" cm="1">
        <f t="array" ref="AJ874">_xlfn.XLOOKUP(tblHR[[#This Row],[JobSatisfaction]],{"Low","Medium","High","Very High"},{1,2,3,4},"")</f>
        <v>4</v>
      </c>
      <c r="AK874" s="12">
        <f>AVERAGE(tblHR[[#This Row],[JobSatNum]],tblHR[[#This Row],[RelationshipSatisfaction]],tblHR[[#This Row],[EnvironmentSatisfaction]],tblHR[[#This Row],[WorkLifeBalance]])</f>
        <v>4</v>
      </c>
    </row>
    <row r="875" spans="1:37">
      <c r="A875" s="4" t="s">
        <v>990</v>
      </c>
      <c r="B875">
        <v>37</v>
      </c>
      <c r="C875" t="s">
        <v>12</v>
      </c>
      <c r="D875" t="s">
        <v>16</v>
      </c>
      <c r="E875" t="s">
        <v>29</v>
      </c>
      <c r="F875" t="s">
        <v>35</v>
      </c>
      <c r="G875" t="s">
        <v>21</v>
      </c>
      <c r="H875" t="s">
        <v>56</v>
      </c>
      <c r="I875" t="s">
        <v>69</v>
      </c>
      <c r="J875" t="s">
        <v>112</v>
      </c>
      <c r="K875" t="s">
        <v>113</v>
      </c>
      <c r="L875">
        <v>13664</v>
      </c>
      <c r="M875">
        <v>25258</v>
      </c>
      <c r="N875">
        <v>397</v>
      </c>
      <c r="O875">
        <v>30</v>
      </c>
      <c r="P875">
        <v>13</v>
      </c>
      <c r="Q875" t="s">
        <v>41</v>
      </c>
      <c r="R875" t="s">
        <v>42</v>
      </c>
      <c r="S875" t="s">
        <v>42</v>
      </c>
      <c r="T875" t="s">
        <v>78</v>
      </c>
      <c r="U875" t="s">
        <v>41</v>
      </c>
      <c r="V875">
        <v>16</v>
      </c>
      <c r="W875">
        <v>5</v>
      </c>
      <c r="X875">
        <v>2</v>
      </c>
      <c r="Y875">
        <v>0</v>
      </c>
      <c r="Z875">
        <v>4</v>
      </c>
      <c r="AA875" t="s">
        <v>48</v>
      </c>
      <c r="AB875" s="2" t="s">
        <v>64</v>
      </c>
      <c r="AC875" t="s">
        <v>48</v>
      </c>
      <c r="AD875">
        <v>7</v>
      </c>
      <c r="AE875">
        <f>IF(tblHR[[#This Row],[Attrition]]="Yes",1,0)</f>
        <v>0</v>
      </c>
      <c r="AF875">
        <f>IF(tblHR[[#This Row],[OverTime]]="Yes",1,0)</f>
        <v>0</v>
      </c>
      <c r="AG875" t="str" cm="1">
        <f t="array" ref="AG875">_xlfn.IFS(tblHR[[#This Row],[Age]]&lt;25,"&lt;25",tblHR[[#This Row],[Age]]&lt;30,"25–29",tblHR[[#This Row],[Age]]&lt;40,"30–39",tblHR[[#This Row],[Age]]&lt;50,"40–49",TRUE,"50+")</f>
        <v>30–39</v>
      </c>
      <c r="AH875" s="12" t="str" cm="1">
        <f t="array" ref="AH875">_xlfn.IFS(tblHR[[#This Row],[YearsAtCompany]]&lt;2,"0–1",tblHR[[#This Row],[YearsAtCompany]]&lt;5,"2–4",tblHR[[#This Row],[YearsAtCompany]]&lt;10,"5–9",tblHR[[#This Row],[YearsAtCompany]]&lt;15,"10–14",TRUE,"15+")</f>
        <v>5–9</v>
      </c>
      <c r="AI875" s="12" t="str" cm="1">
        <f t="array" ref="AI875">_xlfn.IFS(tblHR[[#This Row],[MonthlyIncome]]&lt;3000,"Low",tblHR[[#This Row],[MonthlyIncome]]&lt;7000,"Mid",tblHR[[#This Row],[MonthlyIncome]]&lt;12000,"High",TRUE,"Very High")</f>
        <v>Very High</v>
      </c>
      <c r="AJ875" s="12" cm="1">
        <f t="array" ref="AJ875">_xlfn.XLOOKUP(tblHR[[#This Row],[JobSatisfaction]],{"Low","Medium","High","Very High"},{1,2,3,4},"")</f>
        <v>3</v>
      </c>
      <c r="AK875" s="12">
        <f>AVERAGE(tblHR[[#This Row],[JobSatNum]],tblHR[[#This Row],[RelationshipSatisfaction]],tblHR[[#This Row],[EnvironmentSatisfaction]],tblHR[[#This Row],[WorkLifeBalance]])</f>
        <v>3</v>
      </c>
    </row>
    <row r="876" spans="1:37">
      <c r="A876" s="4" t="s">
        <v>991</v>
      </c>
      <c r="B876">
        <v>26</v>
      </c>
      <c r="C876" t="s">
        <v>11</v>
      </c>
      <c r="D876" t="s">
        <v>17</v>
      </c>
      <c r="E876" t="s">
        <v>27</v>
      </c>
      <c r="F876" t="s">
        <v>33</v>
      </c>
      <c r="G876" t="s">
        <v>21</v>
      </c>
      <c r="H876" t="s">
        <v>57</v>
      </c>
      <c r="I876" t="s">
        <v>66</v>
      </c>
      <c r="J876" t="s">
        <v>112</v>
      </c>
      <c r="K876" t="s">
        <v>118</v>
      </c>
      <c r="L876">
        <v>2933</v>
      </c>
      <c r="M876">
        <v>14908</v>
      </c>
      <c r="N876">
        <v>482</v>
      </c>
      <c r="O876">
        <v>90</v>
      </c>
      <c r="P876">
        <v>13</v>
      </c>
      <c r="Q876" t="s">
        <v>41</v>
      </c>
      <c r="R876" t="s">
        <v>41</v>
      </c>
      <c r="S876" t="s">
        <v>43</v>
      </c>
      <c r="T876" t="s">
        <v>80</v>
      </c>
      <c r="U876" t="s">
        <v>43</v>
      </c>
      <c r="V876">
        <v>1</v>
      </c>
      <c r="W876">
        <v>1</v>
      </c>
      <c r="X876">
        <v>0</v>
      </c>
      <c r="Y876">
        <v>1</v>
      </c>
      <c r="Z876">
        <v>1</v>
      </c>
      <c r="AA876" t="s">
        <v>48</v>
      </c>
      <c r="AB876" s="2" t="s">
        <v>64</v>
      </c>
      <c r="AC876" t="s">
        <v>49</v>
      </c>
      <c r="AD876">
        <v>1</v>
      </c>
      <c r="AE876">
        <f>IF(tblHR[[#This Row],[Attrition]]="Yes",1,0)</f>
        <v>0</v>
      </c>
      <c r="AF876">
        <f>IF(tblHR[[#This Row],[OverTime]]="Yes",1,0)</f>
        <v>1</v>
      </c>
      <c r="AG876" t="str" cm="1">
        <f t="array" ref="AG876">_xlfn.IFS(tblHR[[#This Row],[Age]]&lt;25,"&lt;25",tblHR[[#This Row],[Age]]&lt;30,"25–29",tblHR[[#This Row],[Age]]&lt;40,"30–39",tblHR[[#This Row],[Age]]&lt;50,"40–49",TRUE,"50+")</f>
        <v>25–29</v>
      </c>
      <c r="AH876" s="12" t="str" cm="1">
        <f t="array" ref="AH876">_xlfn.IFS(tblHR[[#This Row],[YearsAtCompany]]&lt;2,"0–1",tblHR[[#This Row],[YearsAtCompany]]&lt;5,"2–4",tblHR[[#This Row],[YearsAtCompany]]&lt;10,"5–9",tblHR[[#This Row],[YearsAtCompany]]&lt;15,"10–14",TRUE,"15+")</f>
        <v>0–1</v>
      </c>
      <c r="AI876" s="12" t="str" cm="1">
        <f t="array" ref="AI876">_xlfn.IFS(tblHR[[#This Row],[MonthlyIncome]]&lt;3000,"Low",tblHR[[#This Row],[MonthlyIncome]]&lt;7000,"Mid",tblHR[[#This Row],[MonthlyIncome]]&lt;12000,"High",TRUE,"Very High")</f>
        <v>Low</v>
      </c>
      <c r="AJ876" s="12" cm="1">
        <f t="array" ref="AJ876">_xlfn.XLOOKUP(tblHR[[#This Row],[JobSatisfaction]],{"Low","Medium","High","Very High"},{1,2,3,4},"")</f>
        <v>3</v>
      </c>
      <c r="AK876" s="12">
        <f>AVERAGE(tblHR[[#This Row],[JobSatNum]],tblHR[[#This Row],[RelationshipSatisfaction]],tblHR[[#This Row],[EnvironmentSatisfaction]],tblHR[[#This Row],[WorkLifeBalance]])</f>
        <v>3</v>
      </c>
    </row>
    <row r="877" spans="1:37">
      <c r="A877" s="4" t="s">
        <v>992</v>
      </c>
      <c r="B877">
        <v>28</v>
      </c>
      <c r="C877" t="s">
        <v>12</v>
      </c>
      <c r="D877" t="s">
        <v>16</v>
      </c>
      <c r="E877" t="s">
        <v>28</v>
      </c>
      <c r="F877" t="s">
        <v>35</v>
      </c>
      <c r="G877" t="s">
        <v>22</v>
      </c>
      <c r="H877" t="s">
        <v>58</v>
      </c>
      <c r="I877" t="s">
        <v>68</v>
      </c>
      <c r="J877" t="s">
        <v>112</v>
      </c>
      <c r="K877" t="s">
        <v>113</v>
      </c>
      <c r="L877">
        <v>8463</v>
      </c>
      <c r="M877">
        <v>23490</v>
      </c>
      <c r="N877">
        <v>866</v>
      </c>
      <c r="O877">
        <v>84</v>
      </c>
      <c r="P877">
        <v>18</v>
      </c>
      <c r="Q877" t="s">
        <v>42</v>
      </c>
      <c r="R877" t="s">
        <v>44</v>
      </c>
      <c r="S877" t="s">
        <v>44</v>
      </c>
      <c r="T877" t="s">
        <v>79</v>
      </c>
      <c r="U877" t="s">
        <v>41</v>
      </c>
      <c r="V877">
        <v>6</v>
      </c>
      <c r="W877">
        <v>5</v>
      </c>
      <c r="X877">
        <v>4</v>
      </c>
      <c r="Y877">
        <v>1</v>
      </c>
      <c r="Z877">
        <v>0</v>
      </c>
      <c r="AA877" t="s">
        <v>48</v>
      </c>
      <c r="AB877" s="2" t="s">
        <v>64</v>
      </c>
      <c r="AC877" t="s">
        <v>48</v>
      </c>
      <c r="AD877">
        <v>5</v>
      </c>
      <c r="AE877">
        <f>IF(tblHR[[#This Row],[Attrition]]="Yes",1,0)</f>
        <v>0</v>
      </c>
      <c r="AF877">
        <f>IF(tblHR[[#This Row],[OverTime]]="Yes",1,0)</f>
        <v>0</v>
      </c>
      <c r="AG877" t="str" cm="1">
        <f t="array" ref="AG877">_xlfn.IFS(tblHR[[#This Row],[Age]]&lt;25,"&lt;25",tblHR[[#This Row],[Age]]&lt;30,"25–29",tblHR[[#This Row],[Age]]&lt;40,"30–39",tblHR[[#This Row],[Age]]&lt;50,"40–49",TRUE,"50+")</f>
        <v>25–29</v>
      </c>
      <c r="AH877" s="12" t="str" cm="1">
        <f t="array" ref="AH877">_xlfn.IFS(tblHR[[#This Row],[YearsAtCompany]]&lt;2,"0–1",tblHR[[#This Row],[YearsAtCompany]]&lt;5,"2–4",tblHR[[#This Row],[YearsAtCompany]]&lt;10,"5–9",tblHR[[#This Row],[YearsAtCompany]]&lt;15,"10–14",TRUE,"15+")</f>
        <v>5–9</v>
      </c>
      <c r="AI877" s="12" t="str" cm="1">
        <f t="array" ref="AI877">_xlfn.IFS(tblHR[[#This Row],[MonthlyIncome]]&lt;3000,"Low",tblHR[[#This Row],[MonthlyIncome]]&lt;7000,"Mid",tblHR[[#This Row],[MonthlyIncome]]&lt;12000,"High",TRUE,"Very High")</f>
        <v>High</v>
      </c>
      <c r="AJ877" s="12" cm="1">
        <f t="array" ref="AJ877">_xlfn.XLOOKUP(tblHR[[#This Row],[JobSatisfaction]],{"Low","Medium","High","Very High"},{1,2,3,4},"")</f>
        <v>1</v>
      </c>
      <c r="AK877" s="12">
        <f>AVERAGE(tblHR[[#This Row],[JobSatNum]],tblHR[[#This Row],[RelationshipSatisfaction]],tblHR[[#This Row],[EnvironmentSatisfaction]],tblHR[[#This Row],[WorkLifeBalance]])</f>
        <v>1</v>
      </c>
    </row>
    <row r="878" spans="1:37">
      <c r="A878" s="4" t="s">
        <v>993</v>
      </c>
      <c r="B878">
        <v>28</v>
      </c>
      <c r="C878" t="s">
        <v>12</v>
      </c>
      <c r="D878" t="s">
        <v>16</v>
      </c>
      <c r="E878" t="s">
        <v>27</v>
      </c>
      <c r="F878" t="s">
        <v>35</v>
      </c>
      <c r="G878" t="s">
        <v>21</v>
      </c>
      <c r="H878" t="s">
        <v>52</v>
      </c>
      <c r="I878" t="s">
        <v>68</v>
      </c>
      <c r="J878" t="s">
        <v>112</v>
      </c>
      <c r="K878" t="s">
        <v>113</v>
      </c>
      <c r="L878">
        <v>5661</v>
      </c>
      <c r="M878">
        <v>4824</v>
      </c>
      <c r="N878">
        <v>1476</v>
      </c>
      <c r="O878">
        <v>68</v>
      </c>
      <c r="P878">
        <v>19</v>
      </c>
      <c r="Q878" t="s">
        <v>42</v>
      </c>
      <c r="R878" t="s">
        <v>41</v>
      </c>
      <c r="S878" t="s">
        <v>43</v>
      </c>
      <c r="T878" t="s">
        <v>79</v>
      </c>
      <c r="U878" t="s">
        <v>44</v>
      </c>
      <c r="V878">
        <v>9</v>
      </c>
      <c r="W878">
        <v>8</v>
      </c>
      <c r="X878">
        <v>3</v>
      </c>
      <c r="Y878">
        <v>0</v>
      </c>
      <c r="Z878">
        <v>0</v>
      </c>
      <c r="AA878" t="s">
        <v>48</v>
      </c>
      <c r="AB878" s="2" t="s">
        <v>64</v>
      </c>
      <c r="AC878" t="s">
        <v>48</v>
      </c>
      <c r="AD878">
        <v>16</v>
      </c>
      <c r="AE878">
        <f>IF(tblHR[[#This Row],[Attrition]]="Yes",1,0)</f>
        <v>0</v>
      </c>
      <c r="AF878">
        <f>IF(tblHR[[#This Row],[OverTime]]="Yes",1,0)</f>
        <v>0</v>
      </c>
      <c r="AG878" t="str" cm="1">
        <f t="array" ref="AG878">_xlfn.IFS(tblHR[[#This Row],[Age]]&lt;25,"&lt;25",tblHR[[#This Row],[Age]]&lt;30,"25–29",tblHR[[#This Row],[Age]]&lt;40,"30–39",tblHR[[#This Row],[Age]]&lt;50,"40–49",TRUE,"50+")</f>
        <v>25–29</v>
      </c>
      <c r="AH878" s="12" t="str" cm="1">
        <f t="array" ref="AH878">_xlfn.IFS(tblHR[[#This Row],[YearsAtCompany]]&lt;2,"0–1",tblHR[[#This Row],[YearsAtCompany]]&lt;5,"2–4",tblHR[[#This Row],[YearsAtCompany]]&lt;10,"5–9",tblHR[[#This Row],[YearsAtCompany]]&lt;15,"10–14",TRUE,"15+")</f>
        <v>5–9</v>
      </c>
      <c r="AI878" s="12" t="str" cm="1">
        <f t="array" ref="AI878">_xlfn.IFS(tblHR[[#This Row],[MonthlyIncome]]&lt;3000,"Low",tblHR[[#This Row],[MonthlyIncome]]&lt;7000,"Mid",tblHR[[#This Row],[MonthlyIncome]]&lt;12000,"High",TRUE,"Very High")</f>
        <v>Mid</v>
      </c>
      <c r="AJ878" s="12" cm="1">
        <f t="array" ref="AJ878">_xlfn.XLOOKUP(tblHR[[#This Row],[JobSatisfaction]],{"Low","Medium","High","Very High"},{1,2,3,4},"")</f>
        <v>1</v>
      </c>
      <c r="AK878" s="12">
        <f>AVERAGE(tblHR[[#This Row],[JobSatNum]],tblHR[[#This Row],[RelationshipSatisfaction]],tblHR[[#This Row],[EnvironmentSatisfaction]],tblHR[[#This Row],[WorkLifeBalance]])</f>
        <v>1</v>
      </c>
    </row>
    <row r="879" spans="1:37">
      <c r="A879" s="4" t="s">
        <v>994</v>
      </c>
      <c r="B879">
        <v>35</v>
      </c>
      <c r="C879" t="s">
        <v>12</v>
      </c>
      <c r="D879" t="s">
        <v>17</v>
      </c>
      <c r="E879" t="s">
        <v>29</v>
      </c>
      <c r="F879" t="s">
        <v>35</v>
      </c>
      <c r="G879" t="s">
        <v>21</v>
      </c>
      <c r="H879" t="s">
        <v>53</v>
      </c>
      <c r="I879" t="s">
        <v>66</v>
      </c>
      <c r="J879" t="s">
        <v>112</v>
      </c>
      <c r="K879" t="s">
        <v>118</v>
      </c>
      <c r="L879">
        <v>2660</v>
      </c>
      <c r="M879">
        <v>20232</v>
      </c>
      <c r="N879">
        <v>1490</v>
      </c>
      <c r="O879">
        <v>43</v>
      </c>
      <c r="P879">
        <v>11</v>
      </c>
      <c r="Q879" t="s">
        <v>41</v>
      </c>
      <c r="R879" t="s">
        <v>41</v>
      </c>
      <c r="S879" t="s">
        <v>44</v>
      </c>
      <c r="T879" t="s">
        <v>79</v>
      </c>
      <c r="U879" t="s">
        <v>41</v>
      </c>
      <c r="V879">
        <v>5</v>
      </c>
      <c r="W879">
        <v>2</v>
      </c>
      <c r="X879">
        <v>2</v>
      </c>
      <c r="Y879">
        <v>2</v>
      </c>
      <c r="Z879">
        <v>7</v>
      </c>
      <c r="AA879" t="s">
        <v>48</v>
      </c>
      <c r="AB879" s="2" t="s">
        <v>64</v>
      </c>
      <c r="AC879" t="s">
        <v>49</v>
      </c>
      <c r="AD879">
        <v>11</v>
      </c>
      <c r="AE879">
        <f>IF(tblHR[[#This Row],[Attrition]]="Yes",1,0)</f>
        <v>0</v>
      </c>
      <c r="AF879">
        <f>IF(tblHR[[#This Row],[OverTime]]="Yes",1,0)</f>
        <v>1</v>
      </c>
      <c r="AG879" t="str" cm="1">
        <f t="array" ref="AG879">_xlfn.IFS(tblHR[[#This Row],[Age]]&lt;25,"&lt;25",tblHR[[#This Row],[Age]]&lt;30,"25–29",tblHR[[#This Row],[Age]]&lt;40,"30–39",tblHR[[#This Row],[Age]]&lt;50,"40–49",TRUE,"50+")</f>
        <v>30–39</v>
      </c>
      <c r="AH879" s="12" t="str" cm="1">
        <f t="array" ref="AH879">_xlfn.IFS(tblHR[[#This Row],[YearsAtCompany]]&lt;2,"0–1",tblHR[[#This Row],[YearsAtCompany]]&lt;5,"2–4",tblHR[[#This Row],[YearsAtCompany]]&lt;10,"5–9",tblHR[[#This Row],[YearsAtCompany]]&lt;15,"10–14",TRUE,"15+")</f>
        <v>2–4</v>
      </c>
      <c r="AI879" s="12" t="str" cm="1">
        <f t="array" ref="AI879">_xlfn.IFS(tblHR[[#This Row],[MonthlyIncome]]&lt;3000,"Low",tblHR[[#This Row],[MonthlyIncome]]&lt;7000,"Mid",tblHR[[#This Row],[MonthlyIncome]]&lt;12000,"High",TRUE,"Very High")</f>
        <v>Low</v>
      </c>
      <c r="AJ879" s="12" cm="1">
        <f t="array" ref="AJ879">_xlfn.XLOOKUP(tblHR[[#This Row],[JobSatisfaction]],{"Low","Medium","High","Very High"},{1,2,3,4},"")</f>
        <v>3</v>
      </c>
      <c r="AK879" s="12">
        <f>AVERAGE(tblHR[[#This Row],[JobSatNum]],tblHR[[#This Row],[RelationshipSatisfaction]],tblHR[[#This Row],[EnvironmentSatisfaction]],tblHR[[#This Row],[WorkLifeBalance]])</f>
        <v>3</v>
      </c>
    </row>
    <row r="880" spans="1:37">
      <c r="A880" s="4" t="s">
        <v>995</v>
      </c>
      <c r="B880">
        <v>29</v>
      </c>
      <c r="C880" t="s">
        <v>11</v>
      </c>
      <c r="D880" t="s">
        <v>15</v>
      </c>
      <c r="E880" t="s">
        <v>28</v>
      </c>
      <c r="F880" t="s">
        <v>37</v>
      </c>
      <c r="G880" t="s">
        <v>21</v>
      </c>
      <c r="H880" t="s">
        <v>53</v>
      </c>
      <c r="I880" t="s">
        <v>66</v>
      </c>
      <c r="J880" t="s">
        <v>112</v>
      </c>
      <c r="K880" t="s">
        <v>43</v>
      </c>
      <c r="L880">
        <v>3339</v>
      </c>
      <c r="M880">
        <v>17285</v>
      </c>
      <c r="N880">
        <v>806</v>
      </c>
      <c r="O880">
        <v>39</v>
      </c>
      <c r="P880">
        <v>13</v>
      </c>
      <c r="Q880" t="s">
        <v>41</v>
      </c>
      <c r="R880" t="s">
        <v>42</v>
      </c>
      <c r="S880" t="s">
        <v>43</v>
      </c>
      <c r="T880" t="s">
        <v>79</v>
      </c>
      <c r="U880" t="s">
        <v>41</v>
      </c>
      <c r="V880">
        <v>10</v>
      </c>
      <c r="W880">
        <v>7</v>
      </c>
      <c r="X880">
        <v>7</v>
      </c>
      <c r="Y880">
        <v>7</v>
      </c>
      <c r="Z880">
        <v>3</v>
      </c>
      <c r="AA880" t="s">
        <v>49</v>
      </c>
      <c r="AB880" s="2" t="s">
        <v>64</v>
      </c>
      <c r="AC880" t="s">
        <v>49</v>
      </c>
      <c r="AD880">
        <v>7</v>
      </c>
      <c r="AE880">
        <f>IF(tblHR[[#This Row],[Attrition]]="Yes",1,0)</f>
        <v>1</v>
      </c>
      <c r="AF880">
        <f>IF(tblHR[[#This Row],[OverTime]]="Yes",1,0)</f>
        <v>1</v>
      </c>
      <c r="AG880" t="str" cm="1">
        <f t="array" ref="AG880">_xlfn.IFS(tblHR[[#This Row],[Age]]&lt;25,"&lt;25",tblHR[[#This Row],[Age]]&lt;30,"25–29",tblHR[[#This Row],[Age]]&lt;40,"30–39",tblHR[[#This Row],[Age]]&lt;50,"40–49",TRUE,"50+")</f>
        <v>25–29</v>
      </c>
      <c r="AH880" s="12" t="str" cm="1">
        <f t="array" ref="AH880">_xlfn.IFS(tblHR[[#This Row],[YearsAtCompany]]&lt;2,"0–1",tblHR[[#This Row],[YearsAtCompany]]&lt;5,"2–4",tblHR[[#This Row],[YearsAtCompany]]&lt;10,"5–9",tblHR[[#This Row],[YearsAtCompany]]&lt;15,"10–14",TRUE,"15+")</f>
        <v>5–9</v>
      </c>
      <c r="AI880" s="12" t="str" cm="1">
        <f t="array" ref="AI880">_xlfn.IFS(tblHR[[#This Row],[MonthlyIncome]]&lt;3000,"Low",tblHR[[#This Row],[MonthlyIncome]]&lt;7000,"Mid",tblHR[[#This Row],[MonthlyIncome]]&lt;12000,"High",TRUE,"Very High")</f>
        <v>Mid</v>
      </c>
      <c r="AJ880" s="12" cm="1">
        <f t="array" ref="AJ880">_xlfn.XLOOKUP(tblHR[[#This Row],[JobSatisfaction]],{"Low","Medium","High","Very High"},{1,2,3,4},"")</f>
        <v>3</v>
      </c>
      <c r="AK880" s="12">
        <f>AVERAGE(tblHR[[#This Row],[JobSatNum]],tblHR[[#This Row],[RelationshipSatisfaction]],tblHR[[#This Row],[EnvironmentSatisfaction]],tblHR[[#This Row],[WorkLifeBalance]])</f>
        <v>3</v>
      </c>
    </row>
    <row r="881" spans="1:37">
      <c r="A881" s="4" t="s">
        <v>996</v>
      </c>
      <c r="B881">
        <v>41</v>
      </c>
      <c r="C881" t="s">
        <v>11</v>
      </c>
      <c r="D881" t="s">
        <v>16</v>
      </c>
      <c r="E881" t="s">
        <v>27</v>
      </c>
      <c r="F881" t="s">
        <v>34</v>
      </c>
      <c r="G881" t="s">
        <v>22</v>
      </c>
      <c r="H881" t="s">
        <v>59</v>
      </c>
      <c r="I881" t="s">
        <v>66</v>
      </c>
      <c r="J881" t="s">
        <v>112</v>
      </c>
      <c r="K881" t="s">
        <v>113</v>
      </c>
      <c r="L881">
        <v>3140</v>
      </c>
      <c r="M881">
        <v>21728</v>
      </c>
      <c r="N881">
        <v>1356</v>
      </c>
      <c r="O881">
        <v>70</v>
      </c>
      <c r="P881">
        <v>22</v>
      </c>
      <c r="Q881" t="s">
        <v>43</v>
      </c>
      <c r="R881" t="s">
        <v>44</v>
      </c>
      <c r="S881" t="s">
        <v>43</v>
      </c>
      <c r="T881" t="s">
        <v>80</v>
      </c>
      <c r="U881" t="s">
        <v>41</v>
      </c>
      <c r="V881">
        <v>4</v>
      </c>
      <c r="W881">
        <v>4</v>
      </c>
      <c r="X881">
        <v>3</v>
      </c>
      <c r="Y881">
        <v>0</v>
      </c>
      <c r="Z881">
        <v>1</v>
      </c>
      <c r="AA881" t="s">
        <v>49</v>
      </c>
      <c r="AB881" s="2" t="s">
        <v>65</v>
      </c>
      <c r="AC881" t="s">
        <v>49</v>
      </c>
      <c r="AD881">
        <v>20</v>
      </c>
      <c r="AE881">
        <f>IF(tblHR[[#This Row],[Attrition]]="Yes",1,0)</f>
        <v>1</v>
      </c>
      <c r="AF881">
        <f>IF(tblHR[[#This Row],[OverTime]]="Yes",1,0)</f>
        <v>1</v>
      </c>
      <c r="AG881" t="str" cm="1">
        <f t="array" ref="AG881">_xlfn.IFS(tblHR[[#This Row],[Age]]&lt;25,"&lt;25",tblHR[[#This Row],[Age]]&lt;30,"25–29",tblHR[[#This Row],[Age]]&lt;40,"30–39",tblHR[[#This Row],[Age]]&lt;50,"40–49",TRUE,"50+")</f>
        <v>40–49</v>
      </c>
      <c r="AH881" s="12" t="str" cm="1">
        <f t="array" ref="AH881">_xlfn.IFS(tblHR[[#This Row],[YearsAtCompany]]&lt;2,"0–1",tblHR[[#This Row],[YearsAtCompany]]&lt;5,"2–4",tblHR[[#This Row],[YearsAtCompany]]&lt;10,"5–9",tblHR[[#This Row],[YearsAtCompany]]&lt;15,"10–14",TRUE,"15+")</f>
        <v>2–4</v>
      </c>
      <c r="AI881" s="12" t="str" cm="1">
        <f t="array" ref="AI881">_xlfn.IFS(tblHR[[#This Row],[MonthlyIncome]]&lt;3000,"Low",tblHR[[#This Row],[MonthlyIncome]]&lt;7000,"Mid",tblHR[[#This Row],[MonthlyIncome]]&lt;12000,"High",TRUE,"Very High")</f>
        <v>Mid</v>
      </c>
      <c r="AJ881" s="12" cm="1">
        <f t="array" ref="AJ881">_xlfn.XLOOKUP(tblHR[[#This Row],[JobSatisfaction]],{"Low","Medium","High","Very High"},{1,2,3,4},"")</f>
        <v>2</v>
      </c>
      <c r="AK881" s="12">
        <f>AVERAGE(tblHR[[#This Row],[JobSatNum]],tblHR[[#This Row],[RelationshipSatisfaction]],tblHR[[#This Row],[EnvironmentSatisfaction]],tblHR[[#This Row],[WorkLifeBalance]])</f>
        <v>2</v>
      </c>
    </row>
    <row r="882" spans="1:37">
      <c r="A882" s="4" t="s">
        <v>997</v>
      </c>
      <c r="B882">
        <v>45</v>
      </c>
      <c r="C882" t="s">
        <v>12</v>
      </c>
      <c r="D882" t="s">
        <v>16</v>
      </c>
      <c r="E882" t="s">
        <v>27</v>
      </c>
      <c r="F882" t="s">
        <v>37</v>
      </c>
      <c r="G882" t="s">
        <v>22</v>
      </c>
      <c r="H882" t="s">
        <v>59</v>
      </c>
      <c r="I882" t="s">
        <v>68</v>
      </c>
      <c r="J882" t="s">
        <v>112</v>
      </c>
      <c r="K882" t="s">
        <v>113</v>
      </c>
      <c r="L882">
        <v>6632</v>
      </c>
      <c r="M882">
        <v>12388</v>
      </c>
      <c r="N882">
        <v>954</v>
      </c>
      <c r="O882">
        <v>46</v>
      </c>
      <c r="P882">
        <v>13</v>
      </c>
      <c r="Q882" t="s">
        <v>41</v>
      </c>
      <c r="R882" t="s">
        <v>42</v>
      </c>
      <c r="S882" t="s">
        <v>43</v>
      </c>
      <c r="T882" t="s">
        <v>79</v>
      </c>
      <c r="U882" t="s">
        <v>42</v>
      </c>
      <c r="V882">
        <v>9</v>
      </c>
      <c r="W882">
        <v>8</v>
      </c>
      <c r="X882">
        <v>7</v>
      </c>
      <c r="Y882">
        <v>3</v>
      </c>
      <c r="Z882">
        <v>0</v>
      </c>
      <c r="AA882" t="s">
        <v>48</v>
      </c>
      <c r="AB882" s="2" t="s">
        <v>64</v>
      </c>
      <c r="AC882" t="s">
        <v>48</v>
      </c>
      <c r="AD882">
        <v>2</v>
      </c>
      <c r="AE882">
        <f>IF(tblHR[[#This Row],[Attrition]]="Yes",1,0)</f>
        <v>0</v>
      </c>
      <c r="AF882">
        <f>IF(tblHR[[#This Row],[OverTime]]="Yes",1,0)</f>
        <v>0</v>
      </c>
      <c r="AG882" t="str" cm="1">
        <f t="array" ref="AG882">_xlfn.IFS(tblHR[[#This Row],[Age]]&lt;25,"&lt;25",tblHR[[#This Row],[Age]]&lt;30,"25–29",tblHR[[#This Row],[Age]]&lt;40,"30–39",tblHR[[#This Row],[Age]]&lt;50,"40–49",TRUE,"50+")</f>
        <v>40–49</v>
      </c>
      <c r="AH882" s="12" t="str" cm="1">
        <f t="array" ref="AH882">_xlfn.IFS(tblHR[[#This Row],[YearsAtCompany]]&lt;2,"0–1",tblHR[[#This Row],[YearsAtCompany]]&lt;5,"2–4",tblHR[[#This Row],[YearsAtCompany]]&lt;10,"5–9",tblHR[[#This Row],[YearsAtCompany]]&lt;15,"10–14",TRUE,"15+")</f>
        <v>5–9</v>
      </c>
      <c r="AI882" s="12" t="str" cm="1">
        <f t="array" ref="AI882">_xlfn.IFS(tblHR[[#This Row],[MonthlyIncome]]&lt;3000,"Low",tblHR[[#This Row],[MonthlyIncome]]&lt;7000,"Mid",tblHR[[#This Row],[MonthlyIncome]]&lt;12000,"High",TRUE,"Very High")</f>
        <v>Mid</v>
      </c>
      <c r="AJ882" s="12" cm="1">
        <f t="array" ref="AJ882">_xlfn.XLOOKUP(tblHR[[#This Row],[JobSatisfaction]],{"Low","Medium","High","Very High"},{1,2,3,4},"")</f>
        <v>3</v>
      </c>
      <c r="AK882" s="12">
        <f>AVERAGE(tblHR[[#This Row],[JobSatNum]],tblHR[[#This Row],[RelationshipSatisfaction]],tblHR[[#This Row],[EnvironmentSatisfaction]],tblHR[[#This Row],[WorkLifeBalance]])</f>
        <v>3</v>
      </c>
    </row>
    <row r="883" spans="1:37">
      <c r="A883" s="4" t="s">
        <v>998</v>
      </c>
      <c r="B883">
        <v>38</v>
      </c>
      <c r="C883" t="s">
        <v>12</v>
      </c>
      <c r="D883" t="s">
        <v>15</v>
      </c>
      <c r="E883" t="s">
        <v>29</v>
      </c>
      <c r="F883" t="s">
        <v>33</v>
      </c>
      <c r="G883" t="s">
        <v>21</v>
      </c>
      <c r="H883" t="s">
        <v>52</v>
      </c>
      <c r="I883" t="s">
        <v>68</v>
      </c>
      <c r="J883" t="s">
        <v>112</v>
      </c>
      <c r="K883" t="s">
        <v>118</v>
      </c>
      <c r="L883">
        <v>5745</v>
      </c>
      <c r="M883">
        <v>18899</v>
      </c>
      <c r="N883">
        <v>688</v>
      </c>
      <c r="O883">
        <v>82</v>
      </c>
      <c r="P883">
        <v>14</v>
      </c>
      <c r="Q883" t="s">
        <v>44</v>
      </c>
      <c r="R883" t="s">
        <v>43</v>
      </c>
      <c r="S883" t="s">
        <v>44</v>
      </c>
      <c r="T883" t="s">
        <v>79</v>
      </c>
      <c r="U883" t="s">
        <v>41</v>
      </c>
      <c r="V883">
        <v>10</v>
      </c>
      <c r="W883">
        <v>2</v>
      </c>
      <c r="X883">
        <v>2</v>
      </c>
      <c r="Y883">
        <v>1</v>
      </c>
      <c r="Z883">
        <v>9</v>
      </c>
      <c r="AA883" t="s">
        <v>48</v>
      </c>
      <c r="AB883" s="2" t="s">
        <v>64</v>
      </c>
      <c r="AC883" t="s">
        <v>48</v>
      </c>
      <c r="AD883">
        <v>23</v>
      </c>
      <c r="AE883">
        <f>IF(tblHR[[#This Row],[Attrition]]="Yes",1,0)</f>
        <v>0</v>
      </c>
      <c r="AF883">
        <f>IF(tblHR[[#This Row],[OverTime]]="Yes",1,0)</f>
        <v>0</v>
      </c>
      <c r="AG883" t="str" cm="1">
        <f t="array" ref="AG883">_xlfn.IFS(tblHR[[#This Row],[Age]]&lt;25,"&lt;25",tblHR[[#This Row],[Age]]&lt;30,"25–29",tblHR[[#This Row],[Age]]&lt;40,"30–39",tblHR[[#This Row],[Age]]&lt;50,"40–49",TRUE,"50+")</f>
        <v>30–39</v>
      </c>
      <c r="AH883" s="12" t="str" cm="1">
        <f t="array" ref="AH883">_xlfn.IFS(tblHR[[#This Row],[YearsAtCompany]]&lt;2,"0–1",tblHR[[#This Row],[YearsAtCompany]]&lt;5,"2–4",tblHR[[#This Row],[YearsAtCompany]]&lt;10,"5–9",tblHR[[#This Row],[YearsAtCompany]]&lt;15,"10–14",TRUE,"15+")</f>
        <v>2–4</v>
      </c>
      <c r="AI883" s="12" t="str" cm="1">
        <f t="array" ref="AI883">_xlfn.IFS(tblHR[[#This Row],[MonthlyIncome]]&lt;3000,"Low",tblHR[[#This Row],[MonthlyIncome]]&lt;7000,"Mid",tblHR[[#This Row],[MonthlyIncome]]&lt;12000,"High",TRUE,"Very High")</f>
        <v>Mid</v>
      </c>
      <c r="AJ883" s="12" cm="1">
        <f t="array" ref="AJ883">_xlfn.XLOOKUP(tblHR[[#This Row],[JobSatisfaction]],{"Low","Medium","High","Very High"},{1,2,3,4},"")</f>
        <v>4</v>
      </c>
      <c r="AK883" s="12">
        <f>AVERAGE(tblHR[[#This Row],[JobSatNum]],tblHR[[#This Row],[RelationshipSatisfaction]],tblHR[[#This Row],[EnvironmentSatisfaction]],tblHR[[#This Row],[WorkLifeBalance]])</f>
        <v>4</v>
      </c>
    </row>
    <row r="884" spans="1:37">
      <c r="A884" s="4" t="s">
        <v>999</v>
      </c>
      <c r="B884">
        <v>42</v>
      </c>
      <c r="C884" t="s">
        <v>12</v>
      </c>
      <c r="D884" t="s">
        <v>16</v>
      </c>
      <c r="E884" t="s">
        <v>28</v>
      </c>
      <c r="F884" t="s">
        <v>33</v>
      </c>
      <c r="G884" t="s">
        <v>21</v>
      </c>
      <c r="H884" t="s">
        <v>53</v>
      </c>
      <c r="I884" t="s">
        <v>66</v>
      </c>
      <c r="J884" t="s">
        <v>112</v>
      </c>
      <c r="K884" t="s">
        <v>113</v>
      </c>
      <c r="L884">
        <v>3968</v>
      </c>
      <c r="M884">
        <v>13624</v>
      </c>
      <c r="N884">
        <v>1142</v>
      </c>
      <c r="O884">
        <v>81</v>
      </c>
      <c r="P884">
        <v>13</v>
      </c>
      <c r="Q884" t="s">
        <v>41</v>
      </c>
      <c r="R884" t="s">
        <v>44</v>
      </c>
      <c r="S884" t="s">
        <v>44</v>
      </c>
      <c r="T884" t="s">
        <v>79</v>
      </c>
      <c r="U884" t="s">
        <v>41</v>
      </c>
      <c r="V884">
        <v>8</v>
      </c>
      <c r="W884">
        <v>0</v>
      </c>
      <c r="X884">
        <v>0</v>
      </c>
      <c r="Y884">
        <v>0</v>
      </c>
      <c r="Z884">
        <v>4</v>
      </c>
      <c r="AA884" t="s">
        <v>48</v>
      </c>
      <c r="AB884" s="2" t="s">
        <v>64</v>
      </c>
      <c r="AC884" t="s">
        <v>48</v>
      </c>
      <c r="AD884">
        <v>8</v>
      </c>
      <c r="AE884">
        <f>IF(tblHR[[#This Row],[Attrition]]="Yes",1,0)</f>
        <v>0</v>
      </c>
      <c r="AF884">
        <f>IF(tblHR[[#This Row],[OverTime]]="Yes",1,0)</f>
        <v>0</v>
      </c>
      <c r="AG884" t="str" cm="1">
        <f t="array" ref="AG884">_xlfn.IFS(tblHR[[#This Row],[Age]]&lt;25,"&lt;25",tblHR[[#This Row],[Age]]&lt;30,"25–29",tblHR[[#This Row],[Age]]&lt;40,"30–39",tblHR[[#This Row],[Age]]&lt;50,"40–49",TRUE,"50+")</f>
        <v>40–49</v>
      </c>
      <c r="AH884" s="12" t="str" cm="1">
        <f t="array" ref="AH884">_xlfn.IFS(tblHR[[#This Row],[YearsAtCompany]]&lt;2,"0–1",tblHR[[#This Row],[YearsAtCompany]]&lt;5,"2–4",tblHR[[#This Row],[YearsAtCompany]]&lt;10,"5–9",tblHR[[#This Row],[YearsAtCompany]]&lt;15,"10–14",TRUE,"15+")</f>
        <v>0–1</v>
      </c>
      <c r="AI884" s="12" t="str" cm="1">
        <f t="array" ref="AI884">_xlfn.IFS(tblHR[[#This Row],[MonthlyIncome]]&lt;3000,"Low",tblHR[[#This Row],[MonthlyIncome]]&lt;7000,"Mid",tblHR[[#This Row],[MonthlyIncome]]&lt;12000,"High",TRUE,"Very High")</f>
        <v>Mid</v>
      </c>
      <c r="AJ884" s="12" cm="1">
        <f t="array" ref="AJ884">_xlfn.XLOOKUP(tblHR[[#This Row],[JobSatisfaction]],{"Low","Medium","High","Very High"},{1,2,3,4},"")</f>
        <v>3</v>
      </c>
      <c r="AK884" s="12">
        <f>AVERAGE(tblHR[[#This Row],[JobSatNum]],tblHR[[#This Row],[RelationshipSatisfaction]],tblHR[[#This Row],[EnvironmentSatisfaction]],tblHR[[#This Row],[WorkLifeBalance]])</f>
        <v>3</v>
      </c>
    </row>
    <row r="885" spans="1:37">
      <c r="A885" s="4" t="s">
        <v>1000</v>
      </c>
      <c r="B885">
        <v>29</v>
      </c>
      <c r="C885" t="s">
        <v>11</v>
      </c>
      <c r="D885" t="s">
        <v>17</v>
      </c>
      <c r="E885" t="s">
        <v>28</v>
      </c>
      <c r="F885" t="s">
        <v>37</v>
      </c>
      <c r="G885" t="s">
        <v>22</v>
      </c>
      <c r="H885" t="s">
        <v>59</v>
      </c>
      <c r="I885" t="s">
        <v>66</v>
      </c>
      <c r="J885" t="s">
        <v>128</v>
      </c>
      <c r="K885" t="s">
        <v>118</v>
      </c>
      <c r="L885">
        <v>2157</v>
      </c>
      <c r="M885">
        <v>18203</v>
      </c>
      <c r="N885">
        <v>1404</v>
      </c>
      <c r="O885">
        <v>84</v>
      </c>
      <c r="P885">
        <v>15</v>
      </c>
      <c r="Q885" t="s">
        <v>44</v>
      </c>
      <c r="R885" t="s">
        <v>43</v>
      </c>
      <c r="S885" t="s">
        <v>41</v>
      </c>
      <c r="T885" t="s">
        <v>79</v>
      </c>
      <c r="U885" t="s">
        <v>41</v>
      </c>
      <c r="V885">
        <v>3</v>
      </c>
      <c r="W885">
        <v>3</v>
      </c>
      <c r="X885">
        <v>1</v>
      </c>
      <c r="Y885">
        <v>0</v>
      </c>
      <c r="Z885">
        <v>1</v>
      </c>
      <c r="AA885" t="s">
        <v>48</v>
      </c>
      <c r="AB885" s="2" t="s">
        <v>64</v>
      </c>
      <c r="AC885" t="s">
        <v>48</v>
      </c>
      <c r="AD885">
        <v>20</v>
      </c>
      <c r="AE885">
        <f>IF(tblHR[[#This Row],[Attrition]]="Yes",1,0)</f>
        <v>0</v>
      </c>
      <c r="AF885">
        <f>IF(tblHR[[#This Row],[OverTime]]="Yes",1,0)</f>
        <v>0</v>
      </c>
      <c r="AG885" t="str" cm="1">
        <f t="array" ref="AG885">_xlfn.IFS(tblHR[[#This Row],[Age]]&lt;25,"&lt;25",tblHR[[#This Row],[Age]]&lt;30,"25–29",tblHR[[#This Row],[Age]]&lt;40,"30–39",tblHR[[#This Row],[Age]]&lt;50,"40–49",TRUE,"50+")</f>
        <v>25–29</v>
      </c>
      <c r="AH885" s="12" t="str" cm="1">
        <f t="array" ref="AH885">_xlfn.IFS(tblHR[[#This Row],[YearsAtCompany]]&lt;2,"0–1",tblHR[[#This Row],[YearsAtCompany]]&lt;5,"2–4",tblHR[[#This Row],[YearsAtCompany]]&lt;10,"5–9",tblHR[[#This Row],[YearsAtCompany]]&lt;15,"10–14",TRUE,"15+")</f>
        <v>2–4</v>
      </c>
      <c r="AI885" s="12" t="str" cm="1">
        <f t="array" ref="AI885">_xlfn.IFS(tblHR[[#This Row],[MonthlyIncome]]&lt;3000,"Low",tblHR[[#This Row],[MonthlyIncome]]&lt;7000,"Mid",tblHR[[#This Row],[MonthlyIncome]]&lt;12000,"High",TRUE,"Very High")</f>
        <v>Low</v>
      </c>
      <c r="AJ885" s="12" cm="1">
        <f t="array" ref="AJ885">_xlfn.XLOOKUP(tblHR[[#This Row],[JobSatisfaction]],{"Low","Medium","High","Very High"},{1,2,3,4},"")</f>
        <v>4</v>
      </c>
      <c r="AK885" s="12">
        <f>AVERAGE(tblHR[[#This Row],[JobSatNum]],tblHR[[#This Row],[RelationshipSatisfaction]],tblHR[[#This Row],[EnvironmentSatisfaction]],tblHR[[#This Row],[WorkLifeBalance]])</f>
        <v>4</v>
      </c>
    </row>
    <row r="886" spans="1:37">
      <c r="A886" s="4" t="s">
        <v>1001</v>
      </c>
      <c r="B886">
        <v>40</v>
      </c>
      <c r="C886" t="s">
        <v>12</v>
      </c>
      <c r="D886" t="s">
        <v>16</v>
      </c>
      <c r="E886" t="s">
        <v>29</v>
      </c>
      <c r="F886" t="s">
        <v>35</v>
      </c>
      <c r="G886" t="s">
        <v>21</v>
      </c>
      <c r="H886" t="s">
        <v>53</v>
      </c>
      <c r="I886" t="s">
        <v>68</v>
      </c>
      <c r="J886" t="s">
        <v>128</v>
      </c>
      <c r="K886" t="s">
        <v>113</v>
      </c>
      <c r="L886">
        <v>5094</v>
      </c>
      <c r="M886">
        <v>11983</v>
      </c>
      <c r="N886">
        <v>720</v>
      </c>
      <c r="O886">
        <v>51</v>
      </c>
      <c r="P886">
        <v>14</v>
      </c>
      <c r="Q886" t="s">
        <v>41</v>
      </c>
      <c r="R886" t="s">
        <v>44</v>
      </c>
      <c r="S886" t="s">
        <v>42</v>
      </c>
      <c r="T886" t="s">
        <v>79</v>
      </c>
      <c r="U886" t="s">
        <v>43</v>
      </c>
      <c r="V886">
        <v>10</v>
      </c>
      <c r="W886">
        <v>1</v>
      </c>
      <c r="X886">
        <v>0</v>
      </c>
      <c r="Y886">
        <v>0</v>
      </c>
      <c r="Z886">
        <v>6</v>
      </c>
      <c r="AA886" t="s">
        <v>48</v>
      </c>
      <c r="AB886" s="2" t="s">
        <v>64</v>
      </c>
      <c r="AC886" t="s">
        <v>48</v>
      </c>
      <c r="AD886">
        <v>16</v>
      </c>
      <c r="AE886">
        <f>IF(tblHR[[#This Row],[Attrition]]="Yes",1,0)</f>
        <v>0</v>
      </c>
      <c r="AF886">
        <f>IF(tblHR[[#This Row],[OverTime]]="Yes",1,0)</f>
        <v>0</v>
      </c>
      <c r="AG886" t="str" cm="1">
        <f t="array" ref="AG886">_xlfn.IFS(tblHR[[#This Row],[Age]]&lt;25,"&lt;25",tblHR[[#This Row],[Age]]&lt;30,"25–29",tblHR[[#This Row],[Age]]&lt;40,"30–39",tblHR[[#This Row],[Age]]&lt;50,"40–49",TRUE,"50+")</f>
        <v>40–49</v>
      </c>
      <c r="AH886" s="12" t="str" cm="1">
        <f t="array" ref="AH886">_xlfn.IFS(tblHR[[#This Row],[YearsAtCompany]]&lt;2,"0–1",tblHR[[#This Row],[YearsAtCompany]]&lt;5,"2–4",tblHR[[#This Row],[YearsAtCompany]]&lt;10,"5–9",tblHR[[#This Row],[YearsAtCompany]]&lt;15,"10–14",TRUE,"15+")</f>
        <v>0–1</v>
      </c>
      <c r="AI886" s="12" t="str" cm="1">
        <f t="array" ref="AI886">_xlfn.IFS(tblHR[[#This Row],[MonthlyIncome]]&lt;3000,"Low",tblHR[[#This Row],[MonthlyIncome]]&lt;7000,"Mid",tblHR[[#This Row],[MonthlyIncome]]&lt;12000,"High",TRUE,"Very High")</f>
        <v>Mid</v>
      </c>
      <c r="AJ886" s="12" cm="1">
        <f t="array" ref="AJ886">_xlfn.XLOOKUP(tblHR[[#This Row],[JobSatisfaction]],{"Low","Medium","High","Very High"},{1,2,3,4},"")</f>
        <v>3</v>
      </c>
      <c r="AK886" s="12">
        <f>AVERAGE(tblHR[[#This Row],[JobSatNum]],tblHR[[#This Row],[RelationshipSatisfaction]],tblHR[[#This Row],[EnvironmentSatisfaction]],tblHR[[#This Row],[WorkLifeBalance]])</f>
        <v>3</v>
      </c>
    </row>
    <row r="887" spans="1:37">
      <c r="A887" s="4" t="s">
        <v>1002</v>
      </c>
      <c r="B887">
        <v>23</v>
      </c>
      <c r="C887" t="s">
        <v>12</v>
      </c>
      <c r="D887" t="s">
        <v>16</v>
      </c>
      <c r="E887" t="s">
        <v>26</v>
      </c>
      <c r="F887" t="s">
        <v>33</v>
      </c>
      <c r="G887" t="s">
        <v>21</v>
      </c>
      <c r="H887" t="s">
        <v>53</v>
      </c>
      <c r="I887" t="s">
        <v>68</v>
      </c>
      <c r="J887" t="s">
        <v>112</v>
      </c>
      <c r="K887" t="s">
        <v>113</v>
      </c>
      <c r="L887">
        <v>2272</v>
      </c>
      <c r="M887">
        <v>24812</v>
      </c>
      <c r="N887">
        <v>507</v>
      </c>
      <c r="O887">
        <v>97</v>
      </c>
      <c r="P887">
        <v>14</v>
      </c>
      <c r="Q887" t="s">
        <v>41</v>
      </c>
      <c r="R887" t="s">
        <v>43</v>
      </c>
      <c r="S887" t="s">
        <v>42</v>
      </c>
      <c r="T887" t="s">
        <v>79</v>
      </c>
      <c r="U887" t="s">
        <v>41</v>
      </c>
      <c r="V887">
        <v>5</v>
      </c>
      <c r="W887">
        <v>4</v>
      </c>
      <c r="X887">
        <v>3</v>
      </c>
      <c r="Y887">
        <v>1</v>
      </c>
      <c r="Z887">
        <v>0</v>
      </c>
      <c r="AA887" t="s">
        <v>48</v>
      </c>
      <c r="AB887" s="2" t="s">
        <v>64</v>
      </c>
      <c r="AC887" t="s">
        <v>48</v>
      </c>
      <c r="AD887">
        <v>20</v>
      </c>
      <c r="AE887">
        <f>IF(tblHR[[#This Row],[Attrition]]="Yes",1,0)</f>
        <v>0</v>
      </c>
      <c r="AF887">
        <f>IF(tblHR[[#This Row],[OverTime]]="Yes",1,0)</f>
        <v>0</v>
      </c>
      <c r="AG887" t="str" cm="1">
        <f t="array" ref="AG887">_xlfn.IFS(tblHR[[#This Row],[Age]]&lt;25,"&lt;25",tblHR[[#This Row],[Age]]&lt;30,"25–29",tblHR[[#This Row],[Age]]&lt;40,"30–39",tblHR[[#This Row],[Age]]&lt;50,"40–49",TRUE,"50+")</f>
        <v>&lt;25</v>
      </c>
      <c r="AH887" s="12" t="str" cm="1">
        <f t="array" ref="AH887">_xlfn.IFS(tblHR[[#This Row],[YearsAtCompany]]&lt;2,"0–1",tblHR[[#This Row],[YearsAtCompany]]&lt;5,"2–4",tblHR[[#This Row],[YearsAtCompany]]&lt;10,"5–9",tblHR[[#This Row],[YearsAtCompany]]&lt;15,"10–14",TRUE,"15+")</f>
        <v>2–4</v>
      </c>
      <c r="AI887" s="12" t="str" cm="1">
        <f t="array" ref="AI887">_xlfn.IFS(tblHR[[#This Row],[MonthlyIncome]]&lt;3000,"Low",tblHR[[#This Row],[MonthlyIncome]]&lt;7000,"Mid",tblHR[[#This Row],[MonthlyIncome]]&lt;12000,"High",TRUE,"Very High")</f>
        <v>Low</v>
      </c>
      <c r="AJ887" s="12" cm="1">
        <f t="array" ref="AJ887">_xlfn.XLOOKUP(tblHR[[#This Row],[JobSatisfaction]],{"Low","Medium","High","Very High"},{1,2,3,4},"")</f>
        <v>3</v>
      </c>
      <c r="AK887" s="12">
        <f>AVERAGE(tblHR[[#This Row],[JobSatNum]],tblHR[[#This Row],[RelationshipSatisfaction]],tblHR[[#This Row],[EnvironmentSatisfaction]],tblHR[[#This Row],[WorkLifeBalance]])</f>
        <v>3</v>
      </c>
    </row>
    <row r="888" spans="1:37">
      <c r="A888" s="4" t="s">
        <v>1003</v>
      </c>
      <c r="B888">
        <v>30</v>
      </c>
      <c r="C888" t="s">
        <v>12</v>
      </c>
      <c r="D888" t="s">
        <v>17</v>
      </c>
      <c r="E888" t="s">
        <v>28</v>
      </c>
      <c r="F888" t="s">
        <v>36</v>
      </c>
      <c r="G888" t="s">
        <v>21</v>
      </c>
      <c r="H888" t="s">
        <v>55</v>
      </c>
      <c r="I888" t="s">
        <v>68</v>
      </c>
      <c r="J888" t="s">
        <v>112</v>
      </c>
      <c r="K888" t="s">
        <v>118</v>
      </c>
      <c r="L888">
        <v>9957</v>
      </c>
      <c r="M888">
        <v>9096</v>
      </c>
      <c r="N888">
        <v>1176</v>
      </c>
      <c r="O888">
        <v>85</v>
      </c>
      <c r="P888">
        <v>15</v>
      </c>
      <c r="Q888" t="s">
        <v>42</v>
      </c>
      <c r="R888" t="s">
        <v>41</v>
      </c>
      <c r="S888" t="s">
        <v>41</v>
      </c>
      <c r="T888" t="s">
        <v>80</v>
      </c>
      <c r="U888" t="s">
        <v>41</v>
      </c>
      <c r="V888">
        <v>7</v>
      </c>
      <c r="W888">
        <v>6</v>
      </c>
      <c r="X888">
        <v>2</v>
      </c>
      <c r="Y888">
        <v>0</v>
      </c>
      <c r="Z888">
        <v>0</v>
      </c>
      <c r="AA888" t="s">
        <v>48</v>
      </c>
      <c r="AB888" s="2" t="s">
        <v>64</v>
      </c>
      <c r="AC888" t="s">
        <v>48</v>
      </c>
      <c r="AD888">
        <v>20</v>
      </c>
      <c r="AE888">
        <f>IF(tblHR[[#This Row],[Attrition]]="Yes",1,0)</f>
        <v>0</v>
      </c>
      <c r="AF888">
        <f>IF(tblHR[[#This Row],[OverTime]]="Yes",1,0)</f>
        <v>0</v>
      </c>
      <c r="AG888" t="str" cm="1">
        <f t="array" ref="AG888">_xlfn.IFS(tblHR[[#This Row],[Age]]&lt;25,"&lt;25",tblHR[[#This Row],[Age]]&lt;30,"25–29",tblHR[[#This Row],[Age]]&lt;40,"30–39",tblHR[[#This Row],[Age]]&lt;50,"40–49",TRUE,"50+")</f>
        <v>30–39</v>
      </c>
      <c r="AH888" s="12" t="str" cm="1">
        <f t="array" ref="AH888">_xlfn.IFS(tblHR[[#This Row],[YearsAtCompany]]&lt;2,"0–1",tblHR[[#This Row],[YearsAtCompany]]&lt;5,"2–4",tblHR[[#This Row],[YearsAtCompany]]&lt;10,"5–9",tblHR[[#This Row],[YearsAtCompany]]&lt;15,"10–14",TRUE,"15+")</f>
        <v>5–9</v>
      </c>
      <c r="AI888" s="12" t="str" cm="1">
        <f t="array" ref="AI888">_xlfn.IFS(tblHR[[#This Row],[MonthlyIncome]]&lt;3000,"Low",tblHR[[#This Row],[MonthlyIncome]]&lt;7000,"Mid",tblHR[[#This Row],[MonthlyIncome]]&lt;12000,"High",TRUE,"Very High")</f>
        <v>High</v>
      </c>
      <c r="AJ888" s="12" cm="1">
        <f t="array" ref="AJ888">_xlfn.XLOOKUP(tblHR[[#This Row],[JobSatisfaction]],{"Low","Medium","High","Very High"},{1,2,3,4},"")</f>
        <v>1</v>
      </c>
      <c r="AK888" s="12">
        <f>AVERAGE(tblHR[[#This Row],[JobSatNum]],tblHR[[#This Row],[RelationshipSatisfaction]],tblHR[[#This Row],[EnvironmentSatisfaction]],tblHR[[#This Row],[WorkLifeBalance]])</f>
        <v>1</v>
      </c>
    </row>
    <row r="889" spans="1:37">
      <c r="A889" s="4" t="s">
        <v>1004</v>
      </c>
      <c r="B889">
        <v>41</v>
      </c>
      <c r="C889" t="s">
        <v>12</v>
      </c>
      <c r="D889" t="s">
        <v>17</v>
      </c>
      <c r="E889" t="s">
        <v>29</v>
      </c>
      <c r="F889" t="s">
        <v>33</v>
      </c>
      <c r="G889" t="s">
        <v>21</v>
      </c>
      <c r="H889" t="s">
        <v>53</v>
      </c>
      <c r="I889" t="s">
        <v>66</v>
      </c>
      <c r="J889" t="s">
        <v>112</v>
      </c>
      <c r="K889" t="s">
        <v>118</v>
      </c>
      <c r="L889">
        <v>4766</v>
      </c>
      <c r="M889">
        <v>9051</v>
      </c>
      <c r="N889">
        <v>167</v>
      </c>
      <c r="O889">
        <v>46</v>
      </c>
      <c r="P889">
        <v>11</v>
      </c>
      <c r="Q889" t="s">
        <v>44</v>
      </c>
      <c r="R889" t="s">
        <v>42</v>
      </c>
      <c r="S889" t="s">
        <v>43</v>
      </c>
      <c r="T889" t="s">
        <v>79</v>
      </c>
      <c r="U889" t="s">
        <v>41</v>
      </c>
      <c r="V889">
        <v>6</v>
      </c>
      <c r="W889">
        <v>1</v>
      </c>
      <c r="X889">
        <v>0</v>
      </c>
      <c r="Y889">
        <v>0</v>
      </c>
      <c r="Z889">
        <v>3</v>
      </c>
      <c r="AA889" t="s">
        <v>48</v>
      </c>
      <c r="AB889" s="2" t="s">
        <v>64</v>
      </c>
      <c r="AC889" t="s">
        <v>49</v>
      </c>
      <c r="AD889">
        <v>12</v>
      </c>
      <c r="AE889">
        <f>IF(tblHR[[#This Row],[Attrition]]="Yes",1,0)</f>
        <v>0</v>
      </c>
      <c r="AF889">
        <f>IF(tblHR[[#This Row],[OverTime]]="Yes",1,0)</f>
        <v>1</v>
      </c>
      <c r="AG889" t="str" cm="1">
        <f t="array" ref="AG889">_xlfn.IFS(tblHR[[#This Row],[Age]]&lt;25,"&lt;25",tblHR[[#This Row],[Age]]&lt;30,"25–29",tblHR[[#This Row],[Age]]&lt;40,"30–39",tblHR[[#This Row],[Age]]&lt;50,"40–49",TRUE,"50+")</f>
        <v>40–49</v>
      </c>
      <c r="AH889" s="12" t="str" cm="1">
        <f t="array" ref="AH889">_xlfn.IFS(tblHR[[#This Row],[YearsAtCompany]]&lt;2,"0–1",tblHR[[#This Row],[YearsAtCompany]]&lt;5,"2–4",tblHR[[#This Row],[YearsAtCompany]]&lt;10,"5–9",tblHR[[#This Row],[YearsAtCompany]]&lt;15,"10–14",TRUE,"15+")</f>
        <v>0–1</v>
      </c>
      <c r="AI889" s="12" t="str" cm="1">
        <f t="array" ref="AI889">_xlfn.IFS(tblHR[[#This Row],[MonthlyIncome]]&lt;3000,"Low",tblHR[[#This Row],[MonthlyIncome]]&lt;7000,"Mid",tblHR[[#This Row],[MonthlyIncome]]&lt;12000,"High",TRUE,"Very High")</f>
        <v>Mid</v>
      </c>
      <c r="AJ889" s="12" cm="1">
        <f t="array" ref="AJ889">_xlfn.XLOOKUP(tblHR[[#This Row],[JobSatisfaction]],{"Low","Medium","High","Very High"},{1,2,3,4},"")</f>
        <v>4</v>
      </c>
      <c r="AK889" s="12">
        <f>AVERAGE(tblHR[[#This Row],[JobSatNum]],tblHR[[#This Row],[RelationshipSatisfaction]],tblHR[[#This Row],[EnvironmentSatisfaction]],tblHR[[#This Row],[WorkLifeBalance]])</f>
        <v>4</v>
      </c>
    </row>
    <row r="890" spans="1:37">
      <c r="A890" s="4" t="s">
        <v>1005</v>
      </c>
      <c r="B890">
        <v>36</v>
      </c>
      <c r="C890" t="s">
        <v>12</v>
      </c>
      <c r="D890" t="s">
        <v>16</v>
      </c>
      <c r="E890" t="s">
        <v>29</v>
      </c>
      <c r="F890" t="s">
        <v>33</v>
      </c>
      <c r="G890" t="s">
        <v>21</v>
      </c>
      <c r="H890" t="s">
        <v>53</v>
      </c>
      <c r="I890" t="s">
        <v>68</v>
      </c>
      <c r="J890" t="s">
        <v>112</v>
      </c>
      <c r="K890" t="s">
        <v>113</v>
      </c>
      <c r="L890">
        <v>5810</v>
      </c>
      <c r="M890">
        <v>22604</v>
      </c>
      <c r="N890">
        <v>172</v>
      </c>
      <c r="O890">
        <v>37</v>
      </c>
      <c r="P890">
        <v>16</v>
      </c>
      <c r="Q890" t="s">
        <v>44</v>
      </c>
      <c r="R890" t="s">
        <v>41</v>
      </c>
      <c r="S890" t="s">
        <v>42</v>
      </c>
      <c r="T890" t="s">
        <v>80</v>
      </c>
      <c r="U890" t="s">
        <v>43</v>
      </c>
      <c r="V890">
        <v>10</v>
      </c>
      <c r="W890">
        <v>10</v>
      </c>
      <c r="X890">
        <v>4</v>
      </c>
      <c r="Y890">
        <v>1</v>
      </c>
      <c r="Z890">
        <v>1</v>
      </c>
      <c r="AA890" t="s">
        <v>48</v>
      </c>
      <c r="AB890" s="2" t="s">
        <v>64</v>
      </c>
      <c r="AC890" t="s">
        <v>48</v>
      </c>
      <c r="AD890">
        <v>4</v>
      </c>
      <c r="AE890">
        <f>IF(tblHR[[#This Row],[Attrition]]="Yes",1,0)</f>
        <v>0</v>
      </c>
      <c r="AF890">
        <f>IF(tblHR[[#This Row],[OverTime]]="Yes",1,0)</f>
        <v>0</v>
      </c>
      <c r="AG890" t="str" cm="1">
        <f t="array" ref="AG890">_xlfn.IFS(tblHR[[#This Row],[Age]]&lt;25,"&lt;25",tblHR[[#This Row],[Age]]&lt;30,"25–29",tblHR[[#This Row],[Age]]&lt;40,"30–39",tblHR[[#This Row],[Age]]&lt;50,"40–49",TRUE,"50+")</f>
        <v>30–39</v>
      </c>
      <c r="AH890" s="12" t="str" cm="1">
        <f t="array" ref="AH890">_xlfn.IFS(tblHR[[#This Row],[YearsAtCompany]]&lt;2,"0–1",tblHR[[#This Row],[YearsAtCompany]]&lt;5,"2–4",tblHR[[#This Row],[YearsAtCompany]]&lt;10,"5–9",tblHR[[#This Row],[YearsAtCompany]]&lt;15,"10–14",TRUE,"15+")</f>
        <v>10–14</v>
      </c>
      <c r="AI890" s="12" t="str" cm="1">
        <f t="array" ref="AI890">_xlfn.IFS(tblHR[[#This Row],[MonthlyIncome]]&lt;3000,"Low",tblHR[[#This Row],[MonthlyIncome]]&lt;7000,"Mid",tblHR[[#This Row],[MonthlyIncome]]&lt;12000,"High",TRUE,"Very High")</f>
        <v>Mid</v>
      </c>
      <c r="AJ890" s="12" cm="1">
        <f t="array" ref="AJ890">_xlfn.XLOOKUP(tblHR[[#This Row],[JobSatisfaction]],{"Low","Medium","High","Very High"},{1,2,3,4},"")</f>
        <v>4</v>
      </c>
      <c r="AK890" s="12">
        <f>AVERAGE(tblHR[[#This Row],[JobSatNum]],tblHR[[#This Row],[RelationshipSatisfaction]],tblHR[[#This Row],[EnvironmentSatisfaction]],tblHR[[#This Row],[WorkLifeBalance]])</f>
        <v>4</v>
      </c>
    </row>
    <row r="891" spans="1:37">
      <c r="A891" s="4" t="s">
        <v>1006</v>
      </c>
      <c r="B891">
        <v>36</v>
      </c>
      <c r="C891" t="s">
        <v>11</v>
      </c>
      <c r="D891" t="s">
        <v>17</v>
      </c>
      <c r="E891" t="s">
        <v>28</v>
      </c>
      <c r="F891" t="s">
        <v>35</v>
      </c>
      <c r="G891" t="s">
        <v>22</v>
      </c>
      <c r="H891" t="s">
        <v>58</v>
      </c>
      <c r="I891" t="s">
        <v>69</v>
      </c>
      <c r="J891" t="s">
        <v>112</v>
      </c>
      <c r="K891" t="s">
        <v>43</v>
      </c>
      <c r="L891">
        <v>7644</v>
      </c>
      <c r="M891">
        <v>12695</v>
      </c>
      <c r="N891">
        <v>557</v>
      </c>
      <c r="O891">
        <v>94</v>
      </c>
      <c r="P891">
        <v>19</v>
      </c>
      <c r="Q891" t="s">
        <v>44</v>
      </c>
      <c r="R891" t="s">
        <v>41</v>
      </c>
      <c r="S891" t="s">
        <v>42</v>
      </c>
      <c r="T891" t="s">
        <v>79</v>
      </c>
      <c r="U891" t="s">
        <v>43</v>
      </c>
      <c r="V891">
        <v>10</v>
      </c>
      <c r="W891">
        <v>9</v>
      </c>
      <c r="X891">
        <v>7</v>
      </c>
      <c r="Y891">
        <v>3</v>
      </c>
      <c r="Z891">
        <v>0</v>
      </c>
      <c r="AA891" t="s">
        <v>48</v>
      </c>
      <c r="AB891" s="2" t="s">
        <v>64</v>
      </c>
      <c r="AC891" t="s">
        <v>48</v>
      </c>
      <c r="AD891">
        <v>3</v>
      </c>
      <c r="AE891">
        <f>IF(tblHR[[#This Row],[Attrition]]="Yes",1,0)</f>
        <v>0</v>
      </c>
      <c r="AF891">
        <f>IF(tblHR[[#This Row],[OverTime]]="Yes",1,0)</f>
        <v>0</v>
      </c>
      <c r="AG891" t="str" cm="1">
        <f t="array" ref="AG891">_xlfn.IFS(tblHR[[#This Row],[Age]]&lt;25,"&lt;25",tblHR[[#This Row],[Age]]&lt;30,"25–29",tblHR[[#This Row],[Age]]&lt;40,"30–39",tblHR[[#This Row],[Age]]&lt;50,"40–49",TRUE,"50+")</f>
        <v>30–39</v>
      </c>
      <c r="AH891" s="12" t="str" cm="1">
        <f t="array" ref="AH891">_xlfn.IFS(tblHR[[#This Row],[YearsAtCompany]]&lt;2,"0–1",tblHR[[#This Row],[YearsAtCompany]]&lt;5,"2–4",tblHR[[#This Row],[YearsAtCompany]]&lt;10,"5–9",tblHR[[#This Row],[YearsAtCompany]]&lt;15,"10–14",TRUE,"15+")</f>
        <v>5–9</v>
      </c>
      <c r="AI891" s="12" t="str" cm="1">
        <f t="array" ref="AI891">_xlfn.IFS(tblHR[[#This Row],[MonthlyIncome]]&lt;3000,"Low",tblHR[[#This Row],[MonthlyIncome]]&lt;7000,"Mid",tblHR[[#This Row],[MonthlyIncome]]&lt;12000,"High",TRUE,"Very High")</f>
        <v>High</v>
      </c>
      <c r="AJ891" s="12" cm="1">
        <f t="array" ref="AJ891">_xlfn.XLOOKUP(tblHR[[#This Row],[JobSatisfaction]],{"Low","Medium","High","Very High"},{1,2,3,4},"")</f>
        <v>4</v>
      </c>
      <c r="AK891" s="12">
        <f>AVERAGE(tblHR[[#This Row],[JobSatNum]],tblHR[[#This Row],[RelationshipSatisfaction]],tblHR[[#This Row],[EnvironmentSatisfaction]],tblHR[[#This Row],[WorkLifeBalance]])</f>
        <v>4</v>
      </c>
    </row>
    <row r="892" spans="1:37">
      <c r="A892" s="4" t="s">
        <v>1007</v>
      </c>
      <c r="B892">
        <v>30</v>
      </c>
      <c r="C892" t="s">
        <v>12</v>
      </c>
      <c r="D892" t="s">
        <v>16</v>
      </c>
      <c r="E892" t="s">
        <v>26</v>
      </c>
      <c r="F892" t="s">
        <v>33</v>
      </c>
      <c r="G892" t="s">
        <v>21</v>
      </c>
      <c r="H892" t="s">
        <v>55</v>
      </c>
      <c r="I892" t="s">
        <v>69</v>
      </c>
      <c r="J892" t="s">
        <v>116</v>
      </c>
      <c r="K892" t="s">
        <v>113</v>
      </c>
      <c r="L892">
        <v>8474</v>
      </c>
      <c r="M892">
        <v>20925</v>
      </c>
      <c r="N892">
        <v>829</v>
      </c>
      <c r="O892">
        <v>88</v>
      </c>
      <c r="P892">
        <v>22</v>
      </c>
      <c r="Q892" t="s">
        <v>41</v>
      </c>
      <c r="R892" t="s">
        <v>41</v>
      </c>
      <c r="S892" t="s">
        <v>41</v>
      </c>
      <c r="T892" t="s">
        <v>79</v>
      </c>
      <c r="U892" t="s">
        <v>43</v>
      </c>
      <c r="V892">
        <v>12</v>
      </c>
      <c r="W892">
        <v>11</v>
      </c>
      <c r="X892">
        <v>8</v>
      </c>
      <c r="Y892">
        <v>5</v>
      </c>
      <c r="Z892">
        <v>1</v>
      </c>
      <c r="AA892" t="s">
        <v>48</v>
      </c>
      <c r="AB892" s="2" t="s">
        <v>65</v>
      </c>
      <c r="AC892" t="s">
        <v>48</v>
      </c>
      <c r="AD892">
        <v>1</v>
      </c>
      <c r="AE892">
        <f>IF(tblHR[[#This Row],[Attrition]]="Yes",1,0)</f>
        <v>0</v>
      </c>
      <c r="AF892">
        <f>IF(tblHR[[#This Row],[OverTime]]="Yes",1,0)</f>
        <v>0</v>
      </c>
      <c r="AG892" t="str" cm="1">
        <f t="array" ref="AG892">_xlfn.IFS(tblHR[[#This Row],[Age]]&lt;25,"&lt;25",tblHR[[#This Row],[Age]]&lt;30,"25–29",tblHR[[#This Row],[Age]]&lt;40,"30–39",tblHR[[#This Row],[Age]]&lt;50,"40–49",TRUE,"50+")</f>
        <v>30–39</v>
      </c>
      <c r="AH892" s="12" t="str" cm="1">
        <f t="array" ref="AH892">_xlfn.IFS(tblHR[[#This Row],[YearsAtCompany]]&lt;2,"0–1",tblHR[[#This Row],[YearsAtCompany]]&lt;5,"2–4",tblHR[[#This Row],[YearsAtCompany]]&lt;10,"5–9",tblHR[[#This Row],[YearsAtCompany]]&lt;15,"10–14",TRUE,"15+")</f>
        <v>10–14</v>
      </c>
      <c r="AI892" s="12" t="str" cm="1">
        <f t="array" ref="AI892">_xlfn.IFS(tblHR[[#This Row],[MonthlyIncome]]&lt;3000,"Low",tblHR[[#This Row],[MonthlyIncome]]&lt;7000,"Mid",tblHR[[#This Row],[MonthlyIncome]]&lt;12000,"High",TRUE,"Very High")</f>
        <v>High</v>
      </c>
      <c r="AJ892" s="12" cm="1">
        <f t="array" ref="AJ892">_xlfn.XLOOKUP(tblHR[[#This Row],[JobSatisfaction]],{"Low","Medium","High","Very High"},{1,2,3,4},"")</f>
        <v>3</v>
      </c>
      <c r="AK892" s="12">
        <f>AVERAGE(tblHR[[#This Row],[JobSatNum]],tblHR[[#This Row],[RelationshipSatisfaction]],tblHR[[#This Row],[EnvironmentSatisfaction]],tblHR[[#This Row],[WorkLifeBalance]])</f>
        <v>3</v>
      </c>
    </row>
    <row r="893" spans="1:37">
      <c r="A893" s="4" t="s">
        <v>1008</v>
      </c>
      <c r="B893">
        <v>55</v>
      </c>
      <c r="C893" t="s">
        <v>12</v>
      </c>
      <c r="D893" t="s">
        <v>16</v>
      </c>
      <c r="E893" t="s">
        <v>26</v>
      </c>
      <c r="F893" t="s">
        <v>35</v>
      </c>
      <c r="G893" t="s">
        <v>22</v>
      </c>
      <c r="H893" t="s">
        <v>58</v>
      </c>
      <c r="I893" t="s">
        <v>68</v>
      </c>
      <c r="J893" t="s">
        <v>112</v>
      </c>
      <c r="K893" t="s">
        <v>113</v>
      </c>
      <c r="L893">
        <v>5160</v>
      </c>
      <c r="M893">
        <v>21519</v>
      </c>
      <c r="N893">
        <v>436</v>
      </c>
      <c r="O893">
        <v>37</v>
      </c>
      <c r="P893">
        <v>16</v>
      </c>
      <c r="Q893" t="s">
        <v>44</v>
      </c>
      <c r="R893" t="s">
        <v>41</v>
      </c>
      <c r="S893" t="s">
        <v>41</v>
      </c>
      <c r="T893" t="s">
        <v>80</v>
      </c>
      <c r="U893" t="s">
        <v>41</v>
      </c>
      <c r="V893">
        <v>12</v>
      </c>
      <c r="W893">
        <v>9</v>
      </c>
      <c r="X893">
        <v>7</v>
      </c>
      <c r="Y893">
        <v>7</v>
      </c>
      <c r="Z893">
        <v>4</v>
      </c>
      <c r="AA893" t="s">
        <v>49</v>
      </c>
      <c r="AB893" s="2" t="s">
        <v>64</v>
      </c>
      <c r="AC893" t="s">
        <v>48</v>
      </c>
      <c r="AD893">
        <v>2</v>
      </c>
      <c r="AE893">
        <f>IF(tblHR[[#This Row],[Attrition]]="Yes",1,0)</f>
        <v>1</v>
      </c>
      <c r="AF893">
        <f>IF(tblHR[[#This Row],[OverTime]]="Yes",1,0)</f>
        <v>0</v>
      </c>
      <c r="AG893" t="str" cm="1">
        <f t="array" ref="AG893">_xlfn.IFS(tblHR[[#This Row],[Age]]&lt;25,"&lt;25",tblHR[[#This Row],[Age]]&lt;30,"25–29",tblHR[[#This Row],[Age]]&lt;40,"30–39",tblHR[[#This Row],[Age]]&lt;50,"40–49",TRUE,"50+")</f>
        <v>50+</v>
      </c>
      <c r="AH893" s="12" t="str" cm="1">
        <f t="array" ref="AH893">_xlfn.IFS(tblHR[[#This Row],[YearsAtCompany]]&lt;2,"0–1",tblHR[[#This Row],[YearsAtCompany]]&lt;5,"2–4",tblHR[[#This Row],[YearsAtCompany]]&lt;10,"5–9",tblHR[[#This Row],[YearsAtCompany]]&lt;15,"10–14",TRUE,"15+")</f>
        <v>5–9</v>
      </c>
      <c r="AI893" s="12" t="str" cm="1">
        <f t="array" ref="AI893">_xlfn.IFS(tblHR[[#This Row],[MonthlyIncome]]&lt;3000,"Low",tblHR[[#This Row],[MonthlyIncome]]&lt;7000,"Mid",tblHR[[#This Row],[MonthlyIncome]]&lt;12000,"High",TRUE,"Very High")</f>
        <v>Mid</v>
      </c>
      <c r="AJ893" s="12" cm="1">
        <f t="array" ref="AJ893">_xlfn.XLOOKUP(tblHR[[#This Row],[JobSatisfaction]],{"Low","Medium","High","Very High"},{1,2,3,4},"")</f>
        <v>4</v>
      </c>
      <c r="AK893" s="12">
        <f>AVERAGE(tblHR[[#This Row],[JobSatNum]],tblHR[[#This Row],[RelationshipSatisfaction]],tblHR[[#This Row],[EnvironmentSatisfaction]],tblHR[[#This Row],[WorkLifeBalance]])</f>
        <v>4</v>
      </c>
    </row>
    <row r="894" spans="1:37">
      <c r="A894" s="4" t="s">
        <v>1009</v>
      </c>
      <c r="B894">
        <v>27</v>
      </c>
      <c r="C894" t="s">
        <v>12</v>
      </c>
      <c r="D894" t="s">
        <v>15</v>
      </c>
      <c r="E894" t="s">
        <v>26</v>
      </c>
      <c r="F894" t="s">
        <v>34</v>
      </c>
      <c r="G894" t="s">
        <v>22</v>
      </c>
      <c r="H894" t="s">
        <v>59</v>
      </c>
      <c r="I894" t="s">
        <v>66</v>
      </c>
      <c r="J894" t="s">
        <v>112</v>
      </c>
      <c r="K894" t="s">
        <v>118</v>
      </c>
      <c r="L894">
        <v>3041</v>
      </c>
      <c r="M894">
        <v>16346</v>
      </c>
      <c r="N894">
        <v>1420</v>
      </c>
      <c r="O894">
        <v>85</v>
      </c>
      <c r="P894">
        <v>11</v>
      </c>
      <c r="Q894" t="s">
        <v>42</v>
      </c>
      <c r="R894" t="s">
        <v>43</v>
      </c>
      <c r="S894" t="s">
        <v>41</v>
      </c>
      <c r="T894" t="s">
        <v>79</v>
      </c>
      <c r="U894" t="s">
        <v>41</v>
      </c>
      <c r="V894">
        <v>5</v>
      </c>
      <c r="W894">
        <v>4</v>
      </c>
      <c r="X894">
        <v>3</v>
      </c>
      <c r="Y894">
        <v>0</v>
      </c>
      <c r="Z894">
        <v>0</v>
      </c>
      <c r="AA894" t="s">
        <v>49</v>
      </c>
      <c r="AB894" s="2" t="s">
        <v>64</v>
      </c>
      <c r="AC894" t="s">
        <v>48</v>
      </c>
      <c r="AD894">
        <v>2</v>
      </c>
      <c r="AE894">
        <f>IF(tblHR[[#This Row],[Attrition]]="Yes",1,0)</f>
        <v>1</v>
      </c>
      <c r="AF894">
        <f>IF(tblHR[[#This Row],[OverTime]]="Yes",1,0)</f>
        <v>0</v>
      </c>
      <c r="AG894" t="str" cm="1">
        <f t="array" ref="AG894">_xlfn.IFS(tblHR[[#This Row],[Age]]&lt;25,"&lt;25",tblHR[[#This Row],[Age]]&lt;30,"25–29",tblHR[[#This Row],[Age]]&lt;40,"30–39",tblHR[[#This Row],[Age]]&lt;50,"40–49",TRUE,"50+")</f>
        <v>25–29</v>
      </c>
      <c r="AH894" s="12" t="str" cm="1">
        <f t="array" ref="AH894">_xlfn.IFS(tblHR[[#This Row],[YearsAtCompany]]&lt;2,"0–1",tblHR[[#This Row],[YearsAtCompany]]&lt;5,"2–4",tblHR[[#This Row],[YearsAtCompany]]&lt;10,"5–9",tblHR[[#This Row],[YearsAtCompany]]&lt;15,"10–14",TRUE,"15+")</f>
        <v>2–4</v>
      </c>
      <c r="AI894" s="12" t="str" cm="1">
        <f t="array" ref="AI894">_xlfn.IFS(tblHR[[#This Row],[MonthlyIncome]]&lt;3000,"Low",tblHR[[#This Row],[MonthlyIncome]]&lt;7000,"Mid",tblHR[[#This Row],[MonthlyIncome]]&lt;12000,"High",TRUE,"Very High")</f>
        <v>Mid</v>
      </c>
      <c r="AJ894" s="12" cm="1">
        <f t="array" ref="AJ894">_xlfn.XLOOKUP(tblHR[[#This Row],[JobSatisfaction]],{"Low","Medium","High","Very High"},{1,2,3,4},"")</f>
        <v>1</v>
      </c>
      <c r="AK894" s="12">
        <f>AVERAGE(tblHR[[#This Row],[JobSatNum]],tblHR[[#This Row],[RelationshipSatisfaction]],tblHR[[#This Row],[EnvironmentSatisfaction]],tblHR[[#This Row],[WorkLifeBalance]])</f>
        <v>1</v>
      </c>
    </row>
    <row r="895" spans="1:37">
      <c r="A895" s="4" t="s">
        <v>1010</v>
      </c>
      <c r="B895">
        <v>30</v>
      </c>
      <c r="C895" t="s">
        <v>12</v>
      </c>
      <c r="D895" t="s">
        <v>17</v>
      </c>
      <c r="E895" t="s">
        <v>28</v>
      </c>
      <c r="F895" t="s">
        <v>33</v>
      </c>
      <c r="G895" t="s">
        <v>21</v>
      </c>
      <c r="H895" t="s">
        <v>52</v>
      </c>
      <c r="I895" t="s">
        <v>68</v>
      </c>
      <c r="J895" t="s">
        <v>112</v>
      </c>
      <c r="K895" t="s">
        <v>118</v>
      </c>
      <c r="L895">
        <v>5294</v>
      </c>
      <c r="M895">
        <v>9128</v>
      </c>
      <c r="N895">
        <v>305</v>
      </c>
      <c r="O895">
        <v>58</v>
      </c>
      <c r="P895">
        <v>16</v>
      </c>
      <c r="Q895" t="s">
        <v>41</v>
      </c>
      <c r="R895" t="s">
        <v>41</v>
      </c>
      <c r="S895" t="s">
        <v>41</v>
      </c>
      <c r="T895" t="s">
        <v>79</v>
      </c>
      <c r="U895" t="s">
        <v>44</v>
      </c>
      <c r="V895">
        <v>10</v>
      </c>
      <c r="W895">
        <v>7</v>
      </c>
      <c r="X895">
        <v>0</v>
      </c>
      <c r="Y895">
        <v>1</v>
      </c>
      <c r="Z895">
        <v>3</v>
      </c>
      <c r="AA895" t="s">
        <v>48</v>
      </c>
      <c r="AB895" s="2" t="s">
        <v>64</v>
      </c>
      <c r="AC895" t="s">
        <v>48</v>
      </c>
      <c r="AD895">
        <v>16</v>
      </c>
      <c r="AE895">
        <f>IF(tblHR[[#This Row],[Attrition]]="Yes",1,0)</f>
        <v>0</v>
      </c>
      <c r="AF895">
        <f>IF(tblHR[[#This Row],[OverTime]]="Yes",1,0)</f>
        <v>0</v>
      </c>
      <c r="AG895" t="str" cm="1">
        <f t="array" ref="AG895">_xlfn.IFS(tblHR[[#This Row],[Age]]&lt;25,"&lt;25",tblHR[[#This Row],[Age]]&lt;30,"25–29",tblHR[[#This Row],[Age]]&lt;40,"30–39",tblHR[[#This Row],[Age]]&lt;50,"40–49",TRUE,"50+")</f>
        <v>30–39</v>
      </c>
      <c r="AH895" s="12" t="str" cm="1">
        <f t="array" ref="AH895">_xlfn.IFS(tblHR[[#This Row],[YearsAtCompany]]&lt;2,"0–1",tblHR[[#This Row],[YearsAtCompany]]&lt;5,"2–4",tblHR[[#This Row],[YearsAtCompany]]&lt;10,"5–9",tblHR[[#This Row],[YearsAtCompany]]&lt;15,"10–14",TRUE,"15+")</f>
        <v>5–9</v>
      </c>
      <c r="AI895" s="12" t="str" cm="1">
        <f t="array" ref="AI895">_xlfn.IFS(tblHR[[#This Row],[MonthlyIncome]]&lt;3000,"Low",tblHR[[#This Row],[MonthlyIncome]]&lt;7000,"Mid",tblHR[[#This Row],[MonthlyIncome]]&lt;12000,"High",TRUE,"Very High")</f>
        <v>Mid</v>
      </c>
      <c r="AJ895" s="12" cm="1">
        <f t="array" ref="AJ895">_xlfn.XLOOKUP(tblHR[[#This Row],[JobSatisfaction]],{"Low","Medium","High","Very High"},{1,2,3,4},"")</f>
        <v>3</v>
      </c>
      <c r="AK895" s="12">
        <f>AVERAGE(tblHR[[#This Row],[JobSatNum]],tblHR[[#This Row],[RelationshipSatisfaction]],tblHR[[#This Row],[EnvironmentSatisfaction]],tblHR[[#This Row],[WorkLifeBalance]])</f>
        <v>3</v>
      </c>
    </row>
    <row r="896" spans="1:37">
      <c r="A896" s="4" t="s">
        <v>1011</v>
      </c>
      <c r="B896">
        <v>25</v>
      </c>
      <c r="C896" t="s">
        <v>12</v>
      </c>
      <c r="D896" t="s">
        <v>17</v>
      </c>
      <c r="E896" t="s">
        <v>26</v>
      </c>
      <c r="F896" t="s">
        <v>33</v>
      </c>
      <c r="G896" t="s">
        <v>22</v>
      </c>
      <c r="H896" t="s">
        <v>58</v>
      </c>
      <c r="I896" t="s">
        <v>68</v>
      </c>
      <c r="J896" t="s">
        <v>112</v>
      </c>
      <c r="K896" t="s">
        <v>113</v>
      </c>
      <c r="L896">
        <v>6232</v>
      </c>
      <c r="M896">
        <v>12477</v>
      </c>
      <c r="N896">
        <v>1372</v>
      </c>
      <c r="O896">
        <v>93</v>
      </c>
      <c r="P896">
        <v>11</v>
      </c>
      <c r="Q896" t="s">
        <v>41</v>
      </c>
      <c r="R896" t="s">
        <v>43</v>
      </c>
      <c r="S896" t="s">
        <v>42</v>
      </c>
      <c r="T896" t="s">
        <v>80</v>
      </c>
      <c r="U896" t="s">
        <v>44</v>
      </c>
      <c r="V896">
        <v>6</v>
      </c>
      <c r="W896">
        <v>3</v>
      </c>
      <c r="X896">
        <v>2</v>
      </c>
      <c r="Y896">
        <v>1</v>
      </c>
      <c r="Z896">
        <v>2</v>
      </c>
      <c r="AA896" t="s">
        <v>48</v>
      </c>
      <c r="AB896" s="2" t="s">
        <v>64</v>
      </c>
      <c r="AC896" t="s">
        <v>48</v>
      </c>
      <c r="AD896">
        <v>18</v>
      </c>
      <c r="AE896">
        <f>IF(tblHR[[#This Row],[Attrition]]="Yes",1,0)</f>
        <v>0</v>
      </c>
      <c r="AF896">
        <f>IF(tblHR[[#This Row],[OverTime]]="Yes",1,0)</f>
        <v>0</v>
      </c>
      <c r="AG896" t="str" cm="1">
        <f t="array" ref="AG896">_xlfn.IFS(tblHR[[#This Row],[Age]]&lt;25,"&lt;25",tblHR[[#This Row],[Age]]&lt;30,"25–29",tblHR[[#This Row],[Age]]&lt;40,"30–39",tblHR[[#This Row],[Age]]&lt;50,"40–49",TRUE,"50+")</f>
        <v>25–29</v>
      </c>
      <c r="AH896" s="12" t="str" cm="1">
        <f t="array" ref="AH896">_xlfn.IFS(tblHR[[#This Row],[YearsAtCompany]]&lt;2,"0–1",tblHR[[#This Row],[YearsAtCompany]]&lt;5,"2–4",tblHR[[#This Row],[YearsAtCompany]]&lt;10,"5–9",tblHR[[#This Row],[YearsAtCompany]]&lt;15,"10–14",TRUE,"15+")</f>
        <v>2–4</v>
      </c>
      <c r="AI896" s="12" t="str" cm="1">
        <f t="array" ref="AI896">_xlfn.IFS(tblHR[[#This Row],[MonthlyIncome]]&lt;3000,"Low",tblHR[[#This Row],[MonthlyIncome]]&lt;7000,"Mid",tblHR[[#This Row],[MonthlyIncome]]&lt;12000,"High",TRUE,"Very High")</f>
        <v>Mid</v>
      </c>
      <c r="AJ896" s="12" cm="1">
        <f t="array" ref="AJ896">_xlfn.XLOOKUP(tblHR[[#This Row],[JobSatisfaction]],{"Low","Medium","High","Very High"},{1,2,3,4},"")</f>
        <v>3</v>
      </c>
      <c r="AK896" s="12">
        <f>AVERAGE(tblHR[[#This Row],[JobSatNum]],tblHR[[#This Row],[RelationshipSatisfaction]],tblHR[[#This Row],[EnvironmentSatisfaction]],tblHR[[#This Row],[WorkLifeBalance]])</f>
        <v>3</v>
      </c>
    </row>
    <row r="897" spans="1:37">
      <c r="A897" s="4" t="s">
        <v>1012</v>
      </c>
      <c r="B897">
        <v>43</v>
      </c>
      <c r="C897" t="s">
        <v>12</v>
      </c>
      <c r="D897" t="s">
        <v>15</v>
      </c>
      <c r="E897" t="s">
        <v>28</v>
      </c>
      <c r="F897" t="s">
        <v>35</v>
      </c>
      <c r="G897" t="s">
        <v>21</v>
      </c>
      <c r="H897" t="s">
        <v>57</v>
      </c>
      <c r="I897" t="s">
        <v>66</v>
      </c>
      <c r="J897" t="s">
        <v>116</v>
      </c>
      <c r="K897" t="s">
        <v>171</v>
      </c>
      <c r="L897">
        <v>2089</v>
      </c>
      <c r="M897">
        <v>5228</v>
      </c>
      <c r="N897">
        <v>1344</v>
      </c>
      <c r="O897">
        <v>37</v>
      </c>
      <c r="P897">
        <v>14</v>
      </c>
      <c r="Q897" t="s">
        <v>44</v>
      </c>
      <c r="R897" t="s">
        <v>44</v>
      </c>
      <c r="S897" t="s">
        <v>44</v>
      </c>
      <c r="T897" t="s">
        <v>78</v>
      </c>
      <c r="U897" t="s">
        <v>44</v>
      </c>
      <c r="V897">
        <v>7</v>
      </c>
      <c r="W897">
        <v>5</v>
      </c>
      <c r="X897">
        <v>4</v>
      </c>
      <c r="Y897">
        <v>2</v>
      </c>
      <c r="Z897">
        <v>4</v>
      </c>
      <c r="AA897" t="s">
        <v>48</v>
      </c>
      <c r="AB897" s="2" t="s">
        <v>64</v>
      </c>
      <c r="AC897" t="s">
        <v>48</v>
      </c>
      <c r="AD897">
        <v>7</v>
      </c>
      <c r="AE897">
        <f>IF(tblHR[[#This Row],[Attrition]]="Yes",1,0)</f>
        <v>0</v>
      </c>
      <c r="AF897">
        <f>IF(tblHR[[#This Row],[OverTime]]="Yes",1,0)</f>
        <v>0</v>
      </c>
      <c r="AG897" t="str" cm="1">
        <f t="array" ref="AG897">_xlfn.IFS(tblHR[[#This Row],[Age]]&lt;25,"&lt;25",tblHR[[#This Row],[Age]]&lt;30,"25–29",tblHR[[#This Row],[Age]]&lt;40,"30–39",tblHR[[#This Row],[Age]]&lt;50,"40–49",TRUE,"50+")</f>
        <v>40–49</v>
      </c>
      <c r="AH897" s="12" t="str" cm="1">
        <f t="array" ref="AH897">_xlfn.IFS(tblHR[[#This Row],[YearsAtCompany]]&lt;2,"0–1",tblHR[[#This Row],[YearsAtCompany]]&lt;5,"2–4",tblHR[[#This Row],[YearsAtCompany]]&lt;10,"5–9",tblHR[[#This Row],[YearsAtCompany]]&lt;15,"10–14",TRUE,"15+")</f>
        <v>5–9</v>
      </c>
      <c r="AI897" s="12" t="str" cm="1">
        <f t="array" ref="AI897">_xlfn.IFS(tblHR[[#This Row],[MonthlyIncome]]&lt;3000,"Low",tblHR[[#This Row],[MonthlyIncome]]&lt;7000,"Mid",tblHR[[#This Row],[MonthlyIncome]]&lt;12000,"High",TRUE,"Very High")</f>
        <v>Low</v>
      </c>
      <c r="AJ897" s="12" cm="1">
        <f t="array" ref="AJ897">_xlfn.XLOOKUP(tblHR[[#This Row],[JobSatisfaction]],{"Low","Medium","High","Very High"},{1,2,3,4},"")</f>
        <v>4</v>
      </c>
      <c r="AK897" s="12">
        <f>AVERAGE(tblHR[[#This Row],[JobSatNum]],tblHR[[#This Row],[RelationshipSatisfaction]],tblHR[[#This Row],[EnvironmentSatisfaction]],tblHR[[#This Row],[WorkLifeBalance]])</f>
        <v>4</v>
      </c>
    </row>
    <row r="898" spans="1:37">
      <c r="A898" s="4" t="s">
        <v>1013</v>
      </c>
      <c r="B898">
        <v>29</v>
      </c>
      <c r="C898" t="s">
        <v>11</v>
      </c>
      <c r="D898" t="s">
        <v>17</v>
      </c>
      <c r="E898" t="s">
        <v>26</v>
      </c>
      <c r="F898" t="s">
        <v>33</v>
      </c>
      <c r="G898" t="s">
        <v>22</v>
      </c>
      <c r="H898" t="s">
        <v>58</v>
      </c>
      <c r="I898" t="s">
        <v>69</v>
      </c>
      <c r="J898" t="s">
        <v>112</v>
      </c>
      <c r="K898" t="s">
        <v>118</v>
      </c>
      <c r="L898">
        <v>7336</v>
      </c>
      <c r="M898">
        <v>11162</v>
      </c>
      <c r="N898">
        <v>408</v>
      </c>
      <c r="O898">
        <v>45</v>
      </c>
      <c r="P898">
        <v>13</v>
      </c>
      <c r="Q898" t="s">
        <v>42</v>
      </c>
      <c r="R898" t="s">
        <v>42</v>
      </c>
      <c r="S898" t="s">
        <v>44</v>
      </c>
      <c r="T898" t="s">
        <v>77</v>
      </c>
      <c r="U898" t="s">
        <v>43</v>
      </c>
      <c r="V898">
        <v>11</v>
      </c>
      <c r="W898">
        <v>11</v>
      </c>
      <c r="X898">
        <v>8</v>
      </c>
      <c r="Y898">
        <v>3</v>
      </c>
      <c r="Z898">
        <v>1</v>
      </c>
      <c r="AA898" t="s">
        <v>49</v>
      </c>
      <c r="AB898" s="2" t="s">
        <v>64</v>
      </c>
      <c r="AC898" t="s">
        <v>48</v>
      </c>
      <c r="AD898">
        <v>23</v>
      </c>
      <c r="AE898">
        <f>IF(tblHR[[#This Row],[Attrition]]="Yes",1,0)</f>
        <v>1</v>
      </c>
      <c r="AF898">
        <f>IF(tblHR[[#This Row],[OverTime]]="Yes",1,0)</f>
        <v>0</v>
      </c>
      <c r="AG898" t="str" cm="1">
        <f t="array" ref="AG898">_xlfn.IFS(tblHR[[#This Row],[Age]]&lt;25,"&lt;25",tblHR[[#This Row],[Age]]&lt;30,"25–29",tblHR[[#This Row],[Age]]&lt;40,"30–39",tblHR[[#This Row],[Age]]&lt;50,"40–49",TRUE,"50+")</f>
        <v>25–29</v>
      </c>
      <c r="AH898" s="12" t="str" cm="1">
        <f t="array" ref="AH898">_xlfn.IFS(tblHR[[#This Row],[YearsAtCompany]]&lt;2,"0–1",tblHR[[#This Row],[YearsAtCompany]]&lt;5,"2–4",tblHR[[#This Row],[YearsAtCompany]]&lt;10,"5–9",tblHR[[#This Row],[YearsAtCompany]]&lt;15,"10–14",TRUE,"15+")</f>
        <v>10–14</v>
      </c>
      <c r="AI898" s="12" t="str" cm="1">
        <f t="array" ref="AI898">_xlfn.IFS(tblHR[[#This Row],[MonthlyIncome]]&lt;3000,"Low",tblHR[[#This Row],[MonthlyIncome]]&lt;7000,"Mid",tblHR[[#This Row],[MonthlyIncome]]&lt;12000,"High",TRUE,"Very High")</f>
        <v>High</v>
      </c>
      <c r="AJ898" s="12" cm="1">
        <f t="array" ref="AJ898">_xlfn.XLOOKUP(tblHR[[#This Row],[JobSatisfaction]],{"Low","Medium","High","Very High"},{1,2,3,4},"")</f>
        <v>1</v>
      </c>
      <c r="AK898" s="12">
        <f>AVERAGE(tblHR[[#This Row],[JobSatNum]],tblHR[[#This Row],[RelationshipSatisfaction]],tblHR[[#This Row],[EnvironmentSatisfaction]],tblHR[[#This Row],[WorkLifeBalance]])</f>
        <v>1</v>
      </c>
    </row>
    <row r="899" spans="1:37">
      <c r="A899" s="4" t="s">
        <v>1014</v>
      </c>
      <c r="B899">
        <v>32</v>
      </c>
      <c r="C899" t="s">
        <v>12</v>
      </c>
      <c r="D899" t="s">
        <v>16</v>
      </c>
      <c r="E899" t="s">
        <v>29</v>
      </c>
      <c r="F899" t="s">
        <v>34</v>
      </c>
      <c r="G899" t="s">
        <v>22</v>
      </c>
      <c r="H899" t="s">
        <v>58</v>
      </c>
      <c r="I899" t="s">
        <v>68</v>
      </c>
      <c r="J899" t="s">
        <v>112</v>
      </c>
      <c r="K899" t="s">
        <v>113</v>
      </c>
      <c r="L899">
        <v>9907</v>
      </c>
      <c r="M899">
        <v>26186</v>
      </c>
      <c r="N899">
        <v>414</v>
      </c>
      <c r="O899">
        <v>82</v>
      </c>
      <c r="P899">
        <v>12</v>
      </c>
      <c r="Q899" t="s">
        <v>43</v>
      </c>
      <c r="R899" t="s">
        <v>41</v>
      </c>
      <c r="S899" t="s">
        <v>41</v>
      </c>
      <c r="T899" t="s">
        <v>80</v>
      </c>
      <c r="U899" t="s">
        <v>43</v>
      </c>
      <c r="V899">
        <v>7</v>
      </c>
      <c r="W899">
        <v>2</v>
      </c>
      <c r="X899">
        <v>2</v>
      </c>
      <c r="Y899">
        <v>2</v>
      </c>
      <c r="Z899">
        <v>7</v>
      </c>
      <c r="AA899" t="s">
        <v>49</v>
      </c>
      <c r="AB899" s="2" t="s">
        <v>64</v>
      </c>
      <c r="AC899" t="s">
        <v>49</v>
      </c>
      <c r="AD899">
        <v>2</v>
      </c>
      <c r="AE899">
        <f>IF(tblHR[[#This Row],[Attrition]]="Yes",1,0)</f>
        <v>1</v>
      </c>
      <c r="AF899">
        <f>IF(tblHR[[#This Row],[OverTime]]="Yes",1,0)</f>
        <v>1</v>
      </c>
      <c r="AG899" t="str" cm="1">
        <f t="array" ref="AG899">_xlfn.IFS(tblHR[[#This Row],[Age]]&lt;25,"&lt;25",tblHR[[#This Row],[Age]]&lt;30,"25–29",tblHR[[#This Row],[Age]]&lt;40,"30–39",tblHR[[#This Row],[Age]]&lt;50,"40–49",TRUE,"50+")</f>
        <v>30–39</v>
      </c>
      <c r="AH899" s="12" t="str" cm="1">
        <f t="array" ref="AH899">_xlfn.IFS(tblHR[[#This Row],[YearsAtCompany]]&lt;2,"0–1",tblHR[[#This Row],[YearsAtCompany]]&lt;5,"2–4",tblHR[[#This Row],[YearsAtCompany]]&lt;10,"5–9",tblHR[[#This Row],[YearsAtCompany]]&lt;15,"10–14",TRUE,"15+")</f>
        <v>2–4</v>
      </c>
      <c r="AI899" s="12" t="str" cm="1">
        <f t="array" ref="AI899">_xlfn.IFS(tblHR[[#This Row],[MonthlyIncome]]&lt;3000,"Low",tblHR[[#This Row],[MonthlyIncome]]&lt;7000,"Mid",tblHR[[#This Row],[MonthlyIncome]]&lt;12000,"High",TRUE,"Very High")</f>
        <v>High</v>
      </c>
      <c r="AJ899" s="12" cm="1">
        <f t="array" ref="AJ899">_xlfn.XLOOKUP(tblHR[[#This Row],[JobSatisfaction]],{"Low","Medium","High","Very High"},{1,2,3,4},"")</f>
        <v>2</v>
      </c>
      <c r="AK899" s="12">
        <f>AVERAGE(tblHR[[#This Row],[JobSatNum]],tblHR[[#This Row],[RelationshipSatisfaction]],tblHR[[#This Row],[EnvironmentSatisfaction]],tblHR[[#This Row],[WorkLifeBalance]])</f>
        <v>2</v>
      </c>
    </row>
    <row r="900" spans="1:37">
      <c r="A900" s="4" t="s">
        <v>1015</v>
      </c>
      <c r="B900">
        <v>45</v>
      </c>
      <c r="C900" t="s">
        <v>12</v>
      </c>
      <c r="D900" t="s">
        <v>15</v>
      </c>
      <c r="E900" t="s">
        <v>29</v>
      </c>
      <c r="F900" t="s">
        <v>37</v>
      </c>
      <c r="G900" t="s">
        <v>21</v>
      </c>
      <c r="H900" t="s">
        <v>52</v>
      </c>
      <c r="I900" t="s">
        <v>69</v>
      </c>
      <c r="J900" t="s">
        <v>112</v>
      </c>
      <c r="K900" t="s">
        <v>171</v>
      </c>
      <c r="L900">
        <v>7441</v>
      </c>
      <c r="M900">
        <v>20933</v>
      </c>
      <c r="N900">
        <v>538</v>
      </c>
      <c r="O900">
        <v>66</v>
      </c>
      <c r="P900">
        <v>12</v>
      </c>
      <c r="Q900" t="s">
        <v>43</v>
      </c>
      <c r="R900" t="s">
        <v>42</v>
      </c>
      <c r="S900" t="s">
        <v>42</v>
      </c>
      <c r="T900" t="s">
        <v>79</v>
      </c>
      <c r="U900" t="s">
        <v>41</v>
      </c>
      <c r="V900">
        <v>10</v>
      </c>
      <c r="W900">
        <v>10</v>
      </c>
      <c r="X900">
        <v>8</v>
      </c>
      <c r="Y900">
        <v>7</v>
      </c>
      <c r="Z900">
        <v>1</v>
      </c>
      <c r="AA900" t="s">
        <v>48</v>
      </c>
      <c r="AB900" s="2" t="s">
        <v>64</v>
      </c>
      <c r="AC900" t="s">
        <v>48</v>
      </c>
      <c r="AD900">
        <v>1</v>
      </c>
      <c r="AE900">
        <f>IF(tblHR[[#This Row],[Attrition]]="Yes",1,0)</f>
        <v>0</v>
      </c>
      <c r="AF900">
        <f>IF(tblHR[[#This Row],[OverTime]]="Yes",1,0)</f>
        <v>0</v>
      </c>
      <c r="AG900" t="str" cm="1">
        <f t="array" ref="AG900">_xlfn.IFS(tblHR[[#This Row],[Age]]&lt;25,"&lt;25",tblHR[[#This Row],[Age]]&lt;30,"25–29",tblHR[[#This Row],[Age]]&lt;40,"30–39",tblHR[[#This Row],[Age]]&lt;50,"40–49",TRUE,"50+")</f>
        <v>40–49</v>
      </c>
      <c r="AH900" s="12" t="str" cm="1">
        <f t="array" ref="AH900">_xlfn.IFS(tblHR[[#This Row],[YearsAtCompany]]&lt;2,"0–1",tblHR[[#This Row],[YearsAtCompany]]&lt;5,"2–4",tblHR[[#This Row],[YearsAtCompany]]&lt;10,"5–9",tblHR[[#This Row],[YearsAtCompany]]&lt;15,"10–14",TRUE,"15+")</f>
        <v>10–14</v>
      </c>
      <c r="AI900" s="12" t="str" cm="1">
        <f t="array" ref="AI900">_xlfn.IFS(tblHR[[#This Row],[MonthlyIncome]]&lt;3000,"Low",tblHR[[#This Row],[MonthlyIncome]]&lt;7000,"Mid",tblHR[[#This Row],[MonthlyIncome]]&lt;12000,"High",TRUE,"Very High")</f>
        <v>High</v>
      </c>
      <c r="AJ900" s="12" cm="1">
        <f t="array" ref="AJ900">_xlfn.XLOOKUP(tblHR[[#This Row],[JobSatisfaction]],{"Low","Medium","High","Very High"},{1,2,3,4},"")</f>
        <v>2</v>
      </c>
      <c r="AK900" s="12">
        <f>AVERAGE(tblHR[[#This Row],[JobSatNum]],tblHR[[#This Row],[RelationshipSatisfaction]],tblHR[[#This Row],[EnvironmentSatisfaction]],tblHR[[#This Row],[WorkLifeBalance]])</f>
        <v>2</v>
      </c>
    </row>
    <row r="901" spans="1:37">
      <c r="A901" s="4" t="s">
        <v>1016</v>
      </c>
      <c r="B901">
        <v>27</v>
      </c>
      <c r="C901" t="s">
        <v>12</v>
      </c>
      <c r="D901" t="s">
        <v>15</v>
      </c>
      <c r="E901" t="s">
        <v>28</v>
      </c>
      <c r="F901" t="s">
        <v>35</v>
      </c>
      <c r="G901" t="s">
        <v>21</v>
      </c>
      <c r="H901" t="s">
        <v>57</v>
      </c>
      <c r="I901" t="s">
        <v>66</v>
      </c>
      <c r="J901" t="s">
        <v>116</v>
      </c>
      <c r="K901" t="s">
        <v>118</v>
      </c>
      <c r="L901">
        <v>2024</v>
      </c>
      <c r="M901">
        <v>5970</v>
      </c>
      <c r="N901">
        <v>691</v>
      </c>
      <c r="O901">
        <v>57</v>
      </c>
      <c r="P901">
        <v>18</v>
      </c>
      <c r="Q901" t="s">
        <v>43</v>
      </c>
      <c r="R901" t="s">
        <v>44</v>
      </c>
      <c r="S901" t="s">
        <v>44</v>
      </c>
      <c r="T901" t="s">
        <v>77</v>
      </c>
      <c r="U901" t="s">
        <v>41</v>
      </c>
      <c r="V901">
        <v>6</v>
      </c>
      <c r="W901">
        <v>2</v>
      </c>
      <c r="X901">
        <v>2</v>
      </c>
      <c r="Y901">
        <v>2</v>
      </c>
      <c r="Z901">
        <v>6</v>
      </c>
      <c r="AA901" t="s">
        <v>48</v>
      </c>
      <c r="AB901" s="2" t="s">
        <v>64</v>
      </c>
      <c r="AC901" t="s">
        <v>48</v>
      </c>
      <c r="AD901">
        <v>9</v>
      </c>
      <c r="AE901">
        <f>IF(tblHR[[#This Row],[Attrition]]="Yes",1,0)</f>
        <v>0</v>
      </c>
      <c r="AF901">
        <f>IF(tblHR[[#This Row],[OverTime]]="Yes",1,0)</f>
        <v>0</v>
      </c>
      <c r="AG901" t="str" cm="1">
        <f t="array" ref="AG901">_xlfn.IFS(tblHR[[#This Row],[Age]]&lt;25,"&lt;25",tblHR[[#This Row],[Age]]&lt;30,"25–29",tblHR[[#This Row],[Age]]&lt;40,"30–39",tblHR[[#This Row],[Age]]&lt;50,"40–49",TRUE,"50+")</f>
        <v>25–29</v>
      </c>
      <c r="AH901" s="12" t="str" cm="1">
        <f t="array" ref="AH901">_xlfn.IFS(tblHR[[#This Row],[YearsAtCompany]]&lt;2,"0–1",tblHR[[#This Row],[YearsAtCompany]]&lt;5,"2–4",tblHR[[#This Row],[YearsAtCompany]]&lt;10,"5–9",tblHR[[#This Row],[YearsAtCompany]]&lt;15,"10–14",TRUE,"15+")</f>
        <v>2–4</v>
      </c>
      <c r="AI901" s="12" t="str" cm="1">
        <f t="array" ref="AI901">_xlfn.IFS(tblHR[[#This Row],[MonthlyIncome]]&lt;3000,"Low",tblHR[[#This Row],[MonthlyIncome]]&lt;7000,"Mid",tblHR[[#This Row],[MonthlyIncome]]&lt;12000,"High",TRUE,"Very High")</f>
        <v>Low</v>
      </c>
      <c r="AJ901" s="12" cm="1">
        <f t="array" ref="AJ901">_xlfn.XLOOKUP(tblHR[[#This Row],[JobSatisfaction]],{"Low","Medium","High","Very High"},{1,2,3,4},"")</f>
        <v>2</v>
      </c>
      <c r="AK901" s="12">
        <f>AVERAGE(tblHR[[#This Row],[JobSatNum]],tblHR[[#This Row],[RelationshipSatisfaction]],tblHR[[#This Row],[EnvironmentSatisfaction]],tblHR[[#This Row],[WorkLifeBalance]])</f>
        <v>2</v>
      </c>
    </row>
    <row r="902" spans="1:37">
      <c r="A902" s="4" t="s">
        <v>1017</v>
      </c>
      <c r="B902">
        <v>46</v>
      </c>
      <c r="C902" t="s">
        <v>12</v>
      </c>
      <c r="D902" t="s">
        <v>17</v>
      </c>
      <c r="E902" t="s">
        <v>28</v>
      </c>
      <c r="F902" t="s">
        <v>33</v>
      </c>
      <c r="G902" t="s">
        <v>21</v>
      </c>
      <c r="H902" t="s">
        <v>56</v>
      </c>
      <c r="I902" t="s">
        <v>70</v>
      </c>
      <c r="J902" t="s">
        <v>112</v>
      </c>
      <c r="K902" t="s">
        <v>113</v>
      </c>
      <c r="L902">
        <v>17861</v>
      </c>
      <c r="M902">
        <v>2288</v>
      </c>
      <c r="N902">
        <v>1009</v>
      </c>
      <c r="O902">
        <v>51</v>
      </c>
      <c r="P902">
        <v>13</v>
      </c>
      <c r="Q902" t="s">
        <v>41</v>
      </c>
      <c r="R902" t="s">
        <v>41</v>
      </c>
      <c r="S902" t="s">
        <v>42</v>
      </c>
      <c r="T902" t="s">
        <v>77</v>
      </c>
      <c r="U902" t="s">
        <v>41</v>
      </c>
      <c r="V902">
        <v>26</v>
      </c>
      <c r="W902">
        <v>3</v>
      </c>
      <c r="X902">
        <v>2</v>
      </c>
      <c r="Y902">
        <v>0</v>
      </c>
      <c r="Z902">
        <v>6</v>
      </c>
      <c r="AA902" t="s">
        <v>48</v>
      </c>
      <c r="AB902" s="2" t="s">
        <v>64</v>
      </c>
      <c r="AC902" t="s">
        <v>48</v>
      </c>
      <c r="AD902">
        <v>2</v>
      </c>
      <c r="AE902">
        <f>IF(tblHR[[#This Row],[Attrition]]="Yes",1,0)</f>
        <v>0</v>
      </c>
      <c r="AF902">
        <f>IF(tblHR[[#This Row],[OverTime]]="Yes",1,0)</f>
        <v>0</v>
      </c>
      <c r="AG902" t="str" cm="1">
        <f t="array" ref="AG902">_xlfn.IFS(tblHR[[#This Row],[Age]]&lt;25,"&lt;25",tblHR[[#This Row],[Age]]&lt;30,"25–29",tblHR[[#This Row],[Age]]&lt;40,"30–39",tblHR[[#This Row],[Age]]&lt;50,"40–49",TRUE,"50+")</f>
        <v>40–49</v>
      </c>
      <c r="AH902" s="12" t="str" cm="1">
        <f t="array" ref="AH902">_xlfn.IFS(tblHR[[#This Row],[YearsAtCompany]]&lt;2,"0–1",tblHR[[#This Row],[YearsAtCompany]]&lt;5,"2–4",tblHR[[#This Row],[YearsAtCompany]]&lt;10,"5–9",tblHR[[#This Row],[YearsAtCompany]]&lt;15,"10–14",TRUE,"15+")</f>
        <v>2–4</v>
      </c>
      <c r="AI902" s="12" t="str" cm="1">
        <f t="array" ref="AI902">_xlfn.IFS(tblHR[[#This Row],[MonthlyIncome]]&lt;3000,"Low",tblHR[[#This Row],[MonthlyIncome]]&lt;7000,"Mid",tblHR[[#This Row],[MonthlyIncome]]&lt;12000,"High",TRUE,"Very High")</f>
        <v>Very High</v>
      </c>
      <c r="AJ902" s="12" cm="1">
        <f t="array" ref="AJ902">_xlfn.XLOOKUP(tblHR[[#This Row],[JobSatisfaction]],{"Low","Medium","High","Very High"},{1,2,3,4},"")</f>
        <v>3</v>
      </c>
      <c r="AK902" s="12">
        <f>AVERAGE(tblHR[[#This Row],[JobSatNum]],tblHR[[#This Row],[RelationshipSatisfaction]],tblHR[[#This Row],[EnvironmentSatisfaction]],tblHR[[#This Row],[WorkLifeBalance]])</f>
        <v>3</v>
      </c>
    </row>
    <row r="903" spans="1:37">
      <c r="A903" s="4" t="s">
        <v>1018</v>
      </c>
      <c r="B903">
        <v>25</v>
      </c>
      <c r="C903" t="s">
        <v>12</v>
      </c>
      <c r="D903" t="s">
        <v>17</v>
      </c>
      <c r="E903" t="s">
        <v>26</v>
      </c>
      <c r="F903" t="s">
        <v>37</v>
      </c>
      <c r="G903" t="s">
        <v>21</v>
      </c>
      <c r="H903" t="s">
        <v>53</v>
      </c>
      <c r="I903" t="s">
        <v>66</v>
      </c>
      <c r="J903" t="s">
        <v>112</v>
      </c>
      <c r="K903" t="s">
        <v>118</v>
      </c>
      <c r="L903">
        <v>3691</v>
      </c>
      <c r="M903">
        <v>4605</v>
      </c>
      <c r="N903">
        <v>1219</v>
      </c>
      <c r="O903">
        <v>32</v>
      </c>
      <c r="P903">
        <v>15</v>
      </c>
      <c r="Q903" t="s">
        <v>44</v>
      </c>
      <c r="R903" t="s">
        <v>43</v>
      </c>
      <c r="S903" t="s">
        <v>44</v>
      </c>
      <c r="T903" t="s">
        <v>78</v>
      </c>
      <c r="U903" t="s">
        <v>41</v>
      </c>
      <c r="V903">
        <v>7</v>
      </c>
      <c r="W903">
        <v>7</v>
      </c>
      <c r="X903">
        <v>7</v>
      </c>
      <c r="Y903">
        <v>5</v>
      </c>
      <c r="Z903">
        <v>1</v>
      </c>
      <c r="AA903" t="s">
        <v>49</v>
      </c>
      <c r="AB903" s="2" t="s">
        <v>64</v>
      </c>
      <c r="AC903" t="s">
        <v>49</v>
      </c>
      <c r="AD903">
        <v>4</v>
      </c>
      <c r="AE903">
        <f>IF(tblHR[[#This Row],[Attrition]]="Yes",1,0)</f>
        <v>1</v>
      </c>
      <c r="AF903">
        <f>IF(tblHR[[#This Row],[OverTime]]="Yes",1,0)</f>
        <v>1</v>
      </c>
      <c r="AG903" t="str" cm="1">
        <f t="array" ref="AG903">_xlfn.IFS(tblHR[[#This Row],[Age]]&lt;25,"&lt;25",tblHR[[#This Row],[Age]]&lt;30,"25–29",tblHR[[#This Row],[Age]]&lt;40,"30–39",tblHR[[#This Row],[Age]]&lt;50,"40–49",TRUE,"50+")</f>
        <v>25–29</v>
      </c>
      <c r="AH903" s="12" t="str" cm="1">
        <f t="array" ref="AH903">_xlfn.IFS(tblHR[[#This Row],[YearsAtCompany]]&lt;2,"0–1",tblHR[[#This Row],[YearsAtCompany]]&lt;5,"2–4",tblHR[[#This Row],[YearsAtCompany]]&lt;10,"5–9",tblHR[[#This Row],[YearsAtCompany]]&lt;15,"10–14",TRUE,"15+")</f>
        <v>5–9</v>
      </c>
      <c r="AI903" s="12" t="str" cm="1">
        <f t="array" ref="AI903">_xlfn.IFS(tblHR[[#This Row],[MonthlyIncome]]&lt;3000,"Low",tblHR[[#This Row],[MonthlyIncome]]&lt;7000,"Mid",tblHR[[#This Row],[MonthlyIncome]]&lt;12000,"High",TRUE,"Very High")</f>
        <v>Mid</v>
      </c>
      <c r="AJ903" s="12" cm="1">
        <f t="array" ref="AJ903">_xlfn.XLOOKUP(tblHR[[#This Row],[JobSatisfaction]],{"Low","Medium","High","Very High"},{1,2,3,4},"")</f>
        <v>4</v>
      </c>
      <c r="AK903" s="12">
        <f>AVERAGE(tblHR[[#This Row],[JobSatNum]],tblHR[[#This Row],[RelationshipSatisfaction]],tblHR[[#This Row],[EnvironmentSatisfaction]],tblHR[[#This Row],[WorkLifeBalance]])</f>
        <v>4</v>
      </c>
    </row>
    <row r="904" spans="1:37">
      <c r="A904" s="4" t="s">
        <v>1019</v>
      </c>
      <c r="B904">
        <v>45</v>
      </c>
      <c r="C904" t="s">
        <v>12</v>
      </c>
      <c r="D904" t="s">
        <v>15</v>
      </c>
      <c r="E904" t="s">
        <v>28</v>
      </c>
      <c r="F904" t="s">
        <v>33</v>
      </c>
      <c r="G904" t="s">
        <v>21</v>
      </c>
      <c r="H904" t="s">
        <v>53</v>
      </c>
      <c r="I904" t="s">
        <v>69</v>
      </c>
      <c r="J904" t="s">
        <v>128</v>
      </c>
      <c r="K904" t="s">
        <v>118</v>
      </c>
      <c r="L904">
        <v>5210</v>
      </c>
      <c r="M904">
        <v>20308</v>
      </c>
      <c r="N904">
        <v>1249</v>
      </c>
      <c r="O904">
        <v>97</v>
      </c>
      <c r="P904">
        <v>18</v>
      </c>
      <c r="Q904" t="s">
        <v>42</v>
      </c>
      <c r="R904" t="s">
        <v>42</v>
      </c>
      <c r="S904" t="s">
        <v>42</v>
      </c>
      <c r="T904" t="s">
        <v>79</v>
      </c>
      <c r="U904" t="s">
        <v>41</v>
      </c>
      <c r="V904">
        <v>24</v>
      </c>
      <c r="W904">
        <v>24</v>
      </c>
      <c r="X904">
        <v>9</v>
      </c>
      <c r="Y904">
        <v>9</v>
      </c>
      <c r="Z904">
        <v>1</v>
      </c>
      <c r="AA904" t="s">
        <v>48</v>
      </c>
      <c r="AB904" s="2" t="s">
        <v>64</v>
      </c>
      <c r="AC904" t="s">
        <v>48</v>
      </c>
      <c r="AD904">
        <v>7</v>
      </c>
      <c r="AE904">
        <f>IF(tblHR[[#This Row],[Attrition]]="Yes",1,0)</f>
        <v>0</v>
      </c>
      <c r="AF904">
        <f>IF(tblHR[[#This Row],[OverTime]]="Yes",1,0)</f>
        <v>0</v>
      </c>
      <c r="AG904" t="str" cm="1">
        <f t="array" ref="AG904">_xlfn.IFS(tblHR[[#This Row],[Age]]&lt;25,"&lt;25",tblHR[[#This Row],[Age]]&lt;30,"25–29",tblHR[[#This Row],[Age]]&lt;40,"30–39",tblHR[[#This Row],[Age]]&lt;50,"40–49",TRUE,"50+")</f>
        <v>40–49</v>
      </c>
      <c r="AH904" s="12" t="str" cm="1">
        <f t="array" ref="AH904">_xlfn.IFS(tblHR[[#This Row],[YearsAtCompany]]&lt;2,"0–1",tblHR[[#This Row],[YearsAtCompany]]&lt;5,"2–4",tblHR[[#This Row],[YearsAtCompany]]&lt;10,"5–9",tblHR[[#This Row],[YearsAtCompany]]&lt;15,"10–14",TRUE,"15+")</f>
        <v>15+</v>
      </c>
      <c r="AI904" s="12" t="str" cm="1">
        <f t="array" ref="AI904">_xlfn.IFS(tblHR[[#This Row],[MonthlyIncome]]&lt;3000,"Low",tblHR[[#This Row],[MonthlyIncome]]&lt;7000,"Mid",tblHR[[#This Row],[MonthlyIncome]]&lt;12000,"High",TRUE,"Very High")</f>
        <v>Mid</v>
      </c>
      <c r="AJ904" s="12" cm="1">
        <f t="array" ref="AJ904">_xlfn.XLOOKUP(tblHR[[#This Row],[JobSatisfaction]],{"Low","Medium","High","Very High"},{1,2,3,4},"")</f>
        <v>1</v>
      </c>
      <c r="AK904" s="12">
        <f>AVERAGE(tblHR[[#This Row],[JobSatNum]],tblHR[[#This Row],[RelationshipSatisfaction]],tblHR[[#This Row],[EnvironmentSatisfaction]],tblHR[[#This Row],[WorkLifeBalance]])</f>
        <v>1</v>
      </c>
    </row>
    <row r="905" spans="1:37">
      <c r="A905" s="4" t="s">
        <v>1020</v>
      </c>
      <c r="B905">
        <v>34</v>
      </c>
      <c r="C905" t="s">
        <v>12</v>
      </c>
      <c r="D905" t="s">
        <v>17</v>
      </c>
      <c r="E905" t="s">
        <v>26</v>
      </c>
      <c r="F905" t="s">
        <v>33</v>
      </c>
      <c r="G905" t="s">
        <v>21</v>
      </c>
      <c r="H905" t="s">
        <v>55</v>
      </c>
      <c r="I905" t="s">
        <v>68</v>
      </c>
      <c r="J905" t="s">
        <v>128</v>
      </c>
      <c r="K905" t="s">
        <v>113</v>
      </c>
      <c r="L905">
        <v>9547</v>
      </c>
      <c r="M905">
        <v>14074</v>
      </c>
      <c r="N905">
        <v>1069</v>
      </c>
      <c r="O905">
        <v>45</v>
      </c>
      <c r="P905">
        <v>17</v>
      </c>
      <c r="Q905" t="s">
        <v>41</v>
      </c>
      <c r="R905" t="s">
        <v>41</v>
      </c>
      <c r="S905" t="s">
        <v>44</v>
      </c>
      <c r="T905" t="s">
        <v>80</v>
      </c>
      <c r="U905" t="s">
        <v>43</v>
      </c>
      <c r="V905">
        <v>10</v>
      </c>
      <c r="W905">
        <v>10</v>
      </c>
      <c r="X905">
        <v>9</v>
      </c>
      <c r="Y905">
        <v>1</v>
      </c>
      <c r="Z905">
        <v>1</v>
      </c>
      <c r="AA905" t="s">
        <v>48</v>
      </c>
      <c r="AB905" s="2" t="s">
        <v>64</v>
      </c>
      <c r="AC905" t="s">
        <v>48</v>
      </c>
      <c r="AD905">
        <v>2</v>
      </c>
      <c r="AE905">
        <f>IF(tblHR[[#This Row],[Attrition]]="Yes",1,0)</f>
        <v>0</v>
      </c>
      <c r="AF905">
        <f>IF(tblHR[[#This Row],[OverTime]]="Yes",1,0)</f>
        <v>0</v>
      </c>
      <c r="AG905" t="str" cm="1">
        <f t="array" ref="AG905">_xlfn.IFS(tblHR[[#This Row],[Age]]&lt;25,"&lt;25",tblHR[[#This Row],[Age]]&lt;30,"25–29",tblHR[[#This Row],[Age]]&lt;40,"30–39",tblHR[[#This Row],[Age]]&lt;50,"40–49",TRUE,"50+")</f>
        <v>30–39</v>
      </c>
      <c r="AH905" s="12" t="str" cm="1">
        <f t="array" ref="AH905">_xlfn.IFS(tblHR[[#This Row],[YearsAtCompany]]&lt;2,"0–1",tblHR[[#This Row],[YearsAtCompany]]&lt;5,"2–4",tblHR[[#This Row],[YearsAtCompany]]&lt;10,"5–9",tblHR[[#This Row],[YearsAtCompany]]&lt;15,"10–14",TRUE,"15+")</f>
        <v>10–14</v>
      </c>
      <c r="AI905" s="12" t="str" cm="1">
        <f t="array" ref="AI905">_xlfn.IFS(tblHR[[#This Row],[MonthlyIncome]]&lt;3000,"Low",tblHR[[#This Row],[MonthlyIncome]]&lt;7000,"Mid",tblHR[[#This Row],[MonthlyIncome]]&lt;12000,"High",TRUE,"Very High")</f>
        <v>High</v>
      </c>
      <c r="AJ905" s="12" cm="1">
        <f t="array" ref="AJ905">_xlfn.XLOOKUP(tblHR[[#This Row],[JobSatisfaction]],{"Low","Medium","High","Very High"},{1,2,3,4},"")</f>
        <v>3</v>
      </c>
      <c r="AK905" s="12">
        <f>AVERAGE(tblHR[[#This Row],[JobSatNum]],tblHR[[#This Row],[RelationshipSatisfaction]],tblHR[[#This Row],[EnvironmentSatisfaction]],tblHR[[#This Row],[WorkLifeBalance]])</f>
        <v>3</v>
      </c>
    </row>
    <row r="906" spans="1:37">
      <c r="A906" s="4" t="s">
        <v>1021</v>
      </c>
      <c r="B906">
        <v>30</v>
      </c>
      <c r="C906" t="s">
        <v>11</v>
      </c>
      <c r="D906" t="s">
        <v>15</v>
      </c>
      <c r="E906" t="s">
        <v>29</v>
      </c>
      <c r="F906" t="s">
        <v>34</v>
      </c>
      <c r="G906" t="s">
        <v>22</v>
      </c>
      <c r="H906" t="s">
        <v>58</v>
      </c>
      <c r="I906" t="s">
        <v>68</v>
      </c>
      <c r="J906" t="s">
        <v>112</v>
      </c>
      <c r="K906" t="s">
        <v>43</v>
      </c>
      <c r="L906">
        <v>4779</v>
      </c>
      <c r="M906">
        <v>12761</v>
      </c>
      <c r="N906">
        <v>855</v>
      </c>
      <c r="O906">
        <v>73</v>
      </c>
      <c r="P906">
        <v>14</v>
      </c>
      <c r="Q906" t="s">
        <v>42</v>
      </c>
      <c r="R906" t="s">
        <v>43</v>
      </c>
      <c r="S906" t="s">
        <v>44</v>
      </c>
      <c r="T906" t="s">
        <v>79</v>
      </c>
      <c r="U906" t="s">
        <v>41</v>
      </c>
      <c r="V906">
        <v>8</v>
      </c>
      <c r="W906">
        <v>3</v>
      </c>
      <c r="X906">
        <v>2</v>
      </c>
      <c r="Y906">
        <v>0</v>
      </c>
      <c r="Z906">
        <v>7</v>
      </c>
      <c r="AA906" t="s">
        <v>48</v>
      </c>
      <c r="AB906" s="2" t="s">
        <v>64</v>
      </c>
      <c r="AC906" t="s">
        <v>48</v>
      </c>
      <c r="AD906">
        <v>7</v>
      </c>
      <c r="AE906">
        <f>IF(tblHR[[#This Row],[Attrition]]="Yes",1,0)</f>
        <v>0</v>
      </c>
      <c r="AF906">
        <f>IF(tblHR[[#This Row],[OverTime]]="Yes",1,0)</f>
        <v>0</v>
      </c>
      <c r="AG906" t="str" cm="1">
        <f t="array" ref="AG906">_xlfn.IFS(tblHR[[#This Row],[Age]]&lt;25,"&lt;25",tblHR[[#This Row],[Age]]&lt;30,"25–29",tblHR[[#This Row],[Age]]&lt;40,"30–39",tblHR[[#This Row],[Age]]&lt;50,"40–49",TRUE,"50+")</f>
        <v>30–39</v>
      </c>
      <c r="AH906" s="12" t="str" cm="1">
        <f t="array" ref="AH906">_xlfn.IFS(tblHR[[#This Row],[YearsAtCompany]]&lt;2,"0–1",tblHR[[#This Row],[YearsAtCompany]]&lt;5,"2–4",tblHR[[#This Row],[YearsAtCompany]]&lt;10,"5–9",tblHR[[#This Row],[YearsAtCompany]]&lt;15,"10–14",TRUE,"15+")</f>
        <v>2–4</v>
      </c>
      <c r="AI906" s="12" t="str" cm="1">
        <f t="array" ref="AI906">_xlfn.IFS(tblHR[[#This Row],[MonthlyIncome]]&lt;3000,"Low",tblHR[[#This Row],[MonthlyIncome]]&lt;7000,"Mid",tblHR[[#This Row],[MonthlyIncome]]&lt;12000,"High",TRUE,"Very High")</f>
        <v>Mid</v>
      </c>
      <c r="AJ906" s="12" cm="1">
        <f t="array" ref="AJ906">_xlfn.XLOOKUP(tblHR[[#This Row],[JobSatisfaction]],{"Low","Medium","High","Very High"},{1,2,3,4},"")</f>
        <v>1</v>
      </c>
      <c r="AK906" s="12">
        <f>AVERAGE(tblHR[[#This Row],[JobSatNum]],tblHR[[#This Row],[RelationshipSatisfaction]],tblHR[[#This Row],[EnvironmentSatisfaction]],tblHR[[#This Row],[WorkLifeBalance]])</f>
        <v>1</v>
      </c>
    </row>
    <row r="907" spans="1:37">
      <c r="A907" s="4" t="s">
        <v>1022</v>
      </c>
      <c r="B907">
        <v>54</v>
      </c>
      <c r="C907" t="s">
        <v>11</v>
      </c>
      <c r="D907" t="s">
        <v>15</v>
      </c>
      <c r="E907" t="s">
        <v>29</v>
      </c>
      <c r="F907" t="s">
        <v>35</v>
      </c>
      <c r="G907" t="s">
        <v>21</v>
      </c>
      <c r="H907" t="s">
        <v>55</v>
      </c>
      <c r="I907" t="s">
        <v>68</v>
      </c>
      <c r="J907" t="s">
        <v>112</v>
      </c>
      <c r="K907" t="s">
        <v>43</v>
      </c>
      <c r="L907">
        <v>5485</v>
      </c>
      <c r="M907">
        <v>22670</v>
      </c>
      <c r="N907">
        <v>376</v>
      </c>
      <c r="O907">
        <v>95</v>
      </c>
      <c r="P907">
        <v>11</v>
      </c>
      <c r="Q907" t="s">
        <v>42</v>
      </c>
      <c r="R907" t="s">
        <v>43</v>
      </c>
      <c r="S907" t="s">
        <v>44</v>
      </c>
      <c r="T907" t="s">
        <v>79</v>
      </c>
      <c r="U907" t="s">
        <v>41</v>
      </c>
      <c r="V907">
        <v>9</v>
      </c>
      <c r="W907">
        <v>5</v>
      </c>
      <c r="X907">
        <v>3</v>
      </c>
      <c r="Y907">
        <v>1</v>
      </c>
      <c r="Z907">
        <v>9</v>
      </c>
      <c r="AA907" t="s">
        <v>48</v>
      </c>
      <c r="AB907" s="2" t="s">
        <v>64</v>
      </c>
      <c r="AC907" t="s">
        <v>49</v>
      </c>
      <c r="AD907">
        <v>19</v>
      </c>
      <c r="AE907">
        <f>IF(tblHR[[#This Row],[Attrition]]="Yes",1,0)</f>
        <v>0</v>
      </c>
      <c r="AF907">
        <f>IF(tblHR[[#This Row],[OverTime]]="Yes",1,0)</f>
        <v>1</v>
      </c>
      <c r="AG907" t="str" cm="1">
        <f t="array" ref="AG907">_xlfn.IFS(tblHR[[#This Row],[Age]]&lt;25,"&lt;25",tblHR[[#This Row],[Age]]&lt;30,"25–29",tblHR[[#This Row],[Age]]&lt;40,"30–39",tblHR[[#This Row],[Age]]&lt;50,"40–49",TRUE,"50+")</f>
        <v>50+</v>
      </c>
      <c r="AH907" s="12" t="str" cm="1">
        <f t="array" ref="AH907">_xlfn.IFS(tblHR[[#This Row],[YearsAtCompany]]&lt;2,"0–1",tblHR[[#This Row],[YearsAtCompany]]&lt;5,"2–4",tblHR[[#This Row],[YearsAtCompany]]&lt;10,"5–9",tblHR[[#This Row],[YearsAtCompany]]&lt;15,"10–14",TRUE,"15+")</f>
        <v>5–9</v>
      </c>
      <c r="AI907" s="12" t="str" cm="1">
        <f t="array" ref="AI907">_xlfn.IFS(tblHR[[#This Row],[MonthlyIncome]]&lt;3000,"Low",tblHR[[#This Row],[MonthlyIncome]]&lt;7000,"Mid",tblHR[[#This Row],[MonthlyIncome]]&lt;12000,"High",TRUE,"Very High")</f>
        <v>Mid</v>
      </c>
      <c r="AJ907" s="12" cm="1">
        <f t="array" ref="AJ907">_xlfn.XLOOKUP(tblHR[[#This Row],[JobSatisfaction]],{"Low","Medium","High","Very High"},{1,2,3,4},"")</f>
        <v>1</v>
      </c>
      <c r="AK907" s="12">
        <f>AVERAGE(tblHR[[#This Row],[JobSatNum]],tblHR[[#This Row],[RelationshipSatisfaction]],tblHR[[#This Row],[EnvironmentSatisfaction]],tblHR[[#This Row],[WorkLifeBalance]])</f>
        <v>1</v>
      </c>
    </row>
    <row r="908" spans="1:37">
      <c r="A908" s="4" t="s">
        <v>1023</v>
      </c>
      <c r="B908">
        <v>25</v>
      </c>
      <c r="C908" t="s">
        <v>12</v>
      </c>
      <c r="D908" t="s">
        <v>17</v>
      </c>
      <c r="E908" t="s">
        <v>27</v>
      </c>
      <c r="F908" t="s">
        <v>33</v>
      </c>
      <c r="G908" t="s">
        <v>22</v>
      </c>
      <c r="H908" t="s">
        <v>59</v>
      </c>
      <c r="I908" t="s">
        <v>66</v>
      </c>
      <c r="J908" t="s">
        <v>112</v>
      </c>
      <c r="K908" t="s">
        <v>113</v>
      </c>
      <c r="L908">
        <v>4400</v>
      </c>
      <c r="M908">
        <v>15182</v>
      </c>
      <c r="N908">
        <v>383</v>
      </c>
      <c r="O908">
        <v>68</v>
      </c>
      <c r="P908">
        <v>12</v>
      </c>
      <c r="Q908" t="s">
        <v>42</v>
      </c>
      <c r="R908" t="s">
        <v>42</v>
      </c>
      <c r="S908" t="s">
        <v>42</v>
      </c>
      <c r="T908" t="s">
        <v>79</v>
      </c>
      <c r="U908" t="s">
        <v>43</v>
      </c>
      <c r="V908">
        <v>6</v>
      </c>
      <c r="W908">
        <v>3</v>
      </c>
      <c r="X908">
        <v>2</v>
      </c>
      <c r="Y908">
        <v>2</v>
      </c>
      <c r="Z908">
        <v>3</v>
      </c>
      <c r="AA908" t="s">
        <v>49</v>
      </c>
      <c r="AB908" s="2" t="s">
        <v>64</v>
      </c>
      <c r="AC908" t="s">
        <v>48</v>
      </c>
      <c r="AD908">
        <v>9</v>
      </c>
      <c r="AE908">
        <f>IF(tblHR[[#This Row],[Attrition]]="Yes",1,0)</f>
        <v>1</v>
      </c>
      <c r="AF908">
        <f>IF(tblHR[[#This Row],[OverTime]]="Yes",1,0)</f>
        <v>0</v>
      </c>
      <c r="AG908" t="str" cm="1">
        <f t="array" ref="AG908">_xlfn.IFS(tblHR[[#This Row],[Age]]&lt;25,"&lt;25",tblHR[[#This Row],[Age]]&lt;30,"25–29",tblHR[[#This Row],[Age]]&lt;40,"30–39",tblHR[[#This Row],[Age]]&lt;50,"40–49",TRUE,"50+")</f>
        <v>25–29</v>
      </c>
      <c r="AH908" s="12" t="str" cm="1">
        <f t="array" ref="AH908">_xlfn.IFS(tblHR[[#This Row],[YearsAtCompany]]&lt;2,"0–1",tblHR[[#This Row],[YearsAtCompany]]&lt;5,"2–4",tblHR[[#This Row],[YearsAtCompany]]&lt;10,"5–9",tblHR[[#This Row],[YearsAtCompany]]&lt;15,"10–14",TRUE,"15+")</f>
        <v>2–4</v>
      </c>
      <c r="AI908" s="12" t="str" cm="1">
        <f t="array" ref="AI908">_xlfn.IFS(tblHR[[#This Row],[MonthlyIncome]]&lt;3000,"Low",tblHR[[#This Row],[MonthlyIncome]]&lt;7000,"Mid",tblHR[[#This Row],[MonthlyIncome]]&lt;12000,"High",TRUE,"Very High")</f>
        <v>Mid</v>
      </c>
      <c r="AJ908" s="12" cm="1">
        <f t="array" ref="AJ908">_xlfn.XLOOKUP(tblHR[[#This Row],[JobSatisfaction]],{"Low","Medium","High","Very High"},{1,2,3,4},"")</f>
        <v>1</v>
      </c>
      <c r="AK908" s="12">
        <f>AVERAGE(tblHR[[#This Row],[JobSatNum]],tblHR[[#This Row],[RelationshipSatisfaction]],tblHR[[#This Row],[EnvironmentSatisfaction]],tblHR[[#This Row],[WorkLifeBalance]])</f>
        <v>1</v>
      </c>
    </row>
    <row r="909" spans="1:37">
      <c r="A909" s="4" t="s">
        <v>1024</v>
      </c>
      <c r="B909">
        <v>29</v>
      </c>
      <c r="C909" t="s">
        <v>12</v>
      </c>
      <c r="D909" t="s">
        <v>17</v>
      </c>
      <c r="E909" t="s">
        <v>26</v>
      </c>
      <c r="F909" t="s">
        <v>35</v>
      </c>
      <c r="G909" t="s">
        <v>20</v>
      </c>
      <c r="H909" t="s">
        <v>20</v>
      </c>
      <c r="I909" t="s">
        <v>66</v>
      </c>
      <c r="J909" t="s">
        <v>112</v>
      </c>
      <c r="K909" t="s">
        <v>113</v>
      </c>
      <c r="L909">
        <v>2804</v>
      </c>
      <c r="M909">
        <v>15434</v>
      </c>
      <c r="N909">
        <v>352</v>
      </c>
      <c r="O909">
        <v>87</v>
      </c>
      <c r="P909">
        <v>11</v>
      </c>
      <c r="Q909" t="s">
        <v>43</v>
      </c>
      <c r="R909" t="s">
        <v>44</v>
      </c>
      <c r="S909" t="s">
        <v>44</v>
      </c>
      <c r="T909" t="s">
        <v>79</v>
      </c>
      <c r="U909" t="s">
        <v>43</v>
      </c>
      <c r="V909">
        <v>1</v>
      </c>
      <c r="W909">
        <v>1</v>
      </c>
      <c r="X909">
        <v>0</v>
      </c>
      <c r="Y909">
        <v>0</v>
      </c>
      <c r="Z909">
        <v>1</v>
      </c>
      <c r="AA909" t="s">
        <v>48</v>
      </c>
      <c r="AB909" s="2" t="s">
        <v>64</v>
      </c>
      <c r="AC909" t="s">
        <v>48</v>
      </c>
      <c r="AD909">
        <v>6</v>
      </c>
      <c r="AE909">
        <f>IF(tblHR[[#This Row],[Attrition]]="Yes",1,0)</f>
        <v>0</v>
      </c>
      <c r="AF909">
        <f>IF(tblHR[[#This Row],[OverTime]]="Yes",1,0)</f>
        <v>0</v>
      </c>
      <c r="AG909" t="str" cm="1">
        <f t="array" ref="AG909">_xlfn.IFS(tblHR[[#This Row],[Age]]&lt;25,"&lt;25",tblHR[[#This Row],[Age]]&lt;30,"25–29",tblHR[[#This Row],[Age]]&lt;40,"30–39",tblHR[[#This Row],[Age]]&lt;50,"40–49",TRUE,"50+")</f>
        <v>25–29</v>
      </c>
      <c r="AH909" s="12" t="str" cm="1">
        <f t="array" ref="AH909">_xlfn.IFS(tblHR[[#This Row],[YearsAtCompany]]&lt;2,"0–1",tblHR[[#This Row],[YearsAtCompany]]&lt;5,"2–4",tblHR[[#This Row],[YearsAtCompany]]&lt;10,"5–9",tblHR[[#This Row],[YearsAtCompany]]&lt;15,"10–14",TRUE,"15+")</f>
        <v>0–1</v>
      </c>
      <c r="AI909" s="12" t="str" cm="1">
        <f t="array" ref="AI909">_xlfn.IFS(tblHR[[#This Row],[MonthlyIncome]]&lt;3000,"Low",tblHR[[#This Row],[MonthlyIncome]]&lt;7000,"Mid",tblHR[[#This Row],[MonthlyIncome]]&lt;12000,"High",TRUE,"Very High")</f>
        <v>Low</v>
      </c>
      <c r="AJ909" s="12" cm="1">
        <f t="array" ref="AJ909">_xlfn.XLOOKUP(tblHR[[#This Row],[JobSatisfaction]],{"Low","Medium","High","Very High"},{1,2,3,4},"")</f>
        <v>2</v>
      </c>
      <c r="AK909" s="12">
        <f>AVERAGE(tblHR[[#This Row],[JobSatNum]],tblHR[[#This Row],[RelationshipSatisfaction]],tblHR[[#This Row],[EnvironmentSatisfaction]],tblHR[[#This Row],[WorkLifeBalance]])</f>
        <v>2</v>
      </c>
    </row>
    <row r="910" spans="1:37">
      <c r="A910" s="4" t="s">
        <v>1025</v>
      </c>
      <c r="B910">
        <v>33</v>
      </c>
      <c r="C910" t="s">
        <v>11</v>
      </c>
      <c r="D910" t="s">
        <v>17</v>
      </c>
      <c r="E910" t="s">
        <v>29</v>
      </c>
      <c r="F910" t="s">
        <v>33</v>
      </c>
      <c r="G910" t="s">
        <v>21</v>
      </c>
      <c r="H910" t="s">
        <v>57</v>
      </c>
      <c r="I910" t="s">
        <v>66</v>
      </c>
      <c r="J910" t="s">
        <v>112</v>
      </c>
      <c r="K910" t="s">
        <v>118</v>
      </c>
      <c r="L910">
        <v>2911</v>
      </c>
      <c r="M910">
        <v>14776</v>
      </c>
      <c r="N910">
        <v>832</v>
      </c>
      <c r="O910">
        <v>63</v>
      </c>
      <c r="P910">
        <v>13</v>
      </c>
      <c r="Q910" t="s">
        <v>44</v>
      </c>
      <c r="R910" t="s">
        <v>41</v>
      </c>
      <c r="S910" t="s">
        <v>41</v>
      </c>
      <c r="T910" t="s">
        <v>80</v>
      </c>
      <c r="U910" t="s">
        <v>43</v>
      </c>
      <c r="V910">
        <v>2</v>
      </c>
      <c r="W910">
        <v>2</v>
      </c>
      <c r="X910">
        <v>2</v>
      </c>
      <c r="Y910">
        <v>0</v>
      </c>
      <c r="Z910">
        <v>1</v>
      </c>
      <c r="AA910" t="s">
        <v>48</v>
      </c>
      <c r="AB910" s="2" t="s">
        <v>64</v>
      </c>
      <c r="AC910" t="s">
        <v>48</v>
      </c>
      <c r="AD910">
        <v>5</v>
      </c>
      <c r="AE910">
        <f>IF(tblHR[[#This Row],[Attrition]]="Yes",1,0)</f>
        <v>0</v>
      </c>
      <c r="AF910">
        <f>IF(tblHR[[#This Row],[OverTime]]="Yes",1,0)</f>
        <v>0</v>
      </c>
      <c r="AG910" t="str" cm="1">
        <f t="array" ref="AG910">_xlfn.IFS(tblHR[[#This Row],[Age]]&lt;25,"&lt;25",tblHR[[#This Row],[Age]]&lt;30,"25–29",tblHR[[#This Row],[Age]]&lt;40,"30–39",tblHR[[#This Row],[Age]]&lt;50,"40–49",TRUE,"50+")</f>
        <v>30–39</v>
      </c>
      <c r="AH910" s="12" t="str" cm="1">
        <f t="array" ref="AH910">_xlfn.IFS(tblHR[[#This Row],[YearsAtCompany]]&lt;2,"0–1",tblHR[[#This Row],[YearsAtCompany]]&lt;5,"2–4",tblHR[[#This Row],[YearsAtCompany]]&lt;10,"5–9",tblHR[[#This Row],[YearsAtCompany]]&lt;15,"10–14",TRUE,"15+")</f>
        <v>2–4</v>
      </c>
      <c r="AI910" s="12" t="str" cm="1">
        <f t="array" ref="AI910">_xlfn.IFS(tblHR[[#This Row],[MonthlyIncome]]&lt;3000,"Low",tblHR[[#This Row],[MonthlyIncome]]&lt;7000,"Mid",tblHR[[#This Row],[MonthlyIncome]]&lt;12000,"High",TRUE,"Very High")</f>
        <v>Low</v>
      </c>
      <c r="AJ910" s="12" cm="1">
        <f t="array" ref="AJ910">_xlfn.XLOOKUP(tblHR[[#This Row],[JobSatisfaction]],{"Low","Medium","High","Very High"},{1,2,3,4},"")</f>
        <v>4</v>
      </c>
      <c r="AK910" s="12">
        <f>AVERAGE(tblHR[[#This Row],[JobSatNum]],tblHR[[#This Row],[RelationshipSatisfaction]],tblHR[[#This Row],[EnvironmentSatisfaction]],tblHR[[#This Row],[WorkLifeBalance]])</f>
        <v>4</v>
      </c>
    </row>
    <row r="911" spans="1:37">
      <c r="A911" s="4" t="s">
        <v>1026</v>
      </c>
      <c r="B911">
        <v>45</v>
      </c>
      <c r="C911" t="s">
        <v>11</v>
      </c>
      <c r="D911" t="s">
        <v>15</v>
      </c>
      <c r="E911" t="s">
        <v>27</v>
      </c>
      <c r="F911" t="s">
        <v>36</v>
      </c>
      <c r="G911" t="s">
        <v>21</v>
      </c>
      <c r="H911" t="s">
        <v>55</v>
      </c>
      <c r="I911" t="s">
        <v>68</v>
      </c>
      <c r="J911" t="s">
        <v>112</v>
      </c>
      <c r="K911" t="s">
        <v>43</v>
      </c>
      <c r="L911">
        <v>5770</v>
      </c>
      <c r="M911">
        <v>5388</v>
      </c>
      <c r="N911">
        <v>1329</v>
      </c>
      <c r="O911">
        <v>59</v>
      </c>
      <c r="P911">
        <v>19</v>
      </c>
      <c r="Q911" t="s">
        <v>44</v>
      </c>
      <c r="R911" t="s">
        <v>42</v>
      </c>
      <c r="S911" t="s">
        <v>44</v>
      </c>
      <c r="T911" t="s">
        <v>79</v>
      </c>
      <c r="U911" t="s">
        <v>43</v>
      </c>
      <c r="V911">
        <v>10</v>
      </c>
      <c r="W911">
        <v>10</v>
      </c>
      <c r="X911">
        <v>7</v>
      </c>
      <c r="Y911">
        <v>3</v>
      </c>
      <c r="Z911">
        <v>1</v>
      </c>
      <c r="AA911" t="s">
        <v>48</v>
      </c>
      <c r="AB911" s="2" t="s">
        <v>64</v>
      </c>
      <c r="AC911" t="s">
        <v>48</v>
      </c>
      <c r="AD911">
        <v>2</v>
      </c>
      <c r="AE911">
        <f>IF(tblHR[[#This Row],[Attrition]]="Yes",1,0)</f>
        <v>0</v>
      </c>
      <c r="AF911">
        <f>IF(tblHR[[#This Row],[OverTime]]="Yes",1,0)</f>
        <v>0</v>
      </c>
      <c r="AG911" t="str" cm="1">
        <f t="array" ref="AG911">_xlfn.IFS(tblHR[[#This Row],[Age]]&lt;25,"&lt;25",tblHR[[#This Row],[Age]]&lt;30,"25–29",tblHR[[#This Row],[Age]]&lt;40,"30–39",tblHR[[#This Row],[Age]]&lt;50,"40–49",TRUE,"50+")</f>
        <v>40–49</v>
      </c>
      <c r="AH911" s="12" t="str" cm="1">
        <f t="array" ref="AH911">_xlfn.IFS(tblHR[[#This Row],[YearsAtCompany]]&lt;2,"0–1",tblHR[[#This Row],[YearsAtCompany]]&lt;5,"2–4",tblHR[[#This Row],[YearsAtCompany]]&lt;10,"5–9",tblHR[[#This Row],[YearsAtCompany]]&lt;15,"10–14",TRUE,"15+")</f>
        <v>10–14</v>
      </c>
      <c r="AI911" s="12" t="str" cm="1">
        <f t="array" ref="AI911">_xlfn.IFS(tblHR[[#This Row],[MonthlyIncome]]&lt;3000,"Low",tblHR[[#This Row],[MonthlyIncome]]&lt;7000,"Mid",tblHR[[#This Row],[MonthlyIncome]]&lt;12000,"High",TRUE,"Very High")</f>
        <v>Mid</v>
      </c>
      <c r="AJ911" s="12" cm="1">
        <f t="array" ref="AJ911">_xlfn.XLOOKUP(tblHR[[#This Row],[JobSatisfaction]],{"Low","Medium","High","Very High"},{1,2,3,4},"")</f>
        <v>4</v>
      </c>
      <c r="AK911" s="12">
        <f>AVERAGE(tblHR[[#This Row],[JobSatNum]],tblHR[[#This Row],[RelationshipSatisfaction]],tblHR[[#This Row],[EnvironmentSatisfaction]],tblHR[[#This Row],[WorkLifeBalance]])</f>
        <v>4</v>
      </c>
    </row>
    <row r="912" spans="1:37">
      <c r="A912" s="4" t="s">
        <v>1027</v>
      </c>
      <c r="B912">
        <v>24</v>
      </c>
      <c r="C912" t="s">
        <v>11</v>
      </c>
      <c r="D912" t="s">
        <v>16</v>
      </c>
      <c r="E912" t="s">
        <v>27</v>
      </c>
      <c r="F912" t="s">
        <v>33</v>
      </c>
      <c r="G912" t="s">
        <v>22</v>
      </c>
      <c r="H912" t="s">
        <v>58</v>
      </c>
      <c r="I912" t="s">
        <v>68</v>
      </c>
      <c r="J912" t="s">
        <v>112</v>
      </c>
      <c r="K912" t="s">
        <v>113</v>
      </c>
      <c r="L912">
        <v>4577</v>
      </c>
      <c r="M912">
        <v>24785</v>
      </c>
      <c r="N912">
        <v>693</v>
      </c>
      <c r="O912">
        <v>65</v>
      </c>
      <c r="P912">
        <v>14</v>
      </c>
      <c r="Q912" t="s">
        <v>41</v>
      </c>
      <c r="R912" t="s">
        <v>42</v>
      </c>
      <c r="S912" t="s">
        <v>42</v>
      </c>
      <c r="T912" t="s">
        <v>79</v>
      </c>
      <c r="U912" t="s">
        <v>41</v>
      </c>
      <c r="V912">
        <v>4</v>
      </c>
      <c r="W912">
        <v>2</v>
      </c>
      <c r="X912">
        <v>2</v>
      </c>
      <c r="Y912">
        <v>2</v>
      </c>
      <c r="Z912">
        <v>9</v>
      </c>
      <c r="AA912" t="s">
        <v>49</v>
      </c>
      <c r="AB912" s="2" t="s">
        <v>64</v>
      </c>
      <c r="AC912" t="s">
        <v>48</v>
      </c>
      <c r="AD912">
        <v>3</v>
      </c>
      <c r="AE912">
        <f>IF(tblHR[[#This Row],[Attrition]]="Yes",1,0)</f>
        <v>1</v>
      </c>
      <c r="AF912">
        <f>IF(tblHR[[#This Row],[OverTime]]="Yes",1,0)</f>
        <v>0</v>
      </c>
      <c r="AG912" t="str" cm="1">
        <f t="array" ref="AG912">_xlfn.IFS(tblHR[[#This Row],[Age]]&lt;25,"&lt;25",tblHR[[#This Row],[Age]]&lt;30,"25–29",tblHR[[#This Row],[Age]]&lt;40,"30–39",tblHR[[#This Row],[Age]]&lt;50,"40–49",TRUE,"50+")</f>
        <v>&lt;25</v>
      </c>
      <c r="AH912" s="12" t="str" cm="1">
        <f t="array" ref="AH912">_xlfn.IFS(tblHR[[#This Row],[YearsAtCompany]]&lt;2,"0–1",tblHR[[#This Row],[YearsAtCompany]]&lt;5,"2–4",tblHR[[#This Row],[YearsAtCompany]]&lt;10,"5–9",tblHR[[#This Row],[YearsAtCompany]]&lt;15,"10–14",TRUE,"15+")</f>
        <v>2–4</v>
      </c>
      <c r="AI912" s="12" t="str" cm="1">
        <f t="array" ref="AI912">_xlfn.IFS(tblHR[[#This Row],[MonthlyIncome]]&lt;3000,"Low",tblHR[[#This Row],[MonthlyIncome]]&lt;7000,"Mid",tblHR[[#This Row],[MonthlyIncome]]&lt;12000,"High",TRUE,"Very High")</f>
        <v>Mid</v>
      </c>
      <c r="AJ912" s="12" cm="1">
        <f t="array" ref="AJ912">_xlfn.XLOOKUP(tblHR[[#This Row],[JobSatisfaction]],{"Low","Medium","High","Very High"},{1,2,3,4},"")</f>
        <v>3</v>
      </c>
      <c r="AK912" s="12">
        <f>AVERAGE(tblHR[[#This Row],[JobSatNum]],tblHR[[#This Row],[RelationshipSatisfaction]],tblHR[[#This Row],[EnvironmentSatisfaction]],tblHR[[#This Row],[WorkLifeBalance]])</f>
        <v>3</v>
      </c>
    </row>
    <row r="913" spans="1:37">
      <c r="A913" s="4" t="s">
        <v>1028</v>
      </c>
      <c r="B913">
        <v>34</v>
      </c>
      <c r="C913" t="s">
        <v>12</v>
      </c>
      <c r="D913" t="s">
        <v>17</v>
      </c>
      <c r="E913" t="s">
        <v>27</v>
      </c>
      <c r="F913" t="s">
        <v>35</v>
      </c>
      <c r="G913" t="s">
        <v>21</v>
      </c>
      <c r="H913" t="s">
        <v>53</v>
      </c>
      <c r="I913" t="s">
        <v>68</v>
      </c>
      <c r="J913" t="s">
        <v>112</v>
      </c>
      <c r="K913" t="s">
        <v>118</v>
      </c>
      <c r="L913">
        <v>3986</v>
      </c>
      <c r="M913">
        <v>11912</v>
      </c>
      <c r="N913">
        <v>1157</v>
      </c>
      <c r="O913">
        <v>57</v>
      </c>
      <c r="P913">
        <v>14</v>
      </c>
      <c r="Q913" t="s">
        <v>44</v>
      </c>
      <c r="R913" t="s">
        <v>41</v>
      </c>
      <c r="S913" t="s">
        <v>43</v>
      </c>
      <c r="T913" t="s">
        <v>78</v>
      </c>
      <c r="U913" t="s">
        <v>43</v>
      </c>
      <c r="V913">
        <v>15</v>
      </c>
      <c r="W913">
        <v>15</v>
      </c>
      <c r="X913">
        <v>10</v>
      </c>
      <c r="Y913">
        <v>4</v>
      </c>
      <c r="Z913">
        <v>1</v>
      </c>
      <c r="AA913" t="s">
        <v>48</v>
      </c>
      <c r="AB913" s="2" t="s">
        <v>64</v>
      </c>
      <c r="AC913" t="s">
        <v>48</v>
      </c>
      <c r="AD913">
        <v>5</v>
      </c>
      <c r="AE913">
        <f>IF(tblHR[[#This Row],[Attrition]]="Yes",1,0)</f>
        <v>0</v>
      </c>
      <c r="AF913">
        <f>IF(tblHR[[#This Row],[OverTime]]="Yes",1,0)</f>
        <v>0</v>
      </c>
      <c r="AG913" t="str" cm="1">
        <f t="array" ref="AG913">_xlfn.IFS(tblHR[[#This Row],[Age]]&lt;25,"&lt;25",tblHR[[#This Row],[Age]]&lt;30,"25–29",tblHR[[#This Row],[Age]]&lt;40,"30–39",tblHR[[#This Row],[Age]]&lt;50,"40–49",TRUE,"50+")</f>
        <v>30–39</v>
      </c>
      <c r="AH913" s="12" t="str" cm="1">
        <f t="array" ref="AH913">_xlfn.IFS(tblHR[[#This Row],[YearsAtCompany]]&lt;2,"0–1",tblHR[[#This Row],[YearsAtCompany]]&lt;5,"2–4",tblHR[[#This Row],[YearsAtCompany]]&lt;10,"5–9",tblHR[[#This Row],[YearsAtCompany]]&lt;15,"10–14",TRUE,"15+")</f>
        <v>15+</v>
      </c>
      <c r="AI913" s="12" t="str" cm="1">
        <f t="array" ref="AI913">_xlfn.IFS(tblHR[[#This Row],[MonthlyIncome]]&lt;3000,"Low",tblHR[[#This Row],[MonthlyIncome]]&lt;7000,"Mid",tblHR[[#This Row],[MonthlyIncome]]&lt;12000,"High",TRUE,"Very High")</f>
        <v>Mid</v>
      </c>
      <c r="AJ913" s="12" cm="1">
        <f t="array" ref="AJ913">_xlfn.XLOOKUP(tblHR[[#This Row],[JobSatisfaction]],{"Low","Medium","High","Very High"},{1,2,3,4},"")</f>
        <v>4</v>
      </c>
      <c r="AK913" s="12">
        <f>AVERAGE(tblHR[[#This Row],[JobSatNum]],tblHR[[#This Row],[RelationshipSatisfaction]],tblHR[[#This Row],[EnvironmentSatisfaction]],tblHR[[#This Row],[WorkLifeBalance]])</f>
        <v>4</v>
      </c>
    </row>
    <row r="914" spans="1:37">
      <c r="A914" s="4" t="s">
        <v>1029</v>
      </c>
      <c r="B914">
        <v>30</v>
      </c>
      <c r="C914" t="s">
        <v>12</v>
      </c>
      <c r="D914" t="s">
        <v>15</v>
      </c>
      <c r="E914" t="s">
        <v>29</v>
      </c>
      <c r="F914" t="s">
        <v>33</v>
      </c>
      <c r="G914" t="s">
        <v>22</v>
      </c>
      <c r="H914" t="s">
        <v>58</v>
      </c>
      <c r="I914" t="s">
        <v>68</v>
      </c>
      <c r="J914" t="s">
        <v>112</v>
      </c>
      <c r="K914" t="s">
        <v>171</v>
      </c>
      <c r="L914">
        <v>4115</v>
      </c>
      <c r="M914">
        <v>13192</v>
      </c>
      <c r="N914">
        <v>1329</v>
      </c>
      <c r="O914">
        <v>61</v>
      </c>
      <c r="P914">
        <v>19</v>
      </c>
      <c r="Q914" t="s">
        <v>42</v>
      </c>
      <c r="R914" t="s">
        <v>41</v>
      </c>
      <c r="S914" t="s">
        <v>41</v>
      </c>
      <c r="T914" t="s">
        <v>79</v>
      </c>
      <c r="U914" t="s">
        <v>41</v>
      </c>
      <c r="V914">
        <v>8</v>
      </c>
      <c r="W914">
        <v>4</v>
      </c>
      <c r="X914">
        <v>3</v>
      </c>
      <c r="Y914">
        <v>0</v>
      </c>
      <c r="Z914">
        <v>8</v>
      </c>
      <c r="AA914" t="s">
        <v>48</v>
      </c>
      <c r="AB914" s="2" t="s">
        <v>64</v>
      </c>
      <c r="AC914" t="s">
        <v>48</v>
      </c>
      <c r="AD914">
        <v>29</v>
      </c>
      <c r="AE914">
        <f>IF(tblHR[[#This Row],[Attrition]]="Yes",1,0)</f>
        <v>0</v>
      </c>
      <c r="AF914">
        <f>IF(tblHR[[#This Row],[OverTime]]="Yes",1,0)</f>
        <v>0</v>
      </c>
      <c r="AG914" t="str" cm="1">
        <f t="array" ref="AG914">_xlfn.IFS(tblHR[[#This Row],[Age]]&lt;25,"&lt;25",tblHR[[#This Row],[Age]]&lt;30,"25–29",tblHR[[#This Row],[Age]]&lt;40,"30–39",tblHR[[#This Row],[Age]]&lt;50,"40–49",TRUE,"50+")</f>
        <v>30–39</v>
      </c>
      <c r="AH914" s="12" t="str" cm="1">
        <f t="array" ref="AH914">_xlfn.IFS(tblHR[[#This Row],[YearsAtCompany]]&lt;2,"0–1",tblHR[[#This Row],[YearsAtCompany]]&lt;5,"2–4",tblHR[[#This Row],[YearsAtCompany]]&lt;10,"5–9",tblHR[[#This Row],[YearsAtCompany]]&lt;15,"10–14",TRUE,"15+")</f>
        <v>2–4</v>
      </c>
      <c r="AI914" s="12" t="str" cm="1">
        <f t="array" ref="AI914">_xlfn.IFS(tblHR[[#This Row],[MonthlyIncome]]&lt;3000,"Low",tblHR[[#This Row],[MonthlyIncome]]&lt;7000,"Mid",tblHR[[#This Row],[MonthlyIncome]]&lt;12000,"High",TRUE,"Very High")</f>
        <v>Mid</v>
      </c>
      <c r="AJ914" s="12" cm="1">
        <f t="array" ref="AJ914">_xlfn.XLOOKUP(tblHR[[#This Row],[JobSatisfaction]],{"Low","Medium","High","Very High"},{1,2,3,4},"")</f>
        <v>1</v>
      </c>
      <c r="AK914" s="12">
        <f>AVERAGE(tblHR[[#This Row],[JobSatNum]],tblHR[[#This Row],[RelationshipSatisfaction]],tblHR[[#This Row],[EnvironmentSatisfaction]],tblHR[[#This Row],[WorkLifeBalance]])</f>
        <v>1</v>
      </c>
    </row>
    <row r="915" spans="1:37">
      <c r="A915" s="4" t="s">
        <v>1030</v>
      </c>
      <c r="B915">
        <v>36</v>
      </c>
      <c r="C915" t="s">
        <v>11</v>
      </c>
      <c r="D915" t="s">
        <v>17</v>
      </c>
      <c r="E915" t="s">
        <v>28</v>
      </c>
      <c r="F915" t="s">
        <v>36</v>
      </c>
      <c r="G915" t="s">
        <v>21</v>
      </c>
      <c r="H915" t="s">
        <v>55</v>
      </c>
      <c r="I915" t="s">
        <v>68</v>
      </c>
      <c r="J915" t="s">
        <v>112</v>
      </c>
      <c r="K915" t="s">
        <v>118</v>
      </c>
      <c r="L915">
        <v>5228</v>
      </c>
      <c r="M915">
        <v>23361</v>
      </c>
      <c r="N915">
        <v>676</v>
      </c>
      <c r="O915">
        <v>35</v>
      </c>
      <c r="P915">
        <v>15</v>
      </c>
      <c r="Q915" t="s">
        <v>43</v>
      </c>
      <c r="R915" t="s">
        <v>42</v>
      </c>
      <c r="S915" t="s">
        <v>41</v>
      </c>
      <c r="T915" t="s">
        <v>79</v>
      </c>
      <c r="U915" t="s">
        <v>41</v>
      </c>
      <c r="V915">
        <v>10</v>
      </c>
      <c r="W915">
        <v>9</v>
      </c>
      <c r="X915">
        <v>7</v>
      </c>
      <c r="Y915">
        <v>0</v>
      </c>
      <c r="Z915">
        <v>0</v>
      </c>
      <c r="AA915" t="s">
        <v>48</v>
      </c>
      <c r="AB915" s="2" t="s">
        <v>64</v>
      </c>
      <c r="AC915" t="s">
        <v>48</v>
      </c>
      <c r="AD915">
        <v>1</v>
      </c>
      <c r="AE915">
        <f>IF(tblHR[[#This Row],[Attrition]]="Yes",1,0)</f>
        <v>0</v>
      </c>
      <c r="AF915">
        <f>IF(tblHR[[#This Row],[OverTime]]="Yes",1,0)</f>
        <v>0</v>
      </c>
      <c r="AG915" t="str" cm="1">
        <f t="array" ref="AG915">_xlfn.IFS(tblHR[[#This Row],[Age]]&lt;25,"&lt;25",tblHR[[#This Row],[Age]]&lt;30,"25–29",tblHR[[#This Row],[Age]]&lt;40,"30–39",tblHR[[#This Row],[Age]]&lt;50,"40–49",TRUE,"50+")</f>
        <v>30–39</v>
      </c>
      <c r="AH915" s="12" t="str" cm="1">
        <f t="array" ref="AH915">_xlfn.IFS(tblHR[[#This Row],[YearsAtCompany]]&lt;2,"0–1",tblHR[[#This Row],[YearsAtCompany]]&lt;5,"2–4",tblHR[[#This Row],[YearsAtCompany]]&lt;10,"5–9",tblHR[[#This Row],[YearsAtCompany]]&lt;15,"10–14",TRUE,"15+")</f>
        <v>5–9</v>
      </c>
      <c r="AI915" s="12" t="str" cm="1">
        <f t="array" ref="AI915">_xlfn.IFS(tblHR[[#This Row],[MonthlyIncome]]&lt;3000,"Low",tblHR[[#This Row],[MonthlyIncome]]&lt;7000,"Mid",tblHR[[#This Row],[MonthlyIncome]]&lt;12000,"High",TRUE,"Very High")</f>
        <v>Mid</v>
      </c>
      <c r="AJ915" s="12" cm="1">
        <f t="array" ref="AJ915">_xlfn.XLOOKUP(tblHR[[#This Row],[JobSatisfaction]],{"Low","Medium","High","Very High"},{1,2,3,4},"")</f>
        <v>2</v>
      </c>
      <c r="AK915" s="12">
        <f>AVERAGE(tblHR[[#This Row],[JobSatNum]],tblHR[[#This Row],[RelationshipSatisfaction]],tblHR[[#This Row],[EnvironmentSatisfaction]],tblHR[[#This Row],[WorkLifeBalance]])</f>
        <v>2</v>
      </c>
    </row>
    <row r="916" spans="1:37">
      <c r="A916" s="4" t="s">
        <v>1031</v>
      </c>
      <c r="B916">
        <v>39</v>
      </c>
      <c r="C916" t="s">
        <v>12</v>
      </c>
      <c r="D916" t="s">
        <v>15</v>
      </c>
      <c r="E916" t="s">
        <v>28</v>
      </c>
      <c r="F916" t="s">
        <v>33</v>
      </c>
      <c r="G916" t="s">
        <v>22</v>
      </c>
      <c r="H916" t="s">
        <v>58</v>
      </c>
      <c r="I916" t="s">
        <v>68</v>
      </c>
      <c r="J916" t="s">
        <v>128</v>
      </c>
      <c r="K916" t="s">
        <v>118</v>
      </c>
      <c r="L916">
        <v>4127</v>
      </c>
      <c r="M916">
        <v>19188</v>
      </c>
      <c r="N916">
        <v>766</v>
      </c>
      <c r="O916">
        <v>83</v>
      </c>
      <c r="P916">
        <v>18</v>
      </c>
      <c r="Q916" t="s">
        <v>44</v>
      </c>
      <c r="R916" t="s">
        <v>44</v>
      </c>
      <c r="S916" t="s">
        <v>41</v>
      </c>
      <c r="T916" t="s">
        <v>79</v>
      </c>
      <c r="U916" t="s">
        <v>41</v>
      </c>
      <c r="V916">
        <v>7</v>
      </c>
      <c r="W916">
        <v>2</v>
      </c>
      <c r="X916">
        <v>1</v>
      </c>
      <c r="Y916">
        <v>2</v>
      </c>
      <c r="Z916">
        <v>2</v>
      </c>
      <c r="AA916" t="s">
        <v>48</v>
      </c>
      <c r="AB916" s="2" t="s">
        <v>64</v>
      </c>
      <c r="AC916" t="s">
        <v>48</v>
      </c>
      <c r="AD916">
        <v>20</v>
      </c>
      <c r="AE916">
        <f>IF(tblHR[[#This Row],[Attrition]]="Yes",1,0)</f>
        <v>0</v>
      </c>
      <c r="AF916">
        <f>IF(tblHR[[#This Row],[OverTime]]="Yes",1,0)</f>
        <v>0</v>
      </c>
      <c r="AG916" t="str" cm="1">
        <f t="array" ref="AG916">_xlfn.IFS(tblHR[[#This Row],[Age]]&lt;25,"&lt;25",tblHR[[#This Row],[Age]]&lt;30,"25–29",tblHR[[#This Row],[Age]]&lt;40,"30–39",tblHR[[#This Row],[Age]]&lt;50,"40–49",TRUE,"50+")</f>
        <v>30–39</v>
      </c>
      <c r="AH916" s="12" t="str" cm="1">
        <f t="array" ref="AH916">_xlfn.IFS(tblHR[[#This Row],[YearsAtCompany]]&lt;2,"0–1",tblHR[[#This Row],[YearsAtCompany]]&lt;5,"2–4",tblHR[[#This Row],[YearsAtCompany]]&lt;10,"5–9",tblHR[[#This Row],[YearsAtCompany]]&lt;15,"10–14",TRUE,"15+")</f>
        <v>2–4</v>
      </c>
      <c r="AI916" s="12" t="str" cm="1">
        <f t="array" ref="AI916">_xlfn.IFS(tblHR[[#This Row],[MonthlyIncome]]&lt;3000,"Low",tblHR[[#This Row],[MonthlyIncome]]&lt;7000,"Mid",tblHR[[#This Row],[MonthlyIncome]]&lt;12000,"High",TRUE,"Very High")</f>
        <v>Mid</v>
      </c>
      <c r="AJ916" s="12" cm="1">
        <f t="array" ref="AJ916">_xlfn.XLOOKUP(tblHR[[#This Row],[JobSatisfaction]],{"Low","Medium","High","Very High"},{1,2,3,4},"")</f>
        <v>4</v>
      </c>
      <c r="AK916" s="12">
        <f>AVERAGE(tblHR[[#This Row],[JobSatNum]],tblHR[[#This Row],[RelationshipSatisfaction]],tblHR[[#This Row],[EnvironmentSatisfaction]],tblHR[[#This Row],[WorkLifeBalance]])</f>
        <v>4</v>
      </c>
    </row>
    <row r="917" spans="1:37">
      <c r="A917" s="4" t="s">
        <v>1032</v>
      </c>
      <c r="B917">
        <v>28</v>
      </c>
      <c r="C917" t="s">
        <v>12</v>
      </c>
      <c r="D917" t="s">
        <v>17</v>
      </c>
      <c r="E917" t="s">
        <v>26</v>
      </c>
      <c r="F917" t="s">
        <v>33</v>
      </c>
      <c r="G917" t="s">
        <v>21</v>
      </c>
      <c r="H917" t="s">
        <v>57</v>
      </c>
      <c r="I917" t="s">
        <v>66</v>
      </c>
      <c r="J917" t="s">
        <v>112</v>
      </c>
      <c r="K917" t="s">
        <v>113</v>
      </c>
      <c r="L917">
        <v>3201</v>
      </c>
      <c r="M917">
        <v>19911</v>
      </c>
      <c r="N917">
        <v>1451</v>
      </c>
      <c r="O917">
        <v>67</v>
      </c>
      <c r="P917">
        <v>17</v>
      </c>
      <c r="Q917" t="s">
        <v>43</v>
      </c>
      <c r="R917" t="s">
        <v>42</v>
      </c>
      <c r="S917" t="s">
        <v>42</v>
      </c>
      <c r="T917" t="s">
        <v>77</v>
      </c>
      <c r="U917" t="s">
        <v>43</v>
      </c>
      <c r="V917">
        <v>6</v>
      </c>
      <c r="W917">
        <v>5</v>
      </c>
      <c r="X917">
        <v>3</v>
      </c>
      <c r="Y917">
        <v>0</v>
      </c>
      <c r="Z917">
        <v>0</v>
      </c>
      <c r="AA917" t="s">
        <v>48</v>
      </c>
      <c r="AB917" s="2" t="s">
        <v>64</v>
      </c>
      <c r="AC917" t="s">
        <v>48</v>
      </c>
      <c r="AD917">
        <v>2</v>
      </c>
      <c r="AE917">
        <f>IF(tblHR[[#This Row],[Attrition]]="Yes",1,0)</f>
        <v>0</v>
      </c>
      <c r="AF917">
        <f>IF(tblHR[[#This Row],[OverTime]]="Yes",1,0)</f>
        <v>0</v>
      </c>
      <c r="AG917" t="str" cm="1">
        <f t="array" ref="AG917">_xlfn.IFS(tblHR[[#This Row],[Age]]&lt;25,"&lt;25",tblHR[[#This Row],[Age]]&lt;30,"25–29",tblHR[[#This Row],[Age]]&lt;40,"30–39",tblHR[[#This Row],[Age]]&lt;50,"40–49",TRUE,"50+")</f>
        <v>25–29</v>
      </c>
      <c r="AH917" s="12" t="str" cm="1">
        <f t="array" ref="AH917">_xlfn.IFS(tblHR[[#This Row],[YearsAtCompany]]&lt;2,"0–1",tblHR[[#This Row],[YearsAtCompany]]&lt;5,"2–4",tblHR[[#This Row],[YearsAtCompany]]&lt;10,"5–9",tblHR[[#This Row],[YearsAtCompany]]&lt;15,"10–14",TRUE,"15+")</f>
        <v>5–9</v>
      </c>
      <c r="AI917" s="12" t="str" cm="1">
        <f t="array" ref="AI917">_xlfn.IFS(tblHR[[#This Row],[MonthlyIncome]]&lt;3000,"Low",tblHR[[#This Row],[MonthlyIncome]]&lt;7000,"Mid",tblHR[[#This Row],[MonthlyIncome]]&lt;12000,"High",TRUE,"Very High")</f>
        <v>Mid</v>
      </c>
      <c r="AJ917" s="12" cm="1">
        <f t="array" ref="AJ917">_xlfn.XLOOKUP(tblHR[[#This Row],[JobSatisfaction]],{"Low","Medium","High","Very High"},{1,2,3,4},"")</f>
        <v>2</v>
      </c>
      <c r="AK917" s="12">
        <f>AVERAGE(tblHR[[#This Row],[JobSatNum]],tblHR[[#This Row],[RelationshipSatisfaction]],tblHR[[#This Row],[EnvironmentSatisfaction]],tblHR[[#This Row],[WorkLifeBalance]])</f>
        <v>2</v>
      </c>
    </row>
    <row r="918" spans="1:37">
      <c r="A918" s="4" t="s">
        <v>1033</v>
      </c>
      <c r="B918">
        <v>30</v>
      </c>
      <c r="C918" t="s">
        <v>12</v>
      </c>
      <c r="D918" t="s">
        <v>17</v>
      </c>
      <c r="E918" t="s">
        <v>29</v>
      </c>
      <c r="F918" t="s">
        <v>33</v>
      </c>
      <c r="G918" t="s">
        <v>22</v>
      </c>
      <c r="H918" t="s">
        <v>59</v>
      </c>
      <c r="I918" t="s">
        <v>66</v>
      </c>
      <c r="J918" t="s">
        <v>128</v>
      </c>
      <c r="K918" t="s">
        <v>118</v>
      </c>
      <c r="L918">
        <v>2033</v>
      </c>
      <c r="M918">
        <v>14470</v>
      </c>
      <c r="N918">
        <v>448</v>
      </c>
      <c r="O918">
        <v>74</v>
      </c>
      <c r="P918">
        <v>18</v>
      </c>
      <c r="Q918" t="s">
        <v>42</v>
      </c>
      <c r="R918" t="s">
        <v>41</v>
      </c>
      <c r="S918" t="s">
        <v>43</v>
      </c>
      <c r="T918" t="s">
        <v>78</v>
      </c>
      <c r="U918" t="s">
        <v>43</v>
      </c>
      <c r="V918">
        <v>1</v>
      </c>
      <c r="W918">
        <v>1</v>
      </c>
      <c r="X918">
        <v>0</v>
      </c>
      <c r="Y918">
        <v>0</v>
      </c>
      <c r="Z918">
        <v>1</v>
      </c>
      <c r="AA918" t="s">
        <v>49</v>
      </c>
      <c r="AB918" s="2" t="s">
        <v>64</v>
      </c>
      <c r="AC918" t="s">
        <v>48</v>
      </c>
      <c r="AD918">
        <v>12</v>
      </c>
      <c r="AE918">
        <f>IF(tblHR[[#This Row],[Attrition]]="Yes",1,0)</f>
        <v>1</v>
      </c>
      <c r="AF918">
        <f>IF(tblHR[[#This Row],[OverTime]]="Yes",1,0)</f>
        <v>0</v>
      </c>
      <c r="AG918" t="str" cm="1">
        <f t="array" ref="AG918">_xlfn.IFS(tblHR[[#This Row],[Age]]&lt;25,"&lt;25",tblHR[[#This Row],[Age]]&lt;30,"25–29",tblHR[[#This Row],[Age]]&lt;40,"30–39",tblHR[[#This Row],[Age]]&lt;50,"40–49",TRUE,"50+")</f>
        <v>30–39</v>
      </c>
      <c r="AH918" s="12" t="str" cm="1">
        <f t="array" ref="AH918">_xlfn.IFS(tblHR[[#This Row],[YearsAtCompany]]&lt;2,"0–1",tblHR[[#This Row],[YearsAtCompany]]&lt;5,"2–4",tblHR[[#This Row],[YearsAtCompany]]&lt;10,"5–9",tblHR[[#This Row],[YearsAtCompany]]&lt;15,"10–14",TRUE,"15+")</f>
        <v>0–1</v>
      </c>
      <c r="AI918" s="12" t="str" cm="1">
        <f t="array" ref="AI918">_xlfn.IFS(tblHR[[#This Row],[MonthlyIncome]]&lt;3000,"Low",tblHR[[#This Row],[MonthlyIncome]]&lt;7000,"Mid",tblHR[[#This Row],[MonthlyIncome]]&lt;12000,"High",TRUE,"Very High")</f>
        <v>Low</v>
      </c>
      <c r="AJ918" s="12" cm="1">
        <f t="array" ref="AJ918">_xlfn.XLOOKUP(tblHR[[#This Row],[JobSatisfaction]],{"Low","Medium","High","Very High"},{1,2,3,4},"")</f>
        <v>1</v>
      </c>
      <c r="AK918" s="12">
        <f>AVERAGE(tblHR[[#This Row],[JobSatNum]],tblHR[[#This Row],[RelationshipSatisfaction]],tblHR[[#This Row],[EnvironmentSatisfaction]],tblHR[[#This Row],[WorkLifeBalance]])</f>
        <v>1</v>
      </c>
    </row>
    <row r="919" spans="1:37">
      <c r="A919" s="4" t="s">
        <v>1034</v>
      </c>
      <c r="B919">
        <v>47</v>
      </c>
      <c r="C919" t="s">
        <v>12</v>
      </c>
      <c r="D919" t="s">
        <v>15</v>
      </c>
      <c r="E919" t="s">
        <v>29</v>
      </c>
      <c r="F919" t="s">
        <v>35</v>
      </c>
      <c r="G919" t="s">
        <v>21</v>
      </c>
      <c r="H919" t="s">
        <v>55</v>
      </c>
      <c r="I919" t="s">
        <v>68</v>
      </c>
      <c r="J919" t="s">
        <v>128</v>
      </c>
      <c r="K919" t="s">
        <v>113</v>
      </c>
      <c r="L919">
        <v>5067</v>
      </c>
      <c r="M919">
        <v>6759</v>
      </c>
      <c r="N919">
        <v>1379</v>
      </c>
      <c r="O919">
        <v>64</v>
      </c>
      <c r="P919">
        <v>19</v>
      </c>
      <c r="Q919" t="s">
        <v>41</v>
      </c>
      <c r="R919" t="s">
        <v>41</v>
      </c>
      <c r="S919" t="s">
        <v>41</v>
      </c>
      <c r="T919" t="s">
        <v>78</v>
      </c>
      <c r="U919" t="s">
        <v>44</v>
      </c>
      <c r="V919">
        <v>20</v>
      </c>
      <c r="W919">
        <v>19</v>
      </c>
      <c r="X919">
        <v>10</v>
      </c>
      <c r="Y919">
        <v>2</v>
      </c>
      <c r="Z919">
        <v>1</v>
      </c>
      <c r="AA919" t="s">
        <v>48</v>
      </c>
      <c r="AB919" s="2" t="s">
        <v>64</v>
      </c>
      <c r="AC919" t="s">
        <v>49</v>
      </c>
      <c r="AD919">
        <v>16</v>
      </c>
      <c r="AE919">
        <f>IF(tblHR[[#This Row],[Attrition]]="Yes",1,0)</f>
        <v>0</v>
      </c>
      <c r="AF919">
        <f>IF(tblHR[[#This Row],[OverTime]]="Yes",1,0)</f>
        <v>1</v>
      </c>
      <c r="AG919" t="str" cm="1">
        <f t="array" ref="AG919">_xlfn.IFS(tblHR[[#This Row],[Age]]&lt;25,"&lt;25",tblHR[[#This Row],[Age]]&lt;30,"25–29",tblHR[[#This Row],[Age]]&lt;40,"30–39",tblHR[[#This Row],[Age]]&lt;50,"40–49",TRUE,"50+")</f>
        <v>40–49</v>
      </c>
      <c r="AH919" s="12" t="str" cm="1">
        <f t="array" ref="AH919">_xlfn.IFS(tblHR[[#This Row],[YearsAtCompany]]&lt;2,"0–1",tblHR[[#This Row],[YearsAtCompany]]&lt;5,"2–4",tblHR[[#This Row],[YearsAtCompany]]&lt;10,"5–9",tblHR[[#This Row],[YearsAtCompany]]&lt;15,"10–14",TRUE,"15+")</f>
        <v>15+</v>
      </c>
      <c r="AI919" s="12" t="str" cm="1">
        <f t="array" ref="AI919">_xlfn.IFS(tblHR[[#This Row],[MonthlyIncome]]&lt;3000,"Low",tblHR[[#This Row],[MonthlyIncome]]&lt;7000,"Mid",tblHR[[#This Row],[MonthlyIncome]]&lt;12000,"High",TRUE,"Very High")</f>
        <v>Mid</v>
      </c>
      <c r="AJ919" s="12" cm="1">
        <f t="array" ref="AJ919">_xlfn.XLOOKUP(tblHR[[#This Row],[JobSatisfaction]],{"Low","Medium","High","Very High"},{1,2,3,4},"")</f>
        <v>3</v>
      </c>
      <c r="AK919" s="12">
        <f>AVERAGE(tblHR[[#This Row],[JobSatNum]],tblHR[[#This Row],[RelationshipSatisfaction]],tblHR[[#This Row],[EnvironmentSatisfaction]],tblHR[[#This Row],[WorkLifeBalance]])</f>
        <v>3</v>
      </c>
    </row>
    <row r="920" spans="1:37">
      <c r="A920" s="4" t="s">
        <v>1035</v>
      </c>
      <c r="B920">
        <v>43</v>
      </c>
      <c r="C920" t="s">
        <v>11</v>
      </c>
      <c r="D920" t="s">
        <v>16</v>
      </c>
      <c r="E920" t="s">
        <v>28</v>
      </c>
      <c r="F920" t="s">
        <v>35</v>
      </c>
      <c r="G920" t="s">
        <v>21</v>
      </c>
      <c r="H920" t="s">
        <v>57</v>
      </c>
      <c r="I920" t="s">
        <v>66</v>
      </c>
      <c r="J920" t="s">
        <v>128</v>
      </c>
      <c r="K920" t="s">
        <v>113</v>
      </c>
      <c r="L920">
        <v>4739</v>
      </c>
      <c r="M920">
        <v>16090</v>
      </c>
      <c r="N920">
        <v>957</v>
      </c>
      <c r="O920">
        <v>72</v>
      </c>
      <c r="P920">
        <v>12</v>
      </c>
      <c r="Q920" t="s">
        <v>41</v>
      </c>
      <c r="R920" t="s">
        <v>44</v>
      </c>
      <c r="S920" t="s">
        <v>43</v>
      </c>
      <c r="T920" t="s">
        <v>79</v>
      </c>
      <c r="U920" t="s">
        <v>44</v>
      </c>
      <c r="V920">
        <v>18</v>
      </c>
      <c r="W920">
        <v>3</v>
      </c>
      <c r="X920">
        <v>2</v>
      </c>
      <c r="Y920">
        <v>1</v>
      </c>
      <c r="Z920">
        <v>4</v>
      </c>
      <c r="AA920" t="s">
        <v>48</v>
      </c>
      <c r="AB920" s="2" t="s">
        <v>64</v>
      </c>
      <c r="AC920" t="s">
        <v>48</v>
      </c>
      <c r="AD920">
        <v>28</v>
      </c>
      <c r="AE920">
        <f>IF(tblHR[[#This Row],[Attrition]]="Yes",1,0)</f>
        <v>0</v>
      </c>
      <c r="AF920">
        <f>IF(tblHR[[#This Row],[OverTime]]="Yes",1,0)</f>
        <v>0</v>
      </c>
      <c r="AG920" t="str" cm="1">
        <f t="array" ref="AG920">_xlfn.IFS(tblHR[[#This Row],[Age]]&lt;25,"&lt;25",tblHR[[#This Row],[Age]]&lt;30,"25–29",tblHR[[#This Row],[Age]]&lt;40,"30–39",tblHR[[#This Row],[Age]]&lt;50,"40–49",TRUE,"50+")</f>
        <v>40–49</v>
      </c>
      <c r="AH920" s="12" t="str" cm="1">
        <f t="array" ref="AH920">_xlfn.IFS(tblHR[[#This Row],[YearsAtCompany]]&lt;2,"0–1",tblHR[[#This Row],[YearsAtCompany]]&lt;5,"2–4",tblHR[[#This Row],[YearsAtCompany]]&lt;10,"5–9",tblHR[[#This Row],[YearsAtCompany]]&lt;15,"10–14",TRUE,"15+")</f>
        <v>2–4</v>
      </c>
      <c r="AI920" s="12" t="str" cm="1">
        <f t="array" ref="AI920">_xlfn.IFS(tblHR[[#This Row],[MonthlyIncome]]&lt;3000,"Low",tblHR[[#This Row],[MonthlyIncome]]&lt;7000,"Mid",tblHR[[#This Row],[MonthlyIncome]]&lt;12000,"High",TRUE,"Very High")</f>
        <v>Mid</v>
      </c>
      <c r="AJ920" s="12" cm="1">
        <f t="array" ref="AJ920">_xlfn.XLOOKUP(tblHR[[#This Row],[JobSatisfaction]],{"Low","Medium","High","Very High"},{1,2,3,4},"")</f>
        <v>3</v>
      </c>
      <c r="AK920" s="12">
        <f>AVERAGE(tblHR[[#This Row],[JobSatNum]],tblHR[[#This Row],[RelationshipSatisfaction]],tblHR[[#This Row],[EnvironmentSatisfaction]],tblHR[[#This Row],[WorkLifeBalance]])</f>
        <v>3</v>
      </c>
    </row>
    <row r="921" spans="1:37">
      <c r="A921" s="4" t="s">
        <v>1036</v>
      </c>
      <c r="B921">
        <v>30</v>
      </c>
      <c r="C921" t="s">
        <v>12</v>
      </c>
      <c r="D921" t="s">
        <v>16</v>
      </c>
      <c r="E921" t="s">
        <v>26</v>
      </c>
      <c r="F921" t="s">
        <v>35</v>
      </c>
      <c r="G921" t="s">
        <v>21</v>
      </c>
      <c r="H921" t="s">
        <v>53</v>
      </c>
      <c r="I921" t="s">
        <v>66</v>
      </c>
      <c r="J921" t="s">
        <v>112</v>
      </c>
      <c r="K921" t="s">
        <v>113</v>
      </c>
      <c r="L921">
        <v>2720</v>
      </c>
      <c r="M921">
        <v>11162</v>
      </c>
      <c r="N921">
        <v>1427</v>
      </c>
      <c r="O921">
        <v>35</v>
      </c>
      <c r="P921">
        <v>13</v>
      </c>
      <c r="Q921" t="s">
        <v>44</v>
      </c>
      <c r="R921" t="s">
        <v>44</v>
      </c>
      <c r="S921" t="s">
        <v>43</v>
      </c>
      <c r="T921" t="s">
        <v>79</v>
      </c>
      <c r="U921" t="s">
        <v>43</v>
      </c>
      <c r="V921">
        <v>6</v>
      </c>
      <c r="W921">
        <v>5</v>
      </c>
      <c r="X921">
        <v>3</v>
      </c>
      <c r="Y921">
        <v>1</v>
      </c>
      <c r="Z921">
        <v>0</v>
      </c>
      <c r="AA921" t="s">
        <v>48</v>
      </c>
      <c r="AB921" s="2" t="s">
        <v>64</v>
      </c>
      <c r="AC921" t="s">
        <v>48</v>
      </c>
      <c r="AD921">
        <v>2</v>
      </c>
      <c r="AE921">
        <f>IF(tblHR[[#This Row],[Attrition]]="Yes",1,0)</f>
        <v>0</v>
      </c>
      <c r="AF921">
        <f>IF(tblHR[[#This Row],[OverTime]]="Yes",1,0)</f>
        <v>0</v>
      </c>
      <c r="AG921" t="str" cm="1">
        <f t="array" ref="AG921">_xlfn.IFS(tblHR[[#This Row],[Age]]&lt;25,"&lt;25",tblHR[[#This Row],[Age]]&lt;30,"25–29",tblHR[[#This Row],[Age]]&lt;40,"30–39",tblHR[[#This Row],[Age]]&lt;50,"40–49",TRUE,"50+")</f>
        <v>30–39</v>
      </c>
      <c r="AH921" s="12" t="str" cm="1">
        <f t="array" ref="AH921">_xlfn.IFS(tblHR[[#This Row],[YearsAtCompany]]&lt;2,"0–1",tblHR[[#This Row],[YearsAtCompany]]&lt;5,"2–4",tblHR[[#This Row],[YearsAtCompany]]&lt;10,"5–9",tblHR[[#This Row],[YearsAtCompany]]&lt;15,"10–14",TRUE,"15+")</f>
        <v>5–9</v>
      </c>
      <c r="AI921" s="12" t="str" cm="1">
        <f t="array" ref="AI921">_xlfn.IFS(tblHR[[#This Row],[MonthlyIncome]]&lt;3000,"Low",tblHR[[#This Row],[MonthlyIncome]]&lt;7000,"Mid",tblHR[[#This Row],[MonthlyIncome]]&lt;12000,"High",TRUE,"Very High")</f>
        <v>Low</v>
      </c>
      <c r="AJ921" s="12" cm="1">
        <f t="array" ref="AJ921">_xlfn.XLOOKUP(tblHR[[#This Row],[JobSatisfaction]],{"Low","Medium","High","Very High"},{1,2,3,4},"")</f>
        <v>4</v>
      </c>
      <c r="AK921" s="12">
        <f>AVERAGE(tblHR[[#This Row],[JobSatNum]],tblHR[[#This Row],[RelationshipSatisfaction]],tblHR[[#This Row],[EnvironmentSatisfaction]],tblHR[[#This Row],[WorkLifeBalance]])</f>
        <v>4</v>
      </c>
    </row>
    <row r="922" spans="1:37">
      <c r="A922" s="4" t="s">
        <v>1037</v>
      </c>
      <c r="B922">
        <v>31</v>
      </c>
      <c r="C922" t="s">
        <v>12</v>
      </c>
      <c r="D922" t="s">
        <v>17</v>
      </c>
      <c r="E922" t="s">
        <v>28</v>
      </c>
      <c r="F922" t="s">
        <v>37</v>
      </c>
      <c r="G922" t="s">
        <v>22</v>
      </c>
      <c r="H922" t="s">
        <v>58</v>
      </c>
      <c r="I922" t="s">
        <v>68</v>
      </c>
      <c r="J922" t="s">
        <v>112</v>
      </c>
      <c r="K922" t="s">
        <v>118</v>
      </c>
      <c r="L922">
        <v>8346</v>
      </c>
      <c r="M922">
        <v>20943</v>
      </c>
      <c r="N922">
        <v>1003</v>
      </c>
      <c r="O922">
        <v>51</v>
      </c>
      <c r="P922">
        <v>19</v>
      </c>
      <c r="Q922" t="s">
        <v>41</v>
      </c>
      <c r="R922" t="s">
        <v>41</v>
      </c>
      <c r="S922" t="s">
        <v>42</v>
      </c>
      <c r="T922" t="s">
        <v>79</v>
      </c>
      <c r="U922" t="s">
        <v>41</v>
      </c>
      <c r="V922">
        <v>6</v>
      </c>
      <c r="W922">
        <v>5</v>
      </c>
      <c r="X922">
        <v>2</v>
      </c>
      <c r="Y922">
        <v>0</v>
      </c>
      <c r="Z922">
        <v>1</v>
      </c>
      <c r="AA922" t="s">
        <v>48</v>
      </c>
      <c r="AB922" s="2" t="s">
        <v>64</v>
      </c>
      <c r="AC922" t="s">
        <v>48</v>
      </c>
      <c r="AD922">
        <v>5</v>
      </c>
      <c r="AE922">
        <f>IF(tblHR[[#This Row],[Attrition]]="Yes",1,0)</f>
        <v>0</v>
      </c>
      <c r="AF922">
        <f>IF(tblHR[[#This Row],[OverTime]]="Yes",1,0)</f>
        <v>0</v>
      </c>
      <c r="AG922" t="str" cm="1">
        <f t="array" ref="AG922">_xlfn.IFS(tblHR[[#This Row],[Age]]&lt;25,"&lt;25",tblHR[[#This Row],[Age]]&lt;30,"25–29",tblHR[[#This Row],[Age]]&lt;40,"30–39",tblHR[[#This Row],[Age]]&lt;50,"40–49",TRUE,"50+")</f>
        <v>30–39</v>
      </c>
      <c r="AH922" s="12" t="str" cm="1">
        <f t="array" ref="AH922">_xlfn.IFS(tblHR[[#This Row],[YearsAtCompany]]&lt;2,"0–1",tblHR[[#This Row],[YearsAtCompany]]&lt;5,"2–4",tblHR[[#This Row],[YearsAtCompany]]&lt;10,"5–9",tblHR[[#This Row],[YearsAtCompany]]&lt;15,"10–14",TRUE,"15+")</f>
        <v>5–9</v>
      </c>
      <c r="AI922" s="12" t="str" cm="1">
        <f t="array" ref="AI922">_xlfn.IFS(tblHR[[#This Row],[MonthlyIncome]]&lt;3000,"Low",tblHR[[#This Row],[MonthlyIncome]]&lt;7000,"Mid",tblHR[[#This Row],[MonthlyIncome]]&lt;12000,"High",TRUE,"Very High")</f>
        <v>High</v>
      </c>
      <c r="AJ922" s="12" cm="1">
        <f t="array" ref="AJ922">_xlfn.XLOOKUP(tblHR[[#This Row],[JobSatisfaction]],{"Low","Medium","High","Very High"},{1,2,3,4},"")</f>
        <v>3</v>
      </c>
      <c r="AK922" s="12">
        <f>AVERAGE(tblHR[[#This Row],[JobSatNum]],tblHR[[#This Row],[RelationshipSatisfaction]],tblHR[[#This Row],[EnvironmentSatisfaction]],tblHR[[#This Row],[WorkLifeBalance]])</f>
        <v>3</v>
      </c>
    </row>
    <row r="923" spans="1:37">
      <c r="A923" s="4" t="s">
        <v>1038</v>
      </c>
      <c r="B923">
        <v>34</v>
      </c>
      <c r="C923" t="s">
        <v>11</v>
      </c>
      <c r="D923" t="s">
        <v>16</v>
      </c>
      <c r="E923" t="s">
        <v>27</v>
      </c>
      <c r="F923" t="s">
        <v>33</v>
      </c>
      <c r="G923" t="s">
        <v>22</v>
      </c>
      <c r="H923" t="s">
        <v>58</v>
      </c>
      <c r="I923" t="s">
        <v>68</v>
      </c>
      <c r="J923" t="s">
        <v>112</v>
      </c>
      <c r="K923" t="s">
        <v>113</v>
      </c>
      <c r="L923">
        <v>6029</v>
      </c>
      <c r="M923">
        <v>25353</v>
      </c>
      <c r="N923">
        <v>511</v>
      </c>
      <c r="O923">
        <v>32</v>
      </c>
      <c r="P923">
        <v>12</v>
      </c>
      <c r="Q923" t="s">
        <v>44</v>
      </c>
      <c r="R923" t="s">
        <v>42</v>
      </c>
      <c r="S923" t="s">
        <v>44</v>
      </c>
      <c r="T923" t="s">
        <v>79</v>
      </c>
      <c r="U923" t="s">
        <v>42</v>
      </c>
      <c r="V923">
        <v>6</v>
      </c>
      <c r="W923">
        <v>2</v>
      </c>
      <c r="X923">
        <v>2</v>
      </c>
      <c r="Y923">
        <v>2</v>
      </c>
      <c r="Z923">
        <v>5</v>
      </c>
      <c r="AA923" t="s">
        <v>48</v>
      </c>
      <c r="AB923" s="2" t="s">
        <v>64</v>
      </c>
      <c r="AC923" t="s">
        <v>48</v>
      </c>
      <c r="AD923">
        <v>3</v>
      </c>
      <c r="AE923">
        <f>IF(tblHR[[#This Row],[Attrition]]="Yes",1,0)</f>
        <v>0</v>
      </c>
      <c r="AF923">
        <f>IF(tblHR[[#This Row],[OverTime]]="Yes",1,0)</f>
        <v>0</v>
      </c>
      <c r="AG923" t="str" cm="1">
        <f t="array" ref="AG923">_xlfn.IFS(tblHR[[#This Row],[Age]]&lt;25,"&lt;25",tblHR[[#This Row],[Age]]&lt;30,"25–29",tblHR[[#This Row],[Age]]&lt;40,"30–39",tblHR[[#This Row],[Age]]&lt;50,"40–49",TRUE,"50+")</f>
        <v>30–39</v>
      </c>
      <c r="AH923" s="12" t="str" cm="1">
        <f t="array" ref="AH923">_xlfn.IFS(tblHR[[#This Row],[YearsAtCompany]]&lt;2,"0–1",tblHR[[#This Row],[YearsAtCompany]]&lt;5,"2–4",tblHR[[#This Row],[YearsAtCompany]]&lt;10,"5–9",tblHR[[#This Row],[YearsAtCompany]]&lt;15,"10–14",TRUE,"15+")</f>
        <v>2–4</v>
      </c>
      <c r="AI923" s="12" t="str" cm="1">
        <f t="array" ref="AI923">_xlfn.IFS(tblHR[[#This Row],[MonthlyIncome]]&lt;3000,"Low",tblHR[[#This Row],[MonthlyIncome]]&lt;7000,"Mid",tblHR[[#This Row],[MonthlyIncome]]&lt;12000,"High",TRUE,"Very High")</f>
        <v>Mid</v>
      </c>
      <c r="AJ923" s="12" cm="1">
        <f t="array" ref="AJ923">_xlfn.XLOOKUP(tblHR[[#This Row],[JobSatisfaction]],{"Low","Medium","High","Very High"},{1,2,3,4},"")</f>
        <v>4</v>
      </c>
      <c r="AK923" s="12">
        <f>AVERAGE(tblHR[[#This Row],[JobSatNum]],tblHR[[#This Row],[RelationshipSatisfaction]],tblHR[[#This Row],[EnvironmentSatisfaction]],tblHR[[#This Row],[WorkLifeBalance]])</f>
        <v>4</v>
      </c>
    </row>
    <row r="924" spans="1:37">
      <c r="A924" s="4" t="s">
        <v>1039</v>
      </c>
      <c r="B924">
        <v>38</v>
      </c>
      <c r="C924" t="s">
        <v>12</v>
      </c>
      <c r="D924" t="s">
        <v>15</v>
      </c>
      <c r="E924" t="s">
        <v>28</v>
      </c>
      <c r="F924" t="s">
        <v>20</v>
      </c>
      <c r="G924" t="s">
        <v>20</v>
      </c>
      <c r="H924" t="s">
        <v>20</v>
      </c>
      <c r="I924" t="s">
        <v>66</v>
      </c>
      <c r="J924" t="s">
        <v>116</v>
      </c>
      <c r="K924" t="s">
        <v>171</v>
      </c>
      <c r="L924">
        <v>2592</v>
      </c>
      <c r="M924">
        <v>7129</v>
      </c>
      <c r="N924">
        <v>1336</v>
      </c>
      <c r="O924">
        <v>100</v>
      </c>
      <c r="P924">
        <v>13</v>
      </c>
      <c r="Q924" t="s">
        <v>43</v>
      </c>
      <c r="R924" t="s">
        <v>44</v>
      </c>
      <c r="S924" t="s">
        <v>42</v>
      </c>
      <c r="T924" t="s">
        <v>79</v>
      </c>
      <c r="U924" t="s">
        <v>41</v>
      </c>
      <c r="V924">
        <v>13</v>
      </c>
      <c r="W924">
        <v>11</v>
      </c>
      <c r="X924">
        <v>10</v>
      </c>
      <c r="Y924">
        <v>3</v>
      </c>
      <c r="Z924">
        <v>5</v>
      </c>
      <c r="AA924" t="s">
        <v>48</v>
      </c>
      <c r="AB924" s="2" t="s">
        <v>64</v>
      </c>
      <c r="AC924" t="s">
        <v>48</v>
      </c>
      <c r="AD924">
        <v>2</v>
      </c>
      <c r="AE924">
        <f>IF(tblHR[[#This Row],[Attrition]]="Yes",1,0)</f>
        <v>0</v>
      </c>
      <c r="AF924">
        <f>IF(tblHR[[#This Row],[OverTime]]="Yes",1,0)</f>
        <v>0</v>
      </c>
      <c r="AG924" t="str" cm="1">
        <f t="array" ref="AG924">_xlfn.IFS(tblHR[[#This Row],[Age]]&lt;25,"&lt;25",tblHR[[#This Row],[Age]]&lt;30,"25–29",tblHR[[#This Row],[Age]]&lt;40,"30–39",tblHR[[#This Row],[Age]]&lt;50,"40–49",TRUE,"50+")</f>
        <v>30–39</v>
      </c>
      <c r="AH924" s="12" t="str" cm="1">
        <f t="array" ref="AH924">_xlfn.IFS(tblHR[[#This Row],[YearsAtCompany]]&lt;2,"0–1",tblHR[[#This Row],[YearsAtCompany]]&lt;5,"2–4",tblHR[[#This Row],[YearsAtCompany]]&lt;10,"5–9",tblHR[[#This Row],[YearsAtCompany]]&lt;15,"10–14",TRUE,"15+")</f>
        <v>10–14</v>
      </c>
      <c r="AI924" s="12" t="str" cm="1">
        <f t="array" ref="AI924">_xlfn.IFS(tblHR[[#This Row],[MonthlyIncome]]&lt;3000,"Low",tblHR[[#This Row],[MonthlyIncome]]&lt;7000,"Mid",tblHR[[#This Row],[MonthlyIncome]]&lt;12000,"High",TRUE,"Very High")</f>
        <v>Low</v>
      </c>
      <c r="AJ924" s="12" cm="1">
        <f t="array" ref="AJ924">_xlfn.XLOOKUP(tblHR[[#This Row],[JobSatisfaction]],{"Low","Medium","High","Very High"},{1,2,3,4},"")</f>
        <v>2</v>
      </c>
      <c r="AK924" s="12">
        <f>AVERAGE(tblHR[[#This Row],[JobSatNum]],tblHR[[#This Row],[RelationshipSatisfaction]],tblHR[[#This Row],[EnvironmentSatisfaction]],tblHR[[#This Row],[WorkLifeBalance]])</f>
        <v>2</v>
      </c>
    </row>
    <row r="925" spans="1:37">
      <c r="A925" s="4" t="s">
        <v>1040</v>
      </c>
      <c r="B925">
        <v>32</v>
      </c>
      <c r="C925" t="s">
        <v>12</v>
      </c>
      <c r="D925" t="s">
        <v>16</v>
      </c>
      <c r="E925" t="s">
        <v>28</v>
      </c>
      <c r="F925" t="s">
        <v>35</v>
      </c>
      <c r="G925" t="s">
        <v>21</v>
      </c>
      <c r="H925" t="s">
        <v>54</v>
      </c>
      <c r="I925" t="s">
        <v>69</v>
      </c>
      <c r="J925" t="s">
        <v>112</v>
      </c>
      <c r="K925" t="s">
        <v>113</v>
      </c>
      <c r="L925">
        <v>11244</v>
      </c>
      <c r="M925">
        <v>21072</v>
      </c>
      <c r="N925">
        <v>495</v>
      </c>
      <c r="O925">
        <v>64</v>
      </c>
      <c r="P925">
        <v>25</v>
      </c>
      <c r="Q925" t="s">
        <v>44</v>
      </c>
      <c r="R925" t="s">
        <v>43</v>
      </c>
      <c r="S925" t="s">
        <v>41</v>
      </c>
      <c r="T925" t="s">
        <v>78</v>
      </c>
      <c r="U925" t="s">
        <v>41</v>
      </c>
      <c r="V925">
        <v>10</v>
      </c>
      <c r="W925">
        <v>5</v>
      </c>
      <c r="X925">
        <v>2</v>
      </c>
      <c r="Y925">
        <v>0</v>
      </c>
      <c r="Z925">
        <v>2</v>
      </c>
      <c r="AA925" t="s">
        <v>48</v>
      </c>
      <c r="AB925" s="2" t="s">
        <v>65</v>
      </c>
      <c r="AC925" t="s">
        <v>48</v>
      </c>
      <c r="AD925">
        <v>10</v>
      </c>
      <c r="AE925">
        <f>IF(tblHR[[#This Row],[Attrition]]="Yes",1,0)</f>
        <v>0</v>
      </c>
      <c r="AF925">
        <f>IF(tblHR[[#This Row],[OverTime]]="Yes",1,0)</f>
        <v>0</v>
      </c>
      <c r="AG925" t="str" cm="1">
        <f t="array" ref="AG925">_xlfn.IFS(tblHR[[#This Row],[Age]]&lt;25,"&lt;25",tblHR[[#This Row],[Age]]&lt;30,"25–29",tblHR[[#This Row],[Age]]&lt;40,"30–39",tblHR[[#This Row],[Age]]&lt;50,"40–49",TRUE,"50+")</f>
        <v>30–39</v>
      </c>
      <c r="AH925" s="12" t="str" cm="1">
        <f t="array" ref="AH925">_xlfn.IFS(tblHR[[#This Row],[YearsAtCompany]]&lt;2,"0–1",tblHR[[#This Row],[YearsAtCompany]]&lt;5,"2–4",tblHR[[#This Row],[YearsAtCompany]]&lt;10,"5–9",tblHR[[#This Row],[YearsAtCompany]]&lt;15,"10–14",TRUE,"15+")</f>
        <v>5–9</v>
      </c>
      <c r="AI925" s="12" t="str" cm="1">
        <f t="array" ref="AI925">_xlfn.IFS(tblHR[[#This Row],[MonthlyIncome]]&lt;3000,"Low",tblHR[[#This Row],[MonthlyIncome]]&lt;7000,"Mid",tblHR[[#This Row],[MonthlyIncome]]&lt;12000,"High",TRUE,"Very High")</f>
        <v>High</v>
      </c>
      <c r="AJ925" s="12" cm="1">
        <f t="array" ref="AJ925">_xlfn.XLOOKUP(tblHR[[#This Row],[JobSatisfaction]],{"Low","Medium","High","Very High"},{1,2,3,4},"")</f>
        <v>4</v>
      </c>
      <c r="AK925" s="12">
        <f>AVERAGE(tblHR[[#This Row],[JobSatNum]],tblHR[[#This Row],[RelationshipSatisfaction]],tblHR[[#This Row],[EnvironmentSatisfaction]],tblHR[[#This Row],[WorkLifeBalance]])</f>
        <v>4</v>
      </c>
    </row>
    <row r="926" spans="1:37">
      <c r="A926" s="4" t="s">
        <v>1041</v>
      </c>
      <c r="B926">
        <v>54</v>
      </c>
      <c r="C926" t="s">
        <v>11</v>
      </c>
      <c r="D926" t="s">
        <v>16</v>
      </c>
      <c r="E926" t="s">
        <v>28</v>
      </c>
      <c r="F926" t="s">
        <v>35</v>
      </c>
      <c r="G926" t="s">
        <v>21</v>
      </c>
      <c r="H926" t="s">
        <v>56</v>
      </c>
      <c r="I926" t="s">
        <v>70</v>
      </c>
      <c r="J926" t="s">
        <v>112</v>
      </c>
      <c r="K926" t="s">
        <v>113</v>
      </c>
      <c r="L926">
        <v>17328</v>
      </c>
      <c r="M926">
        <v>5652</v>
      </c>
      <c r="N926">
        <v>971</v>
      </c>
      <c r="O926">
        <v>54</v>
      </c>
      <c r="P926">
        <v>19</v>
      </c>
      <c r="Q926" t="s">
        <v>44</v>
      </c>
      <c r="R926" t="s">
        <v>44</v>
      </c>
      <c r="S926" t="s">
        <v>44</v>
      </c>
      <c r="T926" t="s">
        <v>80</v>
      </c>
      <c r="U926" t="s">
        <v>41</v>
      </c>
      <c r="V926">
        <v>29</v>
      </c>
      <c r="W926">
        <v>20</v>
      </c>
      <c r="X926">
        <v>7</v>
      </c>
      <c r="Y926">
        <v>12</v>
      </c>
      <c r="Z926">
        <v>6</v>
      </c>
      <c r="AA926" t="s">
        <v>48</v>
      </c>
      <c r="AB926" s="2" t="s">
        <v>64</v>
      </c>
      <c r="AC926" t="s">
        <v>48</v>
      </c>
      <c r="AD926">
        <v>1</v>
      </c>
      <c r="AE926">
        <f>IF(tblHR[[#This Row],[Attrition]]="Yes",1,0)</f>
        <v>0</v>
      </c>
      <c r="AF926">
        <f>IF(tblHR[[#This Row],[OverTime]]="Yes",1,0)</f>
        <v>0</v>
      </c>
      <c r="AG926" t="str" cm="1">
        <f t="array" ref="AG926">_xlfn.IFS(tblHR[[#This Row],[Age]]&lt;25,"&lt;25",tblHR[[#This Row],[Age]]&lt;30,"25–29",tblHR[[#This Row],[Age]]&lt;40,"30–39",tblHR[[#This Row],[Age]]&lt;50,"40–49",TRUE,"50+")</f>
        <v>50+</v>
      </c>
      <c r="AH926" s="12" t="str" cm="1">
        <f t="array" ref="AH926">_xlfn.IFS(tblHR[[#This Row],[YearsAtCompany]]&lt;2,"0–1",tblHR[[#This Row],[YearsAtCompany]]&lt;5,"2–4",tblHR[[#This Row],[YearsAtCompany]]&lt;10,"5–9",tblHR[[#This Row],[YearsAtCompany]]&lt;15,"10–14",TRUE,"15+")</f>
        <v>15+</v>
      </c>
      <c r="AI926" s="12" t="str" cm="1">
        <f t="array" ref="AI926">_xlfn.IFS(tblHR[[#This Row],[MonthlyIncome]]&lt;3000,"Low",tblHR[[#This Row],[MonthlyIncome]]&lt;7000,"Mid",tblHR[[#This Row],[MonthlyIncome]]&lt;12000,"High",TRUE,"Very High")</f>
        <v>Very High</v>
      </c>
      <c r="AJ926" s="12" cm="1">
        <f t="array" ref="AJ926">_xlfn.XLOOKUP(tblHR[[#This Row],[JobSatisfaction]],{"Low","Medium","High","Very High"},{1,2,3,4},"")</f>
        <v>4</v>
      </c>
      <c r="AK926" s="12">
        <f>AVERAGE(tblHR[[#This Row],[JobSatNum]],tblHR[[#This Row],[RelationshipSatisfaction]],tblHR[[#This Row],[EnvironmentSatisfaction]],tblHR[[#This Row],[WorkLifeBalance]])</f>
        <v>4</v>
      </c>
    </row>
    <row r="927" spans="1:37">
      <c r="A927" s="4" t="s">
        <v>1042</v>
      </c>
      <c r="B927">
        <v>51</v>
      </c>
      <c r="C927" t="s">
        <v>12</v>
      </c>
      <c r="D927" t="s">
        <v>15</v>
      </c>
      <c r="E927" t="s">
        <v>28</v>
      </c>
      <c r="F927" t="s">
        <v>33</v>
      </c>
      <c r="G927" t="s">
        <v>20</v>
      </c>
      <c r="H927" t="s">
        <v>54</v>
      </c>
      <c r="I927" t="s">
        <v>70</v>
      </c>
      <c r="J927" t="s">
        <v>112</v>
      </c>
      <c r="K927" t="s">
        <v>118</v>
      </c>
      <c r="L927">
        <v>14026</v>
      </c>
      <c r="M927">
        <v>17588</v>
      </c>
      <c r="N927">
        <v>770</v>
      </c>
      <c r="O927">
        <v>84</v>
      </c>
      <c r="P927">
        <v>11</v>
      </c>
      <c r="Q927" t="s">
        <v>43</v>
      </c>
      <c r="R927" t="s">
        <v>43</v>
      </c>
      <c r="S927" t="s">
        <v>41</v>
      </c>
      <c r="T927" t="s">
        <v>79</v>
      </c>
      <c r="U927" t="s">
        <v>41</v>
      </c>
      <c r="V927">
        <v>33</v>
      </c>
      <c r="W927">
        <v>33</v>
      </c>
      <c r="X927">
        <v>9</v>
      </c>
      <c r="Y927">
        <v>0</v>
      </c>
      <c r="Z927">
        <v>1</v>
      </c>
      <c r="AA927" t="s">
        <v>48</v>
      </c>
      <c r="AB927" s="2" t="s">
        <v>64</v>
      </c>
      <c r="AC927" t="s">
        <v>49</v>
      </c>
      <c r="AD927">
        <v>5</v>
      </c>
      <c r="AE927">
        <f>IF(tblHR[[#This Row],[Attrition]]="Yes",1,0)</f>
        <v>0</v>
      </c>
      <c r="AF927">
        <f>IF(tblHR[[#This Row],[OverTime]]="Yes",1,0)</f>
        <v>1</v>
      </c>
      <c r="AG927" t="str" cm="1">
        <f t="array" ref="AG927">_xlfn.IFS(tblHR[[#This Row],[Age]]&lt;25,"&lt;25",tblHR[[#This Row],[Age]]&lt;30,"25–29",tblHR[[#This Row],[Age]]&lt;40,"30–39",tblHR[[#This Row],[Age]]&lt;50,"40–49",TRUE,"50+")</f>
        <v>50+</v>
      </c>
      <c r="AH927" s="12" t="str" cm="1">
        <f t="array" ref="AH927">_xlfn.IFS(tblHR[[#This Row],[YearsAtCompany]]&lt;2,"0–1",tblHR[[#This Row],[YearsAtCompany]]&lt;5,"2–4",tblHR[[#This Row],[YearsAtCompany]]&lt;10,"5–9",tblHR[[#This Row],[YearsAtCompany]]&lt;15,"10–14",TRUE,"15+")</f>
        <v>15+</v>
      </c>
      <c r="AI927" s="12" t="str" cm="1">
        <f t="array" ref="AI927">_xlfn.IFS(tblHR[[#This Row],[MonthlyIncome]]&lt;3000,"Low",tblHR[[#This Row],[MonthlyIncome]]&lt;7000,"Mid",tblHR[[#This Row],[MonthlyIncome]]&lt;12000,"High",TRUE,"Very High")</f>
        <v>Very High</v>
      </c>
      <c r="AJ927" s="12" cm="1">
        <f t="array" ref="AJ927">_xlfn.XLOOKUP(tblHR[[#This Row],[JobSatisfaction]],{"Low","Medium","High","Very High"},{1,2,3,4},"")</f>
        <v>2</v>
      </c>
      <c r="AK927" s="12">
        <f>AVERAGE(tblHR[[#This Row],[JobSatNum]],tblHR[[#This Row],[RelationshipSatisfaction]],tblHR[[#This Row],[EnvironmentSatisfaction]],tblHR[[#This Row],[WorkLifeBalance]])</f>
        <v>2</v>
      </c>
    </row>
    <row r="928" spans="1:37">
      <c r="A928" s="4" t="s">
        <v>1043</v>
      </c>
      <c r="B928">
        <v>49</v>
      </c>
      <c r="C928" t="s">
        <v>11</v>
      </c>
      <c r="D928" t="s">
        <v>17</v>
      </c>
      <c r="E928" t="s">
        <v>29</v>
      </c>
      <c r="F928" t="s">
        <v>33</v>
      </c>
      <c r="G928" t="s">
        <v>21</v>
      </c>
      <c r="H928" t="s">
        <v>53</v>
      </c>
      <c r="I928" t="s">
        <v>66</v>
      </c>
      <c r="J928" t="s">
        <v>112</v>
      </c>
      <c r="K928" t="s">
        <v>118</v>
      </c>
      <c r="L928">
        <v>3211</v>
      </c>
      <c r="M928">
        <v>22102</v>
      </c>
      <c r="N928">
        <v>722</v>
      </c>
      <c r="O928">
        <v>84</v>
      </c>
      <c r="P928">
        <v>14</v>
      </c>
      <c r="Q928" t="s">
        <v>42</v>
      </c>
      <c r="R928" t="s">
        <v>44</v>
      </c>
      <c r="S928" t="s">
        <v>41</v>
      </c>
      <c r="T928" t="s">
        <v>80</v>
      </c>
      <c r="U928" t="s">
        <v>41</v>
      </c>
      <c r="V928">
        <v>10</v>
      </c>
      <c r="W928">
        <v>9</v>
      </c>
      <c r="X928">
        <v>6</v>
      </c>
      <c r="Y928">
        <v>1</v>
      </c>
      <c r="Z928">
        <v>1</v>
      </c>
      <c r="AA928" t="s">
        <v>48</v>
      </c>
      <c r="AB928" s="2" t="s">
        <v>64</v>
      </c>
      <c r="AC928" t="s">
        <v>48</v>
      </c>
      <c r="AD928">
        <v>25</v>
      </c>
      <c r="AE928">
        <f>IF(tblHR[[#This Row],[Attrition]]="Yes",1,0)</f>
        <v>0</v>
      </c>
      <c r="AF928">
        <f>IF(tblHR[[#This Row],[OverTime]]="Yes",1,0)</f>
        <v>0</v>
      </c>
      <c r="AG928" t="str" cm="1">
        <f t="array" ref="AG928">_xlfn.IFS(tblHR[[#This Row],[Age]]&lt;25,"&lt;25",tblHR[[#This Row],[Age]]&lt;30,"25–29",tblHR[[#This Row],[Age]]&lt;40,"30–39",tblHR[[#This Row],[Age]]&lt;50,"40–49",TRUE,"50+")</f>
        <v>40–49</v>
      </c>
      <c r="AH928" s="12" t="str" cm="1">
        <f t="array" ref="AH928">_xlfn.IFS(tblHR[[#This Row],[YearsAtCompany]]&lt;2,"0–1",tblHR[[#This Row],[YearsAtCompany]]&lt;5,"2–4",tblHR[[#This Row],[YearsAtCompany]]&lt;10,"5–9",tblHR[[#This Row],[YearsAtCompany]]&lt;15,"10–14",TRUE,"15+")</f>
        <v>5–9</v>
      </c>
      <c r="AI928" s="12" t="str" cm="1">
        <f t="array" ref="AI928">_xlfn.IFS(tblHR[[#This Row],[MonthlyIncome]]&lt;3000,"Low",tblHR[[#This Row],[MonthlyIncome]]&lt;7000,"Mid",tblHR[[#This Row],[MonthlyIncome]]&lt;12000,"High",TRUE,"Very High")</f>
        <v>Mid</v>
      </c>
      <c r="AJ928" s="12" cm="1">
        <f t="array" ref="AJ928">_xlfn.XLOOKUP(tblHR[[#This Row],[JobSatisfaction]],{"Low","Medium","High","Very High"},{1,2,3,4},"")</f>
        <v>1</v>
      </c>
      <c r="AK928" s="12">
        <f>AVERAGE(tblHR[[#This Row],[JobSatNum]],tblHR[[#This Row],[RelationshipSatisfaction]],tblHR[[#This Row],[EnvironmentSatisfaction]],tblHR[[#This Row],[WorkLifeBalance]])</f>
        <v>1</v>
      </c>
    </row>
    <row r="929" spans="1:37">
      <c r="A929" s="4" t="s">
        <v>1044</v>
      </c>
      <c r="B929">
        <v>46</v>
      </c>
      <c r="C929" t="s">
        <v>11</v>
      </c>
      <c r="D929" t="s">
        <v>17</v>
      </c>
      <c r="E929" t="s">
        <v>29</v>
      </c>
      <c r="F929" t="s">
        <v>35</v>
      </c>
      <c r="G929" t="s">
        <v>21</v>
      </c>
      <c r="H929" t="s">
        <v>55</v>
      </c>
      <c r="I929" t="s">
        <v>68</v>
      </c>
      <c r="J929" t="s">
        <v>116</v>
      </c>
      <c r="K929" t="s">
        <v>113</v>
      </c>
      <c r="L929">
        <v>5258</v>
      </c>
      <c r="M929">
        <v>16044</v>
      </c>
      <c r="N929">
        <v>1144</v>
      </c>
      <c r="O929">
        <v>30</v>
      </c>
      <c r="P929">
        <v>14</v>
      </c>
      <c r="Q929" t="s">
        <v>41</v>
      </c>
      <c r="R929" t="s">
        <v>41</v>
      </c>
      <c r="S929" t="s">
        <v>41</v>
      </c>
      <c r="T929" t="s">
        <v>78</v>
      </c>
      <c r="U929" t="s">
        <v>41</v>
      </c>
      <c r="V929">
        <v>7</v>
      </c>
      <c r="W929">
        <v>1</v>
      </c>
      <c r="X929">
        <v>0</v>
      </c>
      <c r="Y929">
        <v>0</v>
      </c>
      <c r="Z929">
        <v>2</v>
      </c>
      <c r="AA929" t="s">
        <v>48</v>
      </c>
      <c r="AB929" s="2" t="s">
        <v>64</v>
      </c>
      <c r="AC929" t="s">
        <v>48</v>
      </c>
      <c r="AD929">
        <v>7</v>
      </c>
      <c r="AE929">
        <f>IF(tblHR[[#This Row],[Attrition]]="Yes",1,0)</f>
        <v>0</v>
      </c>
      <c r="AF929">
        <f>IF(tblHR[[#This Row],[OverTime]]="Yes",1,0)</f>
        <v>0</v>
      </c>
      <c r="AG929" t="str" cm="1">
        <f t="array" ref="AG929">_xlfn.IFS(tblHR[[#This Row],[Age]]&lt;25,"&lt;25",tblHR[[#This Row],[Age]]&lt;30,"25–29",tblHR[[#This Row],[Age]]&lt;40,"30–39",tblHR[[#This Row],[Age]]&lt;50,"40–49",TRUE,"50+")</f>
        <v>40–49</v>
      </c>
      <c r="AH929" s="12" t="str" cm="1">
        <f t="array" ref="AH929">_xlfn.IFS(tblHR[[#This Row],[YearsAtCompany]]&lt;2,"0–1",tblHR[[#This Row],[YearsAtCompany]]&lt;5,"2–4",tblHR[[#This Row],[YearsAtCompany]]&lt;10,"5–9",tblHR[[#This Row],[YearsAtCompany]]&lt;15,"10–14",TRUE,"15+")</f>
        <v>0–1</v>
      </c>
      <c r="AI929" s="12" t="str" cm="1">
        <f t="array" ref="AI929">_xlfn.IFS(tblHR[[#This Row],[MonthlyIncome]]&lt;3000,"Low",tblHR[[#This Row],[MonthlyIncome]]&lt;7000,"Mid",tblHR[[#This Row],[MonthlyIncome]]&lt;12000,"High",TRUE,"Very High")</f>
        <v>Mid</v>
      </c>
      <c r="AJ929" s="12" cm="1">
        <f t="array" ref="AJ929">_xlfn.XLOOKUP(tblHR[[#This Row],[JobSatisfaction]],{"Low","Medium","High","Very High"},{1,2,3,4},"")</f>
        <v>3</v>
      </c>
      <c r="AK929" s="12">
        <f>AVERAGE(tblHR[[#This Row],[JobSatNum]],tblHR[[#This Row],[RelationshipSatisfaction]],tblHR[[#This Row],[EnvironmentSatisfaction]],tblHR[[#This Row],[WorkLifeBalance]])</f>
        <v>3</v>
      </c>
    </row>
    <row r="930" spans="1:37">
      <c r="A930" s="4" t="s">
        <v>1045</v>
      </c>
      <c r="B930">
        <v>31</v>
      </c>
      <c r="C930" t="s">
        <v>12</v>
      </c>
      <c r="D930" t="s">
        <v>15</v>
      </c>
      <c r="E930" t="s">
        <v>27</v>
      </c>
      <c r="F930" t="s">
        <v>33</v>
      </c>
      <c r="G930" t="s">
        <v>22</v>
      </c>
      <c r="H930" t="s">
        <v>58</v>
      </c>
      <c r="I930" t="s">
        <v>69</v>
      </c>
      <c r="J930" t="s">
        <v>112</v>
      </c>
      <c r="K930" t="s">
        <v>118</v>
      </c>
      <c r="L930">
        <v>10793</v>
      </c>
      <c r="M930">
        <v>8386</v>
      </c>
      <c r="N930">
        <v>326</v>
      </c>
      <c r="O930">
        <v>31</v>
      </c>
      <c r="P930">
        <v>18</v>
      </c>
      <c r="Q930" t="s">
        <v>44</v>
      </c>
      <c r="R930" t="s">
        <v>42</v>
      </c>
      <c r="S930" t="s">
        <v>42</v>
      </c>
      <c r="T930" t="s">
        <v>79</v>
      </c>
      <c r="U930" t="s">
        <v>41</v>
      </c>
      <c r="V930">
        <v>13</v>
      </c>
      <c r="W930">
        <v>13</v>
      </c>
      <c r="X930">
        <v>7</v>
      </c>
      <c r="Y930">
        <v>9</v>
      </c>
      <c r="Z930">
        <v>1</v>
      </c>
      <c r="AA930" t="s">
        <v>48</v>
      </c>
      <c r="AB930" s="2" t="s">
        <v>64</v>
      </c>
      <c r="AC930" t="s">
        <v>48</v>
      </c>
      <c r="AD930">
        <v>8</v>
      </c>
      <c r="AE930">
        <f>IF(tblHR[[#This Row],[Attrition]]="Yes",1,0)</f>
        <v>0</v>
      </c>
      <c r="AF930">
        <f>IF(tblHR[[#This Row],[OverTime]]="Yes",1,0)</f>
        <v>0</v>
      </c>
      <c r="AG930" t="str" cm="1">
        <f t="array" ref="AG930">_xlfn.IFS(tblHR[[#This Row],[Age]]&lt;25,"&lt;25",tblHR[[#This Row],[Age]]&lt;30,"25–29",tblHR[[#This Row],[Age]]&lt;40,"30–39",tblHR[[#This Row],[Age]]&lt;50,"40–49",TRUE,"50+")</f>
        <v>30–39</v>
      </c>
      <c r="AH930" s="12" t="str" cm="1">
        <f t="array" ref="AH930">_xlfn.IFS(tblHR[[#This Row],[YearsAtCompany]]&lt;2,"0–1",tblHR[[#This Row],[YearsAtCompany]]&lt;5,"2–4",tblHR[[#This Row],[YearsAtCompany]]&lt;10,"5–9",tblHR[[#This Row],[YearsAtCompany]]&lt;15,"10–14",TRUE,"15+")</f>
        <v>10–14</v>
      </c>
      <c r="AI930" s="12" t="str" cm="1">
        <f t="array" ref="AI930">_xlfn.IFS(tblHR[[#This Row],[MonthlyIncome]]&lt;3000,"Low",tblHR[[#This Row],[MonthlyIncome]]&lt;7000,"Mid",tblHR[[#This Row],[MonthlyIncome]]&lt;12000,"High",TRUE,"Very High")</f>
        <v>High</v>
      </c>
      <c r="AJ930" s="12" cm="1">
        <f t="array" ref="AJ930">_xlfn.XLOOKUP(tblHR[[#This Row],[JobSatisfaction]],{"Low","Medium","High","Very High"},{1,2,3,4},"")</f>
        <v>4</v>
      </c>
      <c r="AK930" s="12">
        <f>AVERAGE(tblHR[[#This Row],[JobSatNum]],tblHR[[#This Row],[RelationshipSatisfaction]],tblHR[[#This Row],[EnvironmentSatisfaction]],tblHR[[#This Row],[WorkLifeBalance]])</f>
        <v>4</v>
      </c>
    </row>
    <row r="931" spans="1:37">
      <c r="A931" s="4" t="s">
        <v>1046</v>
      </c>
      <c r="B931">
        <v>39</v>
      </c>
      <c r="C931" t="s">
        <v>12</v>
      </c>
      <c r="D931" t="s">
        <v>17</v>
      </c>
      <c r="E931" t="s">
        <v>28</v>
      </c>
      <c r="F931" t="s">
        <v>35</v>
      </c>
      <c r="G931" t="s">
        <v>21</v>
      </c>
      <c r="H931" t="s">
        <v>53</v>
      </c>
      <c r="I931" t="s">
        <v>66</v>
      </c>
      <c r="J931" t="s">
        <v>112</v>
      </c>
      <c r="K931" t="s">
        <v>113</v>
      </c>
      <c r="L931">
        <v>2404</v>
      </c>
      <c r="M931">
        <v>4303</v>
      </c>
      <c r="N931">
        <v>1122</v>
      </c>
      <c r="O931">
        <v>70</v>
      </c>
      <c r="P931">
        <v>21</v>
      </c>
      <c r="Q931" t="s">
        <v>42</v>
      </c>
      <c r="R931" t="s">
        <v>44</v>
      </c>
      <c r="S931" t="s">
        <v>44</v>
      </c>
      <c r="T931" t="s">
        <v>77</v>
      </c>
      <c r="U931" t="s">
        <v>41</v>
      </c>
      <c r="V931">
        <v>8</v>
      </c>
      <c r="W931">
        <v>2</v>
      </c>
      <c r="X931">
        <v>2</v>
      </c>
      <c r="Y931">
        <v>2</v>
      </c>
      <c r="Z931">
        <v>7</v>
      </c>
      <c r="AA931" t="s">
        <v>49</v>
      </c>
      <c r="AB931" s="2" t="s">
        <v>65</v>
      </c>
      <c r="AC931" t="s">
        <v>49</v>
      </c>
      <c r="AD931">
        <v>6</v>
      </c>
      <c r="AE931">
        <f>IF(tblHR[[#This Row],[Attrition]]="Yes",1,0)</f>
        <v>1</v>
      </c>
      <c r="AF931">
        <f>IF(tblHR[[#This Row],[OverTime]]="Yes",1,0)</f>
        <v>1</v>
      </c>
      <c r="AG931" t="str" cm="1">
        <f t="array" ref="AG931">_xlfn.IFS(tblHR[[#This Row],[Age]]&lt;25,"&lt;25",tblHR[[#This Row],[Age]]&lt;30,"25–29",tblHR[[#This Row],[Age]]&lt;40,"30–39",tblHR[[#This Row],[Age]]&lt;50,"40–49",TRUE,"50+")</f>
        <v>30–39</v>
      </c>
      <c r="AH931" s="12" t="str" cm="1">
        <f t="array" ref="AH931">_xlfn.IFS(tblHR[[#This Row],[YearsAtCompany]]&lt;2,"0–1",tblHR[[#This Row],[YearsAtCompany]]&lt;5,"2–4",tblHR[[#This Row],[YearsAtCompany]]&lt;10,"5–9",tblHR[[#This Row],[YearsAtCompany]]&lt;15,"10–14",TRUE,"15+")</f>
        <v>2–4</v>
      </c>
      <c r="AI931" s="12" t="str" cm="1">
        <f t="array" ref="AI931">_xlfn.IFS(tblHR[[#This Row],[MonthlyIncome]]&lt;3000,"Low",tblHR[[#This Row],[MonthlyIncome]]&lt;7000,"Mid",tblHR[[#This Row],[MonthlyIncome]]&lt;12000,"High",TRUE,"Very High")</f>
        <v>Low</v>
      </c>
      <c r="AJ931" s="12" cm="1">
        <f t="array" ref="AJ931">_xlfn.XLOOKUP(tblHR[[#This Row],[JobSatisfaction]],{"Low","Medium","High","Very High"},{1,2,3,4},"")</f>
        <v>1</v>
      </c>
      <c r="AK931" s="12">
        <f>AVERAGE(tblHR[[#This Row],[JobSatNum]],tblHR[[#This Row],[RelationshipSatisfaction]],tblHR[[#This Row],[EnvironmentSatisfaction]],tblHR[[#This Row],[WorkLifeBalance]])</f>
        <v>1</v>
      </c>
    </row>
    <row r="932" spans="1:37">
      <c r="A932" s="4" t="s">
        <v>1047</v>
      </c>
      <c r="B932">
        <v>35</v>
      </c>
      <c r="C932" t="s">
        <v>11</v>
      </c>
      <c r="D932" t="s">
        <v>15</v>
      </c>
      <c r="E932" t="s">
        <v>28</v>
      </c>
      <c r="F932" t="s">
        <v>33</v>
      </c>
      <c r="G932" t="s">
        <v>21</v>
      </c>
      <c r="H932" t="s">
        <v>53</v>
      </c>
      <c r="I932" t="s">
        <v>66</v>
      </c>
      <c r="J932" t="s">
        <v>112</v>
      </c>
      <c r="K932" t="s">
        <v>118</v>
      </c>
      <c r="L932">
        <v>2074</v>
      </c>
      <c r="M932">
        <v>26619</v>
      </c>
      <c r="N932">
        <v>104</v>
      </c>
      <c r="O932">
        <v>69</v>
      </c>
      <c r="P932">
        <v>12</v>
      </c>
      <c r="Q932" t="s">
        <v>42</v>
      </c>
      <c r="R932" t="s">
        <v>44</v>
      </c>
      <c r="S932" t="s">
        <v>42</v>
      </c>
      <c r="T932" t="s">
        <v>79</v>
      </c>
      <c r="U932" t="s">
        <v>41</v>
      </c>
      <c r="V932">
        <v>1</v>
      </c>
      <c r="W932">
        <v>1</v>
      </c>
      <c r="X932">
        <v>0</v>
      </c>
      <c r="Y932">
        <v>0</v>
      </c>
      <c r="Z932">
        <v>1</v>
      </c>
      <c r="AA932" t="s">
        <v>49</v>
      </c>
      <c r="AB932" s="2" t="s">
        <v>64</v>
      </c>
      <c r="AC932" t="s">
        <v>49</v>
      </c>
      <c r="AD932">
        <v>2</v>
      </c>
      <c r="AE932">
        <f>IF(tblHR[[#This Row],[Attrition]]="Yes",1,0)</f>
        <v>1</v>
      </c>
      <c r="AF932">
        <f>IF(tblHR[[#This Row],[OverTime]]="Yes",1,0)</f>
        <v>1</v>
      </c>
      <c r="AG932" t="str" cm="1">
        <f t="array" ref="AG932">_xlfn.IFS(tblHR[[#This Row],[Age]]&lt;25,"&lt;25",tblHR[[#This Row],[Age]]&lt;30,"25–29",tblHR[[#This Row],[Age]]&lt;40,"30–39",tblHR[[#This Row],[Age]]&lt;50,"40–49",TRUE,"50+")</f>
        <v>30–39</v>
      </c>
      <c r="AH932" s="12" t="str" cm="1">
        <f t="array" ref="AH932">_xlfn.IFS(tblHR[[#This Row],[YearsAtCompany]]&lt;2,"0–1",tblHR[[#This Row],[YearsAtCompany]]&lt;5,"2–4",tblHR[[#This Row],[YearsAtCompany]]&lt;10,"5–9",tblHR[[#This Row],[YearsAtCompany]]&lt;15,"10–14",TRUE,"15+")</f>
        <v>0–1</v>
      </c>
      <c r="AI932" s="12" t="str" cm="1">
        <f t="array" ref="AI932">_xlfn.IFS(tblHR[[#This Row],[MonthlyIncome]]&lt;3000,"Low",tblHR[[#This Row],[MonthlyIncome]]&lt;7000,"Mid",tblHR[[#This Row],[MonthlyIncome]]&lt;12000,"High",TRUE,"Very High")</f>
        <v>Low</v>
      </c>
      <c r="AJ932" s="12" cm="1">
        <f t="array" ref="AJ932">_xlfn.XLOOKUP(tblHR[[#This Row],[JobSatisfaction]],{"Low","Medium","High","Very High"},{1,2,3,4},"")</f>
        <v>1</v>
      </c>
      <c r="AK932" s="12">
        <f>AVERAGE(tblHR[[#This Row],[JobSatNum]],tblHR[[#This Row],[RelationshipSatisfaction]],tblHR[[#This Row],[EnvironmentSatisfaction]],tblHR[[#This Row],[WorkLifeBalance]])</f>
        <v>1</v>
      </c>
    </row>
    <row r="933" spans="1:37">
      <c r="A933" s="4" t="s">
        <v>1048</v>
      </c>
      <c r="B933">
        <v>38</v>
      </c>
      <c r="C933" t="s">
        <v>11</v>
      </c>
      <c r="D933" t="s">
        <v>17</v>
      </c>
      <c r="E933" t="s">
        <v>27</v>
      </c>
      <c r="F933" t="s">
        <v>35</v>
      </c>
      <c r="G933" t="s">
        <v>21</v>
      </c>
      <c r="H933" t="s">
        <v>55</v>
      </c>
      <c r="I933" t="s">
        <v>69</v>
      </c>
      <c r="J933" t="s">
        <v>112</v>
      </c>
      <c r="K933" t="s">
        <v>118</v>
      </c>
      <c r="L933">
        <v>7756</v>
      </c>
      <c r="M933">
        <v>14199</v>
      </c>
      <c r="N933">
        <v>397</v>
      </c>
      <c r="O933">
        <v>54</v>
      </c>
      <c r="P933">
        <v>19</v>
      </c>
      <c r="Q933" t="s">
        <v>41</v>
      </c>
      <c r="R933" t="s">
        <v>44</v>
      </c>
      <c r="S933" t="s">
        <v>44</v>
      </c>
      <c r="T933" t="s">
        <v>78</v>
      </c>
      <c r="U933" t="s">
        <v>43</v>
      </c>
      <c r="V933">
        <v>10</v>
      </c>
      <c r="W933">
        <v>5</v>
      </c>
      <c r="X933">
        <v>4</v>
      </c>
      <c r="Y933">
        <v>0</v>
      </c>
      <c r="Z933">
        <v>3</v>
      </c>
      <c r="AA933" t="s">
        <v>48</v>
      </c>
      <c r="AB933" s="2" t="s">
        <v>64</v>
      </c>
      <c r="AC933" t="s">
        <v>49</v>
      </c>
      <c r="AD933">
        <v>2</v>
      </c>
      <c r="AE933">
        <f>IF(tblHR[[#This Row],[Attrition]]="Yes",1,0)</f>
        <v>0</v>
      </c>
      <c r="AF933">
        <f>IF(tblHR[[#This Row],[OverTime]]="Yes",1,0)</f>
        <v>1</v>
      </c>
      <c r="AG933" t="str" cm="1">
        <f t="array" ref="AG933">_xlfn.IFS(tblHR[[#This Row],[Age]]&lt;25,"&lt;25",tblHR[[#This Row],[Age]]&lt;30,"25–29",tblHR[[#This Row],[Age]]&lt;40,"30–39",tblHR[[#This Row],[Age]]&lt;50,"40–49",TRUE,"50+")</f>
        <v>30–39</v>
      </c>
      <c r="AH933" s="12" t="str" cm="1">
        <f t="array" ref="AH933">_xlfn.IFS(tblHR[[#This Row],[YearsAtCompany]]&lt;2,"0–1",tblHR[[#This Row],[YearsAtCompany]]&lt;5,"2–4",tblHR[[#This Row],[YearsAtCompany]]&lt;10,"5–9",tblHR[[#This Row],[YearsAtCompany]]&lt;15,"10–14",TRUE,"15+")</f>
        <v>5–9</v>
      </c>
      <c r="AI933" s="12" t="str" cm="1">
        <f t="array" ref="AI933">_xlfn.IFS(tblHR[[#This Row],[MonthlyIncome]]&lt;3000,"Low",tblHR[[#This Row],[MonthlyIncome]]&lt;7000,"Mid",tblHR[[#This Row],[MonthlyIncome]]&lt;12000,"High",TRUE,"Very High")</f>
        <v>High</v>
      </c>
      <c r="AJ933" s="12" cm="1">
        <f t="array" ref="AJ933">_xlfn.XLOOKUP(tblHR[[#This Row],[JobSatisfaction]],{"Low","Medium","High","Very High"},{1,2,3,4},"")</f>
        <v>3</v>
      </c>
      <c r="AK933" s="12">
        <f>AVERAGE(tblHR[[#This Row],[JobSatNum]],tblHR[[#This Row],[RelationshipSatisfaction]],tblHR[[#This Row],[EnvironmentSatisfaction]],tblHR[[#This Row],[WorkLifeBalance]])</f>
        <v>3</v>
      </c>
    </row>
    <row r="934" spans="1:37">
      <c r="A934" s="4" t="s">
        <v>1049</v>
      </c>
      <c r="B934">
        <v>29</v>
      </c>
      <c r="C934" t="s">
        <v>11</v>
      </c>
      <c r="D934" t="s">
        <v>15</v>
      </c>
      <c r="E934" t="s">
        <v>28</v>
      </c>
      <c r="F934" t="s">
        <v>35</v>
      </c>
      <c r="G934" t="s">
        <v>22</v>
      </c>
      <c r="H934" t="s">
        <v>59</v>
      </c>
      <c r="I934" t="s">
        <v>66</v>
      </c>
      <c r="J934" t="s">
        <v>112</v>
      </c>
      <c r="K934" t="s">
        <v>171</v>
      </c>
      <c r="L934">
        <v>2800</v>
      </c>
      <c r="M934">
        <v>23522</v>
      </c>
      <c r="N934">
        <v>341</v>
      </c>
      <c r="O934">
        <v>48</v>
      </c>
      <c r="P934">
        <v>19</v>
      </c>
      <c r="Q934" t="s">
        <v>41</v>
      </c>
      <c r="R934" t="s">
        <v>41</v>
      </c>
      <c r="S934" t="s">
        <v>43</v>
      </c>
      <c r="T934" t="s">
        <v>79</v>
      </c>
      <c r="U934" t="s">
        <v>43</v>
      </c>
      <c r="V934">
        <v>5</v>
      </c>
      <c r="W934">
        <v>3</v>
      </c>
      <c r="X934">
        <v>2</v>
      </c>
      <c r="Y934">
        <v>0</v>
      </c>
      <c r="Z934">
        <v>6</v>
      </c>
      <c r="AA934" t="s">
        <v>49</v>
      </c>
      <c r="AB934" s="2" t="s">
        <v>64</v>
      </c>
      <c r="AC934" t="s">
        <v>49</v>
      </c>
      <c r="AD934">
        <v>1</v>
      </c>
      <c r="AE934">
        <f>IF(tblHR[[#This Row],[Attrition]]="Yes",1,0)</f>
        <v>1</v>
      </c>
      <c r="AF934">
        <f>IF(tblHR[[#This Row],[OverTime]]="Yes",1,0)</f>
        <v>1</v>
      </c>
      <c r="AG934" t="str" cm="1">
        <f t="array" ref="AG934">_xlfn.IFS(tblHR[[#This Row],[Age]]&lt;25,"&lt;25",tblHR[[#This Row],[Age]]&lt;30,"25–29",tblHR[[#This Row],[Age]]&lt;40,"30–39",tblHR[[#This Row],[Age]]&lt;50,"40–49",TRUE,"50+")</f>
        <v>25–29</v>
      </c>
      <c r="AH934" s="12" t="str" cm="1">
        <f t="array" ref="AH934">_xlfn.IFS(tblHR[[#This Row],[YearsAtCompany]]&lt;2,"0–1",tblHR[[#This Row],[YearsAtCompany]]&lt;5,"2–4",tblHR[[#This Row],[YearsAtCompany]]&lt;10,"5–9",tblHR[[#This Row],[YearsAtCompany]]&lt;15,"10–14",TRUE,"15+")</f>
        <v>2–4</v>
      </c>
      <c r="AI934" s="12" t="str" cm="1">
        <f t="array" ref="AI934">_xlfn.IFS(tblHR[[#This Row],[MonthlyIncome]]&lt;3000,"Low",tblHR[[#This Row],[MonthlyIncome]]&lt;7000,"Mid",tblHR[[#This Row],[MonthlyIncome]]&lt;12000,"High",TRUE,"Very High")</f>
        <v>Low</v>
      </c>
      <c r="AJ934" s="12" cm="1">
        <f t="array" ref="AJ934">_xlfn.XLOOKUP(tblHR[[#This Row],[JobSatisfaction]],{"Low","Medium","High","Very High"},{1,2,3,4},"")</f>
        <v>3</v>
      </c>
      <c r="AK934" s="12">
        <f>AVERAGE(tblHR[[#This Row],[JobSatNum]],tblHR[[#This Row],[RelationshipSatisfaction]],tblHR[[#This Row],[EnvironmentSatisfaction]],tblHR[[#This Row],[WorkLifeBalance]])</f>
        <v>3</v>
      </c>
    </row>
    <row r="935" spans="1:37">
      <c r="A935" s="4" t="s">
        <v>1050</v>
      </c>
      <c r="B935">
        <v>29</v>
      </c>
      <c r="C935" t="s">
        <v>12</v>
      </c>
      <c r="D935" t="s">
        <v>15</v>
      </c>
      <c r="E935" t="s">
        <v>28</v>
      </c>
      <c r="F935" t="s">
        <v>35</v>
      </c>
      <c r="G935" t="s">
        <v>22</v>
      </c>
      <c r="H935" t="s">
        <v>58</v>
      </c>
      <c r="I935" t="s">
        <v>68</v>
      </c>
      <c r="J935" t="s">
        <v>112</v>
      </c>
      <c r="K935" t="s">
        <v>118</v>
      </c>
      <c r="L935">
        <v>4187</v>
      </c>
      <c r="M935">
        <v>3356</v>
      </c>
      <c r="N935">
        <v>991</v>
      </c>
      <c r="O935">
        <v>43</v>
      </c>
      <c r="P935">
        <v>13</v>
      </c>
      <c r="Q935" t="s">
        <v>43</v>
      </c>
      <c r="R935" t="s">
        <v>43</v>
      </c>
      <c r="S935" t="s">
        <v>42</v>
      </c>
      <c r="T935" t="s">
        <v>80</v>
      </c>
      <c r="U935" t="s">
        <v>43</v>
      </c>
      <c r="V935">
        <v>10</v>
      </c>
      <c r="W935">
        <v>10</v>
      </c>
      <c r="X935">
        <v>0</v>
      </c>
      <c r="Y935">
        <v>0</v>
      </c>
      <c r="Z935">
        <v>1</v>
      </c>
      <c r="AA935" t="s">
        <v>48</v>
      </c>
      <c r="AB935" s="2" t="s">
        <v>64</v>
      </c>
      <c r="AC935" t="s">
        <v>49</v>
      </c>
      <c r="AD935">
        <v>5</v>
      </c>
      <c r="AE935">
        <f>IF(tblHR[[#This Row],[Attrition]]="Yes",1,0)</f>
        <v>0</v>
      </c>
      <c r="AF935">
        <f>IF(tblHR[[#This Row],[OverTime]]="Yes",1,0)</f>
        <v>1</v>
      </c>
      <c r="AG935" t="str" cm="1">
        <f t="array" ref="AG935">_xlfn.IFS(tblHR[[#This Row],[Age]]&lt;25,"&lt;25",tblHR[[#This Row],[Age]]&lt;30,"25–29",tblHR[[#This Row],[Age]]&lt;40,"30–39",tblHR[[#This Row],[Age]]&lt;50,"40–49",TRUE,"50+")</f>
        <v>25–29</v>
      </c>
      <c r="AH935" s="12" t="str" cm="1">
        <f t="array" ref="AH935">_xlfn.IFS(tblHR[[#This Row],[YearsAtCompany]]&lt;2,"0–1",tblHR[[#This Row],[YearsAtCompany]]&lt;5,"2–4",tblHR[[#This Row],[YearsAtCompany]]&lt;10,"5–9",tblHR[[#This Row],[YearsAtCompany]]&lt;15,"10–14",TRUE,"15+")</f>
        <v>10–14</v>
      </c>
      <c r="AI935" s="12" t="str" cm="1">
        <f t="array" ref="AI935">_xlfn.IFS(tblHR[[#This Row],[MonthlyIncome]]&lt;3000,"Low",tblHR[[#This Row],[MonthlyIncome]]&lt;7000,"Mid",tblHR[[#This Row],[MonthlyIncome]]&lt;12000,"High",TRUE,"Very High")</f>
        <v>Mid</v>
      </c>
      <c r="AJ935" s="12" cm="1">
        <f t="array" ref="AJ935">_xlfn.XLOOKUP(tblHR[[#This Row],[JobSatisfaction]],{"Low","Medium","High","Very High"},{1,2,3,4},"")</f>
        <v>2</v>
      </c>
      <c r="AK935" s="12">
        <f>AVERAGE(tblHR[[#This Row],[JobSatNum]],tblHR[[#This Row],[RelationshipSatisfaction]],tblHR[[#This Row],[EnvironmentSatisfaction]],tblHR[[#This Row],[WorkLifeBalance]])</f>
        <v>2</v>
      </c>
    </row>
    <row r="936" spans="1:37">
      <c r="A936" s="4" t="s">
        <v>1051</v>
      </c>
      <c r="B936">
        <v>35</v>
      </c>
      <c r="C936" t="s">
        <v>12</v>
      </c>
      <c r="D936" t="s">
        <v>17</v>
      </c>
      <c r="E936" t="s">
        <v>28</v>
      </c>
      <c r="F936" t="s">
        <v>33</v>
      </c>
      <c r="G936" t="s">
        <v>21</v>
      </c>
      <c r="H936" t="s">
        <v>53</v>
      </c>
      <c r="I936" t="s">
        <v>68</v>
      </c>
      <c r="J936" t="s">
        <v>112</v>
      </c>
      <c r="K936" t="s">
        <v>43</v>
      </c>
      <c r="L936">
        <v>3407</v>
      </c>
      <c r="M936">
        <v>25348</v>
      </c>
      <c r="N936">
        <v>750</v>
      </c>
      <c r="O936">
        <v>46</v>
      </c>
      <c r="P936">
        <v>17</v>
      </c>
      <c r="Q936" t="s">
        <v>41</v>
      </c>
      <c r="R936" t="s">
        <v>44</v>
      </c>
      <c r="S936" t="s">
        <v>43</v>
      </c>
      <c r="T936" t="s">
        <v>80</v>
      </c>
      <c r="U936" t="s">
        <v>44</v>
      </c>
      <c r="V936">
        <v>10</v>
      </c>
      <c r="W936">
        <v>10</v>
      </c>
      <c r="X936">
        <v>9</v>
      </c>
      <c r="Y936">
        <v>6</v>
      </c>
      <c r="Z936">
        <v>1</v>
      </c>
      <c r="AA936" t="s">
        <v>48</v>
      </c>
      <c r="AB936" s="2" t="s">
        <v>64</v>
      </c>
      <c r="AC936" t="s">
        <v>48</v>
      </c>
      <c r="AD936">
        <v>28</v>
      </c>
      <c r="AE936">
        <f>IF(tblHR[[#This Row],[Attrition]]="Yes",1,0)</f>
        <v>0</v>
      </c>
      <c r="AF936">
        <f>IF(tblHR[[#This Row],[OverTime]]="Yes",1,0)</f>
        <v>0</v>
      </c>
      <c r="AG936" t="str" cm="1">
        <f t="array" ref="AG936">_xlfn.IFS(tblHR[[#This Row],[Age]]&lt;25,"&lt;25",tblHR[[#This Row],[Age]]&lt;30,"25–29",tblHR[[#This Row],[Age]]&lt;40,"30–39",tblHR[[#This Row],[Age]]&lt;50,"40–49",TRUE,"50+")</f>
        <v>30–39</v>
      </c>
      <c r="AH936" s="12" t="str" cm="1">
        <f t="array" ref="AH936">_xlfn.IFS(tblHR[[#This Row],[YearsAtCompany]]&lt;2,"0–1",tblHR[[#This Row],[YearsAtCompany]]&lt;5,"2–4",tblHR[[#This Row],[YearsAtCompany]]&lt;10,"5–9",tblHR[[#This Row],[YearsAtCompany]]&lt;15,"10–14",TRUE,"15+")</f>
        <v>10–14</v>
      </c>
      <c r="AI936" s="12" t="str" cm="1">
        <f t="array" ref="AI936">_xlfn.IFS(tblHR[[#This Row],[MonthlyIncome]]&lt;3000,"Low",tblHR[[#This Row],[MonthlyIncome]]&lt;7000,"Mid",tblHR[[#This Row],[MonthlyIncome]]&lt;12000,"High",TRUE,"Very High")</f>
        <v>Mid</v>
      </c>
      <c r="AJ936" s="12" cm="1">
        <f t="array" ref="AJ936">_xlfn.XLOOKUP(tblHR[[#This Row],[JobSatisfaction]],{"Low","Medium","High","Very High"},{1,2,3,4},"")</f>
        <v>3</v>
      </c>
      <c r="AK936" s="12">
        <f>AVERAGE(tblHR[[#This Row],[JobSatNum]],tblHR[[#This Row],[RelationshipSatisfaction]],tblHR[[#This Row],[EnvironmentSatisfaction]],tblHR[[#This Row],[WorkLifeBalance]])</f>
        <v>3</v>
      </c>
    </row>
    <row r="937" spans="1:37">
      <c r="A937" s="4" t="s">
        <v>1052</v>
      </c>
      <c r="B937">
        <v>29</v>
      </c>
      <c r="C937" t="s">
        <v>12</v>
      </c>
      <c r="D937" t="s">
        <v>16</v>
      </c>
      <c r="E937" t="s">
        <v>27</v>
      </c>
      <c r="F937" t="s">
        <v>33</v>
      </c>
      <c r="G937" t="s">
        <v>22</v>
      </c>
      <c r="H937" t="s">
        <v>58</v>
      </c>
      <c r="I937" t="s">
        <v>68</v>
      </c>
      <c r="J937" t="s">
        <v>128</v>
      </c>
      <c r="K937" t="s">
        <v>113</v>
      </c>
      <c r="L937">
        <v>4554</v>
      </c>
      <c r="M937">
        <v>20260</v>
      </c>
      <c r="N937">
        <v>442</v>
      </c>
      <c r="O937">
        <v>44</v>
      </c>
      <c r="P937">
        <v>18</v>
      </c>
      <c r="Q937" t="s">
        <v>44</v>
      </c>
      <c r="R937" t="s">
        <v>42</v>
      </c>
      <c r="S937" t="s">
        <v>43</v>
      </c>
      <c r="T937" t="s">
        <v>80</v>
      </c>
      <c r="U937" t="s">
        <v>41</v>
      </c>
      <c r="V937">
        <v>10</v>
      </c>
      <c r="W937">
        <v>10</v>
      </c>
      <c r="X937">
        <v>7</v>
      </c>
      <c r="Y937">
        <v>0</v>
      </c>
      <c r="Z937">
        <v>1</v>
      </c>
      <c r="AA937" t="s">
        <v>48</v>
      </c>
      <c r="AB937" s="2" t="s">
        <v>64</v>
      </c>
      <c r="AC937" t="s">
        <v>48</v>
      </c>
      <c r="AD937">
        <v>2</v>
      </c>
      <c r="AE937">
        <f>IF(tblHR[[#This Row],[Attrition]]="Yes",1,0)</f>
        <v>0</v>
      </c>
      <c r="AF937">
        <f>IF(tblHR[[#This Row],[OverTime]]="Yes",1,0)</f>
        <v>0</v>
      </c>
      <c r="AG937" t="str" cm="1">
        <f t="array" ref="AG937">_xlfn.IFS(tblHR[[#This Row],[Age]]&lt;25,"&lt;25",tblHR[[#This Row],[Age]]&lt;30,"25–29",tblHR[[#This Row],[Age]]&lt;40,"30–39",tblHR[[#This Row],[Age]]&lt;50,"40–49",TRUE,"50+")</f>
        <v>25–29</v>
      </c>
      <c r="AH937" s="12" t="str" cm="1">
        <f t="array" ref="AH937">_xlfn.IFS(tblHR[[#This Row],[YearsAtCompany]]&lt;2,"0–1",tblHR[[#This Row],[YearsAtCompany]]&lt;5,"2–4",tblHR[[#This Row],[YearsAtCompany]]&lt;10,"5–9",tblHR[[#This Row],[YearsAtCompany]]&lt;15,"10–14",TRUE,"15+")</f>
        <v>10–14</v>
      </c>
      <c r="AI937" s="12" t="str" cm="1">
        <f t="array" ref="AI937">_xlfn.IFS(tblHR[[#This Row],[MonthlyIncome]]&lt;3000,"Low",tblHR[[#This Row],[MonthlyIncome]]&lt;7000,"Mid",tblHR[[#This Row],[MonthlyIncome]]&lt;12000,"High",TRUE,"Very High")</f>
        <v>Mid</v>
      </c>
      <c r="AJ937" s="12" cm="1">
        <f t="array" ref="AJ937">_xlfn.XLOOKUP(tblHR[[#This Row],[JobSatisfaction]],{"Low","Medium","High","Very High"},{1,2,3,4},"")</f>
        <v>4</v>
      </c>
      <c r="AK937" s="12">
        <f>AVERAGE(tblHR[[#This Row],[JobSatNum]],tblHR[[#This Row],[RelationshipSatisfaction]],tblHR[[#This Row],[EnvironmentSatisfaction]],tblHR[[#This Row],[WorkLifeBalance]])</f>
        <v>4</v>
      </c>
    </row>
    <row r="938" spans="1:37">
      <c r="A938" s="4" t="s">
        <v>1053</v>
      </c>
      <c r="B938">
        <v>50</v>
      </c>
      <c r="C938" t="s">
        <v>11</v>
      </c>
      <c r="D938" t="s">
        <v>16</v>
      </c>
      <c r="E938" t="s">
        <v>28</v>
      </c>
      <c r="F938" t="s">
        <v>34</v>
      </c>
      <c r="G938" t="s">
        <v>22</v>
      </c>
      <c r="H938" t="s">
        <v>58</v>
      </c>
      <c r="I938" t="s">
        <v>69</v>
      </c>
      <c r="J938" t="s">
        <v>128</v>
      </c>
      <c r="K938" t="s">
        <v>113</v>
      </c>
      <c r="L938">
        <v>9208</v>
      </c>
      <c r="M938">
        <v>6645</v>
      </c>
      <c r="N938">
        <v>809</v>
      </c>
      <c r="O938">
        <v>77</v>
      </c>
      <c r="P938">
        <v>11</v>
      </c>
      <c r="Q938" t="s">
        <v>44</v>
      </c>
      <c r="R938" t="s">
        <v>44</v>
      </c>
      <c r="S938" t="s">
        <v>41</v>
      </c>
      <c r="T938" t="s">
        <v>79</v>
      </c>
      <c r="U938" t="s">
        <v>41</v>
      </c>
      <c r="V938">
        <v>16</v>
      </c>
      <c r="W938">
        <v>2</v>
      </c>
      <c r="X938">
        <v>2</v>
      </c>
      <c r="Y938">
        <v>2</v>
      </c>
      <c r="Z938">
        <v>4</v>
      </c>
      <c r="AA938" t="s">
        <v>48</v>
      </c>
      <c r="AB938" s="2" t="s">
        <v>64</v>
      </c>
      <c r="AC938" t="s">
        <v>48</v>
      </c>
      <c r="AD938">
        <v>12</v>
      </c>
      <c r="AE938">
        <f>IF(tblHR[[#This Row],[Attrition]]="Yes",1,0)</f>
        <v>0</v>
      </c>
      <c r="AF938">
        <f>IF(tblHR[[#This Row],[OverTime]]="Yes",1,0)</f>
        <v>0</v>
      </c>
      <c r="AG938" t="str" cm="1">
        <f t="array" ref="AG938">_xlfn.IFS(tblHR[[#This Row],[Age]]&lt;25,"&lt;25",tblHR[[#This Row],[Age]]&lt;30,"25–29",tblHR[[#This Row],[Age]]&lt;40,"30–39",tblHR[[#This Row],[Age]]&lt;50,"40–49",TRUE,"50+")</f>
        <v>50+</v>
      </c>
      <c r="AH938" s="12" t="str" cm="1">
        <f t="array" ref="AH938">_xlfn.IFS(tblHR[[#This Row],[YearsAtCompany]]&lt;2,"0–1",tblHR[[#This Row],[YearsAtCompany]]&lt;5,"2–4",tblHR[[#This Row],[YearsAtCompany]]&lt;10,"5–9",tblHR[[#This Row],[YearsAtCompany]]&lt;15,"10–14",TRUE,"15+")</f>
        <v>2–4</v>
      </c>
      <c r="AI938" s="12" t="str" cm="1">
        <f t="array" ref="AI938">_xlfn.IFS(tblHR[[#This Row],[MonthlyIncome]]&lt;3000,"Low",tblHR[[#This Row],[MonthlyIncome]]&lt;7000,"Mid",tblHR[[#This Row],[MonthlyIncome]]&lt;12000,"High",TRUE,"Very High")</f>
        <v>High</v>
      </c>
      <c r="AJ938" s="12" cm="1">
        <f t="array" ref="AJ938">_xlfn.XLOOKUP(tblHR[[#This Row],[JobSatisfaction]],{"Low","Medium","High","Very High"},{1,2,3,4},"")</f>
        <v>4</v>
      </c>
      <c r="AK938" s="12">
        <f>AVERAGE(tblHR[[#This Row],[JobSatNum]],tblHR[[#This Row],[RelationshipSatisfaction]],tblHR[[#This Row],[EnvironmentSatisfaction]],tblHR[[#This Row],[WorkLifeBalance]])</f>
        <v>4</v>
      </c>
    </row>
    <row r="939" spans="1:37">
      <c r="A939" s="4" t="s">
        <v>1054</v>
      </c>
      <c r="B939">
        <v>32</v>
      </c>
      <c r="C939" t="s">
        <v>12</v>
      </c>
      <c r="D939" t="s">
        <v>17</v>
      </c>
      <c r="E939" t="s">
        <v>27</v>
      </c>
      <c r="F939" t="s">
        <v>33</v>
      </c>
      <c r="G939" t="s">
        <v>22</v>
      </c>
      <c r="H939" t="s">
        <v>58</v>
      </c>
      <c r="I939" t="s">
        <v>68</v>
      </c>
      <c r="J939" t="s">
        <v>128</v>
      </c>
      <c r="K939" t="s">
        <v>118</v>
      </c>
      <c r="L939">
        <v>6524</v>
      </c>
      <c r="M939">
        <v>8891</v>
      </c>
      <c r="N939">
        <v>379</v>
      </c>
      <c r="O939">
        <v>48</v>
      </c>
      <c r="P939">
        <v>14</v>
      </c>
      <c r="Q939" t="s">
        <v>43</v>
      </c>
      <c r="R939" t="s">
        <v>44</v>
      </c>
      <c r="S939" t="s">
        <v>43</v>
      </c>
      <c r="T939" t="s">
        <v>79</v>
      </c>
      <c r="U939" t="s">
        <v>41</v>
      </c>
      <c r="V939">
        <v>10</v>
      </c>
      <c r="W939">
        <v>10</v>
      </c>
      <c r="X939">
        <v>8</v>
      </c>
      <c r="Y939">
        <v>5</v>
      </c>
      <c r="Z939">
        <v>1</v>
      </c>
      <c r="AA939" t="s">
        <v>48</v>
      </c>
      <c r="AB939" s="2" t="s">
        <v>64</v>
      </c>
      <c r="AC939" t="s">
        <v>48</v>
      </c>
      <c r="AD939">
        <v>5</v>
      </c>
      <c r="AE939">
        <f>IF(tblHR[[#This Row],[Attrition]]="Yes",1,0)</f>
        <v>0</v>
      </c>
      <c r="AF939">
        <f>IF(tblHR[[#This Row],[OverTime]]="Yes",1,0)</f>
        <v>0</v>
      </c>
      <c r="AG939" t="str" cm="1">
        <f t="array" ref="AG939">_xlfn.IFS(tblHR[[#This Row],[Age]]&lt;25,"&lt;25",tblHR[[#This Row],[Age]]&lt;30,"25–29",tblHR[[#This Row],[Age]]&lt;40,"30–39",tblHR[[#This Row],[Age]]&lt;50,"40–49",TRUE,"50+")</f>
        <v>30–39</v>
      </c>
      <c r="AH939" s="12" t="str" cm="1">
        <f t="array" ref="AH939">_xlfn.IFS(tblHR[[#This Row],[YearsAtCompany]]&lt;2,"0–1",tblHR[[#This Row],[YearsAtCompany]]&lt;5,"2–4",tblHR[[#This Row],[YearsAtCompany]]&lt;10,"5–9",tblHR[[#This Row],[YearsAtCompany]]&lt;15,"10–14",TRUE,"15+")</f>
        <v>10–14</v>
      </c>
      <c r="AI939" s="12" t="str" cm="1">
        <f t="array" ref="AI939">_xlfn.IFS(tblHR[[#This Row],[MonthlyIncome]]&lt;3000,"Low",tblHR[[#This Row],[MonthlyIncome]]&lt;7000,"Mid",tblHR[[#This Row],[MonthlyIncome]]&lt;12000,"High",TRUE,"Very High")</f>
        <v>Mid</v>
      </c>
      <c r="AJ939" s="12" cm="1">
        <f t="array" ref="AJ939">_xlfn.XLOOKUP(tblHR[[#This Row],[JobSatisfaction]],{"Low","Medium","High","Very High"},{1,2,3,4},"")</f>
        <v>2</v>
      </c>
      <c r="AK939" s="12">
        <f>AVERAGE(tblHR[[#This Row],[JobSatNum]],tblHR[[#This Row],[RelationshipSatisfaction]],tblHR[[#This Row],[EnvironmentSatisfaction]],tblHR[[#This Row],[WorkLifeBalance]])</f>
        <v>2</v>
      </c>
    </row>
    <row r="940" spans="1:37">
      <c r="A940" s="4" t="s">
        <v>1055</v>
      </c>
      <c r="B940">
        <v>24</v>
      </c>
      <c r="C940" t="s">
        <v>11</v>
      </c>
      <c r="D940" t="s">
        <v>17</v>
      </c>
      <c r="E940" t="s">
        <v>27</v>
      </c>
      <c r="F940" t="s">
        <v>36</v>
      </c>
      <c r="G940" t="s">
        <v>22</v>
      </c>
      <c r="H940" t="s">
        <v>58</v>
      </c>
      <c r="I940" t="s">
        <v>68</v>
      </c>
      <c r="J940" t="s">
        <v>112</v>
      </c>
      <c r="K940" t="s">
        <v>118</v>
      </c>
      <c r="L940">
        <v>4999</v>
      </c>
      <c r="M940">
        <v>17519</v>
      </c>
      <c r="N940">
        <v>1353</v>
      </c>
      <c r="O940">
        <v>33</v>
      </c>
      <c r="P940">
        <v>21</v>
      </c>
      <c r="Q940" t="s">
        <v>41</v>
      </c>
      <c r="R940" t="s">
        <v>42</v>
      </c>
      <c r="S940" t="s">
        <v>42</v>
      </c>
      <c r="T940" t="s">
        <v>80</v>
      </c>
      <c r="U940" t="s">
        <v>41</v>
      </c>
      <c r="V940">
        <v>4</v>
      </c>
      <c r="W940">
        <v>3</v>
      </c>
      <c r="X940">
        <v>2</v>
      </c>
      <c r="Y940">
        <v>0</v>
      </c>
      <c r="Z940">
        <v>0</v>
      </c>
      <c r="AA940" t="s">
        <v>48</v>
      </c>
      <c r="AB940" s="2" t="s">
        <v>65</v>
      </c>
      <c r="AC940" t="s">
        <v>48</v>
      </c>
      <c r="AD940">
        <v>3</v>
      </c>
      <c r="AE940">
        <f>IF(tblHR[[#This Row],[Attrition]]="Yes",1,0)</f>
        <v>0</v>
      </c>
      <c r="AF940">
        <f>IF(tblHR[[#This Row],[OverTime]]="Yes",1,0)</f>
        <v>0</v>
      </c>
      <c r="AG940" t="str" cm="1">
        <f t="array" ref="AG940">_xlfn.IFS(tblHR[[#This Row],[Age]]&lt;25,"&lt;25",tblHR[[#This Row],[Age]]&lt;30,"25–29",tblHR[[#This Row],[Age]]&lt;40,"30–39",tblHR[[#This Row],[Age]]&lt;50,"40–49",TRUE,"50+")</f>
        <v>&lt;25</v>
      </c>
      <c r="AH940" s="12" t="str" cm="1">
        <f t="array" ref="AH940">_xlfn.IFS(tblHR[[#This Row],[YearsAtCompany]]&lt;2,"0–1",tblHR[[#This Row],[YearsAtCompany]]&lt;5,"2–4",tblHR[[#This Row],[YearsAtCompany]]&lt;10,"5–9",tblHR[[#This Row],[YearsAtCompany]]&lt;15,"10–14",TRUE,"15+")</f>
        <v>2–4</v>
      </c>
      <c r="AI940" s="12" t="str" cm="1">
        <f t="array" ref="AI940">_xlfn.IFS(tblHR[[#This Row],[MonthlyIncome]]&lt;3000,"Low",tblHR[[#This Row],[MonthlyIncome]]&lt;7000,"Mid",tblHR[[#This Row],[MonthlyIncome]]&lt;12000,"High",TRUE,"Very High")</f>
        <v>Mid</v>
      </c>
      <c r="AJ940" s="12" cm="1">
        <f t="array" ref="AJ940">_xlfn.XLOOKUP(tblHR[[#This Row],[JobSatisfaction]],{"Low","Medium","High","Very High"},{1,2,3,4},"")</f>
        <v>3</v>
      </c>
      <c r="AK940" s="12">
        <f>AVERAGE(tblHR[[#This Row],[JobSatNum]],tblHR[[#This Row],[RelationshipSatisfaction]],tblHR[[#This Row],[EnvironmentSatisfaction]],tblHR[[#This Row],[WorkLifeBalance]])</f>
        <v>3</v>
      </c>
    </row>
    <row r="941" spans="1:37">
      <c r="A941" s="4" t="s">
        <v>1056</v>
      </c>
      <c r="B941">
        <v>33</v>
      </c>
      <c r="C941" t="s">
        <v>12</v>
      </c>
      <c r="D941" t="s">
        <v>16</v>
      </c>
      <c r="E941" t="s">
        <v>28</v>
      </c>
      <c r="F941" t="s">
        <v>35</v>
      </c>
      <c r="G941" t="s">
        <v>21</v>
      </c>
      <c r="H941" t="s">
        <v>57</v>
      </c>
      <c r="I941" t="s">
        <v>66</v>
      </c>
      <c r="J941" t="s">
        <v>112</v>
      </c>
      <c r="K941" t="s">
        <v>113</v>
      </c>
      <c r="L941">
        <v>2313</v>
      </c>
      <c r="M941">
        <v>2993</v>
      </c>
      <c r="N941">
        <v>1017</v>
      </c>
      <c r="O941">
        <v>55</v>
      </c>
      <c r="P941">
        <v>20</v>
      </c>
      <c r="Q941" t="s">
        <v>43</v>
      </c>
      <c r="R941" t="s">
        <v>43</v>
      </c>
      <c r="S941" t="s">
        <v>42</v>
      </c>
      <c r="T941" t="s">
        <v>79</v>
      </c>
      <c r="U941" t="s">
        <v>43</v>
      </c>
      <c r="V941">
        <v>5</v>
      </c>
      <c r="W941">
        <v>2</v>
      </c>
      <c r="X941">
        <v>2</v>
      </c>
      <c r="Y941">
        <v>2</v>
      </c>
      <c r="Z941">
        <v>4</v>
      </c>
      <c r="AA941" t="s">
        <v>49</v>
      </c>
      <c r="AB941" s="2" t="s">
        <v>65</v>
      </c>
      <c r="AC941" t="s">
        <v>49</v>
      </c>
      <c r="AD941">
        <v>25</v>
      </c>
      <c r="AE941">
        <f>IF(tblHR[[#This Row],[Attrition]]="Yes",1,0)</f>
        <v>1</v>
      </c>
      <c r="AF941">
        <f>IF(tblHR[[#This Row],[OverTime]]="Yes",1,0)</f>
        <v>1</v>
      </c>
      <c r="AG941" t="str" cm="1">
        <f t="array" ref="AG941">_xlfn.IFS(tblHR[[#This Row],[Age]]&lt;25,"&lt;25",tblHR[[#This Row],[Age]]&lt;30,"25–29",tblHR[[#This Row],[Age]]&lt;40,"30–39",tblHR[[#This Row],[Age]]&lt;50,"40–49",TRUE,"50+")</f>
        <v>30–39</v>
      </c>
      <c r="AH941" s="12" t="str" cm="1">
        <f t="array" ref="AH941">_xlfn.IFS(tblHR[[#This Row],[YearsAtCompany]]&lt;2,"0–1",tblHR[[#This Row],[YearsAtCompany]]&lt;5,"2–4",tblHR[[#This Row],[YearsAtCompany]]&lt;10,"5–9",tblHR[[#This Row],[YearsAtCompany]]&lt;15,"10–14",TRUE,"15+")</f>
        <v>2–4</v>
      </c>
      <c r="AI941" s="12" t="str" cm="1">
        <f t="array" ref="AI941">_xlfn.IFS(tblHR[[#This Row],[MonthlyIncome]]&lt;3000,"Low",tblHR[[#This Row],[MonthlyIncome]]&lt;7000,"Mid",tblHR[[#This Row],[MonthlyIncome]]&lt;12000,"High",TRUE,"Very High")</f>
        <v>Low</v>
      </c>
      <c r="AJ941" s="12" cm="1">
        <f t="array" ref="AJ941">_xlfn.XLOOKUP(tblHR[[#This Row],[JobSatisfaction]],{"Low","Medium","High","Very High"},{1,2,3,4},"")</f>
        <v>2</v>
      </c>
      <c r="AK941" s="12">
        <f>AVERAGE(tblHR[[#This Row],[JobSatNum]],tblHR[[#This Row],[RelationshipSatisfaction]],tblHR[[#This Row],[EnvironmentSatisfaction]],tblHR[[#This Row],[WorkLifeBalance]])</f>
        <v>2</v>
      </c>
    </row>
    <row r="942" spans="1:37">
      <c r="A942" s="4" t="s">
        <v>1057</v>
      </c>
      <c r="B942">
        <v>49</v>
      </c>
      <c r="C942" t="s">
        <v>12</v>
      </c>
      <c r="D942" t="s">
        <v>16</v>
      </c>
      <c r="E942" t="s">
        <v>28</v>
      </c>
      <c r="F942" t="s">
        <v>33</v>
      </c>
      <c r="G942" t="s">
        <v>21</v>
      </c>
      <c r="H942" t="s">
        <v>54</v>
      </c>
      <c r="I942" t="s">
        <v>70</v>
      </c>
      <c r="J942" t="s">
        <v>112</v>
      </c>
      <c r="K942" t="s">
        <v>113</v>
      </c>
      <c r="L942">
        <v>15379</v>
      </c>
      <c r="M942">
        <v>22384</v>
      </c>
      <c r="N942">
        <v>809</v>
      </c>
      <c r="O942">
        <v>36</v>
      </c>
      <c r="P942">
        <v>14</v>
      </c>
      <c r="Q942" t="s">
        <v>41</v>
      </c>
      <c r="R942" t="s">
        <v>42</v>
      </c>
      <c r="S942" t="s">
        <v>41</v>
      </c>
      <c r="T942" t="s">
        <v>79</v>
      </c>
      <c r="U942" t="s">
        <v>41</v>
      </c>
      <c r="V942">
        <v>23</v>
      </c>
      <c r="W942">
        <v>8</v>
      </c>
      <c r="X942">
        <v>7</v>
      </c>
      <c r="Y942">
        <v>0</v>
      </c>
      <c r="Z942">
        <v>4</v>
      </c>
      <c r="AA942" t="s">
        <v>48</v>
      </c>
      <c r="AB942" s="2" t="s">
        <v>64</v>
      </c>
      <c r="AC942" t="s">
        <v>48</v>
      </c>
      <c r="AD942">
        <v>1</v>
      </c>
      <c r="AE942">
        <f>IF(tblHR[[#This Row],[Attrition]]="Yes",1,0)</f>
        <v>0</v>
      </c>
      <c r="AF942">
        <f>IF(tblHR[[#This Row],[OverTime]]="Yes",1,0)</f>
        <v>0</v>
      </c>
      <c r="AG942" t="str" cm="1">
        <f t="array" ref="AG942">_xlfn.IFS(tblHR[[#This Row],[Age]]&lt;25,"&lt;25",tblHR[[#This Row],[Age]]&lt;30,"25–29",tblHR[[#This Row],[Age]]&lt;40,"30–39",tblHR[[#This Row],[Age]]&lt;50,"40–49",TRUE,"50+")</f>
        <v>40–49</v>
      </c>
      <c r="AH942" s="12" t="str" cm="1">
        <f t="array" ref="AH942">_xlfn.IFS(tblHR[[#This Row],[YearsAtCompany]]&lt;2,"0–1",tblHR[[#This Row],[YearsAtCompany]]&lt;5,"2–4",tblHR[[#This Row],[YearsAtCompany]]&lt;10,"5–9",tblHR[[#This Row],[YearsAtCompany]]&lt;15,"10–14",TRUE,"15+")</f>
        <v>5–9</v>
      </c>
      <c r="AI942" s="12" t="str" cm="1">
        <f t="array" ref="AI942">_xlfn.IFS(tblHR[[#This Row],[MonthlyIncome]]&lt;3000,"Low",tblHR[[#This Row],[MonthlyIncome]]&lt;7000,"Mid",tblHR[[#This Row],[MonthlyIncome]]&lt;12000,"High",TRUE,"Very High")</f>
        <v>Very High</v>
      </c>
      <c r="AJ942" s="12" cm="1">
        <f t="array" ref="AJ942">_xlfn.XLOOKUP(tblHR[[#This Row],[JobSatisfaction]],{"Low","Medium","High","Very High"},{1,2,3,4},"")</f>
        <v>3</v>
      </c>
      <c r="AK942" s="12">
        <f>AVERAGE(tblHR[[#This Row],[JobSatNum]],tblHR[[#This Row],[RelationshipSatisfaction]],tblHR[[#This Row],[EnvironmentSatisfaction]],tblHR[[#This Row],[WorkLifeBalance]])</f>
        <v>3</v>
      </c>
    </row>
    <row r="943" spans="1:37">
      <c r="A943" s="4" t="s">
        <v>1058</v>
      </c>
      <c r="B943">
        <v>32</v>
      </c>
      <c r="C943" t="s">
        <v>11</v>
      </c>
      <c r="D943" t="s">
        <v>17</v>
      </c>
      <c r="E943" t="s">
        <v>28</v>
      </c>
      <c r="F943" t="s">
        <v>35</v>
      </c>
      <c r="G943" t="s">
        <v>21</v>
      </c>
      <c r="H943" t="s">
        <v>53</v>
      </c>
      <c r="I943" t="s">
        <v>66</v>
      </c>
      <c r="J943" t="s">
        <v>112</v>
      </c>
      <c r="K943" t="s">
        <v>118</v>
      </c>
      <c r="L943">
        <v>2370</v>
      </c>
      <c r="M943">
        <v>3956</v>
      </c>
      <c r="N943">
        <v>1062</v>
      </c>
      <c r="O943">
        <v>75</v>
      </c>
      <c r="P943">
        <v>13</v>
      </c>
      <c r="Q943" t="s">
        <v>43</v>
      </c>
      <c r="R943" t="s">
        <v>41</v>
      </c>
      <c r="S943" t="s">
        <v>41</v>
      </c>
      <c r="T943" t="s">
        <v>79</v>
      </c>
      <c r="U943" t="s">
        <v>41</v>
      </c>
      <c r="V943">
        <v>8</v>
      </c>
      <c r="W943">
        <v>8</v>
      </c>
      <c r="X943">
        <v>0</v>
      </c>
      <c r="Y943">
        <v>0</v>
      </c>
      <c r="Z943">
        <v>1</v>
      </c>
      <c r="AA943" t="s">
        <v>48</v>
      </c>
      <c r="AB943" s="2" t="s">
        <v>64</v>
      </c>
      <c r="AC943" t="s">
        <v>48</v>
      </c>
      <c r="AD943">
        <v>2</v>
      </c>
      <c r="AE943">
        <f>IF(tblHR[[#This Row],[Attrition]]="Yes",1,0)</f>
        <v>0</v>
      </c>
      <c r="AF943">
        <f>IF(tblHR[[#This Row],[OverTime]]="Yes",1,0)</f>
        <v>0</v>
      </c>
      <c r="AG943" t="str" cm="1">
        <f t="array" ref="AG943">_xlfn.IFS(tblHR[[#This Row],[Age]]&lt;25,"&lt;25",tblHR[[#This Row],[Age]]&lt;30,"25–29",tblHR[[#This Row],[Age]]&lt;40,"30–39",tblHR[[#This Row],[Age]]&lt;50,"40–49",TRUE,"50+")</f>
        <v>30–39</v>
      </c>
      <c r="AH943" s="12" t="str" cm="1">
        <f t="array" ref="AH943">_xlfn.IFS(tblHR[[#This Row],[YearsAtCompany]]&lt;2,"0–1",tblHR[[#This Row],[YearsAtCompany]]&lt;5,"2–4",tblHR[[#This Row],[YearsAtCompany]]&lt;10,"5–9",tblHR[[#This Row],[YearsAtCompany]]&lt;15,"10–14",TRUE,"15+")</f>
        <v>5–9</v>
      </c>
      <c r="AI943" s="12" t="str" cm="1">
        <f t="array" ref="AI943">_xlfn.IFS(tblHR[[#This Row],[MonthlyIncome]]&lt;3000,"Low",tblHR[[#This Row],[MonthlyIncome]]&lt;7000,"Mid",tblHR[[#This Row],[MonthlyIncome]]&lt;12000,"High",TRUE,"Very High")</f>
        <v>Low</v>
      </c>
      <c r="AJ943" s="12" cm="1">
        <f t="array" ref="AJ943">_xlfn.XLOOKUP(tblHR[[#This Row],[JobSatisfaction]],{"Low","Medium","High","Very High"},{1,2,3,4},"")</f>
        <v>2</v>
      </c>
      <c r="AK943" s="12">
        <f>AVERAGE(tblHR[[#This Row],[JobSatNum]],tblHR[[#This Row],[RelationshipSatisfaction]],tblHR[[#This Row],[EnvironmentSatisfaction]],tblHR[[#This Row],[WorkLifeBalance]])</f>
        <v>2</v>
      </c>
    </row>
    <row r="944" spans="1:37">
      <c r="A944" s="4" t="s">
        <v>1059</v>
      </c>
      <c r="B944">
        <v>33</v>
      </c>
      <c r="C944" t="s">
        <v>12</v>
      </c>
      <c r="D944" t="s">
        <v>16</v>
      </c>
      <c r="E944" t="s">
        <v>29</v>
      </c>
      <c r="F944" t="s">
        <v>36</v>
      </c>
      <c r="G944" t="s">
        <v>21</v>
      </c>
      <c r="H944" t="s">
        <v>57</v>
      </c>
      <c r="I944" t="s">
        <v>66</v>
      </c>
      <c r="J944" t="s">
        <v>112</v>
      </c>
      <c r="K944" t="s">
        <v>113</v>
      </c>
      <c r="L944">
        <v>2686</v>
      </c>
      <c r="M944">
        <v>5207</v>
      </c>
      <c r="N944">
        <v>527</v>
      </c>
      <c r="O944">
        <v>63</v>
      </c>
      <c r="P944">
        <v>13</v>
      </c>
      <c r="Q944" t="s">
        <v>44</v>
      </c>
      <c r="R944" t="s">
        <v>41</v>
      </c>
      <c r="S944" t="s">
        <v>44</v>
      </c>
      <c r="T944" t="s">
        <v>80</v>
      </c>
      <c r="U944" t="s">
        <v>41</v>
      </c>
      <c r="V944">
        <v>10</v>
      </c>
      <c r="W944">
        <v>10</v>
      </c>
      <c r="X944">
        <v>9</v>
      </c>
      <c r="Y944">
        <v>7</v>
      </c>
      <c r="Z944">
        <v>1</v>
      </c>
      <c r="AA944" t="s">
        <v>49</v>
      </c>
      <c r="AB944" s="2" t="s">
        <v>64</v>
      </c>
      <c r="AC944" t="s">
        <v>49</v>
      </c>
      <c r="AD944">
        <v>1</v>
      </c>
      <c r="AE944">
        <f>IF(tblHR[[#This Row],[Attrition]]="Yes",1,0)</f>
        <v>1</v>
      </c>
      <c r="AF944">
        <f>IF(tblHR[[#This Row],[OverTime]]="Yes",1,0)</f>
        <v>1</v>
      </c>
      <c r="AG944" t="str" cm="1">
        <f t="array" ref="AG944">_xlfn.IFS(tblHR[[#This Row],[Age]]&lt;25,"&lt;25",tblHR[[#This Row],[Age]]&lt;30,"25–29",tblHR[[#This Row],[Age]]&lt;40,"30–39",tblHR[[#This Row],[Age]]&lt;50,"40–49",TRUE,"50+")</f>
        <v>30–39</v>
      </c>
      <c r="AH944" s="12" t="str" cm="1">
        <f t="array" ref="AH944">_xlfn.IFS(tblHR[[#This Row],[YearsAtCompany]]&lt;2,"0–1",tblHR[[#This Row],[YearsAtCompany]]&lt;5,"2–4",tblHR[[#This Row],[YearsAtCompany]]&lt;10,"5–9",tblHR[[#This Row],[YearsAtCompany]]&lt;15,"10–14",TRUE,"15+")</f>
        <v>10–14</v>
      </c>
      <c r="AI944" s="12" t="str" cm="1">
        <f t="array" ref="AI944">_xlfn.IFS(tblHR[[#This Row],[MonthlyIncome]]&lt;3000,"Low",tblHR[[#This Row],[MonthlyIncome]]&lt;7000,"Mid",tblHR[[#This Row],[MonthlyIncome]]&lt;12000,"High",TRUE,"Very High")</f>
        <v>Low</v>
      </c>
      <c r="AJ944" s="12" cm="1">
        <f t="array" ref="AJ944">_xlfn.XLOOKUP(tblHR[[#This Row],[JobSatisfaction]],{"Low","Medium","High","Very High"},{1,2,3,4},"")</f>
        <v>4</v>
      </c>
      <c r="AK944" s="12">
        <f>AVERAGE(tblHR[[#This Row],[JobSatNum]],tblHR[[#This Row],[RelationshipSatisfaction]],tblHR[[#This Row],[EnvironmentSatisfaction]],tblHR[[#This Row],[WorkLifeBalance]])</f>
        <v>4</v>
      </c>
    </row>
    <row r="945" spans="1:37">
      <c r="A945" s="4" t="s">
        <v>1060</v>
      </c>
      <c r="B945">
        <v>52</v>
      </c>
      <c r="C945" t="s">
        <v>12</v>
      </c>
      <c r="D945" t="s">
        <v>16</v>
      </c>
      <c r="E945" t="s">
        <v>29</v>
      </c>
      <c r="F945" t="s">
        <v>33</v>
      </c>
      <c r="G945" t="s">
        <v>22</v>
      </c>
      <c r="H945" t="s">
        <v>54</v>
      </c>
      <c r="I945" t="s">
        <v>67</v>
      </c>
      <c r="J945" t="s">
        <v>116</v>
      </c>
      <c r="K945" t="s">
        <v>113</v>
      </c>
      <c r="L945">
        <v>19068</v>
      </c>
      <c r="M945">
        <v>21030</v>
      </c>
      <c r="N945">
        <v>771</v>
      </c>
      <c r="O945">
        <v>79</v>
      </c>
      <c r="P945">
        <v>18</v>
      </c>
      <c r="Q945" t="s">
        <v>41</v>
      </c>
      <c r="R945" t="s">
        <v>44</v>
      </c>
      <c r="S945" t="s">
        <v>42</v>
      </c>
      <c r="T945" t="s">
        <v>78</v>
      </c>
      <c r="U945" t="s">
        <v>43</v>
      </c>
      <c r="V945">
        <v>33</v>
      </c>
      <c r="W945">
        <v>33</v>
      </c>
      <c r="X945">
        <v>7</v>
      </c>
      <c r="Y945">
        <v>15</v>
      </c>
      <c r="Z945">
        <v>1</v>
      </c>
      <c r="AA945" t="s">
        <v>48</v>
      </c>
      <c r="AB945" s="2" t="s">
        <v>64</v>
      </c>
      <c r="AC945" t="s">
        <v>49</v>
      </c>
      <c r="AD945">
        <v>2</v>
      </c>
      <c r="AE945">
        <f>IF(tblHR[[#This Row],[Attrition]]="Yes",1,0)</f>
        <v>0</v>
      </c>
      <c r="AF945">
        <f>IF(tblHR[[#This Row],[OverTime]]="Yes",1,0)</f>
        <v>1</v>
      </c>
      <c r="AG945" t="str" cm="1">
        <f t="array" ref="AG945">_xlfn.IFS(tblHR[[#This Row],[Age]]&lt;25,"&lt;25",tblHR[[#This Row],[Age]]&lt;30,"25–29",tblHR[[#This Row],[Age]]&lt;40,"30–39",tblHR[[#This Row],[Age]]&lt;50,"40–49",TRUE,"50+")</f>
        <v>50+</v>
      </c>
      <c r="AH945" s="12" t="str" cm="1">
        <f t="array" ref="AH945">_xlfn.IFS(tblHR[[#This Row],[YearsAtCompany]]&lt;2,"0–1",tblHR[[#This Row],[YearsAtCompany]]&lt;5,"2–4",tblHR[[#This Row],[YearsAtCompany]]&lt;10,"5–9",tblHR[[#This Row],[YearsAtCompany]]&lt;15,"10–14",TRUE,"15+")</f>
        <v>15+</v>
      </c>
      <c r="AI945" s="12" t="str" cm="1">
        <f t="array" ref="AI945">_xlfn.IFS(tblHR[[#This Row],[MonthlyIncome]]&lt;3000,"Low",tblHR[[#This Row],[MonthlyIncome]]&lt;7000,"Mid",tblHR[[#This Row],[MonthlyIncome]]&lt;12000,"High",TRUE,"Very High")</f>
        <v>Very High</v>
      </c>
      <c r="AJ945" s="12" cm="1">
        <f t="array" ref="AJ945">_xlfn.XLOOKUP(tblHR[[#This Row],[JobSatisfaction]],{"Low","Medium","High","Very High"},{1,2,3,4},"")</f>
        <v>3</v>
      </c>
      <c r="AK945" s="12">
        <f>AVERAGE(tblHR[[#This Row],[JobSatNum]],tblHR[[#This Row],[RelationshipSatisfaction]],tblHR[[#This Row],[EnvironmentSatisfaction]],tblHR[[#This Row],[WorkLifeBalance]])</f>
        <v>3</v>
      </c>
    </row>
    <row r="946" spans="1:37">
      <c r="A946" s="4" t="s">
        <v>1061</v>
      </c>
      <c r="B946">
        <v>32</v>
      </c>
      <c r="C946" t="s">
        <v>12</v>
      </c>
      <c r="D946" t="s">
        <v>16</v>
      </c>
      <c r="E946" t="s">
        <v>26</v>
      </c>
      <c r="F946" t="s">
        <v>37</v>
      </c>
      <c r="G946" t="s">
        <v>21</v>
      </c>
      <c r="H946" t="s">
        <v>53</v>
      </c>
      <c r="I946" t="s">
        <v>68</v>
      </c>
      <c r="J946" t="s">
        <v>112</v>
      </c>
      <c r="K946" t="s">
        <v>113</v>
      </c>
      <c r="L946">
        <v>2176</v>
      </c>
      <c r="M946">
        <v>19737</v>
      </c>
      <c r="N946">
        <v>128</v>
      </c>
      <c r="O946">
        <v>84</v>
      </c>
      <c r="P946">
        <v>13</v>
      </c>
      <c r="Q946" t="s">
        <v>42</v>
      </c>
      <c r="R946" t="s">
        <v>44</v>
      </c>
      <c r="S946" t="s">
        <v>44</v>
      </c>
      <c r="T946" t="s">
        <v>79</v>
      </c>
      <c r="U946" t="s">
        <v>43</v>
      </c>
      <c r="V946">
        <v>9</v>
      </c>
      <c r="W946">
        <v>6</v>
      </c>
      <c r="X946">
        <v>2</v>
      </c>
      <c r="Y946">
        <v>0</v>
      </c>
      <c r="Z946">
        <v>4</v>
      </c>
      <c r="AA946" t="s">
        <v>48</v>
      </c>
      <c r="AB946" s="2" t="s">
        <v>64</v>
      </c>
      <c r="AC946" t="s">
        <v>48</v>
      </c>
      <c r="AD946">
        <v>2</v>
      </c>
      <c r="AE946">
        <f>IF(tblHR[[#This Row],[Attrition]]="Yes",1,0)</f>
        <v>0</v>
      </c>
      <c r="AF946">
        <f>IF(tblHR[[#This Row],[OverTime]]="Yes",1,0)</f>
        <v>0</v>
      </c>
      <c r="AG946" t="str" cm="1">
        <f t="array" ref="AG946">_xlfn.IFS(tblHR[[#This Row],[Age]]&lt;25,"&lt;25",tblHR[[#This Row],[Age]]&lt;30,"25–29",tblHR[[#This Row],[Age]]&lt;40,"30–39",tblHR[[#This Row],[Age]]&lt;50,"40–49",TRUE,"50+")</f>
        <v>30–39</v>
      </c>
      <c r="AH946" s="12" t="str" cm="1">
        <f t="array" ref="AH946">_xlfn.IFS(tblHR[[#This Row],[YearsAtCompany]]&lt;2,"0–1",tblHR[[#This Row],[YearsAtCompany]]&lt;5,"2–4",tblHR[[#This Row],[YearsAtCompany]]&lt;10,"5–9",tblHR[[#This Row],[YearsAtCompany]]&lt;15,"10–14",TRUE,"15+")</f>
        <v>5–9</v>
      </c>
      <c r="AI946" s="12" t="str" cm="1">
        <f t="array" ref="AI946">_xlfn.IFS(tblHR[[#This Row],[MonthlyIncome]]&lt;3000,"Low",tblHR[[#This Row],[MonthlyIncome]]&lt;7000,"Mid",tblHR[[#This Row],[MonthlyIncome]]&lt;12000,"High",TRUE,"Very High")</f>
        <v>Low</v>
      </c>
      <c r="AJ946" s="12" cm="1">
        <f t="array" ref="AJ946">_xlfn.XLOOKUP(tblHR[[#This Row],[JobSatisfaction]],{"Low","Medium","High","Very High"},{1,2,3,4},"")</f>
        <v>1</v>
      </c>
      <c r="AK946" s="12">
        <f>AVERAGE(tblHR[[#This Row],[JobSatNum]],tblHR[[#This Row],[RelationshipSatisfaction]],tblHR[[#This Row],[EnvironmentSatisfaction]],tblHR[[#This Row],[WorkLifeBalance]])</f>
        <v>1</v>
      </c>
    </row>
    <row r="947" spans="1:37">
      <c r="A947" s="4" t="s">
        <v>1062</v>
      </c>
      <c r="B947">
        <v>21</v>
      </c>
      <c r="C947" t="s">
        <v>12</v>
      </c>
      <c r="D947" t="s">
        <v>16</v>
      </c>
      <c r="E947" t="s">
        <v>26</v>
      </c>
      <c r="F947" t="s">
        <v>35</v>
      </c>
      <c r="G947" t="s">
        <v>21</v>
      </c>
      <c r="H947" t="s">
        <v>57</v>
      </c>
      <c r="I947" t="s">
        <v>66</v>
      </c>
      <c r="J947" t="s">
        <v>112</v>
      </c>
      <c r="K947" t="s">
        <v>113</v>
      </c>
      <c r="L947">
        <v>3117</v>
      </c>
      <c r="M947">
        <v>26009</v>
      </c>
      <c r="N947">
        <v>546</v>
      </c>
      <c r="O947">
        <v>97</v>
      </c>
      <c r="P947">
        <v>18</v>
      </c>
      <c r="Q947" t="s">
        <v>44</v>
      </c>
      <c r="R947" t="s">
        <v>41</v>
      </c>
      <c r="S947" t="s">
        <v>41</v>
      </c>
      <c r="T947" t="s">
        <v>79</v>
      </c>
      <c r="U947" t="s">
        <v>41</v>
      </c>
      <c r="V947">
        <v>3</v>
      </c>
      <c r="W947">
        <v>2</v>
      </c>
      <c r="X947">
        <v>2</v>
      </c>
      <c r="Y947">
        <v>2</v>
      </c>
      <c r="Z947">
        <v>1</v>
      </c>
      <c r="AA947" t="s">
        <v>48</v>
      </c>
      <c r="AB947" s="2" t="s">
        <v>64</v>
      </c>
      <c r="AC947" t="s">
        <v>48</v>
      </c>
      <c r="AD947">
        <v>5</v>
      </c>
      <c r="AE947">
        <f>IF(tblHR[[#This Row],[Attrition]]="Yes",1,0)</f>
        <v>0</v>
      </c>
      <c r="AF947">
        <f>IF(tblHR[[#This Row],[OverTime]]="Yes",1,0)</f>
        <v>0</v>
      </c>
      <c r="AG947" t="str" cm="1">
        <f t="array" ref="AG947">_xlfn.IFS(tblHR[[#This Row],[Age]]&lt;25,"&lt;25",tblHR[[#This Row],[Age]]&lt;30,"25–29",tblHR[[#This Row],[Age]]&lt;40,"30–39",tblHR[[#This Row],[Age]]&lt;50,"40–49",TRUE,"50+")</f>
        <v>&lt;25</v>
      </c>
      <c r="AH947" s="12" t="str" cm="1">
        <f t="array" ref="AH947">_xlfn.IFS(tblHR[[#This Row],[YearsAtCompany]]&lt;2,"0–1",tblHR[[#This Row],[YearsAtCompany]]&lt;5,"2–4",tblHR[[#This Row],[YearsAtCompany]]&lt;10,"5–9",tblHR[[#This Row],[YearsAtCompany]]&lt;15,"10–14",TRUE,"15+")</f>
        <v>2–4</v>
      </c>
      <c r="AI947" s="12" t="str" cm="1">
        <f t="array" ref="AI947">_xlfn.IFS(tblHR[[#This Row],[MonthlyIncome]]&lt;3000,"Low",tblHR[[#This Row],[MonthlyIncome]]&lt;7000,"Mid",tblHR[[#This Row],[MonthlyIncome]]&lt;12000,"High",TRUE,"Very High")</f>
        <v>Mid</v>
      </c>
      <c r="AJ947" s="12" cm="1">
        <f t="array" ref="AJ947">_xlfn.XLOOKUP(tblHR[[#This Row],[JobSatisfaction]],{"Low","Medium","High","Very High"},{1,2,3,4},"")</f>
        <v>4</v>
      </c>
      <c r="AK947" s="12">
        <f>AVERAGE(tblHR[[#This Row],[JobSatNum]],tblHR[[#This Row],[RelationshipSatisfaction]],tblHR[[#This Row],[EnvironmentSatisfaction]],tblHR[[#This Row],[WorkLifeBalance]])</f>
        <v>4</v>
      </c>
    </row>
    <row r="948" spans="1:37">
      <c r="A948" s="4" t="s">
        <v>1063</v>
      </c>
      <c r="B948">
        <v>30</v>
      </c>
      <c r="C948" t="s">
        <v>11</v>
      </c>
      <c r="D948" t="s">
        <v>16</v>
      </c>
      <c r="E948" t="s">
        <v>28</v>
      </c>
      <c r="F948" t="s">
        <v>37</v>
      </c>
      <c r="G948" t="s">
        <v>21</v>
      </c>
      <c r="H948" t="s">
        <v>57</v>
      </c>
      <c r="I948" t="s">
        <v>66</v>
      </c>
      <c r="J948" t="s">
        <v>112</v>
      </c>
      <c r="K948" t="s">
        <v>113</v>
      </c>
      <c r="L948">
        <v>2657</v>
      </c>
      <c r="M948">
        <v>8556</v>
      </c>
      <c r="N948">
        <v>1005</v>
      </c>
      <c r="O948">
        <v>88</v>
      </c>
      <c r="P948">
        <v>11</v>
      </c>
      <c r="Q948" t="s">
        <v>42</v>
      </c>
      <c r="R948" t="s">
        <v>41</v>
      </c>
      <c r="S948" t="s">
        <v>44</v>
      </c>
      <c r="T948" t="s">
        <v>79</v>
      </c>
      <c r="U948" t="s">
        <v>41</v>
      </c>
      <c r="V948">
        <v>8</v>
      </c>
      <c r="W948">
        <v>5</v>
      </c>
      <c r="X948">
        <v>2</v>
      </c>
      <c r="Y948">
        <v>0</v>
      </c>
      <c r="Z948">
        <v>5</v>
      </c>
      <c r="AA948" t="s">
        <v>49</v>
      </c>
      <c r="AB948" s="2" t="s">
        <v>64</v>
      </c>
      <c r="AC948" t="s">
        <v>49</v>
      </c>
      <c r="AD948">
        <v>3</v>
      </c>
      <c r="AE948">
        <f>IF(tblHR[[#This Row],[Attrition]]="Yes",1,0)</f>
        <v>1</v>
      </c>
      <c r="AF948">
        <f>IF(tblHR[[#This Row],[OverTime]]="Yes",1,0)</f>
        <v>1</v>
      </c>
      <c r="AG948" t="str" cm="1">
        <f t="array" ref="AG948">_xlfn.IFS(tblHR[[#This Row],[Age]]&lt;25,"&lt;25",tblHR[[#This Row],[Age]]&lt;30,"25–29",tblHR[[#This Row],[Age]]&lt;40,"30–39",tblHR[[#This Row],[Age]]&lt;50,"40–49",TRUE,"50+")</f>
        <v>30–39</v>
      </c>
      <c r="AH948" s="12" t="str" cm="1">
        <f t="array" ref="AH948">_xlfn.IFS(tblHR[[#This Row],[YearsAtCompany]]&lt;2,"0–1",tblHR[[#This Row],[YearsAtCompany]]&lt;5,"2–4",tblHR[[#This Row],[YearsAtCompany]]&lt;10,"5–9",tblHR[[#This Row],[YearsAtCompany]]&lt;15,"10–14",TRUE,"15+")</f>
        <v>5–9</v>
      </c>
      <c r="AI948" s="12" t="str" cm="1">
        <f t="array" ref="AI948">_xlfn.IFS(tblHR[[#This Row],[MonthlyIncome]]&lt;3000,"Low",tblHR[[#This Row],[MonthlyIncome]]&lt;7000,"Mid",tblHR[[#This Row],[MonthlyIncome]]&lt;12000,"High",TRUE,"Very High")</f>
        <v>Low</v>
      </c>
      <c r="AJ948" s="12" cm="1">
        <f t="array" ref="AJ948">_xlfn.XLOOKUP(tblHR[[#This Row],[JobSatisfaction]],{"Low","Medium","High","Very High"},{1,2,3,4},"")</f>
        <v>1</v>
      </c>
      <c r="AK948" s="12">
        <f>AVERAGE(tblHR[[#This Row],[JobSatNum]],tblHR[[#This Row],[RelationshipSatisfaction]],tblHR[[#This Row],[EnvironmentSatisfaction]],tblHR[[#This Row],[WorkLifeBalance]])</f>
        <v>1</v>
      </c>
    </row>
    <row r="949" spans="1:37">
      <c r="A949" s="4" t="s">
        <v>1064</v>
      </c>
      <c r="B949">
        <v>33</v>
      </c>
      <c r="C949" t="s">
        <v>11</v>
      </c>
      <c r="D949" t="s">
        <v>17</v>
      </c>
      <c r="E949" t="s">
        <v>28</v>
      </c>
      <c r="F949" t="s">
        <v>35</v>
      </c>
      <c r="G949" t="s">
        <v>21</v>
      </c>
      <c r="H949" t="s">
        <v>57</v>
      </c>
      <c r="I949" t="s">
        <v>66</v>
      </c>
      <c r="J949" t="s">
        <v>112</v>
      </c>
      <c r="K949" t="s">
        <v>118</v>
      </c>
      <c r="L949">
        <v>2756</v>
      </c>
      <c r="M949">
        <v>4673</v>
      </c>
      <c r="N949">
        <v>931</v>
      </c>
      <c r="O949">
        <v>72</v>
      </c>
      <c r="P949">
        <v>13</v>
      </c>
      <c r="Q949" t="s">
        <v>43</v>
      </c>
      <c r="R949" t="s">
        <v>44</v>
      </c>
      <c r="S949" t="s">
        <v>44</v>
      </c>
      <c r="T949" t="s">
        <v>79</v>
      </c>
      <c r="U949" t="s">
        <v>41</v>
      </c>
      <c r="V949">
        <v>8</v>
      </c>
      <c r="W949">
        <v>8</v>
      </c>
      <c r="X949">
        <v>7</v>
      </c>
      <c r="Y949">
        <v>1</v>
      </c>
      <c r="Z949">
        <v>1</v>
      </c>
      <c r="AA949" t="s">
        <v>48</v>
      </c>
      <c r="AB949" s="2" t="s">
        <v>64</v>
      </c>
      <c r="AC949" t="s">
        <v>48</v>
      </c>
      <c r="AD949">
        <v>14</v>
      </c>
      <c r="AE949">
        <f>IF(tblHR[[#This Row],[Attrition]]="Yes",1,0)</f>
        <v>0</v>
      </c>
      <c r="AF949">
        <f>IF(tblHR[[#This Row],[OverTime]]="Yes",1,0)</f>
        <v>0</v>
      </c>
      <c r="AG949" t="str" cm="1">
        <f t="array" ref="AG949">_xlfn.IFS(tblHR[[#This Row],[Age]]&lt;25,"&lt;25",tblHR[[#This Row],[Age]]&lt;30,"25–29",tblHR[[#This Row],[Age]]&lt;40,"30–39",tblHR[[#This Row],[Age]]&lt;50,"40–49",TRUE,"50+")</f>
        <v>30–39</v>
      </c>
      <c r="AH949" s="12" t="str" cm="1">
        <f t="array" ref="AH949">_xlfn.IFS(tblHR[[#This Row],[YearsAtCompany]]&lt;2,"0–1",tblHR[[#This Row],[YearsAtCompany]]&lt;5,"2–4",tblHR[[#This Row],[YearsAtCompany]]&lt;10,"5–9",tblHR[[#This Row],[YearsAtCompany]]&lt;15,"10–14",TRUE,"15+")</f>
        <v>5–9</v>
      </c>
      <c r="AI949" s="12" t="str" cm="1">
        <f t="array" ref="AI949">_xlfn.IFS(tblHR[[#This Row],[MonthlyIncome]]&lt;3000,"Low",tblHR[[#This Row],[MonthlyIncome]]&lt;7000,"Mid",tblHR[[#This Row],[MonthlyIncome]]&lt;12000,"High",TRUE,"Very High")</f>
        <v>Low</v>
      </c>
      <c r="AJ949" s="12" cm="1">
        <f t="array" ref="AJ949">_xlfn.XLOOKUP(tblHR[[#This Row],[JobSatisfaction]],{"Low","Medium","High","Very High"},{1,2,3,4},"")</f>
        <v>2</v>
      </c>
      <c r="AK949" s="12">
        <f>AVERAGE(tblHR[[#This Row],[JobSatNum]],tblHR[[#This Row],[RelationshipSatisfaction]],tblHR[[#This Row],[EnvironmentSatisfaction]],tblHR[[#This Row],[WorkLifeBalance]])</f>
        <v>2</v>
      </c>
    </row>
    <row r="950" spans="1:37">
      <c r="A950" s="4" t="s">
        <v>1065</v>
      </c>
      <c r="B950">
        <v>38</v>
      </c>
      <c r="C950" t="s">
        <v>12</v>
      </c>
      <c r="D950" t="s">
        <v>17</v>
      </c>
      <c r="E950" t="s">
        <v>29</v>
      </c>
      <c r="F950" t="s">
        <v>33</v>
      </c>
      <c r="G950" t="s">
        <v>22</v>
      </c>
      <c r="H950" t="s">
        <v>58</v>
      </c>
      <c r="I950" t="s">
        <v>68</v>
      </c>
      <c r="J950" t="s">
        <v>112</v>
      </c>
      <c r="K950" t="s">
        <v>43</v>
      </c>
      <c r="L950">
        <v>4440</v>
      </c>
      <c r="M950">
        <v>7636</v>
      </c>
      <c r="N950">
        <v>1321</v>
      </c>
      <c r="O950">
        <v>86</v>
      </c>
      <c r="P950">
        <v>15</v>
      </c>
      <c r="Q950" t="s">
        <v>43</v>
      </c>
      <c r="R950" t="s">
        <v>42</v>
      </c>
      <c r="S950" t="s">
        <v>44</v>
      </c>
      <c r="T950" t="s">
        <v>79</v>
      </c>
      <c r="U950" t="s">
        <v>41</v>
      </c>
      <c r="V950">
        <v>16</v>
      </c>
      <c r="W950">
        <v>15</v>
      </c>
      <c r="X950">
        <v>13</v>
      </c>
      <c r="Y950">
        <v>5</v>
      </c>
      <c r="Z950">
        <v>0</v>
      </c>
      <c r="AA950" t="s">
        <v>48</v>
      </c>
      <c r="AB950" s="2" t="s">
        <v>64</v>
      </c>
      <c r="AC950" t="s">
        <v>48</v>
      </c>
      <c r="AD950">
        <v>1</v>
      </c>
      <c r="AE950">
        <f>IF(tblHR[[#This Row],[Attrition]]="Yes",1,0)</f>
        <v>0</v>
      </c>
      <c r="AF950">
        <f>IF(tblHR[[#This Row],[OverTime]]="Yes",1,0)</f>
        <v>0</v>
      </c>
      <c r="AG950" t="str" cm="1">
        <f t="array" ref="AG950">_xlfn.IFS(tblHR[[#This Row],[Age]]&lt;25,"&lt;25",tblHR[[#This Row],[Age]]&lt;30,"25–29",tblHR[[#This Row],[Age]]&lt;40,"30–39",tblHR[[#This Row],[Age]]&lt;50,"40–49",TRUE,"50+")</f>
        <v>30–39</v>
      </c>
      <c r="AH950" s="12" t="str" cm="1">
        <f t="array" ref="AH950">_xlfn.IFS(tblHR[[#This Row],[YearsAtCompany]]&lt;2,"0–1",tblHR[[#This Row],[YearsAtCompany]]&lt;5,"2–4",tblHR[[#This Row],[YearsAtCompany]]&lt;10,"5–9",tblHR[[#This Row],[YearsAtCompany]]&lt;15,"10–14",TRUE,"15+")</f>
        <v>15+</v>
      </c>
      <c r="AI950" s="12" t="str" cm="1">
        <f t="array" ref="AI950">_xlfn.IFS(tblHR[[#This Row],[MonthlyIncome]]&lt;3000,"Low",tblHR[[#This Row],[MonthlyIncome]]&lt;7000,"Mid",tblHR[[#This Row],[MonthlyIncome]]&lt;12000,"High",TRUE,"Very High")</f>
        <v>Mid</v>
      </c>
      <c r="AJ950" s="12" cm="1">
        <f t="array" ref="AJ950">_xlfn.XLOOKUP(tblHR[[#This Row],[JobSatisfaction]],{"Low","Medium","High","Very High"},{1,2,3,4},"")</f>
        <v>2</v>
      </c>
      <c r="AK950" s="12">
        <f>AVERAGE(tblHR[[#This Row],[JobSatNum]],tblHR[[#This Row],[RelationshipSatisfaction]],tblHR[[#This Row],[EnvironmentSatisfaction]],tblHR[[#This Row],[WorkLifeBalance]])</f>
        <v>2</v>
      </c>
    </row>
    <row r="951" spans="1:37">
      <c r="A951" s="4" t="s">
        <v>1066</v>
      </c>
      <c r="B951">
        <v>37</v>
      </c>
      <c r="C951" t="s">
        <v>12</v>
      </c>
      <c r="D951" t="s">
        <v>17</v>
      </c>
      <c r="E951" t="s">
        <v>28</v>
      </c>
      <c r="F951" t="s">
        <v>35</v>
      </c>
      <c r="G951" t="s">
        <v>21</v>
      </c>
      <c r="H951" t="s">
        <v>57</v>
      </c>
      <c r="I951" t="s">
        <v>66</v>
      </c>
      <c r="J951" t="s">
        <v>128</v>
      </c>
      <c r="K951" t="s">
        <v>171</v>
      </c>
      <c r="L951">
        <v>2326</v>
      </c>
      <c r="M951">
        <v>11411</v>
      </c>
      <c r="N951">
        <v>889</v>
      </c>
      <c r="O951">
        <v>53</v>
      </c>
      <c r="P951">
        <v>12</v>
      </c>
      <c r="Q951" t="s">
        <v>44</v>
      </c>
      <c r="R951" t="s">
        <v>41</v>
      </c>
      <c r="S951" t="s">
        <v>43</v>
      </c>
      <c r="T951" t="s">
        <v>80</v>
      </c>
      <c r="U951" t="s">
        <v>41</v>
      </c>
      <c r="V951">
        <v>4</v>
      </c>
      <c r="W951">
        <v>4</v>
      </c>
      <c r="X951">
        <v>2</v>
      </c>
      <c r="Y951">
        <v>1</v>
      </c>
      <c r="Z951">
        <v>1</v>
      </c>
      <c r="AA951" t="s">
        <v>48</v>
      </c>
      <c r="AB951" s="2" t="s">
        <v>64</v>
      </c>
      <c r="AC951" t="s">
        <v>49</v>
      </c>
      <c r="AD951">
        <v>9</v>
      </c>
      <c r="AE951">
        <f>IF(tblHR[[#This Row],[Attrition]]="Yes",1,0)</f>
        <v>0</v>
      </c>
      <c r="AF951">
        <f>IF(tblHR[[#This Row],[OverTime]]="Yes",1,0)</f>
        <v>1</v>
      </c>
      <c r="AG951" t="str" cm="1">
        <f t="array" ref="AG951">_xlfn.IFS(tblHR[[#This Row],[Age]]&lt;25,"&lt;25",tblHR[[#This Row],[Age]]&lt;30,"25–29",tblHR[[#This Row],[Age]]&lt;40,"30–39",tblHR[[#This Row],[Age]]&lt;50,"40–49",TRUE,"50+")</f>
        <v>30–39</v>
      </c>
      <c r="AH951" s="12" t="str" cm="1">
        <f t="array" ref="AH951">_xlfn.IFS(tblHR[[#This Row],[YearsAtCompany]]&lt;2,"0–1",tblHR[[#This Row],[YearsAtCompany]]&lt;5,"2–4",tblHR[[#This Row],[YearsAtCompany]]&lt;10,"5–9",tblHR[[#This Row],[YearsAtCompany]]&lt;15,"10–14",TRUE,"15+")</f>
        <v>2–4</v>
      </c>
      <c r="AI951" s="12" t="str" cm="1">
        <f t="array" ref="AI951">_xlfn.IFS(tblHR[[#This Row],[MonthlyIncome]]&lt;3000,"Low",tblHR[[#This Row],[MonthlyIncome]]&lt;7000,"Mid",tblHR[[#This Row],[MonthlyIncome]]&lt;12000,"High",TRUE,"Very High")</f>
        <v>Low</v>
      </c>
      <c r="AJ951" s="12" cm="1">
        <f t="array" ref="AJ951">_xlfn.XLOOKUP(tblHR[[#This Row],[JobSatisfaction]],{"Low","Medium","High","Very High"},{1,2,3,4},"")</f>
        <v>4</v>
      </c>
      <c r="AK951" s="12">
        <f>AVERAGE(tblHR[[#This Row],[JobSatNum]],tblHR[[#This Row],[RelationshipSatisfaction]],tblHR[[#This Row],[EnvironmentSatisfaction]],tblHR[[#This Row],[WorkLifeBalance]])</f>
        <v>4</v>
      </c>
    </row>
    <row r="952" spans="1:37">
      <c r="A952" s="4" t="s">
        <v>1067</v>
      </c>
      <c r="B952">
        <v>31</v>
      </c>
      <c r="C952" t="s">
        <v>12</v>
      </c>
      <c r="D952" t="s">
        <v>17</v>
      </c>
      <c r="E952" t="s">
        <v>28</v>
      </c>
      <c r="F952" t="s">
        <v>33</v>
      </c>
      <c r="G952" t="s">
        <v>22</v>
      </c>
      <c r="H952" t="s">
        <v>59</v>
      </c>
      <c r="I952" t="s">
        <v>66</v>
      </c>
      <c r="J952" t="s">
        <v>128</v>
      </c>
      <c r="K952" t="s">
        <v>118</v>
      </c>
      <c r="L952">
        <v>2791</v>
      </c>
      <c r="M952">
        <v>21981</v>
      </c>
      <c r="N952">
        <v>793</v>
      </c>
      <c r="O952">
        <v>67</v>
      </c>
      <c r="P952">
        <v>12</v>
      </c>
      <c r="Q952" t="s">
        <v>44</v>
      </c>
      <c r="R952" t="s">
        <v>42</v>
      </c>
      <c r="S952" t="s">
        <v>41</v>
      </c>
      <c r="T952" t="s">
        <v>79</v>
      </c>
      <c r="U952" t="s">
        <v>44</v>
      </c>
      <c r="V952">
        <v>3</v>
      </c>
      <c r="W952">
        <v>2</v>
      </c>
      <c r="X952">
        <v>2</v>
      </c>
      <c r="Y952">
        <v>2</v>
      </c>
      <c r="Z952">
        <v>0</v>
      </c>
      <c r="AA952" t="s">
        <v>48</v>
      </c>
      <c r="AB952" s="2" t="s">
        <v>64</v>
      </c>
      <c r="AC952" t="s">
        <v>48</v>
      </c>
      <c r="AD952">
        <v>20</v>
      </c>
      <c r="AE952">
        <f>IF(tblHR[[#This Row],[Attrition]]="Yes",1,0)</f>
        <v>0</v>
      </c>
      <c r="AF952">
        <f>IF(tblHR[[#This Row],[OverTime]]="Yes",1,0)</f>
        <v>0</v>
      </c>
      <c r="AG952" t="str" cm="1">
        <f t="array" ref="AG952">_xlfn.IFS(tblHR[[#This Row],[Age]]&lt;25,"&lt;25",tblHR[[#This Row],[Age]]&lt;30,"25–29",tblHR[[#This Row],[Age]]&lt;40,"30–39",tblHR[[#This Row],[Age]]&lt;50,"40–49",TRUE,"50+")</f>
        <v>30–39</v>
      </c>
      <c r="AH952" s="12" t="str" cm="1">
        <f t="array" ref="AH952">_xlfn.IFS(tblHR[[#This Row],[YearsAtCompany]]&lt;2,"0–1",tblHR[[#This Row],[YearsAtCompany]]&lt;5,"2–4",tblHR[[#This Row],[YearsAtCompany]]&lt;10,"5–9",tblHR[[#This Row],[YearsAtCompany]]&lt;15,"10–14",TRUE,"15+")</f>
        <v>2–4</v>
      </c>
      <c r="AI952" s="12" t="str" cm="1">
        <f t="array" ref="AI952">_xlfn.IFS(tblHR[[#This Row],[MonthlyIncome]]&lt;3000,"Low",tblHR[[#This Row],[MonthlyIncome]]&lt;7000,"Mid",tblHR[[#This Row],[MonthlyIncome]]&lt;12000,"High",TRUE,"Very High")</f>
        <v>Low</v>
      </c>
      <c r="AJ952" s="12" cm="1">
        <f t="array" ref="AJ952">_xlfn.XLOOKUP(tblHR[[#This Row],[JobSatisfaction]],{"Low","Medium","High","Very High"},{1,2,3,4},"")</f>
        <v>4</v>
      </c>
      <c r="AK952" s="12">
        <f>AVERAGE(tblHR[[#This Row],[JobSatNum]],tblHR[[#This Row],[RelationshipSatisfaction]],tblHR[[#This Row],[EnvironmentSatisfaction]],tblHR[[#This Row],[WorkLifeBalance]])</f>
        <v>4</v>
      </c>
    </row>
    <row r="953" spans="1:37">
      <c r="A953" s="4" t="s">
        <v>1068</v>
      </c>
      <c r="B953">
        <v>24</v>
      </c>
      <c r="C953" t="s">
        <v>12</v>
      </c>
      <c r="D953" t="s">
        <v>16</v>
      </c>
      <c r="E953" t="s">
        <v>28</v>
      </c>
      <c r="F953" t="s">
        <v>35</v>
      </c>
      <c r="G953" t="s">
        <v>21</v>
      </c>
      <c r="H953" t="s">
        <v>53</v>
      </c>
      <c r="I953" t="s">
        <v>66</v>
      </c>
      <c r="J953" t="s">
        <v>112</v>
      </c>
      <c r="K953" t="s">
        <v>113</v>
      </c>
      <c r="L953">
        <v>3597</v>
      </c>
      <c r="M953">
        <v>6409</v>
      </c>
      <c r="N953">
        <v>477</v>
      </c>
      <c r="O953">
        <v>49</v>
      </c>
      <c r="P953">
        <v>22</v>
      </c>
      <c r="Q953" t="s">
        <v>43</v>
      </c>
      <c r="R953" t="s">
        <v>44</v>
      </c>
      <c r="S953" t="s">
        <v>44</v>
      </c>
      <c r="T953" t="s">
        <v>79</v>
      </c>
      <c r="U953" t="s">
        <v>41</v>
      </c>
      <c r="V953">
        <v>6</v>
      </c>
      <c r="W953">
        <v>4</v>
      </c>
      <c r="X953">
        <v>3</v>
      </c>
      <c r="Y953">
        <v>1</v>
      </c>
      <c r="Z953">
        <v>8</v>
      </c>
      <c r="AA953" t="s">
        <v>48</v>
      </c>
      <c r="AB953" s="2" t="s">
        <v>65</v>
      </c>
      <c r="AC953" t="s">
        <v>48</v>
      </c>
      <c r="AD953">
        <v>24</v>
      </c>
      <c r="AE953">
        <f>IF(tblHR[[#This Row],[Attrition]]="Yes",1,0)</f>
        <v>0</v>
      </c>
      <c r="AF953">
        <f>IF(tblHR[[#This Row],[OverTime]]="Yes",1,0)</f>
        <v>0</v>
      </c>
      <c r="AG953" t="str" cm="1">
        <f t="array" ref="AG953">_xlfn.IFS(tblHR[[#This Row],[Age]]&lt;25,"&lt;25",tblHR[[#This Row],[Age]]&lt;30,"25–29",tblHR[[#This Row],[Age]]&lt;40,"30–39",tblHR[[#This Row],[Age]]&lt;50,"40–49",TRUE,"50+")</f>
        <v>&lt;25</v>
      </c>
      <c r="AH953" s="12" t="str" cm="1">
        <f t="array" ref="AH953">_xlfn.IFS(tblHR[[#This Row],[YearsAtCompany]]&lt;2,"0–1",tblHR[[#This Row],[YearsAtCompany]]&lt;5,"2–4",tblHR[[#This Row],[YearsAtCompany]]&lt;10,"5–9",tblHR[[#This Row],[YearsAtCompany]]&lt;15,"10–14",TRUE,"15+")</f>
        <v>2–4</v>
      </c>
      <c r="AI953" s="12" t="str" cm="1">
        <f t="array" ref="AI953">_xlfn.IFS(tblHR[[#This Row],[MonthlyIncome]]&lt;3000,"Low",tblHR[[#This Row],[MonthlyIncome]]&lt;7000,"Mid",tblHR[[#This Row],[MonthlyIncome]]&lt;12000,"High",TRUE,"Very High")</f>
        <v>Mid</v>
      </c>
      <c r="AJ953" s="12" cm="1">
        <f t="array" ref="AJ953">_xlfn.XLOOKUP(tblHR[[#This Row],[JobSatisfaction]],{"Low","Medium","High","Very High"},{1,2,3,4},"")</f>
        <v>2</v>
      </c>
      <c r="AK953" s="12">
        <f>AVERAGE(tblHR[[#This Row],[JobSatNum]],tblHR[[#This Row],[RelationshipSatisfaction]],tblHR[[#This Row],[EnvironmentSatisfaction]],tblHR[[#This Row],[WorkLifeBalance]])</f>
        <v>2</v>
      </c>
    </row>
    <row r="954" spans="1:37">
      <c r="A954" s="4" t="s">
        <v>1069</v>
      </c>
      <c r="B954">
        <v>43</v>
      </c>
      <c r="C954" t="s">
        <v>11</v>
      </c>
      <c r="D954" t="s">
        <v>15</v>
      </c>
      <c r="E954" t="s">
        <v>29</v>
      </c>
      <c r="F954" t="s">
        <v>33</v>
      </c>
      <c r="G954" t="s">
        <v>21</v>
      </c>
      <c r="H954" t="s">
        <v>53</v>
      </c>
      <c r="I954" t="s">
        <v>68</v>
      </c>
      <c r="J954" t="s">
        <v>128</v>
      </c>
      <c r="K954" t="s">
        <v>118</v>
      </c>
      <c r="L954">
        <v>5257</v>
      </c>
      <c r="M954">
        <v>6227</v>
      </c>
      <c r="N954">
        <v>559</v>
      </c>
      <c r="O954">
        <v>82</v>
      </c>
      <c r="P954">
        <v>11</v>
      </c>
      <c r="Q954" t="s">
        <v>41</v>
      </c>
      <c r="R954" t="s">
        <v>43</v>
      </c>
      <c r="S954" t="s">
        <v>41</v>
      </c>
      <c r="T954" t="s">
        <v>78</v>
      </c>
      <c r="U954" t="s">
        <v>43</v>
      </c>
      <c r="V954">
        <v>9</v>
      </c>
      <c r="W954">
        <v>9</v>
      </c>
      <c r="X954">
        <v>7</v>
      </c>
      <c r="Y954">
        <v>0</v>
      </c>
      <c r="Z954">
        <v>1</v>
      </c>
      <c r="AA954" t="s">
        <v>48</v>
      </c>
      <c r="AB954" s="2" t="s">
        <v>64</v>
      </c>
      <c r="AC954" t="s">
        <v>48</v>
      </c>
      <c r="AD954">
        <v>10</v>
      </c>
      <c r="AE954">
        <f>IF(tblHR[[#This Row],[Attrition]]="Yes",1,0)</f>
        <v>0</v>
      </c>
      <c r="AF954">
        <f>IF(tblHR[[#This Row],[OverTime]]="Yes",1,0)</f>
        <v>0</v>
      </c>
      <c r="AG954" t="str" cm="1">
        <f t="array" ref="AG954">_xlfn.IFS(tblHR[[#This Row],[Age]]&lt;25,"&lt;25",tblHR[[#This Row],[Age]]&lt;30,"25–29",tblHR[[#This Row],[Age]]&lt;40,"30–39",tblHR[[#This Row],[Age]]&lt;50,"40–49",TRUE,"50+")</f>
        <v>40–49</v>
      </c>
      <c r="AH954" s="12" t="str" cm="1">
        <f t="array" ref="AH954">_xlfn.IFS(tblHR[[#This Row],[YearsAtCompany]]&lt;2,"0–1",tblHR[[#This Row],[YearsAtCompany]]&lt;5,"2–4",tblHR[[#This Row],[YearsAtCompany]]&lt;10,"5–9",tblHR[[#This Row],[YearsAtCompany]]&lt;15,"10–14",TRUE,"15+")</f>
        <v>5–9</v>
      </c>
      <c r="AI954" s="12" t="str" cm="1">
        <f t="array" ref="AI954">_xlfn.IFS(tblHR[[#This Row],[MonthlyIncome]]&lt;3000,"Low",tblHR[[#This Row],[MonthlyIncome]]&lt;7000,"Mid",tblHR[[#This Row],[MonthlyIncome]]&lt;12000,"High",TRUE,"Very High")</f>
        <v>Mid</v>
      </c>
      <c r="AJ954" s="12" cm="1">
        <f t="array" ref="AJ954">_xlfn.XLOOKUP(tblHR[[#This Row],[JobSatisfaction]],{"Low","Medium","High","Very High"},{1,2,3,4},"")</f>
        <v>3</v>
      </c>
      <c r="AK954" s="12">
        <f>AVERAGE(tblHR[[#This Row],[JobSatNum]],tblHR[[#This Row],[RelationshipSatisfaction]],tblHR[[#This Row],[EnvironmentSatisfaction]],tblHR[[#This Row],[WorkLifeBalance]])</f>
        <v>3</v>
      </c>
    </row>
    <row r="955" spans="1:37">
      <c r="A955" s="4" t="s">
        <v>1070</v>
      </c>
      <c r="B955">
        <v>54</v>
      </c>
      <c r="C955" t="s">
        <v>11</v>
      </c>
      <c r="D955" t="s">
        <v>17</v>
      </c>
      <c r="E955" t="s">
        <v>29</v>
      </c>
      <c r="F955" t="s">
        <v>35</v>
      </c>
      <c r="G955" t="s">
        <v>21</v>
      </c>
      <c r="H955" t="s">
        <v>57</v>
      </c>
      <c r="I955" t="s">
        <v>68</v>
      </c>
      <c r="J955" t="s">
        <v>112</v>
      </c>
      <c r="K955" t="s">
        <v>118</v>
      </c>
      <c r="L955">
        <v>6854</v>
      </c>
      <c r="M955">
        <v>15696</v>
      </c>
      <c r="N955">
        <v>431</v>
      </c>
      <c r="O955">
        <v>68</v>
      </c>
      <c r="P955">
        <v>15</v>
      </c>
      <c r="Q955" t="s">
        <v>44</v>
      </c>
      <c r="R955" t="s">
        <v>43</v>
      </c>
      <c r="S955" t="s">
        <v>44</v>
      </c>
      <c r="T955" t="s">
        <v>80</v>
      </c>
      <c r="U955" t="s">
        <v>41</v>
      </c>
      <c r="V955">
        <v>14</v>
      </c>
      <c r="W955">
        <v>7</v>
      </c>
      <c r="X955">
        <v>1</v>
      </c>
      <c r="Y955">
        <v>1</v>
      </c>
      <c r="Z955">
        <v>4</v>
      </c>
      <c r="AA955" t="s">
        <v>48</v>
      </c>
      <c r="AB955" s="2" t="s">
        <v>64</v>
      </c>
      <c r="AC955" t="s">
        <v>48</v>
      </c>
      <c r="AD955">
        <v>7</v>
      </c>
      <c r="AE955">
        <f>IF(tblHR[[#This Row],[Attrition]]="Yes",1,0)</f>
        <v>0</v>
      </c>
      <c r="AF955">
        <f>IF(tblHR[[#This Row],[OverTime]]="Yes",1,0)</f>
        <v>0</v>
      </c>
      <c r="AG955" t="str" cm="1">
        <f t="array" ref="AG955">_xlfn.IFS(tblHR[[#This Row],[Age]]&lt;25,"&lt;25",tblHR[[#This Row],[Age]]&lt;30,"25–29",tblHR[[#This Row],[Age]]&lt;40,"30–39",tblHR[[#This Row],[Age]]&lt;50,"40–49",TRUE,"50+")</f>
        <v>50+</v>
      </c>
      <c r="AH955" s="12" t="str" cm="1">
        <f t="array" ref="AH955">_xlfn.IFS(tblHR[[#This Row],[YearsAtCompany]]&lt;2,"0–1",tblHR[[#This Row],[YearsAtCompany]]&lt;5,"2–4",tblHR[[#This Row],[YearsAtCompany]]&lt;10,"5–9",tblHR[[#This Row],[YearsAtCompany]]&lt;15,"10–14",TRUE,"15+")</f>
        <v>5–9</v>
      </c>
      <c r="AI955" s="12" t="str" cm="1">
        <f t="array" ref="AI955">_xlfn.IFS(tblHR[[#This Row],[MonthlyIncome]]&lt;3000,"Low",tblHR[[#This Row],[MonthlyIncome]]&lt;7000,"Mid",tblHR[[#This Row],[MonthlyIncome]]&lt;12000,"High",TRUE,"Very High")</f>
        <v>Mid</v>
      </c>
      <c r="AJ955" s="12" cm="1">
        <f t="array" ref="AJ955">_xlfn.XLOOKUP(tblHR[[#This Row],[JobSatisfaction]],{"Low","Medium","High","Very High"},{1,2,3,4},"")</f>
        <v>4</v>
      </c>
      <c r="AK955" s="12">
        <f>AVERAGE(tblHR[[#This Row],[JobSatNum]],tblHR[[#This Row],[RelationshipSatisfaction]],tblHR[[#This Row],[EnvironmentSatisfaction]],tblHR[[#This Row],[WorkLifeBalance]])</f>
        <v>4</v>
      </c>
    </row>
    <row r="956" spans="1:37">
      <c r="A956" s="4" t="s">
        <v>1071</v>
      </c>
      <c r="B956">
        <v>43</v>
      </c>
      <c r="C956" t="s">
        <v>11</v>
      </c>
      <c r="D956" t="s">
        <v>17</v>
      </c>
      <c r="E956" t="s">
        <v>28</v>
      </c>
      <c r="F956" t="s">
        <v>33</v>
      </c>
      <c r="G956" t="s">
        <v>21</v>
      </c>
      <c r="H956" t="s">
        <v>55</v>
      </c>
      <c r="I956" t="s">
        <v>69</v>
      </c>
      <c r="J956" t="s">
        <v>128</v>
      </c>
      <c r="K956" t="s">
        <v>118</v>
      </c>
      <c r="L956">
        <v>10820</v>
      </c>
      <c r="M956">
        <v>11535</v>
      </c>
      <c r="N956">
        <v>1082</v>
      </c>
      <c r="O956">
        <v>83</v>
      </c>
      <c r="P956">
        <v>11</v>
      </c>
      <c r="Q956" t="s">
        <v>42</v>
      </c>
      <c r="R956" t="s">
        <v>41</v>
      </c>
      <c r="S956" t="s">
        <v>41</v>
      </c>
      <c r="T956" t="s">
        <v>79</v>
      </c>
      <c r="U956" t="s">
        <v>41</v>
      </c>
      <c r="V956">
        <v>18</v>
      </c>
      <c r="W956">
        <v>8</v>
      </c>
      <c r="X956">
        <v>7</v>
      </c>
      <c r="Y956">
        <v>0</v>
      </c>
      <c r="Z956">
        <v>8</v>
      </c>
      <c r="AA956" t="s">
        <v>48</v>
      </c>
      <c r="AB956" s="2" t="s">
        <v>64</v>
      </c>
      <c r="AC956" t="s">
        <v>48</v>
      </c>
      <c r="AD956">
        <v>27</v>
      </c>
      <c r="AE956">
        <f>IF(tblHR[[#This Row],[Attrition]]="Yes",1,0)</f>
        <v>0</v>
      </c>
      <c r="AF956">
        <f>IF(tblHR[[#This Row],[OverTime]]="Yes",1,0)</f>
        <v>0</v>
      </c>
      <c r="AG956" t="str" cm="1">
        <f t="array" ref="AG956">_xlfn.IFS(tblHR[[#This Row],[Age]]&lt;25,"&lt;25",tblHR[[#This Row],[Age]]&lt;30,"25–29",tblHR[[#This Row],[Age]]&lt;40,"30–39",tblHR[[#This Row],[Age]]&lt;50,"40–49",TRUE,"50+")</f>
        <v>40–49</v>
      </c>
      <c r="AH956" s="12" t="str" cm="1">
        <f t="array" ref="AH956">_xlfn.IFS(tblHR[[#This Row],[YearsAtCompany]]&lt;2,"0–1",tblHR[[#This Row],[YearsAtCompany]]&lt;5,"2–4",tblHR[[#This Row],[YearsAtCompany]]&lt;10,"5–9",tblHR[[#This Row],[YearsAtCompany]]&lt;15,"10–14",TRUE,"15+")</f>
        <v>5–9</v>
      </c>
      <c r="AI956" s="12" t="str" cm="1">
        <f t="array" ref="AI956">_xlfn.IFS(tblHR[[#This Row],[MonthlyIncome]]&lt;3000,"Low",tblHR[[#This Row],[MonthlyIncome]]&lt;7000,"Mid",tblHR[[#This Row],[MonthlyIncome]]&lt;12000,"High",TRUE,"Very High")</f>
        <v>High</v>
      </c>
      <c r="AJ956" s="12" cm="1">
        <f t="array" ref="AJ956">_xlfn.XLOOKUP(tblHR[[#This Row],[JobSatisfaction]],{"Low","Medium","High","Very High"},{1,2,3,4},"")</f>
        <v>1</v>
      </c>
      <c r="AK956" s="12">
        <f>AVERAGE(tblHR[[#This Row],[JobSatNum]],tblHR[[#This Row],[RelationshipSatisfaction]],tblHR[[#This Row],[EnvironmentSatisfaction]],tblHR[[#This Row],[WorkLifeBalance]])</f>
        <v>1</v>
      </c>
    </row>
    <row r="957" spans="1:37">
      <c r="A957" s="4" t="s">
        <v>1072</v>
      </c>
      <c r="B957">
        <v>50</v>
      </c>
      <c r="C957" t="s">
        <v>11</v>
      </c>
      <c r="D957" t="s">
        <v>17</v>
      </c>
      <c r="E957" t="s">
        <v>28</v>
      </c>
      <c r="F957" t="s">
        <v>35</v>
      </c>
      <c r="G957" t="s">
        <v>21</v>
      </c>
      <c r="H957" t="s">
        <v>54</v>
      </c>
      <c r="I957" t="s">
        <v>70</v>
      </c>
      <c r="J957" t="s">
        <v>128</v>
      </c>
      <c r="K957" t="s">
        <v>118</v>
      </c>
      <c r="L957">
        <v>17856</v>
      </c>
      <c r="M957">
        <v>9490</v>
      </c>
      <c r="N957">
        <v>1421</v>
      </c>
      <c r="O957">
        <v>30</v>
      </c>
      <c r="P957">
        <v>22</v>
      </c>
      <c r="Q957" t="s">
        <v>42</v>
      </c>
      <c r="R957" t="s">
        <v>41</v>
      </c>
      <c r="S957" t="s">
        <v>44</v>
      </c>
      <c r="T957" t="s">
        <v>79</v>
      </c>
      <c r="U957" t="s">
        <v>41</v>
      </c>
      <c r="V957">
        <v>32</v>
      </c>
      <c r="W957">
        <v>2</v>
      </c>
      <c r="X957">
        <v>2</v>
      </c>
      <c r="Y957">
        <v>2</v>
      </c>
      <c r="Z957">
        <v>2</v>
      </c>
      <c r="AA957" t="s">
        <v>48</v>
      </c>
      <c r="AB957" s="2" t="s">
        <v>65</v>
      </c>
      <c r="AC957" t="s">
        <v>48</v>
      </c>
      <c r="AD957">
        <v>2</v>
      </c>
      <c r="AE957">
        <f>IF(tblHR[[#This Row],[Attrition]]="Yes",1,0)</f>
        <v>0</v>
      </c>
      <c r="AF957">
        <f>IF(tblHR[[#This Row],[OverTime]]="Yes",1,0)</f>
        <v>0</v>
      </c>
      <c r="AG957" t="str" cm="1">
        <f t="array" ref="AG957">_xlfn.IFS(tblHR[[#This Row],[Age]]&lt;25,"&lt;25",tblHR[[#This Row],[Age]]&lt;30,"25–29",tblHR[[#This Row],[Age]]&lt;40,"30–39",tblHR[[#This Row],[Age]]&lt;50,"40–49",TRUE,"50+")</f>
        <v>50+</v>
      </c>
      <c r="AH957" s="12" t="str" cm="1">
        <f t="array" ref="AH957">_xlfn.IFS(tblHR[[#This Row],[YearsAtCompany]]&lt;2,"0–1",tblHR[[#This Row],[YearsAtCompany]]&lt;5,"2–4",tblHR[[#This Row],[YearsAtCompany]]&lt;10,"5–9",tblHR[[#This Row],[YearsAtCompany]]&lt;15,"10–14",TRUE,"15+")</f>
        <v>2–4</v>
      </c>
      <c r="AI957" s="12" t="str" cm="1">
        <f t="array" ref="AI957">_xlfn.IFS(tblHR[[#This Row],[MonthlyIncome]]&lt;3000,"Low",tblHR[[#This Row],[MonthlyIncome]]&lt;7000,"Mid",tblHR[[#This Row],[MonthlyIncome]]&lt;12000,"High",TRUE,"Very High")</f>
        <v>Very High</v>
      </c>
      <c r="AJ957" s="12" cm="1">
        <f t="array" ref="AJ957">_xlfn.XLOOKUP(tblHR[[#This Row],[JobSatisfaction]],{"Low","Medium","High","Very High"},{1,2,3,4},"")</f>
        <v>1</v>
      </c>
      <c r="AK957" s="12">
        <f>AVERAGE(tblHR[[#This Row],[JobSatNum]],tblHR[[#This Row],[RelationshipSatisfaction]],tblHR[[#This Row],[EnvironmentSatisfaction]],tblHR[[#This Row],[WorkLifeBalance]])</f>
        <v>1</v>
      </c>
    </row>
    <row r="958" spans="1:37">
      <c r="A958" s="4" t="s">
        <v>1073</v>
      </c>
      <c r="B958">
        <v>35</v>
      </c>
      <c r="C958" t="s">
        <v>12</v>
      </c>
      <c r="D958" t="s">
        <v>17</v>
      </c>
      <c r="E958" t="s">
        <v>30</v>
      </c>
      <c r="F958" t="s">
        <v>33</v>
      </c>
      <c r="G958" t="s">
        <v>22</v>
      </c>
      <c r="H958" t="s">
        <v>58</v>
      </c>
      <c r="I958" t="s">
        <v>69</v>
      </c>
      <c r="J958" t="s">
        <v>128</v>
      </c>
      <c r="K958" t="s">
        <v>118</v>
      </c>
      <c r="L958">
        <v>9069</v>
      </c>
      <c r="M958">
        <v>11031</v>
      </c>
      <c r="N958">
        <v>853</v>
      </c>
      <c r="O958">
        <v>71</v>
      </c>
      <c r="P958">
        <v>22</v>
      </c>
      <c r="Q958" t="s">
        <v>42</v>
      </c>
      <c r="R958" t="s">
        <v>44</v>
      </c>
      <c r="S958" t="s">
        <v>43</v>
      </c>
      <c r="T958" t="s">
        <v>80</v>
      </c>
      <c r="U958" t="s">
        <v>41</v>
      </c>
      <c r="V958">
        <v>9</v>
      </c>
      <c r="W958">
        <v>9</v>
      </c>
      <c r="X958">
        <v>8</v>
      </c>
      <c r="Y958">
        <v>1</v>
      </c>
      <c r="Z958">
        <v>1</v>
      </c>
      <c r="AA958" t="s">
        <v>48</v>
      </c>
      <c r="AB958" s="2" t="s">
        <v>65</v>
      </c>
      <c r="AC958" t="s">
        <v>48</v>
      </c>
      <c r="AD958">
        <v>18</v>
      </c>
      <c r="AE958">
        <f>IF(tblHR[[#This Row],[Attrition]]="Yes",1,0)</f>
        <v>0</v>
      </c>
      <c r="AF958">
        <f>IF(tblHR[[#This Row],[OverTime]]="Yes",1,0)</f>
        <v>0</v>
      </c>
      <c r="AG958" t="str" cm="1">
        <f t="array" ref="AG958">_xlfn.IFS(tblHR[[#This Row],[Age]]&lt;25,"&lt;25",tblHR[[#This Row],[Age]]&lt;30,"25–29",tblHR[[#This Row],[Age]]&lt;40,"30–39",tblHR[[#This Row],[Age]]&lt;50,"40–49",TRUE,"50+")</f>
        <v>30–39</v>
      </c>
      <c r="AH958" s="12" t="str" cm="1">
        <f t="array" ref="AH958">_xlfn.IFS(tblHR[[#This Row],[YearsAtCompany]]&lt;2,"0–1",tblHR[[#This Row],[YearsAtCompany]]&lt;5,"2–4",tblHR[[#This Row],[YearsAtCompany]]&lt;10,"5–9",tblHR[[#This Row],[YearsAtCompany]]&lt;15,"10–14",TRUE,"15+")</f>
        <v>5–9</v>
      </c>
      <c r="AI958" s="12" t="str" cm="1">
        <f t="array" ref="AI958">_xlfn.IFS(tblHR[[#This Row],[MonthlyIncome]]&lt;3000,"Low",tblHR[[#This Row],[MonthlyIncome]]&lt;7000,"Mid",tblHR[[#This Row],[MonthlyIncome]]&lt;12000,"High",TRUE,"Very High")</f>
        <v>High</v>
      </c>
      <c r="AJ958" s="12" cm="1">
        <f t="array" ref="AJ958">_xlfn.XLOOKUP(tblHR[[#This Row],[JobSatisfaction]],{"Low","Medium","High","Very High"},{1,2,3,4},"")</f>
        <v>1</v>
      </c>
      <c r="AK958" s="12">
        <f>AVERAGE(tblHR[[#This Row],[JobSatNum]],tblHR[[#This Row],[RelationshipSatisfaction]],tblHR[[#This Row],[EnvironmentSatisfaction]],tblHR[[#This Row],[WorkLifeBalance]])</f>
        <v>1</v>
      </c>
    </row>
    <row r="959" spans="1:37">
      <c r="A959" s="4" t="s">
        <v>1074</v>
      </c>
      <c r="B959">
        <v>50</v>
      </c>
      <c r="C959" t="s">
        <v>11</v>
      </c>
      <c r="D959" t="s">
        <v>15</v>
      </c>
      <c r="E959" t="s">
        <v>30</v>
      </c>
      <c r="F959" t="s">
        <v>33</v>
      </c>
      <c r="G959" t="s">
        <v>21</v>
      </c>
      <c r="H959" t="s">
        <v>56</v>
      </c>
      <c r="I959" t="s">
        <v>69</v>
      </c>
      <c r="J959" t="s">
        <v>112</v>
      </c>
      <c r="K959" t="s">
        <v>171</v>
      </c>
      <c r="L959">
        <v>13269</v>
      </c>
      <c r="M959">
        <v>21981</v>
      </c>
      <c r="N959">
        <v>813</v>
      </c>
      <c r="O959">
        <v>50</v>
      </c>
      <c r="P959">
        <v>15</v>
      </c>
      <c r="Q959" t="s">
        <v>42</v>
      </c>
      <c r="R959" t="s">
        <v>41</v>
      </c>
      <c r="S959" t="s">
        <v>44</v>
      </c>
      <c r="T959" t="s">
        <v>79</v>
      </c>
      <c r="U959" t="s">
        <v>43</v>
      </c>
      <c r="V959">
        <v>19</v>
      </c>
      <c r="W959">
        <v>14</v>
      </c>
      <c r="X959">
        <v>11</v>
      </c>
      <c r="Y959">
        <v>1</v>
      </c>
      <c r="Z959">
        <v>5</v>
      </c>
      <c r="AA959" t="s">
        <v>48</v>
      </c>
      <c r="AB959" s="2" t="s">
        <v>64</v>
      </c>
      <c r="AC959" t="s">
        <v>48</v>
      </c>
      <c r="AD959">
        <v>17</v>
      </c>
      <c r="AE959">
        <f>IF(tblHR[[#This Row],[Attrition]]="Yes",1,0)</f>
        <v>0</v>
      </c>
      <c r="AF959">
        <f>IF(tblHR[[#This Row],[OverTime]]="Yes",1,0)</f>
        <v>0</v>
      </c>
      <c r="AG959" t="str" cm="1">
        <f t="array" ref="AG959">_xlfn.IFS(tblHR[[#This Row],[Age]]&lt;25,"&lt;25",tblHR[[#This Row],[Age]]&lt;30,"25–29",tblHR[[#This Row],[Age]]&lt;40,"30–39",tblHR[[#This Row],[Age]]&lt;50,"40–49",TRUE,"50+")</f>
        <v>50+</v>
      </c>
      <c r="AH959" s="12" t="str" cm="1">
        <f t="array" ref="AH959">_xlfn.IFS(tblHR[[#This Row],[YearsAtCompany]]&lt;2,"0–1",tblHR[[#This Row],[YearsAtCompany]]&lt;5,"2–4",tblHR[[#This Row],[YearsAtCompany]]&lt;10,"5–9",tblHR[[#This Row],[YearsAtCompany]]&lt;15,"10–14",TRUE,"15+")</f>
        <v>10–14</v>
      </c>
      <c r="AI959" s="12" t="str" cm="1">
        <f t="array" ref="AI959">_xlfn.IFS(tblHR[[#This Row],[MonthlyIncome]]&lt;3000,"Low",tblHR[[#This Row],[MonthlyIncome]]&lt;7000,"Mid",tblHR[[#This Row],[MonthlyIncome]]&lt;12000,"High",TRUE,"Very High")</f>
        <v>Very High</v>
      </c>
      <c r="AJ959" s="12" cm="1">
        <f t="array" ref="AJ959">_xlfn.XLOOKUP(tblHR[[#This Row],[JobSatisfaction]],{"Low","Medium","High","Very High"},{1,2,3,4},"")</f>
        <v>1</v>
      </c>
      <c r="AK959" s="12">
        <f>AVERAGE(tblHR[[#This Row],[JobSatNum]],tblHR[[#This Row],[RelationshipSatisfaction]],tblHR[[#This Row],[EnvironmentSatisfaction]],tblHR[[#This Row],[WorkLifeBalance]])</f>
        <v>1</v>
      </c>
    </row>
    <row r="960" spans="1:37">
      <c r="A960" s="4" t="s">
        <v>1075</v>
      </c>
      <c r="B960">
        <v>26</v>
      </c>
      <c r="C960" t="s">
        <v>12</v>
      </c>
      <c r="D960" t="s">
        <v>15</v>
      </c>
      <c r="E960" t="s">
        <v>29</v>
      </c>
      <c r="F960" t="s">
        <v>35</v>
      </c>
      <c r="G960" t="s">
        <v>21</v>
      </c>
      <c r="H960" t="s">
        <v>53</v>
      </c>
      <c r="I960" t="s">
        <v>66</v>
      </c>
      <c r="J960" t="s">
        <v>112</v>
      </c>
      <c r="K960" t="s">
        <v>118</v>
      </c>
      <c r="L960">
        <v>2373</v>
      </c>
      <c r="M960">
        <v>14180</v>
      </c>
      <c r="N960">
        <v>1449</v>
      </c>
      <c r="O960">
        <v>45</v>
      </c>
      <c r="P960">
        <v>13</v>
      </c>
      <c r="Q960" t="s">
        <v>43</v>
      </c>
      <c r="R960" t="s">
        <v>44</v>
      </c>
      <c r="S960" t="s">
        <v>42</v>
      </c>
      <c r="T960" t="s">
        <v>79</v>
      </c>
      <c r="U960" t="s">
        <v>41</v>
      </c>
      <c r="V960">
        <v>5</v>
      </c>
      <c r="W960">
        <v>3</v>
      </c>
      <c r="X960">
        <v>2</v>
      </c>
      <c r="Y960">
        <v>0</v>
      </c>
      <c r="Z960">
        <v>2</v>
      </c>
      <c r="AA960" t="s">
        <v>49</v>
      </c>
      <c r="AB960" s="2" t="s">
        <v>64</v>
      </c>
      <c r="AC960" t="s">
        <v>49</v>
      </c>
      <c r="AD960">
        <v>16</v>
      </c>
      <c r="AE960">
        <f>IF(tblHR[[#This Row],[Attrition]]="Yes",1,0)</f>
        <v>1</v>
      </c>
      <c r="AF960">
        <f>IF(tblHR[[#This Row],[OverTime]]="Yes",1,0)</f>
        <v>1</v>
      </c>
      <c r="AG960" t="str" cm="1">
        <f t="array" ref="AG960">_xlfn.IFS(tblHR[[#This Row],[Age]]&lt;25,"&lt;25",tblHR[[#This Row],[Age]]&lt;30,"25–29",tblHR[[#This Row],[Age]]&lt;40,"30–39",tblHR[[#This Row],[Age]]&lt;50,"40–49",TRUE,"50+")</f>
        <v>25–29</v>
      </c>
      <c r="AH960" s="12" t="str" cm="1">
        <f t="array" ref="AH960">_xlfn.IFS(tblHR[[#This Row],[YearsAtCompany]]&lt;2,"0–1",tblHR[[#This Row],[YearsAtCompany]]&lt;5,"2–4",tblHR[[#This Row],[YearsAtCompany]]&lt;10,"5–9",tblHR[[#This Row],[YearsAtCompany]]&lt;15,"10–14",TRUE,"15+")</f>
        <v>2–4</v>
      </c>
      <c r="AI960" s="12" t="str" cm="1">
        <f t="array" ref="AI960">_xlfn.IFS(tblHR[[#This Row],[MonthlyIncome]]&lt;3000,"Low",tblHR[[#This Row],[MonthlyIncome]]&lt;7000,"Mid",tblHR[[#This Row],[MonthlyIncome]]&lt;12000,"High",TRUE,"Very High")</f>
        <v>Low</v>
      </c>
      <c r="AJ960" s="12" cm="1">
        <f t="array" ref="AJ960">_xlfn.XLOOKUP(tblHR[[#This Row],[JobSatisfaction]],{"Low","Medium","High","Very High"},{1,2,3,4},"")</f>
        <v>2</v>
      </c>
      <c r="AK960" s="12">
        <f>AVERAGE(tblHR[[#This Row],[JobSatNum]],tblHR[[#This Row],[RelationshipSatisfaction]],tblHR[[#This Row],[EnvironmentSatisfaction]],tblHR[[#This Row],[WorkLifeBalance]])</f>
        <v>2</v>
      </c>
    </row>
    <row r="961" spans="1:37">
      <c r="A961" s="4" t="s">
        <v>1076</v>
      </c>
      <c r="B961">
        <v>28</v>
      </c>
      <c r="C961" t="s">
        <v>11</v>
      </c>
      <c r="D961" t="s">
        <v>17</v>
      </c>
      <c r="E961" t="s">
        <v>26</v>
      </c>
      <c r="F961" t="s">
        <v>33</v>
      </c>
      <c r="G961" t="s">
        <v>21</v>
      </c>
      <c r="H961" t="s">
        <v>53</v>
      </c>
      <c r="I961" t="s">
        <v>66</v>
      </c>
      <c r="J961" t="s">
        <v>112</v>
      </c>
      <c r="K961" t="s">
        <v>113</v>
      </c>
      <c r="L961">
        <v>2515</v>
      </c>
      <c r="M961">
        <v>22955</v>
      </c>
      <c r="N961">
        <v>1485</v>
      </c>
      <c r="O961">
        <v>79</v>
      </c>
      <c r="P961">
        <v>11</v>
      </c>
      <c r="Q961" t="s">
        <v>44</v>
      </c>
      <c r="R961" t="s">
        <v>44</v>
      </c>
      <c r="S961" t="s">
        <v>41</v>
      </c>
      <c r="T961" t="s">
        <v>80</v>
      </c>
      <c r="U961" t="s">
        <v>41</v>
      </c>
      <c r="V961">
        <v>1</v>
      </c>
      <c r="W961">
        <v>1</v>
      </c>
      <c r="X961">
        <v>1</v>
      </c>
      <c r="Y961">
        <v>0</v>
      </c>
      <c r="Z961">
        <v>1</v>
      </c>
      <c r="AA961" t="s">
        <v>49</v>
      </c>
      <c r="AB961" s="2" t="s">
        <v>64</v>
      </c>
      <c r="AC961" t="s">
        <v>49</v>
      </c>
      <c r="AD961">
        <v>12</v>
      </c>
      <c r="AE961">
        <f>IF(tblHR[[#This Row],[Attrition]]="Yes",1,0)</f>
        <v>1</v>
      </c>
      <c r="AF961">
        <f>IF(tblHR[[#This Row],[OverTime]]="Yes",1,0)</f>
        <v>1</v>
      </c>
      <c r="AG961" t="str" cm="1">
        <f t="array" ref="AG961">_xlfn.IFS(tblHR[[#This Row],[Age]]&lt;25,"&lt;25",tblHR[[#This Row],[Age]]&lt;30,"25–29",tblHR[[#This Row],[Age]]&lt;40,"30–39",tblHR[[#This Row],[Age]]&lt;50,"40–49",TRUE,"50+")</f>
        <v>25–29</v>
      </c>
      <c r="AH961" s="12" t="str" cm="1">
        <f t="array" ref="AH961">_xlfn.IFS(tblHR[[#This Row],[YearsAtCompany]]&lt;2,"0–1",tblHR[[#This Row],[YearsAtCompany]]&lt;5,"2–4",tblHR[[#This Row],[YearsAtCompany]]&lt;10,"5–9",tblHR[[#This Row],[YearsAtCompany]]&lt;15,"10–14",TRUE,"15+")</f>
        <v>0–1</v>
      </c>
      <c r="AI961" s="12" t="str" cm="1">
        <f t="array" ref="AI961">_xlfn.IFS(tblHR[[#This Row],[MonthlyIncome]]&lt;3000,"Low",tblHR[[#This Row],[MonthlyIncome]]&lt;7000,"Mid",tblHR[[#This Row],[MonthlyIncome]]&lt;12000,"High",TRUE,"Very High")</f>
        <v>Low</v>
      </c>
      <c r="AJ961" s="12" cm="1">
        <f t="array" ref="AJ961">_xlfn.XLOOKUP(tblHR[[#This Row],[JobSatisfaction]],{"Low","Medium","High","Very High"},{1,2,3,4},"")</f>
        <v>4</v>
      </c>
      <c r="AK961" s="12">
        <f>AVERAGE(tblHR[[#This Row],[JobSatNum]],tblHR[[#This Row],[RelationshipSatisfaction]],tblHR[[#This Row],[EnvironmentSatisfaction]],tblHR[[#This Row],[WorkLifeBalance]])</f>
        <v>4</v>
      </c>
    </row>
    <row r="962" spans="1:37">
      <c r="A962" s="4" t="s">
        <v>1077</v>
      </c>
      <c r="B962">
        <v>49</v>
      </c>
      <c r="C962" t="s">
        <v>12</v>
      </c>
      <c r="D962" t="s">
        <v>15</v>
      </c>
      <c r="E962" t="s">
        <v>29</v>
      </c>
      <c r="F962" t="s">
        <v>33</v>
      </c>
      <c r="G962" t="s">
        <v>21</v>
      </c>
      <c r="H962" t="s">
        <v>56</v>
      </c>
      <c r="I962" t="s">
        <v>67</v>
      </c>
      <c r="J962" t="s">
        <v>112</v>
      </c>
      <c r="K962" t="s">
        <v>118</v>
      </c>
      <c r="L962">
        <v>19502</v>
      </c>
      <c r="M962">
        <v>2125</v>
      </c>
      <c r="N962">
        <v>1245</v>
      </c>
      <c r="O962">
        <v>58</v>
      </c>
      <c r="P962">
        <v>17</v>
      </c>
      <c r="Q962" t="s">
        <v>41</v>
      </c>
      <c r="R962" t="s">
        <v>41</v>
      </c>
      <c r="S962" t="s">
        <v>44</v>
      </c>
      <c r="T962" t="s">
        <v>79</v>
      </c>
      <c r="U962" t="s">
        <v>43</v>
      </c>
      <c r="V962">
        <v>31</v>
      </c>
      <c r="W962">
        <v>31</v>
      </c>
      <c r="X962">
        <v>9</v>
      </c>
      <c r="Y962">
        <v>0</v>
      </c>
      <c r="Z962">
        <v>1</v>
      </c>
      <c r="AA962" t="s">
        <v>48</v>
      </c>
      <c r="AB962" s="2" t="s">
        <v>64</v>
      </c>
      <c r="AC962" t="s">
        <v>49</v>
      </c>
      <c r="AD962">
        <v>18</v>
      </c>
      <c r="AE962">
        <f>IF(tblHR[[#This Row],[Attrition]]="Yes",1,0)</f>
        <v>0</v>
      </c>
      <c r="AF962">
        <f>IF(tblHR[[#This Row],[OverTime]]="Yes",1,0)</f>
        <v>1</v>
      </c>
      <c r="AG962" t="str" cm="1">
        <f t="array" ref="AG962">_xlfn.IFS(tblHR[[#This Row],[Age]]&lt;25,"&lt;25",tblHR[[#This Row],[Age]]&lt;30,"25–29",tblHR[[#This Row],[Age]]&lt;40,"30–39",tblHR[[#This Row],[Age]]&lt;50,"40–49",TRUE,"50+")</f>
        <v>40–49</v>
      </c>
      <c r="AH962" s="12" t="str" cm="1">
        <f t="array" ref="AH962">_xlfn.IFS(tblHR[[#This Row],[YearsAtCompany]]&lt;2,"0–1",tblHR[[#This Row],[YearsAtCompany]]&lt;5,"2–4",tblHR[[#This Row],[YearsAtCompany]]&lt;10,"5–9",tblHR[[#This Row],[YearsAtCompany]]&lt;15,"10–14",TRUE,"15+")</f>
        <v>15+</v>
      </c>
      <c r="AI962" s="12" t="str" cm="1">
        <f t="array" ref="AI962">_xlfn.IFS(tblHR[[#This Row],[MonthlyIncome]]&lt;3000,"Low",tblHR[[#This Row],[MonthlyIncome]]&lt;7000,"Mid",tblHR[[#This Row],[MonthlyIncome]]&lt;12000,"High",TRUE,"Very High")</f>
        <v>Very High</v>
      </c>
      <c r="AJ962" s="12" cm="1">
        <f t="array" ref="AJ962">_xlfn.XLOOKUP(tblHR[[#This Row],[JobSatisfaction]],{"Low","Medium","High","Very High"},{1,2,3,4},"")</f>
        <v>3</v>
      </c>
      <c r="AK962" s="12">
        <f>AVERAGE(tblHR[[#This Row],[JobSatNum]],tblHR[[#This Row],[RelationshipSatisfaction]],tblHR[[#This Row],[EnvironmentSatisfaction]],tblHR[[#This Row],[WorkLifeBalance]])</f>
        <v>3</v>
      </c>
    </row>
    <row r="963" spans="1:37">
      <c r="A963" s="4" t="s">
        <v>1078</v>
      </c>
      <c r="B963">
        <v>22</v>
      </c>
      <c r="C963" t="s">
        <v>12</v>
      </c>
      <c r="D963" t="s">
        <v>17</v>
      </c>
      <c r="E963" t="s">
        <v>26</v>
      </c>
      <c r="F963" t="s">
        <v>35</v>
      </c>
      <c r="G963" t="s">
        <v>21</v>
      </c>
      <c r="H963" t="s">
        <v>57</v>
      </c>
      <c r="I963" t="s">
        <v>66</v>
      </c>
      <c r="J963" t="s">
        <v>112</v>
      </c>
      <c r="K963" t="s">
        <v>43</v>
      </c>
      <c r="L963">
        <v>2323</v>
      </c>
      <c r="M963">
        <v>11992</v>
      </c>
      <c r="N963">
        <v>1256</v>
      </c>
      <c r="O963">
        <v>80</v>
      </c>
      <c r="P963">
        <v>24</v>
      </c>
      <c r="Q963" t="s">
        <v>44</v>
      </c>
      <c r="R963" t="s">
        <v>42</v>
      </c>
      <c r="S963" t="s">
        <v>41</v>
      </c>
      <c r="T963" t="s">
        <v>79</v>
      </c>
      <c r="U963" t="s">
        <v>41</v>
      </c>
      <c r="V963">
        <v>2</v>
      </c>
      <c r="W963">
        <v>2</v>
      </c>
      <c r="X963">
        <v>2</v>
      </c>
      <c r="Y963">
        <v>2</v>
      </c>
      <c r="Z963">
        <v>1</v>
      </c>
      <c r="AA963" t="s">
        <v>48</v>
      </c>
      <c r="AB963" s="2" t="s">
        <v>65</v>
      </c>
      <c r="AC963" t="s">
        <v>48</v>
      </c>
      <c r="AD963">
        <v>19</v>
      </c>
      <c r="AE963">
        <f>IF(tblHR[[#This Row],[Attrition]]="Yes",1,0)</f>
        <v>0</v>
      </c>
      <c r="AF963">
        <f>IF(tblHR[[#This Row],[OverTime]]="Yes",1,0)</f>
        <v>0</v>
      </c>
      <c r="AG963" t="str" cm="1">
        <f t="array" ref="AG963">_xlfn.IFS(tblHR[[#This Row],[Age]]&lt;25,"&lt;25",tblHR[[#This Row],[Age]]&lt;30,"25–29",tblHR[[#This Row],[Age]]&lt;40,"30–39",tblHR[[#This Row],[Age]]&lt;50,"40–49",TRUE,"50+")</f>
        <v>&lt;25</v>
      </c>
      <c r="AH963" s="12" t="str" cm="1">
        <f t="array" ref="AH963">_xlfn.IFS(tblHR[[#This Row],[YearsAtCompany]]&lt;2,"0–1",tblHR[[#This Row],[YearsAtCompany]]&lt;5,"2–4",tblHR[[#This Row],[YearsAtCompany]]&lt;10,"5–9",tblHR[[#This Row],[YearsAtCompany]]&lt;15,"10–14",TRUE,"15+")</f>
        <v>2–4</v>
      </c>
      <c r="AI963" s="12" t="str" cm="1">
        <f t="array" ref="AI963">_xlfn.IFS(tblHR[[#This Row],[MonthlyIncome]]&lt;3000,"Low",tblHR[[#This Row],[MonthlyIncome]]&lt;7000,"Mid",tblHR[[#This Row],[MonthlyIncome]]&lt;12000,"High",TRUE,"Very High")</f>
        <v>Low</v>
      </c>
      <c r="AJ963" s="12" cm="1">
        <f t="array" ref="AJ963">_xlfn.XLOOKUP(tblHR[[#This Row],[JobSatisfaction]],{"Low","Medium","High","Very High"},{1,2,3,4},"")</f>
        <v>4</v>
      </c>
      <c r="AK963" s="12">
        <f>AVERAGE(tblHR[[#This Row],[JobSatNum]],tblHR[[#This Row],[RelationshipSatisfaction]],tblHR[[#This Row],[EnvironmentSatisfaction]],tblHR[[#This Row],[WorkLifeBalance]])</f>
        <v>4</v>
      </c>
    </row>
    <row r="964" spans="1:37">
      <c r="A964" s="4" t="s">
        <v>1079</v>
      </c>
      <c r="B964">
        <v>38</v>
      </c>
      <c r="C964" t="s">
        <v>12</v>
      </c>
      <c r="D964" t="s">
        <v>15</v>
      </c>
      <c r="E964" t="s">
        <v>29</v>
      </c>
      <c r="F964" t="s">
        <v>34</v>
      </c>
      <c r="G964" t="s">
        <v>22</v>
      </c>
      <c r="H964" t="s">
        <v>58</v>
      </c>
      <c r="I964" t="s">
        <v>69</v>
      </c>
      <c r="J964" t="s">
        <v>112</v>
      </c>
      <c r="K964" t="s">
        <v>43</v>
      </c>
      <c r="L964">
        <v>8740</v>
      </c>
      <c r="M964">
        <v>5569</v>
      </c>
      <c r="N964">
        <v>770</v>
      </c>
      <c r="O964">
        <v>73</v>
      </c>
      <c r="P964">
        <v>14</v>
      </c>
      <c r="Q964" t="s">
        <v>41</v>
      </c>
      <c r="R964" t="s">
        <v>43</v>
      </c>
      <c r="S964" t="s">
        <v>41</v>
      </c>
      <c r="T964" t="s">
        <v>79</v>
      </c>
      <c r="U964" t="s">
        <v>43</v>
      </c>
      <c r="V964">
        <v>9</v>
      </c>
      <c r="W964">
        <v>8</v>
      </c>
      <c r="X964">
        <v>7</v>
      </c>
      <c r="Y964">
        <v>2</v>
      </c>
      <c r="Z964">
        <v>0</v>
      </c>
      <c r="AA964" t="s">
        <v>48</v>
      </c>
      <c r="AB964" s="2" t="s">
        <v>64</v>
      </c>
      <c r="AC964" t="s">
        <v>49</v>
      </c>
      <c r="AD964">
        <v>10</v>
      </c>
      <c r="AE964">
        <f>IF(tblHR[[#This Row],[Attrition]]="Yes",1,0)</f>
        <v>0</v>
      </c>
      <c r="AF964">
        <f>IF(tblHR[[#This Row],[OverTime]]="Yes",1,0)</f>
        <v>1</v>
      </c>
      <c r="AG964" t="str" cm="1">
        <f t="array" ref="AG964">_xlfn.IFS(tblHR[[#This Row],[Age]]&lt;25,"&lt;25",tblHR[[#This Row],[Age]]&lt;30,"25–29",tblHR[[#This Row],[Age]]&lt;40,"30–39",tblHR[[#This Row],[Age]]&lt;50,"40–49",TRUE,"50+")</f>
        <v>30–39</v>
      </c>
      <c r="AH964" s="12" t="str" cm="1">
        <f t="array" ref="AH964">_xlfn.IFS(tblHR[[#This Row],[YearsAtCompany]]&lt;2,"0–1",tblHR[[#This Row],[YearsAtCompany]]&lt;5,"2–4",tblHR[[#This Row],[YearsAtCompany]]&lt;10,"5–9",tblHR[[#This Row],[YearsAtCompany]]&lt;15,"10–14",TRUE,"15+")</f>
        <v>5–9</v>
      </c>
      <c r="AI964" s="12" t="str" cm="1">
        <f t="array" ref="AI964">_xlfn.IFS(tblHR[[#This Row],[MonthlyIncome]]&lt;3000,"Low",tblHR[[#This Row],[MonthlyIncome]]&lt;7000,"Mid",tblHR[[#This Row],[MonthlyIncome]]&lt;12000,"High",TRUE,"Very High")</f>
        <v>High</v>
      </c>
      <c r="AJ964" s="12" cm="1">
        <f t="array" ref="AJ964">_xlfn.XLOOKUP(tblHR[[#This Row],[JobSatisfaction]],{"Low","Medium","High","Very High"},{1,2,3,4},"")</f>
        <v>3</v>
      </c>
      <c r="AK964" s="12">
        <f>AVERAGE(tblHR[[#This Row],[JobSatNum]],tblHR[[#This Row],[RelationshipSatisfaction]],tblHR[[#This Row],[EnvironmentSatisfaction]],tblHR[[#This Row],[WorkLifeBalance]])</f>
        <v>3</v>
      </c>
    </row>
    <row r="965" spans="1:37">
      <c r="A965" s="4" t="s">
        <v>1080</v>
      </c>
      <c r="B965">
        <v>33</v>
      </c>
      <c r="C965" t="s">
        <v>11</v>
      </c>
      <c r="D965" t="s">
        <v>16</v>
      </c>
      <c r="E965" t="s">
        <v>26</v>
      </c>
      <c r="F965" t="s">
        <v>33</v>
      </c>
      <c r="G965" t="s">
        <v>21</v>
      </c>
      <c r="H965" t="s">
        <v>57</v>
      </c>
      <c r="I965" t="s">
        <v>66</v>
      </c>
      <c r="J965" t="s">
        <v>112</v>
      </c>
      <c r="K965" t="s">
        <v>113</v>
      </c>
      <c r="L965">
        <v>3452</v>
      </c>
      <c r="M965">
        <v>17241</v>
      </c>
      <c r="N965">
        <v>461</v>
      </c>
      <c r="O965">
        <v>53</v>
      </c>
      <c r="P965">
        <v>18</v>
      </c>
      <c r="Q965" t="s">
        <v>44</v>
      </c>
      <c r="R965" t="s">
        <v>42</v>
      </c>
      <c r="S965" t="s">
        <v>43</v>
      </c>
      <c r="T965" t="s">
        <v>79</v>
      </c>
      <c r="U965" t="s">
        <v>41</v>
      </c>
      <c r="V965">
        <v>5</v>
      </c>
      <c r="W965">
        <v>3</v>
      </c>
      <c r="X965">
        <v>2</v>
      </c>
      <c r="Y965">
        <v>0</v>
      </c>
      <c r="Z965">
        <v>3</v>
      </c>
      <c r="AA965" t="s">
        <v>48</v>
      </c>
      <c r="AB965" s="2" t="s">
        <v>64</v>
      </c>
      <c r="AC965" t="s">
        <v>48</v>
      </c>
      <c r="AD965">
        <v>13</v>
      </c>
      <c r="AE965">
        <f>IF(tblHR[[#This Row],[Attrition]]="Yes",1,0)</f>
        <v>0</v>
      </c>
      <c r="AF965">
        <f>IF(tblHR[[#This Row],[OverTime]]="Yes",1,0)</f>
        <v>0</v>
      </c>
      <c r="AG965" t="str" cm="1">
        <f t="array" ref="AG965">_xlfn.IFS(tblHR[[#This Row],[Age]]&lt;25,"&lt;25",tblHR[[#This Row],[Age]]&lt;30,"25–29",tblHR[[#This Row],[Age]]&lt;40,"30–39",tblHR[[#This Row],[Age]]&lt;50,"40–49",TRUE,"50+")</f>
        <v>30–39</v>
      </c>
      <c r="AH965" s="12" t="str" cm="1">
        <f t="array" ref="AH965">_xlfn.IFS(tblHR[[#This Row],[YearsAtCompany]]&lt;2,"0–1",tblHR[[#This Row],[YearsAtCompany]]&lt;5,"2–4",tblHR[[#This Row],[YearsAtCompany]]&lt;10,"5–9",tblHR[[#This Row],[YearsAtCompany]]&lt;15,"10–14",TRUE,"15+")</f>
        <v>2–4</v>
      </c>
      <c r="AI965" s="12" t="str" cm="1">
        <f t="array" ref="AI965">_xlfn.IFS(tblHR[[#This Row],[MonthlyIncome]]&lt;3000,"Low",tblHR[[#This Row],[MonthlyIncome]]&lt;7000,"Mid",tblHR[[#This Row],[MonthlyIncome]]&lt;12000,"High",TRUE,"Very High")</f>
        <v>Mid</v>
      </c>
      <c r="AJ965" s="12" cm="1">
        <f t="array" ref="AJ965">_xlfn.XLOOKUP(tblHR[[#This Row],[JobSatisfaction]],{"Low","Medium","High","Very High"},{1,2,3,4},"")</f>
        <v>4</v>
      </c>
      <c r="AK965" s="12">
        <f>AVERAGE(tblHR[[#This Row],[JobSatNum]],tblHR[[#This Row],[RelationshipSatisfaction]],tblHR[[#This Row],[EnvironmentSatisfaction]],tblHR[[#This Row],[WorkLifeBalance]])</f>
        <v>4</v>
      </c>
    </row>
    <row r="966" spans="1:37">
      <c r="A966" s="4" t="s">
        <v>1081</v>
      </c>
      <c r="B966">
        <v>38</v>
      </c>
      <c r="C966" t="s">
        <v>12</v>
      </c>
      <c r="D966" t="s">
        <v>17</v>
      </c>
      <c r="E966" t="s">
        <v>28</v>
      </c>
      <c r="F966" t="s">
        <v>35</v>
      </c>
      <c r="G966" t="s">
        <v>21</v>
      </c>
      <c r="H966" t="s">
        <v>52</v>
      </c>
      <c r="I966" t="s">
        <v>68</v>
      </c>
      <c r="J966" t="s">
        <v>112</v>
      </c>
      <c r="K966" t="s">
        <v>118</v>
      </c>
      <c r="L966">
        <v>5811</v>
      </c>
      <c r="M966">
        <v>24539</v>
      </c>
      <c r="N966">
        <v>833</v>
      </c>
      <c r="O966">
        <v>60</v>
      </c>
      <c r="P966">
        <v>16</v>
      </c>
      <c r="Q966" t="s">
        <v>44</v>
      </c>
      <c r="R966" t="s">
        <v>41</v>
      </c>
      <c r="S966" t="s">
        <v>43</v>
      </c>
      <c r="T966" t="s">
        <v>79</v>
      </c>
      <c r="U966" t="s">
        <v>42</v>
      </c>
      <c r="V966">
        <v>15</v>
      </c>
      <c r="W966">
        <v>1</v>
      </c>
      <c r="X966">
        <v>0</v>
      </c>
      <c r="Y966">
        <v>1</v>
      </c>
      <c r="Z966">
        <v>3</v>
      </c>
      <c r="AA966" t="s">
        <v>48</v>
      </c>
      <c r="AB966" s="2" t="s">
        <v>64</v>
      </c>
      <c r="AC966" t="s">
        <v>49</v>
      </c>
      <c r="AD966">
        <v>18</v>
      </c>
      <c r="AE966">
        <f>IF(tblHR[[#This Row],[Attrition]]="Yes",1,0)</f>
        <v>0</v>
      </c>
      <c r="AF966">
        <f>IF(tblHR[[#This Row],[OverTime]]="Yes",1,0)</f>
        <v>1</v>
      </c>
      <c r="AG966" t="str" cm="1">
        <f t="array" ref="AG966">_xlfn.IFS(tblHR[[#This Row],[Age]]&lt;25,"&lt;25",tblHR[[#This Row],[Age]]&lt;30,"25–29",tblHR[[#This Row],[Age]]&lt;40,"30–39",tblHR[[#This Row],[Age]]&lt;50,"40–49",TRUE,"50+")</f>
        <v>30–39</v>
      </c>
      <c r="AH966" s="12" t="str" cm="1">
        <f t="array" ref="AH966">_xlfn.IFS(tblHR[[#This Row],[YearsAtCompany]]&lt;2,"0–1",tblHR[[#This Row],[YearsAtCompany]]&lt;5,"2–4",tblHR[[#This Row],[YearsAtCompany]]&lt;10,"5–9",tblHR[[#This Row],[YearsAtCompany]]&lt;15,"10–14",TRUE,"15+")</f>
        <v>0–1</v>
      </c>
      <c r="AI966" s="12" t="str" cm="1">
        <f t="array" ref="AI966">_xlfn.IFS(tblHR[[#This Row],[MonthlyIncome]]&lt;3000,"Low",tblHR[[#This Row],[MonthlyIncome]]&lt;7000,"Mid",tblHR[[#This Row],[MonthlyIncome]]&lt;12000,"High",TRUE,"Very High")</f>
        <v>Mid</v>
      </c>
      <c r="AJ966" s="12" cm="1">
        <f t="array" ref="AJ966">_xlfn.XLOOKUP(tblHR[[#This Row],[JobSatisfaction]],{"Low","Medium","High","Very High"},{1,2,3,4},"")</f>
        <v>4</v>
      </c>
      <c r="AK966" s="12">
        <f>AVERAGE(tblHR[[#This Row],[JobSatNum]],tblHR[[#This Row],[RelationshipSatisfaction]],tblHR[[#This Row],[EnvironmentSatisfaction]],tblHR[[#This Row],[WorkLifeBalance]])</f>
        <v>4</v>
      </c>
    </row>
    <row r="967" spans="1:37">
      <c r="A967" s="4" t="s">
        <v>1082</v>
      </c>
      <c r="B967">
        <v>30</v>
      </c>
      <c r="C967" t="s">
        <v>12</v>
      </c>
      <c r="D967" t="s">
        <v>17</v>
      </c>
      <c r="E967" t="s">
        <v>26</v>
      </c>
      <c r="F967" t="s">
        <v>33</v>
      </c>
      <c r="G967" t="s">
        <v>21</v>
      </c>
      <c r="H967" t="s">
        <v>53</v>
      </c>
      <c r="I967" t="s">
        <v>68</v>
      </c>
      <c r="J967" t="s">
        <v>112</v>
      </c>
      <c r="K967" t="s">
        <v>43</v>
      </c>
      <c r="L967">
        <v>5126</v>
      </c>
      <c r="M967">
        <v>15998</v>
      </c>
      <c r="N967">
        <v>852</v>
      </c>
      <c r="O967">
        <v>55</v>
      </c>
      <c r="P967">
        <v>12</v>
      </c>
      <c r="Q967" t="s">
        <v>44</v>
      </c>
      <c r="R967" t="s">
        <v>41</v>
      </c>
      <c r="S967" t="s">
        <v>44</v>
      </c>
      <c r="T967" t="s">
        <v>80</v>
      </c>
      <c r="U967" t="s">
        <v>43</v>
      </c>
      <c r="V967">
        <v>10</v>
      </c>
      <c r="W967">
        <v>10</v>
      </c>
      <c r="X967">
        <v>8</v>
      </c>
      <c r="Y967">
        <v>3</v>
      </c>
      <c r="Z967">
        <v>1</v>
      </c>
      <c r="AA967" t="s">
        <v>48</v>
      </c>
      <c r="AB967" s="2" t="s">
        <v>64</v>
      </c>
      <c r="AC967" t="s">
        <v>49</v>
      </c>
      <c r="AD967">
        <v>1</v>
      </c>
      <c r="AE967">
        <f>IF(tblHR[[#This Row],[Attrition]]="Yes",1,0)</f>
        <v>0</v>
      </c>
      <c r="AF967">
        <f>IF(tblHR[[#This Row],[OverTime]]="Yes",1,0)</f>
        <v>1</v>
      </c>
      <c r="AG967" t="str" cm="1">
        <f t="array" ref="AG967">_xlfn.IFS(tblHR[[#This Row],[Age]]&lt;25,"&lt;25",tblHR[[#This Row],[Age]]&lt;30,"25–29",tblHR[[#This Row],[Age]]&lt;40,"30–39",tblHR[[#This Row],[Age]]&lt;50,"40–49",TRUE,"50+")</f>
        <v>30–39</v>
      </c>
      <c r="AH967" s="12" t="str" cm="1">
        <f t="array" ref="AH967">_xlfn.IFS(tblHR[[#This Row],[YearsAtCompany]]&lt;2,"0–1",tblHR[[#This Row],[YearsAtCompany]]&lt;5,"2–4",tblHR[[#This Row],[YearsAtCompany]]&lt;10,"5–9",tblHR[[#This Row],[YearsAtCompany]]&lt;15,"10–14",TRUE,"15+")</f>
        <v>10–14</v>
      </c>
      <c r="AI967" s="12" t="str" cm="1">
        <f t="array" ref="AI967">_xlfn.IFS(tblHR[[#This Row],[MonthlyIncome]]&lt;3000,"Low",tblHR[[#This Row],[MonthlyIncome]]&lt;7000,"Mid",tblHR[[#This Row],[MonthlyIncome]]&lt;12000,"High",TRUE,"Very High")</f>
        <v>Mid</v>
      </c>
      <c r="AJ967" s="12" cm="1">
        <f t="array" ref="AJ967">_xlfn.XLOOKUP(tblHR[[#This Row],[JobSatisfaction]],{"Low","Medium","High","Very High"},{1,2,3,4},"")</f>
        <v>4</v>
      </c>
      <c r="AK967" s="12">
        <f>AVERAGE(tblHR[[#This Row],[JobSatNum]],tblHR[[#This Row],[RelationshipSatisfaction]],tblHR[[#This Row],[EnvironmentSatisfaction]],tblHR[[#This Row],[WorkLifeBalance]])</f>
        <v>4</v>
      </c>
    </row>
    <row r="968" spans="1:37">
      <c r="A968" s="4" t="s">
        <v>1083</v>
      </c>
      <c r="B968">
        <v>35</v>
      </c>
      <c r="C968" t="s">
        <v>12</v>
      </c>
      <c r="D968" t="s">
        <v>17</v>
      </c>
      <c r="E968" t="s">
        <v>28</v>
      </c>
      <c r="F968" t="s">
        <v>37</v>
      </c>
      <c r="G968" t="s">
        <v>21</v>
      </c>
      <c r="H968" t="s">
        <v>55</v>
      </c>
      <c r="I968" t="s">
        <v>69</v>
      </c>
      <c r="J968" t="s">
        <v>112</v>
      </c>
      <c r="K968" t="s">
        <v>113</v>
      </c>
      <c r="L968">
        <v>10903</v>
      </c>
      <c r="M968">
        <v>9129</v>
      </c>
      <c r="N968">
        <v>672</v>
      </c>
      <c r="O968">
        <v>78</v>
      </c>
      <c r="P968">
        <v>16</v>
      </c>
      <c r="Q968" t="s">
        <v>43</v>
      </c>
      <c r="R968" t="s">
        <v>42</v>
      </c>
      <c r="S968" t="s">
        <v>44</v>
      </c>
      <c r="T968" t="s">
        <v>79</v>
      </c>
      <c r="U968" t="s">
        <v>43</v>
      </c>
      <c r="V968">
        <v>16</v>
      </c>
      <c r="W968">
        <v>13</v>
      </c>
      <c r="X968">
        <v>10</v>
      </c>
      <c r="Y968">
        <v>4</v>
      </c>
      <c r="Z968">
        <v>3</v>
      </c>
      <c r="AA968" t="s">
        <v>48</v>
      </c>
      <c r="AB968" s="2" t="s">
        <v>64</v>
      </c>
      <c r="AC968" t="s">
        <v>48</v>
      </c>
      <c r="AD968">
        <v>25</v>
      </c>
      <c r="AE968">
        <f>IF(tblHR[[#This Row],[Attrition]]="Yes",1,0)</f>
        <v>0</v>
      </c>
      <c r="AF968">
        <f>IF(tblHR[[#This Row],[OverTime]]="Yes",1,0)</f>
        <v>0</v>
      </c>
      <c r="AG968" t="str" cm="1">
        <f t="array" ref="AG968">_xlfn.IFS(tblHR[[#This Row],[Age]]&lt;25,"&lt;25",tblHR[[#This Row],[Age]]&lt;30,"25–29",tblHR[[#This Row],[Age]]&lt;40,"30–39",tblHR[[#This Row],[Age]]&lt;50,"40–49",TRUE,"50+")</f>
        <v>30–39</v>
      </c>
      <c r="AH968" s="12" t="str" cm="1">
        <f t="array" ref="AH968">_xlfn.IFS(tblHR[[#This Row],[YearsAtCompany]]&lt;2,"0–1",tblHR[[#This Row],[YearsAtCompany]]&lt;5,"2–4",tblHR[[#This Row],[YearsAtCompany]]&lt;10,"5–9",tblHR[[#This Row],[YearsAtCompany]]&lt;15,"10–14",TRUE,"15+")</f>
        <v>10–14</v>
      </c>
      <c r="AI968" s="12" t="str" cm="1">
        <f t="array" ref="AI968">_xlfn.IFS(tblHR[[#This Row],[MonthlyIncome]]&lt;3000,"Low",tblHR[[#This Row],[MonthlyIncome]]&lt;7000,"Mid",tblHR[[#This Row],[MonthlyIncome]]&lt;12000,"High",TRUE,"Very High")</f>
        <v>High</v>
      </c>
      <c r="AJ968" s="12" cm="1">
        <f t="array" ref="AJ968">_xlfn.XLOOKUP(tblHR[[#This Row],[JobSatisfaction]],{"Low","Medium","High","Very High"},{1,2,3,4},"")</f>
        <v>2</v>
      </c>
      <c r="AK968" s="12">
        <f>AVERAGE(tblHR[[#This Row],[JobSatNum]],tblHR[[#This Row],[RelationshipSatisfaction]],tblHR[[#This Row],[EnvironmentSatisfaction]],tblHR[[#This Row],[WorkLifeBalance]])</f>
        <v>2</v>
      </c>
    </row>
    <row r="969" spans="1:37">
      <c r="A969" s="4" t="s">
        <v>1084</v>
      </c>
      <c r="B969">
        <v>44</v>
      </c>
      <c r="C969" t="s">
        <v>12</v>
      </c>
      <c r="D969" t="s">
        <v>17</v>
      </c>
      <c r="E969" t="s">
        <v>27</v>
      </c>
      <c r="F969" t="s">
        <v>35</v>
      </c>
      <c r="G969" t="s">
        <v>20</v>
      </c>
      <c r="H969" t="s">
        <v>20</v>
      </c>
      <c r="I969" t="s">
        <v>69</v>
      </c>
      <c r="J969" t="s">
        <v>112</v>
      </c>
      <c r="K969" t="s">
        <v>118</v>
      </c>
      <c r="L969">
        <v>10482</v>
      </c>
      <c r="M969">
        <v>2326</v>
      </c>
      <c r="N969">
        <v>1376</v>
      </c>
      <c r="O969">
        <v>91</v>
      </c>
      <c r="P969">
        <v>14</v>
      </c>
      <c r="Q969" t="s">
        <v>42</v>
      </c>
      <c r="R969" t="s">
        <v>44</v>
      </c>
      <c r="S969" t="s">
        <v>43</v>
      </c>
      <c r="T969" t="s">
        <v>79</v>
      </c>
      <c r="U969" t="s">
        <v>43</v>
      </c>
      <c r="V969">
        <v>24</v>
      </c>
      <c r="W969">
        <v>20</v>
      </c>
      <c r="X969">
        <v>6</v>
      </c>
      <c r="Y969">
        <v>3</v>
      </c>
      <c r="Z969">
        <v>9</v>
      </c>
      <c r="AA969" t="s">
        <v>49</v>
      </c>
      <c r="AB969" s="2" t="s">
        <v>64</v>
      </c>
      <c r="AC969" t="s">
        <v>48</v>
      </c>
      <c r="AD969">
        <v>1</v>
      </c>
      <c r="AE969">
        <f>IF(tblHR[[#This Row],[Attrition]]="Yes",1,0)</f>
        <v>1</v>
      </c>
      <c r="AF969">
        <f>IF(tblHR[[#This Row],[OverTime]]="Yes",1,0)</f>
        <v>0</v>
      </c>
      <c r="AG969" t="str" cm="1">
        <f t="array" ref="AG969">_xlfn.IFS(tblHR[[#This Row],[Age]]&lt;25,"&lt;25",tblHR[[#This Row],[Age]]&lt;30,"25–29",tblHR[[#This Row],[Age]]&lt;40,"30–39",tblHR[[#This Row],[Age]]&lt;50,"40–49",TRUE,"50+")</f>
        <v>40–49</v>
      </c>
      <c r="AH969" s="12" t="str" cm="1">
        <f t="array" ref="AH969">_xlfn.IFS(tblHR[[#This Row],[YearsAtCompany]]&lt;2,"0–1",tblHR[[#This Row],[YearsAtCompany]]&lt;5,"2–4",tblHR[[#This Row],[YearsAtCompany]]&lt;10,"5–9",tblHR[[#This Row],[YearsAtCompany]]&lt;15,"10–14",TRUE,"15+")</f>
        <v>15+</v>
      </c>
      <c r="AI969" s="12" t="str" cm="1">
        <f t="array" ref="AI969">_xlfn.IFS(tblHR[[#This Row],[MonthlyIncome]]&lt;3000,"Low",tblHR[[#This Row],[MonthlyIncome]]&lt;7000,"Mid",tblHR[[#This Row],[MonthlyIncome]]&lt;12000,"High",TRUE,"Very High")</f>
        <v>High</v>
      </c>
      <c r="AJ969" s="12" cm="1">
        <f t="array" ref="AJ969">_xlfn.XLOOKUP(tblHR[[#This Row],[JobSatisfaction]],{"Low","Medium","High","Very High"},{1,2,3,4},"")</f>
        <v>1</v>
      </c>
      <c r="AK969" s="12">
        <f>AVERAGE(tblHR[[#This Row],[JobSatNum]],tblHR[[#This Row],[RelationshipSatisfaction]],tblHR[[#This Row],[EnvironmentSatisfaction]],tblHR[[#This Row],[WorkLifeBalance]])</f>
        <v>1</v>
      </c>
    </row>
    <row r="970" spans="1:37">
      <c r="A970" s="4" t="s">
        <v>1085</v>
      </c>
      <c r="B970">
        <v>27</v>
      </c>
      <c r="C970" t="s">
        <v>12</v>
      </c>
      <c r="D970" t="s">
        <v>17</v>
      </c>
      <c r="E970" t="s">
        <v>28</v>
      </c>
      <c r="F970" t="s">
        <v>33</v>
      </c>
      <c r="G970" t="s">
        <v>21</v>
      </c>
      <c r="H970" t="s">
        <v>57</v>
      </c>
      <c r="I970" t="s">
        <v>66</v>
      </c>
      <c r="J970" t="s">
        <v>112</v>
      </c>
      <c r="K970" t="s">
        <v>118</v>
      </c>
      <c r="L970">
        <v>2539</v>
      </c>
      <c r="M970">
        <v>7950</v>
      </c>
      <c r="N970">
        <v>199</v>
      </c>
      <c r="O970">
        <v>55</v>
      </c>
      <c r="P970">
        <v>13</v>
      </c>
      <c r="Q970" t="s">
        <v>41</v>
      </c>
      <c r="R970" t="s">
        <v>41</v>
      </c>
      <c r="S970" t="s">
        <v>44</v>
      </c>
      <c r="T970" t="s">
        <v>79</v>
      </c>
      <c r="U970" t="s">
        <v>43</v>
      </c>
      <c r="V970">
        <v>4</v>
      </c>
      <c r="W970">
        <v>4</v>
      </c>
      <c r="X970">
        <v>2</v>
      </c>
      <c r="Y970">
        <v>2</v>
      </c>
      <c r="Z970">
        <v>1</v>
      </c>
      <c r="AA970" t="s">
        <v>48</v>
      </c>
      <c r="AB970" s="2" t="s">
        <v>64</v>
      </c>
      <c r="AC970" t="s">
        <v>48</v>
      </c>
      <c r="AD970">
        <v>6</v>
      </c>
      <c r="AE970">
        <f>IF(tblHR[[#This Row],[Attrition]]="Yes",1,0)</f>
        <v>0</v>
      </c>
      <c r="AF970">
        <f>IF(tblHR[[#This Row],[OverTime]]="Yes",1,0)</f>
        <v>0</v>
      </c>
      <c r="AG970" t="str" cm="1">
        <f t="array" ref="AG970">_xlfn.IFS(tblHR[[#This Row],[Age]]&lt;25,"&lt;25",tblHR[[#This Row],[Age]]&lt;30,"25–29",tblHR[[#This Row],[Age]]&lt;40,"30–39",tblHR[[#This Row],[Age]]&lt;50,"40–49",TRUE,"50+")</f>
        <v>25–29</v>
      </c>
      <c r="AH970" s="12" t="str" cm="1">
        <f t="array" ref="AH970">_xlfn.IFS(tblHR[[#This Row],[YearsAtCompany]]&lt;2,"0–1",tblHR[[#This Row],[YearsAtCompany]]&lt;5,"2–4",tblHR[[#This Row],[YearsAtCompany]]&lt;10,"5–9",tblHR[[#This Row],[YearsAtCompany]]&lt;15,"10–14",TRUE,"15+")</f>
        <v>2–4</v>
      </c>
      <c r="AI970" s="12" t="str" cm="1">
        <f t="array" ref="AI970">_xlfn.IFS(tblHR[[#This Row],[MonthlyIncome]]&lt;3000,"Low",tblHR[[#This Row],[MonthlyIncome]]&lt;7000,"Mid",tblHR[[#This Row],[MonthlyIncome]]&lt;12000,"High",TRUE,"Very High")</f>
        <v>Low</v>
      </c>
      <c r="AJ970" s="12" cm="1">
        <f t="array" ref="AJ970">_xlfn.XLOOKUP(tblHR[[#This Row],[JobSatisfaction]],{"Low","Medium","High","Very High"},{1,2,3,4},"")</f>
        <v>3</v>
      </c>
      <c r="AK970" s="12">
        <f>AVERAGE(tblHR[[#This Row],[JobSatNum]],tblHR[[#This Row],[RelationshipSatisfaction]],tblHR[[#This Row],[EnvironmentSatisfaction]],tblHR[[#This Row],[WorkLifeBalance]])</f>
        <v>3</v>
      </c>
    </row>
    <row r="971" spans="1:37">
      <c r="A971" s="4" t="s">
        <v>1086</v>
      </c>
      <c r="B971">
        <v>35</v>
      </c>
      <c r="C971" t="s">
        <v>12</v>
      </c>
      <c r="D971" t="s">
        <v>17</v>
      </c>
      <c r="E971" t="s">
        <v>29</v>
      </c>
      <c r="F971" t="s">
        <v>33</v>
      </c>
      <c r="G971" t="s">
        <v>22</v>
      </c>
      <c r="H971" t="s">
        <v>58</v>
      </c>
      <c r="I971" t="s">
        <v>68</v>
      </c>
      <c r="J971" t="s">
        <v>112</v>
      </c>
      <c r="K971" t="s">
        <v>171</v>
      </c>
      <c r="L971">
        <v>8966</v>
      </c>
      <c r="M971">
        <v>21026</v>
      </c>
      <c r="N971">
        <v>1361</v>
      </c>
      <c r="O971">
        <v>94</v>
      </c>
      <c r="P971">
        <v>15</v>
      </c>
      <c r="Q971" t="s">
        <v>42</v>
      </c>
      <c r="R971" t="s">
        <v>44</v>
      </c>
      <c r="S971" t="s">
        <v>41</v>
      </c>
      <c r="T971" t="s">
        <v>79</v>
      </c>
      <c r="U971" t="s">
        <v>41</v>
      </c>
      <c r="V971">
        <v>15</v>
      </c>
      <c r="W971">
        <v>7</v>
      </c>
      <c r="X971">
        <v>7</v>
      </c>
      <c r="Y971">
        <v>1</v>
      </c>
      <c r="Z971">
        <v>3</v>
      </c>
      <c r="AA971" t="s">
        <v>48</v>
      </c>
      <c r="AB971" s="2" t="s">
        <v>64</v>
      </c>
      <c r="AC971" t="s">
        <v>49</v>
      </c>
      <c r="AD971">
        <v>17</v>
      </c>
      <c r="AE971">
        <f>IF(tblHR[[#This Row],[Attrition]]="Yes",1,0)</f>
        <v>0</v>
      </c>
      <c r="AF971">
        <f>IF(tblHR[[#This Row],[OverTime]]="Yes",1,0)</f>
        <v>1</v>
      </c>
      <c r="AG971" t="str" cm="1">
        <f t="array" ref="AG971">_xlfn.IFS(tblHR[[#This Row],[Age]]&lt;25,"&lt;25",tblHR[[#This Row],[Age]]&lt;30,"25–29",tblHR[[#This Row],[Age]]&lt;40,"30–39",tblHR[[#This Row],[Age]]&lt;50,"40–49",TRUE,"50+")</f>
        <v>30–39</v>
      </c>
      <c r="AH971" s="12" t="str" cm="1">
        <f t="array" ref="AH971">_xlfn.IFS(tblHR[[#This Row],[YearsAtCompany]]&lt;2,"0–1",tblHR[[#This Row],[YearsAtCompany]]&lt;5,"2–4",tblHR[[#This Row],[YearsAtCompany]]&lt;10,"5–9",tblHR[[#This Row],[YearsAtCompany]]&lt;15,"10–14",TRUE,"15+")</f>
        <v>5–9</v>
      </c>
      <c r="AI971" s="12" t="str" cm="1">
        <f t="array" ref="AI971">_xlfn.IFS(tblHR[[#This Row],[MonthlyIncome]]&lt;3000,"Low",tblHR[[#This Row],[MonthlyIncome]]&lt;7000,"Mid",tblHR[[#This Row],[MonthlyIncome]]&lt;12000,"High",TRUE,"Very High")</f>
        <v>High</v>
      </c>
      <c r="AJ971" s="12" cm="1">
        <f t="array" ref="AJ971">_xlfn.XLOOKUP(tblHR[[#This Row],[JobSatisfaction]],{"Low","Medium","High","Very High"},{1,2,3,4},"")</f>
        <v>1</v>
      </c>
      <c r="AK971" s="12">
        <f>AVERAGE(tblHR[[#This Row],[JobSatNum]],tblHR[[#This Row],[RelationshipSatisfaction]],tblHR[[#This Row],[EnvironmentSatisfaction]],tblHR[[#This Row],[WorkLifeBalance]])</f>
        <v>1</v>
      </c>
    </row>
    <row r="972" spans="1:37">
      <c r="A972" s="4" t="s">
        <v>1087</v>
      </c>
      <c r="B972">
        <v>32</v>
      </c>
      <c r="C972" t="s">
        <v>12</v>
      </c>
      <c r="D972" t="s">
        <v>16</v>
      </c>
      <c r="E972" t="s">
        <v>30</v>
      </c>
      <c r="F972" t="s">
        <v>33</v>
      </c>
      <c r="G972" t="s">
        <v>21</v>
      </c>
      <c r="H972" t="s">
        <v>57</v>
      </c>
      <c r="I972" t="s">
        <v>66</v>
      </c>
      <c r="J972" t="s">
        <v>112</v>
      </c>
      <c r="K972" t="s">
        <v>113</v>
      </c>
      <c r="L972">
        <v>3038</v>
      </c>
      <c r="M972">
        <v>12430</v>
      </c>
      <c r="N972">
        <v>120</v>
      </c>
      <c r="O972">
        <v>43</v>
      </c>
      <c r="P972">
        <v>20</v>
      </c>
      <c r="Q972" t="s">
        <v>41</v>
      </c>
      <c r="R972" t="s">
        <v>42</v>
      </c>
      <c r="S972" t="s">
        <v>41</v>
      </c>
      <c r="T972" t="s">
        <v>79</v>
      </c>
      <c r="U972" t="s">
        <v>41</v>
      </c>
      <c r="V972">
        <v>8</v>
      </c>
      <c r="W972">
        <v>5</v>
      </c>
      <c r="X972">
        <v>4</v>
      </c>
      <c r="Y972">
        <v>1</v>
      </c>
      <c r="Z972">
        <v>3</v>
      </c>
      <c r="AA972" t="s">
        <v>48</v>
      </c>
      <c r="AB972" s="2" t="s">
        <v>65</v>
      </c>
      <c r="AC972" t="s">
        <v>48</v>
      </c>
      <c r="AD972">
        <v>6</v>
      </c>
      <c r="AE972">
        <f>IF(tblHR[[#This Row],[Attrition]]="Yes",1,0)</f>
        <v>0</v>
      </c>
      <c r="AF972">
        <f>IF(tblHR[[#This Row],[OverTime]]="Yes",1,0)</f>
        <v>0</v>
      </c>
      <c r="AG972" t="str" cm="1">
        <f t="array" ref="AG972">_xlfn.IFS(tblHR[[#This Row],[Age]]&lt;25,"&lt;25",tblHR[[#This Row],[Age]]&lt;30,"25–29",tblHR[[#This Row],[Age]]&lt;40,"30–39",tblHR[[#This Row],[Age]]&lt;50,"40–49",TRUE,"50+")</f>
        <v>30–39</v>
      </c>
      <c r="AH972" s="12" t="str" cm="1">
        <f t="array" ref="AH972">_xlfn.IFS(tblHR[[#This Row],[YearsAtCompany]]&lt;2,"0–1",tblHR[[#This Row],[YearsAtCompany]]&lt;5,"2–4",tblHR[[#This Row],[YearsAtCompany]]&lt;10,"5–9",tblHR[[#This Row],[YearsAtCompany]]&lt;15,"10–14",TRUE,"15+")</f>
        <v>5–9</v>
      </c>
      <c r="AI972" s="12" t="str" cm="1">
        <f t="array" ref="AI972">_xlfn.IFS(tblHR[[#This Row],[MonthlyIncome]]&lt;3000,"Low",tblHR[[#This Row],[MonthlyIncome]]&lt;7000,"Mid",tblHR[[#This Row],[MonthlyIncome]]&lt;12000,"High",TRUE,"Very High")</f>
        <v>Mid</v>
      </c>
      <c r="AJ972" s="12" cm="1">
        <f t="array" ref="AJ972">_xlfn.XLOOKUP(tblHR[[#This Row],[JobSatisfaction]],{"Low","Medium","High","Very High"},{1,2,3,4},"")</f>
        <v>3</v>
      </c>
      <c r="AK972" s="12">
        <f>AVERAGE(tblHR[[#This Row],[JobSatNum]],tblHR[[#This Row],[RelationshipSatisfaction]],tblHR[[#This Row],[EnvironmentSatisfaction]],tblHR[[#This Row],[WorkLifeBalance]])</f>
        <v>3</v>
      </c>
    </row>
    <row r="973" spans="1:37">
      <c r="A973" s="4" t="s">
        <v>1088</v>
      </c>
      <c r="B973">
        <v>37</v>
      </c>
      <c r="C973" t="s">
        <v>12</v>
      </c>
      <c r="D973" t="s">
        <v>17</v>
      </c>
      <c r="E973" t="s">
        <v>28</v>
      </c>
      <c r="F973" t="s">
        <v>36</v>
      </c>
      <c r="G973" t="s">
        <v>21</v>
      </c>
      <c r="H973" t="s">
        <v>55</v>
      </c>
      <c r="I973" t="s">
        <v>69</v>
      </c>
      <c r="J973" t="s">
        <v>112</v>
      </c>
      <c r="K973" t="s">
        <v>118</v>
      </c>
      <c r="L973">
        <v>9434</v>
      </c>
      <c r="M973">
        <v>9606</v>
      </c>
      <c r="N973">
        <v>482</v>
      </c>
      <c r="O973">
        <v>36</v>
      </c>
      <c r="P973">
        <v>15</v>
      </c>
      <c r="Q973" t="s">
        <v>41</v>
      </c>
      <c r="R973" t="s">
        <v>41</v>
      </c>
      <c r="S973" t="s">
        <v>41</v>
      </c>
      <c r="T973" t="s">
        <v>79</v>
      </c>
      <c r="U973" t="s">
        <v>41</v>
      </c>
      <c r="V973">
        <v>10</v>
      </c>
      <c r="W973">
        <v>10</v>
      </c>
      <c r="X973">
        <v>7</v>
      </c>
      <c r="Y973">
        <v>7</v>
      </c>
      <c r="Z973">
        <v>1</v>
      </c>
      <c r="AA973" t="s">
        <v>48</v>
      </c>
      <c r="AB973" s="2" t="s">
        <v>64</v>
      </c>
      <c r="AC973" t="s">
        <v>48</v>
      </c>
      <c r="AD973">
        <v>3</v>
      </c>
      <c r="AE973">
        <f>IF(tblHR[[#This Row],[Attrition]]="Yes",1,0)</f>
        <v>0</v>
      </c>
      <c r="AF973">
        <f>IF(tblHR[[#This Row],[OverTime]]="Yes",1,0)</f>
        <v>0</v>
      </c>
      <c r="AG973" t="str" cm="1">
        <f t="array" ref="AG973">_xlfn.IFS(tblHR[[#This Row],[Age]]&lt;25,"&lt;25",tblHR[[#This Row],[Age]]&lt;30,"25–29",tblHR[[#This Row],[Age]]&lt;40,"30–39",tblHR[[#This Row],[Age]]&lt;50,"40–49",TRUE,"50+")</f>
        <v>30–39</v>
      </c>
      <c r="AH973" s="12" t="str" cm="1">
        <f t="array" ref="AH973">_xlfn.IFS(tblHR[[#This Row],[YearsAtCompany]]&lt;2,"0–1",tblHR[[#This Row],[YearsAtCompany]]&lt;5,"2–4",tblHR[[#This Row],[YearsAtCompany]]&lt;10,"5–9",tblHR[[#This Row],[YearsAtCompany]]&lt;15,"10–14",TRUE,"15+")</f>
        <v>10–14</v>
      </c>
      <c r="AI973" s="12" t="str" cm="1">
        <f t="array" ref="AI973">_xlfn.IFS(tblHR[[#This Row],[MonthlyIncome]]&lt;3000,"Low",tblHR[[#This Row],[MonthlyIncome]]&lt;7000,"Mid",tblHR[[#This Row],[MonthlyIncome]]&lt;12000,"High",TRUE,"Very High")</f>
        <v>High</v>
      </c>
      <c r="AJ973" s="12" cm="1">
        <f t="array" ref="AJ973">_xlfn.XLOOKUP(tblHR[[#This Row],[JobSatisfaction]],{"Low","Medium","High","Very High"},{1,2,3,4},"")</f>
        <v>3</v>
      </c>
      <c r="AK973" s="12">
        <f>AVERAGE(tblHR[[#This Row],[JobSatNum]],tblHR[[#This Row],[RelationshipSatisfaction]],tblHR[[#This Row],[EnvironmentSatisfaction]],tblHR[[#This Row],[WorkLifeBalance]])</f>
        <v>3</v>
      </c>
    </row>
    <row r="974" spans="1:37">
      <c r="A974" s="4" t="s">
        <v>1089</v>
      </c>
      <c r="B974">
        <v>45</v>
      </c>
      <c r="C974" t="s">
        <v>12</v>
      </c>
      <c r="D974" t="s">
        <v>16</v>
      </c>
      <c r="E974" t="s">
        <v>29</v>
      </c>
      <c r="F974" t="s">
        <v>35</v>
      </c>
      <c r="G974" t="s">
        <v>21</v>
      </c>
      <c r="H974" t="s">
        <v>52</v>
      </c>
      <c r="I974" t="s">
        <v>68</v>
      </c>
      <c r="J974" t="s">
        <v>128</v>
      </c>
      <c r="K974" t="s">
        <v>113</v>
      </c>
      <c r="L974">
        <v>5399</v>
      </c>
      <c r="M974">
        <v>14511</v>
      </c>
      <c r="N974">
        <v>1297</v>
      </c>
      <c r="O974">
        <v>44</v>
      </c>
      <c r="P974">
        <v>12</v>
      </c>
      <c r="Q974" t="s">
        <v>41</v>
      </c>
      <c r="R974" t="s">
        <v>41</v>
      </c>
      <c r="S974" t="s">
        <v>43</v>
      </c>
      <c r="T974" t="s">
        <v>79</v>
      </c>
      <c r="U974" t="s">
        <v>41</v>
      </c>
      <c r="V974">
        <v>12</v>
      </c>
      <c r="W974">
        <v>4</v>
      </c>
      <c r="X974">
        <v>2</v>
      </c>
      <c r="Y974">
        <v>0</v>
      </c>
      <c r="Z974">
        <v>4</v>
      </c>
      <c r="AA974" t="s">
        <v>48</v>
      </c>
      <c r="AB974" s="2" t="s">
        <v>64</v>
      </c>
      <c r="AC974" t="s">
        <v>48</v>
      </c>
      <c r="AD974">
        <v>1</v>
      </c>
      <c r="AE974">
        <f>IF(tblHR[[#This Row],[Attrition]]="Yes",1,0)</f>
        <v>0</v>
      </c>
      <c r="AF974">
        <f>IF(tblHR[[#This Row],[OverTime]]="Yes",1,0)</f>
        <v>0</v>
      </c>
      <c r="AG974" t="str" cm="1">
        <f t="array" ref="AG974">_xlfn.IFS(tblHR[[#This Row],[Age]]&lt;25,"&lt;25",tblHR[[#This Row],[Age]]&lt;30,"25–29",tblHR[[#This Row],[Age]]&lt;40,"30–39",tblHR[[#This Row],[Age]]&lt;50,"40–49",TRUE,"50+")</f>
        <v>40–49</v>
      </c>
      <c r="AH974" s="12" t="str" cm="1">
        <f t="array" ref="AH974">_xlfn.IFS(tblHR[[#This Row],[YearsAtCompany]]&lt;2,"0–1",tblHR[[#This Row],[YearsAtCompany]]&lt;5,"2–4",tblHR[[#This Row],[YearsAtCompany]]&lt;10,"5–9",tblHR[[#This Row],[YearsAtCompany]]&lt;15,"10–14",TRUE,"15+")</f>
        <v>2–4</v>
      </c>
      <c r="AI974" s="12" t="str" cm="1">
        <f t="array" ref="AI974">_xlfn.IFS(tblHR[[#This Row],[MonthlyIncome]]&lt;3000,"Low",tblHR[[#This Row],[MonthlyIncome]]&lt;7000,"Mid",tblHR[[#This Row],[MonthlyIncome]]&lt;12000,"High",TRUE,"Very High")</f>
        <v>Mid</v>
      </c>
      <c r="AJ974" s="12" cm="1">
        <f t="array" ref="AJ974">_xlfn.XLOOKUP(tblHR[[#This Row],[JobSatisfaction]],{"Low","Medium","High","Very High"},{1,2,3,4},"")</f>
        <v>3</v>
      </c>
      <c r="AK974" s="12">
        <f>AVERAGE(tblHR[[#This Row],[JobSatNum]],tblHR[[#This Row],[RelationshipSatisfaction]],tblHR[[#This Row],[EnvironmentSatisfaction]],tblHR[[#This Row],[WorkLifeBalance]])</f>
        <v>3</v>
      </c>
    </row>
    <row r="975" spans="1:37">
      <c r="A975" s="4" t="s">
        <v>1090</v>
      </c>
      <c r="B975">
        <v>41</v>
      </c>
      <c r="C975" t="s">
        <v>11</v>
      </c>
      <c r="D975" t="s">
        <v>17</v>
      </c>
      <c r="E975" t="s">
        <v>30</v>
      </c>
      <c r="F975" t="s">
        <v>33</v>
      </c>
      <c r="G975" t="s">
        <v>22</v>
      </c>
      <c r="H975" t="s">
        <v>54</v>
      </c>
      <c r="I975" t="s">
        <v>70</v>
      </c>
      <c r="J975" t="s">
        <v>112</v>
      </c>
      <c r="K975" t="s">
        <v>118</v>
      </c>
      <c r="L975">
        <v>16595</v>
      </c>
      <c r="M975">
        <v>5626</v>
      </c>
      <c r="N975">
        <v>1276</v>
      </c>
      <c r="O975">
        <v>91</v>
      </c>
      <c r="P975">
        <v>16</v>
      </c>
      <c r="Q975" t="s">
        <v>42</v>
      </c>
      <c r="R975" t="s">
        <v>43</v>
      </c>
      <c r="S975" t="s">
        <v>43</v>
      </c>
      <c r="T975" t="s">
        <v>79</v>
      </c>
      <c r="U975" t="s">
        <v>41</v>
      </c>
      <c r="V975">
        <v>22</v>
      </c>
      <c r="W975">
        <v>18</v>
      </c>
      <c r="X975">
        <v>16</v>
      </c>
      <c r="Y975">
        <v>11</v>
      </c>
      <c r="Z975">
        <v>7</v>
      </c>
      <c r="AA975" t="s">
        <v>48</v>
      </c>
      <c r="AB975" s="2" t="s">
        <v>64</v>
      </c>
      <c r="AC975" t="s">
        <v>48</v>
      </c>
      <c r="AD975">
        <v>2</v>
      </c>
      <c r="AE975">
        <f>IF(tblHR[[#This Row],[Attrition]]="Yes",1,0)</f>
        <v>0</v>
      </c>
      <c r="AF975">
        <f>IF(tblHR[[#This Row],[OverTime]]="Yes",1,0)</f>
        <v>0</v>
      </c>
      <c r="AG975" t="str" cm="1">
        <f t="array" ref="AG975">_xlfn.IFS(tblHR[[#This Row],[Age]]&lt;25,"&lt;25",tblHR[[#This Row],[Age]]&lt;30,"25–29",tblHR[[#This Row],[Age]]&lt;40,"30–39",tblHR[[#This Row],[Age]]&lt;50,"40–49",TRUE,"50+")</f>
        <v>40–49</v>
      </c>
      <c r="AH975" s="12" t="str" cm="1">
        <f t="array" ref="AH975">_xlfn.IFS(tblHR[[#This Row],[YearsAtCompany]]&lt;2,"0–1",tblHR[[#This Row],[YearsAtCompany]]&lt;5,"2–4",tblHR[[#This Row],[YearsAtCompany]]&lt;10,"5–9",tblHR[[#This Row],[YearsAtCompany]]&lt;15,"10–14",TRUE,"15+")</f>
        <v>15+</v>
      </c>
      <c r="AI975" s="12" t="str" cm="1">
        <f t="array" ref="AI975">_xlfn.IFS(tblHR[[#This Row],[MonthlyIncome]]&lt;3000,"Low",tblHR[[#This Row],[MonthlyIncome]]&lt;7000,"Mid",tblHR[[#This Row],[MonthlyIncome]]&lt;12000,"High",TRUE,"Very High")</f>
        <v>Very High</v>
      </c>
      <c r="AJ975" s="12" cm="1">
        <f t="array" ref="AJ975">_xlfn.XLOOKUP(tblHR[[#This Row],[JobSatisfaction]],{"Low","Medium","High","Very High"},{1,2,3,4},"")</f>
        <v>1</v>
      </c>
      <c r="AK975" s="12">
        <f>AVERAGE(tblHR[[#This Row],[JobSatNum]],tblHR[[#This Row],[RelationshipSatisfaction]],tblHR[[#This Row],[EnvironmentSatisfaction]],tblHR[[#This Row],[WorkLifeBalance]])</f>
        <v>1</v>
      </c>
    </row>
    <row r="976" spans="1:37">
      <c r="A976" s="4" t="s">
        <v>1091</v>
      </c>
      <c r="B976">
        <v>36</v>
      </c>
      <c r="C976" t="s">
        <v>12</v>
      </c>
      <c r="D976" t="s">
        <v>17</v>
      </c>
      <c r="E976" t="s">
        <v>28</v>
      </c>
      <c r="F976" t="s">
        <v>33</v>
      </c>
      <c r="G976" t="s">
        <v>21</v>
      </c>
      <c r="H976" t="s">
        <v>53</v>
      </c>
      <c r="I976" t="s">
        <v>66</v>
      </c>
      <c r="J976" t="s">
        <v>112</v>
      </c>
      <c r="K976" t="s">
        <v>118</v>
      </c>
      <c r="L976">
        <v>3210</v>
      </c>
      <c r="M976">
        <v>20251</v>
      </c>
      <c r="N976">
        <v>1403</v>
      </c>
      <c r="O976">
        <v>47</v>
      </c>
      <c r="P976">
        <v>11</v>
      </c>
      <c r="Q976" t="s">
        <v>44</v>
      </c>
      <c r="R976" t="s">
        <v>41</v>
      </c>
      <c r="S976" t="s">
        <v>44</v>
      </c>
      <c r="T976" t="s">
        <v>79</v>
      </c>
      <c r="U976" t="s">
        <v>41</v>
      </c>
      <c r="V976">
        <v>16</v>
      </c>
      <c r="W976">
        <v>15</v>
      </c>
      <c r="X976">
        <v>13</v>
      </c>
      <c r="Y976">
        <v>10</v>
      </c>
      <c r="Z976">
        <v>0</v>
      </c>
      <c r="AA976" t="s">
        <v>48</v>
      </c>
      <c r="AB976" s="2" t="s">
        <v>64</v>
      </c>
      <c r="AC976" t="s">
        <v>48</v>
      </c>
      <c r="AD976">
        <v>6</v>
      </c>
      <c r="AE976">
        <f>IF(tblHR[[#This Row],[Attrition]]="Yes",1,0)</f>
        <v>0</v>
      </c>
      <c r="AF976">
        <f>IF(tblHR[[#This Row],[OverTime]]="Yes",1,0)</f>
        <v>0</v>
      </c>
      <c r="AG976" t="str" cm="1">
        <f t="array" ref="AG976">_xlfn.IFS(tblHR[[#This Row],[Age]]&lt;25,"&lt;25",tblHR[[#This Row],[Age]]&lt;30,"25–29",tblHR[[#This Row],[Age]]&lt;40,"30–39",tblHR[[#This Row],[Age]]&lt;50,"40–49",TRUE,"50+")</f>
        <v>30–39</v>
      </c>
      <c r="AH976" s="12" t="str" cm="1">
        <f t="array" ref="AH976">_xlfn.IFS(tblHR[[#This Row],[YearsAtCompany]]&lt;2,"0–1",tblHR[[#This Row],[YearsAtCompany]]&lt;5,"2–4",tblHR[[#This Row],[YearsAtCompany]]&lt;10,"5–9",tblHR[[#This Row],[YearsAtCompany]]&lt;15,"10–14",TRUE,"15+")</f>
        <v>15+</v>
      </c>
      <c r="AI976" s="12" t="str" cm="1">
        <f t="array" ref="AI976">_xlfn.IFS(tblHR[[#This Row],[MonthlyIncome]]&lt;3000,"Low",tblHR[[#This Row],[MonthlyIncome]]&lt;7000,"Mid",tblHR[[#This Row],[MonthlyIncome]]&lt;12000,"High",TRUE,"Very High")</f>
        <v>Mid</v>
      </c>
      <c r="AJ976" s="12" cm="1">
        <f t="array" ref="AJ976">_xlfn.XLOOKUP(tblHR[[#This Row],[JobSatisfaction]],{"Low","Medium","High","Very High"},{1,2,3,4},"")</f>
        <v>4</v>
      </c>
      <c r="AK976" s="12">
        <f>AVERAGE(tblHR[[#This Row],[JobSatNum]],tblHR[[#This Row],[RelationshipSatisfaction]],tblHR[[#This Row],[EnvironmentSatisfaction]],tblHR[[#This Row],[WorkLifeBalance]])</f>
        <v>4</v>
      </c>
    </row>
    <row r="977" spans="1:37">
      <c r="A977" s="4" t="s">
        <v>1092</v>
      </c>
      <c r="B977">
        <v>37</v>
      </c>
      <c r="C977" t="s">
        <v>12</v>
      </c>
      <c r="D977" t="s">
        <v>15</v>
      </c>
      <c r="E977" t="s">
        <v>27</v>
      </c>
      <c r="F977" t="s">
        <v>35</v>
      </c>
      <c r="G977" t="s">
        <v>21</v>
      </c>
      <c r="H977" t="s">
        <v>55</v>
      </c>
      <c r="I977" t="s">
        <v>68</v>
      </c>
      <c r="J977" t="s">
        <v>112</v>
      </c>
      <c r="K977" t="s">
        <v>43</v>
      </c>
      <c r="L977">
        <v>6347</v>
      </c>
      <c r="M977">
        <v>23177</v>
      </c>
      <c r="N977">
        <v>1192</v>
      </c>
      <c r="O977">
        <v>61</v>
      </c>
      <c r="P977">
        <v>16</v>
      </c>
      <c r="Q977" t="s">
        <v>44</v>
      </c>
      <c r="R977" t="s">
        <v>41</v>
      </c>
      <c r="S977" t="s">
        <v>44</v>
      </c>
      <c r="T977" t="s">
        <v>80</v>
      </c>
      <c r="U977" t="s">
        <v>41</v>
      </c>
      <c r="V977">
        <v>8</v>
      </c>
      <c r="W977">
        <v>6</v>
      </c>
      <c r="X977">
        <v>2</v>
      </c>
      <c r="Y977">
        <v>0</v>
      </c>
      <c r="Z977">
        <v>7</v>
      </c>
      <c r="AA977" t="s">
        <v>48</v>
      </c>
      <c r="AB977" s="2" t="s">
        <v>64</v>
      </c>
      <c r="AC977" t="s">
        <v>48</v>
      </c>
      <c r="AD977">
        <v>5</v>
      </c>
      <c r="AE977">
        <f>IF(tblHR[[#This Row],[Attrition]]="Yes",1,0)</f>
        <v>0</v>
      </c>
      <c r="AF977">
        <f>IF(tblHR[[#This Row],[OverTime]]="Yes",1,0)</f>
        <v>0</v>
      </c>
      <c r="AG977" t="str" cm="1">
        <f t="array" ref="AG977">_xlfn.IFS(tblHR[[#This Row],[Age]]&lt;25,"&lt;25",tblHR[[#This Row],[Age]]&lt;30,"25–29",tblHR[[#This Row],[Age]]&lt;40,"30–39",tblHR[[#This Row],[Age]]&lt;50,"40–49",TRUE,"50+")</f>
        <v>30–39</v>
      </c>
      <c r="AH977" s="12" t="str" cm="1">
        <f t="array" ref="AH977">_xlfn.IFS(tblHR[[#This Row],[YearsAtCompany]]&lt;2,"0–1",tblHR[[#This Row],[YearsAtCompany]]&lt;5,"2–4",tblHR[[#This Row],[YearsAtCompany]]&lt;10,"5–9",tblHR[[#This Row],[YearsAtCompany]]&lt;15,"10–14",TRUE,"15+")</f>
        <v>5–9</v>
      </c>
      <c r="AI977" s="12" t="str" cm="1">
        <f t="array" ref="AI977">_xlfn.IFS(tblHR[[#This Row],[MonthlyIncome]]&lt;3000,"Low",tblHR[[#This Row],[MonthlyIncome]]&lt;7000,"Mid",tblHR[[#This Row],[MonthlyIncome]]&lt;12000,"High",TRUE,"Very High")</f>
        <v>Mid</v>
      </c>
      <c r="AJ977" s="12" cm="1">
        <f t="array" ref="AJ977">_xlfn.XLOOKUP(tblHR[[#This Row],[JobSatisfaction]],{"Low","Medium","High","Very High"},{1,2,3,4},"")</f>
        <v>4</v>
      </c>
      <c r="AK977" s="12">
        <f>AVERAGE(tblHR[[#This Row],[JobSatNum]],tblHR[[#This Row],[RelationshipSatisfaction]],tblHR[[#This Row],[EnvironmentSatisfaction]],tblHR[[#This Row],[WorkLifeBalance]])</f>
        <v>4</v>
      </c>
    </row>
    <row r="978" spans="1:37">
      <c r="A978" s="4" t="s">
        <v>1093</v>
      </c>
      <c r="B978">
        <v>31</v>
      </c>
      <c r="C978" t="s">
        <v>11</v>
      </c>
      <c r="D978" t="s">
        <v>16</v>
      </c>
      <c r="E978" t="s">
        <v>28</v>
      </c>
      <c r="F978" t="s">
        <v>33</v>
      </c>
      <c r="G978" t="s">
        <v>22</v>
      </c>
      <c r="H978" t="s">
        <v>59</v>
      </c>
      <c r="I978" t="s">
        <v>66</v>
      </c>
      <c r="J978" t="s">
        <v>128</v>
      </c>
      <c r="K978" t="s">
        <v>113</v>
      </c>
      <c r="L978">
        <v>2302</v>
      </c>
      <c r="M978">
        <v>8319</v>
      </c>
      <c r="N978">
        <v>1060</v>
      </c>
      <c r="O978">
        <v>54</v>
      </c>
      <c r="P978">
        <v>11</v>
      </c>
      <c r="Q978" t="s">
        <v>43</v>
      </c>
      <c r="R978" t="s">
        <v>42</v>
      </c>
      <c r="S978" t="s">
        <v>44</v>
      </c>
      <c r="T978" t="s">
        <v>78</v>
      </c>
      <c r="U978" t="s">
        <v>41</v>
      </c>
      <c r="V978">
        <v>3</v>
      </c>
      <c r="W978">
        <v>3</v>
      </c>
      <c r="X978">
        <v>2</v>
      </c>
      <c r="Y978">
        <v>2</v>
      </c>
      <c r="Z978">
        <v>1</v>
      </c>
      <c r="AA978" t="s">
        <v>49</v>
      </c>
      <c r="AB978" s="2" t="s">
        <v>64</v>
      </c>
      <c r="AC978" t="s">
        <v>49</v>
      </c>
      <c r="AD978">
        <v>1</v>
      </c>
      <c r="AE978">
        <f>IF(tblHR[[#This Row],[Attrition]]="Yes",1,0)</f>
        <v>1</v>
      </c>
      <c r="AF978">
        <f>IF(tblHR[[#This Row],[OverTime]]="Yes",1,0)</f>
        <v>1</v>
      </c>
      <c r="AG978" t="str" cm="1">
        <f t="array" ref="AG978">_xlfn.IFS(tblHR[[#This Row],[Age]]&lt;25,"&lt;25",tblHR[[#This Row],[Age]]&lt;30,"25–29",tblHR[[#This Row],[Age]]&lt;40,"30–39",tblHR[[#This Row],[Age]]&lt;50,"40–49",TRUE,"50+")</f>
        <v>30–39</v>
      </c>
      <c r="AH978" s="12" t="str" cm="1">
        <f t="array" ref="AH978">_xlfn.IFS(tblHR[[#This Row],[YearsAtCompany]]&lt;2,"0–1",tblHR[[#This Row],[YearsAtCompany]]&lt;5,"2–4",tblHR[[#This Row],[YearsAtCompany]]&lt;10,"5–9",tblHR[[#This Row],[YearsAtCompany]]&lt;15,"10–14",TRUE,"15+")</f>
        <v>2–4</v>
      </c>
      <c r="AI978" s="12" t="str" cm="1">
        <f t="array" ref="AI978">_xlfn.IFS(tblHR[[#This Row],[MonthlyIncome]]&lt;3000,"Low",tblHR[[#This Row],[MonthlyIncome]]&lt;7000,"Mid",tblHR[[#This Row],[MonthlyIncome]]&lt;12000,"High",TRUE,"Very High")</f>
        <v>Low</v>
      </c>
      <c r="AJ978" s="12" cm="1">
        <f t="array" ref="AJ978">_xlfn.XLOOKUP(tblHR[[#This Row],[JobSatisfaction]],{"Low","Medium","High","Very High"},{1,2,3,4},"")</f>
        <v>2</v>
      </c>
      <c r="AK978" s="12">
        <f>AVERAGE(tblHR[[#This Row],[JobSatNum]],tblHR[[#This Row],[RelationshipSatisfaction]],tblHR[[#This Row],[EnvironmentSatisfaction]],tblHR[[#This Row],[WorkLifeBalance]])</f>
        <v>2</v>
      </c>
    </row>
    <row r="979" spans="1:37">
      <c r="A979" s="4" t="s">
        <v>1094</v>
      </c>
      <c r="B979">
        <v>18</v>
      </c>
      <c r="C979" t="s">
        <v>11</v>
      </c>
      <c r="D979" t="s">
        <v>16</v>
      </c>
      <c r="E979" t="s">
        <v>28</v>
      </c>
      <c r="F979" t="s">
        <v>33</v>
      </c>
      <c r="G979" t="s">
        <v>21</v>
      </c>
      <c r="H979" t="s">
        <v>53</v>
      </c>
      <c r="I979" t="s">
        <v>66</v>
      </c>
      <c r="J979" t="s">
        <v>116</v>
      </c>
      <c r="K979" t="s">
        <v>113</v>
      </c>
      <c r="L979">
        <v>1611</v>
      </c>
      <c r="M979">
        <v>19305</v>
      </c>
      <c r="N979">
        <v>1124</v>
      </c>
      <c r="O979">
        <v>97</v>
      </c>
      <c r="P979">
        <v>15</v>
      </c>
      <c r="Q979" t="s">
        <v>44</v>
      </c>
      <c r="R979" t="s">
        <v>41</v>
      </c>
      <c r="S979" t="s">
        <v>44</v>
      </c>
      <c r="T979" t="s">
        <v>78</v>
      </c>
      <c r="U979" t="s">
        <v>41</v>
      </c>
      <c r="V979">
        <v>0</v>
      </c>
      <c r="W979">
        <v>0</v>
      </c>
      <c r="X979">
        <v>0</v>
      </c>
      <c r="Y979">
        <v>0</v>
      </c>
      <c r="Z979">
        <v>1</v>
      </c>
      <c r="AA979" t="s">
        <v>48</v>
      </c>
      <c r="AB979" s="2" t="s">
        <v>64</v>
      </c>
      <c r="AC979" t="s">
        <v>48</v>
      </c>
      <c r="AD979">
        <v>1</v>
      </c>
      <c r="AE979">
        <f>IF(tblHR[[#This Row],[Attrition]]="Yes",1,0)</f>
        <v>0</v>
      </c>
      <c r="AF979">
        <f>IF(tblHR[[#This Row],[OverTime]]="Yes",1,0)</f>
        <v>0</v>
      </c>
      <c r="AG979" t="str" cm="1">
        <f t="array" ref="AG979">_xlfn.IFS(tblHR[[#This Row],[Age]]&lt;25,"&lt;25",tblHR[[#This Row],[Age]]&lt;30,"25–29",tblHR[[#This Row],[Age]]&lt;40,"30–39",tblHR[[#This Row],[Age]]&lt;50,"40–49",TRUE,"50+")</f>
        <v>&lt;25</v>
      </c>
      <c r="AH979" s="12" t="str" cm="1">
        <f t="array" ref="AH979">_xlfn.IFS(tblHR[[#This Row],[YearsAtCompany]]&lt;2,"0–1",tblHR[[#This Row],[YearsAtCompany]]&lt;5,"2–4",tblHR[[#This Row],[YearsAtCompany]]&lt;10,"5–9",tblHR[[#This Row],[YearsAtCompany]]&lt;15,"10–14",TRUE,"15+")</f>
        <v>0–1</v>
      </c>
      <c r="AI979" s="12" t="str" cm="1">
        <f t="array" ref="AI979">_xlfn.IFS(tblHR[[#This Row],[MonthlyIncome]]&lt;3000,"Low",tblHR[[#This Row],[MonthlyIncome]]&lt;7000,"Mid",tblHR[[#This Row],[MonthlyIncome]]&lt;12000,"High",TRUE,"Very High")</f>
        <v>Low</v>
      </c>
      <c r="AJ979" s="12" cm="1">
        <f t="array" ref="AJ979">_xlfn.XLOOKUP(tblHR[[#This Row],[JobSatisfaction]],{"Low","Medium","High","Very High"},{1,2,3,4},"")</f>
        <v>4</v>
      </c>
      <c r="AK979" s="12">
        <f>AVERAGE(tblHR[[#This Row],[JobSatNum]],tblHR[[#This Row],[RelationshipSatisfaction]],tblHR[[#This Row],[EnvironmentSatisfaction]],tblHR[[#This Row],[WorkLifeBalance]])</f>
        <v>4</v>
      </c>
    </row>
    <row r="980" spans="1:37">
      <c r="A980" s="4" t="s">
        <v>1095</v>
      </c>
      <c r="B980">
        <v>30</v>
      </c>
      <c r="C980" t="s">
        <v>11</v>
      </c>
      <c r="D980" t="s">
        <v>16</v>
      </c>
      <c r="E980" t="s">
        <v>29</v>
      </c>
      <c r="F980" t="s">
        <v>37</v>
      </c>
      <c r="G980" t="s">
        <v>21</v>
      </c>
      <c r="H980" t="s">
        <v>57</v>
      </c>
      <c r="I980" t="s">
        <v>66</v>
      </c>
      <c r="J980" t="s">
        <v>128</v>
      </c>
      <c r="K980" t="s">
        <v>113</v>
      </c>
      <c r="L980">
        <v>4968</v>
      </c>
      <c r="M980">
        <v>26427</v>
      </c>
      <c r="N980">
        <v>1312</v>
      </c>
      <c r="O980">
        <v>78</v>
      </c>
      <c r="P980">
        <v>16</v>
      </c>
      <c r="Q980" t="s">
        <v>42</v>
      </c>
      <c r="R980" t="s">
        <v>44</v>
      </c>
      <c r="S980" t="s">
        <v>44</v>
      </c>
      <c r="T980" t="s">
        <v>79</v>
      </c>
      <c r="U980" t="s">
        <v>43</v>
      </c>
      <c r="V980">
        <v>10</v>
      </c>
      <c r="W980">
        <v>9</v>
      </c>
      <c r="X980">
        <v>7</v>
      </c>
      <c r="Y980">
        <v>0</v>
      </c>
      <c r="Z980">
        <v>0</v>
      </c>
      <c r="AA980" t="s">
        <v>48</v>
      </c>
      <c r="AB980" s="2" t="s">
        <v>64</v>
      </c>
      <c r="AC980" t="s">
        <v>48</v>
      </c>
      <c r="AD980">
        <v>2</v>
      </c>
      <c r="AE980">
        <f>IF(tblHR[[#This Row],[Attrition]]="Yes",1,0)</f>
        <v>0</v>
      </c>
      <c r="AF980">
        <f>IF(tblHR[[#This Row],[OverTime]]="Yes",1,0)</f>
        <v>0</v>
      </c>
      <c r="AG980" t="str" cm="1">
        <f t="array" ref="AG980">_xlfn.IFS(tblHR[[#This Row],[Age]]&lt;25,"&lt;25",tblHR[[#This Row],[Age]]&lt;30,"25–29",tblHR[[#This Row],[Age]]&lt;40,"30–39",tblHR[[#This Row],[Age]]&lt;50,"40–49",TRUE,"50+")</f>
        <v>30–39</v>
      </c>
      <c r="AH980" s="12" t="str" cm="1">
        <f t="array" ref="AH980">_xlfn.IFS(tblHR[[#This Row],[YearsAtCompany]]&lt;2,"0–1",tblHR[[#This Row],[YearsAtCompany]]&lt;5,"2–4",tblHR[[#This Row],[YearsAtCompany]]&lt;10,"5–9",tblHR[[#This Row],[YearsAtCompany]]&lt;15,"10–14",TRUE,"15+")</f>
        <v>5–9</v>
      </c>
      <c r="AI980" s="12" t="str" cm="1">
        <f t="array" ref="AI980">_xlfn.IFS(tblHR[[#This Row],[MonthlyIncome]]&lt;3000,"Low",tblHR[[#This Row],[MonthlyIncome]]&lt;7000,"Mid",tblHR[[#This Row],[MonthlyIncome]]&lt;12000,"High",TRUE,"Very High")</f>
        <v>Mid</v>
      </c>
      <c r="AJ980" s="12" cm="1">
        <f t="array" ref="AJ980">_xlfn.XLOOKUP(tblHR[[#This Row],[JobSatisfaction]],{"Low","Medium","High","Very High"},{1,2,3,4},"")</f>
        <v>1</v>
      </c>
      <c r="AK980" s="12">
        <f>AVERAGE(tblHR[[#This Row],[JobSatNum]],tblHR[[#This Row],[RelationshipSatisfaction]],tblHR[[#This Row],[EnvironmentSatisfaction]],tblHR[[#This Row],[WorkLifeBalance]])</f>
        <v>1</v>
      </c>
    </row>
    <row r="981" spans="1:37">
      <c r="A981" s="4" t="s">
        <v>1096</v>
      </c>
      <c r="B981">
        <v>37</v>
      </c>
      <c r="C981" t="s">
        <v>12</v>
      </c>
      <c r="D981" t="s">
        <v>16</v>
      </c>
      <c r="E981" t="s">
        <v>27</v>
      </c>
      <c r="F981" t="s">
        <v>35</v>
      </c>
      <c r="G981" t="s">
        <v>22</v>
      </c>
      <c r="H981" t="s">
        <v>58</v>
      </c>
      <c r="I981" t="s">
        <v>69</v>
      </c>
      <c r="J981" t="s">
        <v>116</v>
      </c>
      <c r="K981" t="s">
        <v>113</v>
      </c>
      <c r="L981">
        <v>7642</v>
      </c>
      <c r="M981">
        <v>4814</v>
      </c>
      <c r="N981">
        <v>1252</v>
      </c>
      <c r="O981">
        <v>32</v>
      </c>
      <c r="P981">
        <v>13</v>
      </c>
      <c r="Q981" t="s">
        <v>43</v>
      </c>
      <c r="R981" t="s">
        <v>44</v>
      </c>
      <c r="S981" t="s">
        <v>42</v>
      </c>
      <c r="T981" t="s">
        <v>79</v>
      </c>
      <c r="U981" t="s">
        <v>41</v>
      </c>
      <c r="V981">
        <v>10</v>
      </c>
      <c r="W981">
        <v>10</v>
      </c>
      <c r="X981">
        <v>0</v>
      </c>
      <c r="Y981">
        <v>0</v>
      </c>
      <c r="Z981">
        <v>1</v>
      </c>
      <c r="AA981" t="s">
        <v>48</v>
      </c>
      <c r="AB981" s="2" t="s">
        <v>64</v>
      </c>
      <c r="AC981" t="s">
        <v>49</v>
      </c>
      <c r="AD981">
        <v>19</v>
      </c>
      <c r="AE981">
        <f>IF(tblHR[[#This Row],[Attrition]]="Yes",1,0)</f>
        <v>0</v>
      </c>
      <c r="AF981">
        <f>IF(tblHR[[#This Row],[OverTime]]="Yes",1,0)</f>
        <v>1</v>
      </c>
      <c r="AG981" t="str" cm="1">
        <f t="array" ref="AG981">_xlfn.IFS(tblHR[[#This Row],[Age]]&lt;25,"&lt;25",tblHR[[#This Row],[Age]]&lt;30,"25–29",tblHR[[#This Row],[Age]]&lt;40,"30–39",tblHR[[#This Row],[Age]]&lt;50,"40–49",TRUE,"50+")</f>
        <v>30–39</v>
      </c>
      <c r="AH981" s="12" t="str" cm="1">
        <f t="array" ref="AH981">_xlfn.IFS(tblHR[[#This Row],[YearsAtCompany]]&lt;2,"0–1",tblHR[[#This Row],[YearsAtCompany]]&lt;5,"2–4",tblHR[[#This Row],[YearsAtCompany]]&lt;10,"5–9",tblHR[[#This Row],[YearsAtCompany]]&lt;15,"10–14",TRUE,"15+")</f>
        <v>10–14</v>
      </c>
      <c r="AI981" s="12" t="str" cm="1">
        <f t="array" ref="AI981">_xlfn.IFS(tblHR[[#This Row],[MonthlyIncome]]&lt;3000,"Low",tblHR[[#This Row],[MonthlyIncome]]&lt;7000,"Mid",tblHR[[#This Row],[MonthlyIncome]]&lt;12000,"High",TRUE,"Very High")</f>
        <v>High</v>
      </c>
      <c r="AJ981" s="12" cm="1">
        <f t="array" ref="AJ981">_xlfn.XLOOKUP(tblHR[[#This Row],[JobSatisfaction]],{"Low","Medium","High","Very High"},{1,2,3,4},"")</f>
        <v>2</v>
      </c>
      <c r="AK981" s="12">
        <f>AVERAGE(tblHR[[#This Row],[JobSatNum]],tblHR[[#This Row],[RelationshipSatisfaction]],tblHR[[#This Row],[EnvironmentSatisfaction]],tblHR[[#This Row],[WorkLifeBalance]])</f>
        <v>2</v>
      </c>
    </row>
    <row r="982" spans="1:37">
      <c r="A982" s="4" t="s">
        <v>1097</v>
      </c>
      <c r="B982">
        <v>19</v>
      </c>
      <c r="C982" t="s">
        <v>11</v>
      </c>
      <c r="D982" t="s">
        <v>16</v>
      </c>
      <c r="E982" t="s">
        <v>28</v>
      </c>
      <c r="F982" t="s">
        <v>35</v>
      </c>
      <c r="G982" t="s">
        <v>21</v>
      </c>
      <c r="H982" t="s">
        <v>57</v>
      </c>
      <c r="I982" t="s">
        <v>66</v>
      </c>
      <c r="J982" t="s">
        <v>116</v>
      </c>
      <c r="K982" t="s">
        <v>113</v>
      </c>
      <c r="L982">
        <v>1859</v>
      </c>
      <c r="M982">
        <v>6148</v>
      </c>
      <c r="N982">
        <v>504</v>
      </c>
      <c r="O982">
        <v>96</v>
      </c>
      <c r="P982">
        <v>25</v>
      </c>
      <c r="Q982" t="s">
        <v>43</v>
      </c>
      <c r="R982" t="s">
        <v>43</v>
      </c>
      <c r="S982" t="s">
        <v>42</v>
      </c>
      <c r="T982" t="s">
        <v>78</v>
      </c>
      <c r="U982" t="s">
        <v>43</v>
      </c>
      <c r="V982">
        <v>1</v>
      </c>
      <c r="W982">
        <v>1</v>
      </c>
      <c r="X982">
        <v>1</v>
      </c>
      <c r="Y982">
        <v>0</v>
      </c>
      <c r="Z982">
        <v>1</v>
      </c>
      <c r="AA982" t="s">
        <v>49</v>
      </c>
      <c r="AB982" s="2" t="s">
        <v>65</v>
      </c>
      <c r="AC982" t="s">
        <v>49</v>
      </c>
      <c r="AD982">
        <v>10</v>
      </c>
      <c r="AE982">
        <f>IF(tblHR[[#This Row],[Attrition]]="Yes",1,0)</f>
        <v>1</v>
      </c>
      <c r="AF982">
        <f>IF(tblHR[[#This Row],[OverTime]]="Yes",1,0)</f>
        <v>1</v>
      </c>
      <c r="AG982" t="str" cm="1">
        <f t="array" ref="AG982">_xlfn.IFS(tblHR[[#This Row],[Age]]&lt;25,"&lt;25",tblHR[[#This Row],[Age]]&lt;30,"25–29",tblHR[[#This Row],[Age]]&lt;40,"30–39",tblHR[[#This Row],[Age]]&lt;50,"40–49",TRUE,"50+")</f>
        <v>&lt;25</v>
      </c>
      <c r="AH982" s="12" t="str" cm="1">
        <f t="array" ref="AH982">_xlfn.IFS(tblHR[[#This Row],[YearsAtCompany]]&lt;2,"0–1",tblHR[[#This Row],[YearsAtCompany]]&lt;5,"2–4",tblHR[[#This Row],[YearsAtCompany]]&lt;10,"5–9",tblHR[[#This Row],[YearsAtCompany]]&lt;15,"10–14",TRUE,"15+")</f>
        <v>0–1</v>
      </c>
      <c r="AI982" s="12" t="str" cm="1">
        <f t="array" ref="AI982">_xlfn.IFS(tblHR[[#This Row],[MonthlyIncome]]&lt;3000,"Low",tblHR[[#This Row],[MonthlyIncome]]&lt;7000,"Mid",tblHR[[#This Row],[MonthlyIncome]]&lt;12000,"High",TRUE,"Very High")</f>
        <v>Low</v>
      </c>
      <c r="AJ982" s="12" cm="1">
        <f t="array" ref="AJ982">_xlfn.XLOOKUP(tblHR[[#This Row],[JobSatisfaction]],{"Low","Medium","High","Very High"},{1,2,3,4},"")</f>
        <v>2</v>
      </c>
      <c r="AK982" s="12">
        <f>AVERAGE(tblHR[[#This Row],[JobSatNum]],tblHR[[#This Row],[RelationshipSatisfaction]],tblHR[[#This Row],[EnvironmentSatisfaction]],tblHR[[#This Row],[WorkLifeBalance]])</f>
        <v>2</v>
      </c>
    </row>
    <row r="983" spans="1:37">
      <c r="A983" s="4" t="s">
        <v>1098</v>
      </c>
      <c r="B983">
        <v>31</v>
      </c>
      <c r="C983" t="s">
        <v>11</v>
      </c>
      <c r="D983" t="s">
        <v>16</v>
      </c>
      <c r="E983" t="s">
        <v>28</v>
      </c>
      <c r="F983" t="s">
        <v>33</v>
      </c>
      <c r="G983" t="s">
        <v>22</v>
      </c>
      <c r="H983" t="s">
        <v>59</v>
      </c>
      <c r="I983" t="s">
        <v>66</v>
      </c>
      <c r="J983" t="s">
        <v>128</v>
      </c>
      <c r="K983" t="s">
        <v>113</v>
      </c>
      <c r="L983">
        <v>2785</v>
      </c>
      <c r="M983">
        <v>11882</v>
      </c>
      <c r="N983">
        <v>703</v>
      </c>
      <c r="O983">
        <v>90</v>
      </c>
      <c r="P983">
        <v>14</v>
      </c>
      <c r="Q983" t="s">
        <v>44</v>
      </c>
      <c r="R983" t="s">
        <v>41</v>
      </c>
      <c r="S983" t="s">
        <v>41</v>
      </c>
      <c r="T983" t="s">
        <v>78</v>
      </c>
      <c r="U983" t="s">
        <v>43</v>
      </c>
      <c r="V983">
        <v>3</v>
      </c>
      <c r="W983">
        <v>1</v>
      </c>
      <c r="X983">
        <v>0</v>
      </c>
      <c r="Y983">
        <v>0</v>
      </c>
      <c r="Z983">
        <v>7</v>
      </c>
      <c r="AA983" t="s">
        <v>49</v>
      </c>
      <c r="AB983" s="2" t="s">
        <v>64</v>
      </c>
      <c r="AC983" t="s">
        <v>48</v>
      </c>
      <c r="AD983">
        <v>2</v>
      </c>
      <c r="AE983">
        <f>IF(tblHR[[#This Row],[Attrition]]="Yes",1,0)</f>
        <v>1</v>
      </c>
      <c r="AF983">
        <f>IF(tblHR[[#This Row],[OverTime]]="Yes",1,0)</f>
        <v>0</v>
      </c>
      <c r="AG983" t="str" cm="1">
        <f t="array" ref="AG983">_xlfn.IFS(tblHR[[#This Row],[Age]]&lt;25,"&lt;25",tblHR[[#This Row],[Age]]&lt;30,"25–29",tblHR[[#This Row],[Age]]&lt;40,"30–39",tblHR[[#This Row],[Age]]&lt;50,"40–49",TRUE,"50+")</f>
        <v>30–39</v>
      </c>
      <c r="AH983" s="12" t="str" cm="1">
        <f t="array" ref="AH983">_xlfn.IFS(tblHR[[#This Row],[YearsAtCompany]]&lt;2,"0–1",tblHR[[#This Row],[YearsAtCompany]]&lt;5,"2–4",tblHR[[#This Row],[YearsAtCompany]]&lt;10,"5–9",tblHR[[#This Row],[YearsAtCompany]]&lt;15,"10–14",TRUE,"15+")</f>
        <v>0–1</v>
      </c>
      <c r="AI983" s="12" t="str" cm="1">
        <f t="array" ref="AI983">_xlfn.IFS(tblHR[[#This Row],[MonthlyIncome]]&lt;3000,"Low",tblHR[[#This Row],[MonthlyIncome]]&lt;7000,"Mid",tblHR[[#This Row],[MonthlyIncome]]&lt;12000,"High",TRUE,"Very High")</f>
        <v>Low</v>
      </c>
      <c r="AJ983" s="12" cm="1">
        <f t="array" ref="AJ983">_xlfn.XLOOKUP(tblHR[[#This Row],[JobSatisfaction]],{"Low","Medium","High","Very High"},{1,2,3,4},"")</f>
        <v>4</v>
      </c>
      <c r="AK983" s="12">
        <f>AVERAGE(tblHR[[#This Row],[JobSatNum]],tblHR[[#This Row],[RelationshipSatisfaction]],tblHR[[#This Row],[EnvironmentSatisfaction]],tblHR[[#This Row],[WorkLifeBalance]])</f>
        <v>4</v>
      </c>
    </row>
    <row r="984" spans="1:37">
      <c r="A984" s="4" t="s">
        <v>1099</v>
      </c>
      <c r="B984">
        <v>53</v>
      </c>
      <c r="C984" t="s">
        <v>12</v>
      </c>
      <c r="D984" t="s">
        <v>17</v>
      </c>
      <c r="E984" t="s">
        <v>28</v>
      </c>
      <c r="F984" t="s">
        <v>33</v>
      </c>
      <c r="G984" t="s">
        <v>21</v>
      </c>
      <c r="H984" t="s">
        <v>56</v>
      </c>
      <c r="I984" t="s">
        <v>70</v>
      </c>
      <c r="J984" t="s">
        <v>112</v>
      </c>
      <c r="K984" t="s">
        <v>113</v>
      </c>
      <c r="L984">
        <v>14814</v>
      </c>
      <c r="M984">
        <v>13514</v>
      </c>
      <c r="N984">
        <v>970</v>
      </c>
      <c r="O984">
        <v>59</v>
      </c>
      <c r="P984">
        <v>19</v>
      </c>
      <c r="Q984" t="s">
        <v>41</v>
      </c>
      <c r="R984" t="s">
        <v>41</v>
      </c>
      <c r="S984" t="s">
        <v>41</v>
      </c>
      <c r="T984" t="s">
        <v>79</v>
      </c>
      <c r="U984" t="s">
        <v>44</v>
      </c>
      <c r="V984">
        <v>32</v>
      </c>
      <c r="W984">
        <v>5</v>
      </c>
      <c r="X984">
        <v>1</v>
      </c>
      <c r="Y984">
        <v>1</v>
      </c>
      <c r="Z984">
        <v>3</v>
      </c>
      <c r="AA984" t="s">
        <v>48</v>
      </c>
      <c r="AB984" s="2" t="s">
        <v>64</v>
      </c>
      <c r="AC984" t="s">
        <v>48</v>
      </c>
      <c r="AD984">
        <v>7</v>
      </c>
      <c r="AE984">
        <f>IF(tblHR[[#This Row],[Attrition]]="Yes",1,0)</f>
        <v>0</v>
      </c>
      <c r="AF984">
        <f>IF(tblHR[[#This Row],[OverTime]]="Yes",1,0)</f>
        <v>0</v>
      </c>
      <c r="AG984" t="str" cm="1">
        <f t="array" ref="AG984">_xlfn.IFS(tblHR[[#This Row],[Age]]&lt;25,"&lt;25",tblHR[[#This Row],[Age]]&lt;30,"25–29",tblHR[[#This Row],[Age]]&lt;40,"30–39",tblHR[[#This Row],[Age]]&lt;50,"40–49",TRUE,"50+")</f>
        <v>50+</v>
      </c>
      <c r="AH984" s="12" t="str" cm="1">
        <f t="array" ref="AH984">_xlfn.IFS(tblHR[[#This Row],[YearsAtCompany]]&lt;2,"0–1",tblHR[[#This Row],[YearsAtCompany]]&lt;5,"2–4",tblHR[[#This Row],[YearsAtCompany]]&lt;10,"5–9",tblHR[[#This Row],[YearsAtCompany]]&lt;15,"10–14",TRUE,"15+")</f>
        <v>5–9</v>
      </c>
      <c r="AI984" s="12" t="str" cm="1">
        <f t="array" ref="AI984">_xlfn.IFS(tblHR[[#This Row],[MonthlyIncome]]&lt;3000,"Low",tblHR[[#This Row],[MonthlyIncome]]&lt;7000,"Mid",tblHR[[#This Row],[MonthlyIncome]]&lt;12000,"High",TRUE,"Very High")</f>
        <v>Very High</v>
      </c>
      <c r="AJ984" s="12" cm="1">
        <f t="array" ref="AJ984">_xlfn.XLOOKUP(tblHR[[#This Row],[JobSatisfaction]],{"Low","Medium","High","Very High"},{1,2,3,4},"")</f>
        <v>3</v>
      </c>
      <c r="AK984" s="12">
        <f>AVERAGE(tblHR[[#This Row],[JobSatNum]],tblHR[[#This Row],[RelationshipSatisfaction]],tblHR[[#This Row],[EnvironmentSatisfaction]],tblHR[[#This Row],[WorkLifeBalance]])</f>
        <v>3</v>
      </c>
    </row>
    <row r="985" spans="1:37">
      <c r="A985" s="4" t="s">
        <v>1100</v>
      </c>
      <c r="B985">
        <v>29</v>
      </c>
      <c r="C985" t="s">
        <v>12</v>
      </c>
      <c r="D985" t="s">
        <v>16</v>
      </c>
      <c r="E985" t="s">
        <v>27</v>
      </c>
      <c r="F985" t="s">
        <v>33</v>
      </c>
      <c r="G985" t="s">
        <v>21</v>
      </c>
      <c r="H985" t="s">
        <v>57</v>
      </c>
      <c r="I985" t="s">
        <v>66</v>
      </c>
      <c r="J985" t="s">
        <v>128</v>
      </c>
      <c r="K985" t="s">
        <v>113</v>
      </c>
      <c r="L985">
        <v>2439</v>
      </c>
      <c r="M985">
        <v>14753</v>
      </c>
      <c r="N985">
        <v>459</v>
      </c>
      <c r="O985">
        <v>73</v>
      </c>
      <c r="P985">
        <v>24</v>
      </c>
      <c r="Q985" t="s">
        <v>44</v>
      </c>
      <c r="R985" t="s">
        <v>43</v>
      </c>
      <c r="S985" t="s">
        <v>44</v>
      </c>
      <c r="T985" t="s">
        <v>80</v>
      </c>
      <c r="U985" t="s">
        <v>43</v>
      </c>
      <c r="V985">
        <v>1</v>
      </c>
      <c r="W985">
        <v>1</v>
      </c>
      <c r="X985">
        <v>0</v>
      </c>
      <c r="Y985">
        <v>1</v>
      </c>
      <c r="Z985">
        <v>1</v>
      </c>
      <c r="AA985" t="s">
        <v>49</v>
      </c>
      <c r="AB985" s="2" t="s">
        <v>65</v>
      </c>
      <c r="AC985" t="s">
        <v>49</v>
      </c>
      <c r="AD985">
        <v>24</v>
      </c>
      <c r="AE985">
        <f>IF(tblHR[[#This Row],[Attrition]]="Yes",1,0)</f>
        <v>1</v>
      </c>
      <c r="AF985">
        <f>IF(tblHR[[#This Row],[OverTime]]="Yes",1,0)</f>
        <v>1</v>
      </c>
      <c r="AG985" t="str" cm="1">
        <f t="array" ref="AG985">_xlfn.IFS(tblHR[[#This Row],[Age]]&lt;25,"&lt;25",tblHR[[#This Row],[Age]]&lt;30,"25–29",tblHR[[#This Row],[Age]]&lt;40,"30–39",tblHR[[#This Row],[Age]]&lt;50,"40–49",TRUE,"50+")</f>
        <v>25–29</v>
      </c>
      <c r="AH985" s="12" t="str" cm="1">
        <f t="array" ref="AH985">_xlfn.IFS(tblHR[[#This Row],[YearsAtCompany]]&lt;2,"0–1",tblHR[[#This Row],[YearsAtCompany]]&lt;5,"2–4",tblHR[[#This Row],[YearsAtCompany]]&lt;10,"5–9",tblHR[[#This Row],[YearsAtCompany]]&lt;15,"10–14",TRUE,"15+")</f>
        <v>0–1</v>
      </c>
      <c r="AI985" s="12" t="str" cm="1">
        <f t="array" ref="AI985">_xlfn.IFS(tblHR[[#This Row],[MonthlyIncome]]&lt;3000,"Low",tblHR[[#This Row],[MonthlyIncome]]&lt;7000,"Mid",tblHR[[#This Row],[MonthlyIncome]]&lt;12000,"High",TRUE,"Very High")</f>
        <v>Low</v>
      </c>
      <c r="AJ985" s="12" cm="1">
        <f t="array" ref="AJ985">_xlfn.XLOOKUP(tblHR[[#This Row],[JobSatisfaction]],{"Low","Medium","High","Very High"},{1,2,3,4},"")</f>
        <v>4</v>
      </c>
      <c r="AK985" s="12">
        <f>AVERAGE(tblHR[[#This Row],[JobSatNum]],tblHR[[#This Row],[RelationshipSatisfaction]],tblHR[[#This Row],[EnvironmentSatisfaction]],tblHR[[#This Row],[WorkLifeBalance]])</f>
        <v>4</v>
      </c>
    </row>
    <row r="986" spans="1:37">
      <c r="A986" s="4" t="s">
        <v>1101</v>
      </c>
      <c r="B986">
        <v>30</v>
      </c>
      <c r="C986" t="s">
        <v>12</v>
      </c>
      <c r="D986" t="s">
        <v>16</v>
      </c>
      <c r="E986" t="s">
        <v>28</v>
      </c>
      <c r="F986" t="s">
        <v>35</v>
      </c>
      <c r="G986" t="s">
        <v>22</v>
      </c>
      <c r="H986" t="s">
        <v>59</v>
      </c>
      <c r="I986" t="s">
        <v>66</v>
      </c>
      <c r="J986" t="s">
        <v>112</v>
      </c>
      <c r="K986" t="s">
        <v>113</v>
      </c>
      <c r="L986">
        <v>1081</v>
      </c>
      <c r="M986">
        <v>16019</v>
      </c>
      <c r="N986">
        <v>945</v>
      </c>
      <c r="O986">
        <v>89</v>
      </c>
      <c r="P986">
        <v>13</v>
      </c>
      <c r="Q986" t="s">
        <v>44</v>
      </c>
      <c r="R986" t="s">
        <v>41</v>
      </c>
      <c r="S986" t="s">
        <v>43</v>
      </c>
      <c r="T986" t="s">
        <v>80</v>
      </c>
      <c r="U986" t="s">
        <v>41</v>
      </c>
      <c r="V986">
        <v>1</v>
      </c>
      <c r="W986">
        <v>1</v>
      </c>
      <c r="X986">
        <v>0</v>
      </c>
      <c r="Y986">
        <v>0</v>
      </c>
      <c r="Z986">
        <v>1</v>
      </c>
      <c r="AA986" t="s">
        <v>49</v>
      </c>
      <c r="AB986" s="2" t="s">
        <v>64</v>
      </c>
      <c r="AC986" t="s">
        <v>48</v>
      </c>
      <c r="AD986">
        <v>9</v>
      </c>
      <c r="AE986">
        <f>IF(tblHR[[#This Row],[Attrition]]="Yes",1,0)</f>
        <v>1</v>
      </c>
      <c r="AF986">
        <f>IF(tblHR[[#This Row],[OverTime]]="Yes",1,0)</f>
        <v>0</v>
      </c>
      <c r="AG986" t="str" cm="1">
        <f t="array" ref="AG986">_xlfn.IFS(tblHR[[#This Row],[Age]]&lt;25,"&lt;25",tblHR[[#This Row],[Age]]&lt;30,"25–29",tblHR[[#This Row],[Age]]&lt;40,"30–39",tblHR[[#This Row],[Age]]&lt;50,"40–49",TRUE,"50+")</f>
        <v>30–39</v>
      </c>
      <c r="AH986" s="12" t="str" cm="1">
        <f t="array" ref="AH986">_xlfn.IFS(tblHR[[#This Row],[YearsAtCompany]]&lt;2,"0–1",tblHR[[#This Row],[YearsAtCompany]]&lt;5,"2–4",tblHR[[#This Row],[YearsAtCompany]]&lt;10,"5–9",tblHR[[#This Row],[YearsAtCompany]]&lt;15,"10–14",TRUE,"15+")</f>
        <v>0–1</v>
      </c>
      <c r="AI986" s="12" t="str" cm="1">
        <f t="array" ref="AI986">_xlfn.IFS(tblHR[[#This Row],[MonthlyIncome]]&lt;3000,"Low",tblHR[[#This Row],[MonthlyIncome]]&lt;7000,"Mid",tblHR[[#This Row],[MonthlyIncome]]&lt;12000,"High",TRUE,"Very High")</f>
        <v>Low</v>
      </c>
      <c r="AJ986" s="12" cm="1">
        <f t="array" ref="AJ986">_xlfn.XLOOKUP(tblHR[[#This Row],[JobSatisfaction]],{"Low","Medium","High","Very High"},{1,2,3,4},"")</f>
        <v>4</v>
      </c>
      <c r="AK986" s="12">
        <f>AVERAGE(tblHR[[#This Row],[JobSatNum]],tblHR[[#This Row],[RelationshipSatisfaction]],tblHR[[#This Row],[EnvironmentSatisfaction]],tblHR[[#This Row],[WorkLifeBalance]])</f>
        <v>4</v>
      </c>
    </row>
    <row r="987" spans="1:37">
      <c r="A987" s="4" t="s">
        <v>1102</v>
      </c>
      <c r="B987">
        <v>35</v>
      </c>
      <c r="C987" t="s">
        <v>11</v>
      </c>
      <c r="D987" t="s">
        <v>16</v>
      </c>
      <c r="E987" t="s">
        <v>29</v>
      </c>
      <c r="F987" t="s">
        <v>33</v>
      </c>
      <c r="G987" t="s">
        <v>20</v>
      </c>
      <c r="H987" t="s">
        <v>20</v>
      </c>
      <c r="I987" t="s">
        <v>69</v>
      </c>
      <c r="J987" t="s">
        <v>112</v>
      </c>
      <c r="K987" t="s">
        <v>113</v>
      </c>
      <c r="L987">
        <v>8837</v>
      </c>
      <c r="M987">
        <v>16642</v>
      </c>
      <c r="N987">
        <v>1146</v>
      </c>
      <c r="O987">
        <v>31</v>
      </c>
      <c r="P987">
        <v>16</v>
      </c>
      <c r="Q987" t="s">
        <v>44</v>
      </c>
      <c r="R987" t="s">
        <v>41</v>
      </c>
      <c r="S987" t="s">
        <v>41</v>
      </c>
      <c r="T987" t="s">
        <v>79</v>
      </c>
      <c r="U987" t="s">
        <v>41</v>
      </c>
      <c r="V987">
        <v>9</v>
      </c>
      <c r="W987">
        <v>9</v>
      </c>
      <c r="X987">
        <v>0</v>
      </c>
      <c r="Y987">
        <v>1</v>
      </c>
      <c r="Z987">
        <v>1</v>
      </c>
      <c r="AA987" t="s">
        <v>48</v>
      </c>
      <c r="AB987" s="2" t="s">
        <v>64</v>
      </c>
      <c r="AC987" t="s">
        <v>49</v>
      </c>
      <c r="AD987">
        <v>26</v>
      </c>
      <c r="AE987">
        <f>IF(tblHR[[#This Row],[Attrition]]="Yes",1,0)</f>
        <v>0</v>
      </c>
      <c r="AF987">
        <f>IF(tblHR[[#This Row],[OverTime]]="Yes",1,0)</f>
        <v>1</v>
      </c>
      <c r="AG987" t="str" cm="1">
        <f t="array" ref="AG987">_xlfn.IFS(tblHR[[#This Row],[Age]]&lt;25,"&lt;25",tblHR[[#This Row],[Age]]&lt;30,"25–29",tblHR[[#This Row],[Age]]&lt;40,"30–39",tblHR[[#This Row],[Age]]&lt;50,"40–49",TRUE,"50+")</f>
        <v>30–39</v>
      </c>
      <c r="AH987" s="12" t="str" cm="1">
        <f t="array" ref="AH987">_xlfn.IFS(tblHR[[#This Row],[YearsAtCompany]]&lt;2,"0–1",tblHR[[#This Row],[YearsAtCompany]]&lt;5,"2–4",tblHR[[#This Row],[YearsAtCompany]]&lt;10,"5–9",tblHR[[#This Row],[YearsAtCompany]]&lt;15,"10–14",TRUE,"15+")</f>
        <v>5–9</v>
      </c>
      <c r="AI987" s="12" t="str" cm="1">
        <f t="array" ref="AI987">_xlfn.IFS(tblHR[[#This Row],[MonthlyIncome]]&lt;3000,"Low",tblHR[[#This Row],[MonthlyIncome]]&lt;7000,"Mid",tblHR[[#This Row],[MonthlyIncome]]&lt;12000,"High",TRUE,"Very High")</f>
        <v>High</v>
      </c>
      <c r="AJ987" s="12" cm="1">
        <f t="array" ref="AJ987">_xlfn.XLOOKUP(tblHR[[#This Row],[JobSatisfaction]],{"Low","Medium","High","Very High"},{1,2,3,4},"")</f>
        <v>4</v>
      </c>
      <c r="AK987" s="12">
        <f>AVERAGE(tblHR[[#This Row],[JobSatNum]],tblHR[[#This Row],[RelationshipSatisfaction]],tblHR[[#This Row],[EnvironmentSatisfaction]],tblHR[[#This Row],[WorkLifeBalance]])</f>
        <v>4</v>
      </c>
    </row>
    <row r="988" spans="1:37">
      <c r="A988" s="4" t="s">
        <v>1103</v>
      </c>
      <c r="B988">
        <v>30</v>
      </c>
      <c r="C988" t="s">
        <v>11</v>
      </c>
      <c r="D988" t="s">
        <v>17</v>
      </c>
      <c r="E988" t="s">
        <v>27</v>
      </c>
      <c r="F988" t="s">
        <v>37</v>
      </c>
      <c r="G988" t="s">
        <v>22</v>
      </c>
      <c r="H988" t="s">
        <v>58</v>
      </c>
      <c r="I988" t="s">
        <v>68</v>
      </c>
      <c r="J988" t="s">
        <v>116</v>
      </c>
      <c r="K988" t="s">
        <v>118</v>
      </c>
      <c r="L988">
        <v>4736</v>
      </c>
      <c r="M988">
        <v>6069</v>
      </c>
      <c r="N988">
        <v>641</v>
      </c>
      <c r="O988">
        <v>85</v>
      </c>
      <c r="P988">
        <v>12</v>
      </c>
      <c r="Q988" t="s">
        <v>41</v>
      </c>
      <c r="R988" t="s">
        <v>43</v>
      </c>
      <c r="S988" t="s">
        <v>44</v>
      </c>
      <c r="T988" t="s">
        <v>78</v>
      </c>
      <c r="U988" t="s">
        <v>41</v>
      </c>
      <c r="V988">
        <v>4</v>
      </c>
      <c r="W988">
        <v>2</v>
      </c>
      <c r="X988">
        <v>2</v>
      </c>
      <c r="Y988">
        <v>2</v>
      </c>
      <c r="Z988">
        <v>7</v>
      </c>
      <c r="AA988" t="s">
        <v>48</v>
      </c>
      <c r="AB988" s="2" t="s">
        <v>64</v>
      </c>
      <c r="AC988" t="s">
        <v>49</v>
      </c>
      <c r="AD988">
        <v>25</v>
      </c>
      <c r="AE988">
        <f>IF(tblHR[[#This Row],[Attrition]]="Yes",1,0)</f>
        <v>0</v>
      </c>
      <c r="AF988">
        <f>IF(tblHR[[#This Row],[OverTime]]="Yes",1,0)</f>
        <v>1</v>
      </c>
      <c r="AG988" t="str" cm="1">
        <f t="array" ref="AG988">_xlfn.IFS(tblHR[[#This Row],[Age]]&lt;25,"&lt;25",tblHR[[#This Row],[Age]]&lt;30,"25–29",tblHR[[#This Row],[Age]]&lt;40,"30–39",tblHR[[#This Row],[Age]]&lt;50,"40–49",TRUE,"50+")</f>
        <v>30–39</v>
      </c>
      <c r="AH988" s="12" t="str" cm="1">
        <f t="array" ref="AH988">_xlfn.IFS(tblHR[[#This Row],[YearsAtCompany]]&lt;2,"0–1",tblHR[[#This Row],[YearsAtCompany]]&lt;5,"2–4",tblHR[[#This Row],[YearsAtCompany]]&lt;10,"5–9",tblHR[[#This Row],[YearsAtCompany]]&lt;15,"10–14",TRUE,"15+")</f>
        <v>2–4</v>
      </c>
      <c r="AI988" s="12" t="str" cm="1">
        <f t="array" ref="AI988">_xlfn.IFS(tblHR[[#This Row],[MonthlyIncome]]&lt;3000,"Low",tblHR[[#This Row],[MonthlyIncome]]&lt;7000,"Mid",tblHR[[#This Row],[MonthlyIncome]]&lt;12000,"High",TRUE,"Very High")</f>
        <v>Mid</v>
      </c>
      <c r="AJ988" s="12" cm="1">
        <f t="array" ref="AJ988">_xlfn.XLOOKUP(tblHR[[#This Row],[JobSatisfaction]],{"Low","Medium","High","Very High"},{1,2,3,4},"")</f>
        <v>3</v>
      </c>
      <c r="AK988" s="12">
        <f>AVERAGE(tblHR[[#This Row],[JobSatNum]],tblHR[[#This Row],[RelationshipSatisfaction]],tblHR[[#This Row],[EnvironmentSatisfaction]],tblHR[[#This Row],[WorkLifeBalance]])</f>
        <v>3</v>
      </c>
    </row>
    <row r="989" spans="1:37">
      <c r="A989" s="4" t="s">
        <v>1104</v>
      </c>
      <c r="B989">
        <v>25</v>
      </c>
      <c r="C989" t="s">
        <v>11</v>
      </c>
      <c r="D989" t="s">
        <v>16</v>
      </c>
      <c r="E989" t="s">
        <v>26</v>
      </c>
      <c r="F989" t="s">
        <v>35</v>
      </c>
      <c r="G989" t="s">
        <v>22</v>
      </c>
      <c r="H989" t="s">
        <v>58</v>
      </c>
      <c r="I989" t="s">
        <v>68</v>
      </c>
      <c r="J989" t="s">
        <v>112</v>
      </c>
      <c r="K989" t="s">
        <v>113</v>
      </c>
      <c r="L989">
        <v>6180</v>
      </c>
      <c r="M989">
        <v>22807</v>
      </c>
      <c r="N989">
        <v>883</v>
      </c>
      <c r="O989">
        <v>32</v>
      </c>
      <c r="P989">
        <v>23</v>
      </c>
      <c r="Q989" t="s">
        <v>44</v>
      </c>
      <c r="R989" t="s">
        <v>43</v>
      </c>
      <c r="S989" t="s">
        <v>41</v>
      </c>
      <c r="T989" t="s">
        <v>80</v>
      </c>
      <c r="U989" t="s">
        <v>41</v>
      </c>
      <c r="V989">
        <v>6</v>
      </c>
      <c r="W989">
        <v>6</v>
      </c>
      <c r="X989">
        <v>5</v>
      </c>
      <c r="Y989">
        <v>1</v>
      </c>
      <c r="Z989">
        <v>1</v>
      </c>
      <c r="AA989" t="s">
        <v>48</v>
      </c>
      <c r="AB989" s="2" t="s">
        <v>65</v>
      </c>
      <c r="AC989" t="s">
        <v>48</v>
      </c>
      <c r="AD989">
        <v>26</v>
      </c>
      <c r="AE989">
        <f>IF(tblHR[[#This Row],[Attrition]]="Yes",1,0)</f>
        <v>0</v>
      </c>
      <c r="AF989">
        <f>IF(tblHR[[#This Row],[OverTime]]="Yes",1,0)</f>
        <v>0</v>
      </c>
      <c r="AG989" t="str" cm="1">
        <f t="array" ref="AG989">_xlfn.IFS(tblHR[[#This Row],[Age]]&lt;25,"&lt;25",tblHR[[#This Row],[Age]]&lt;30,"25–29",tblHR[[#This Row],[Age]]&lt;40,"30–39",tblHR[[#This Row],[Age]]&lt;50,"40–49",TRUE,"50+")</f>
        <v>25–29</v>
      </c>
      <c r="AH989" s="12" t="str" cm="1">
        <f t="array" ref="AH989">_xlfn.IFS(tblHR[[#This Row],[YearsAtCompany]]&lt;2,"0–1",tblHR[[#This Row],[YearsAtCompany]]&lt;5,"2–4",tblHR[[#This Row],[YearsAtCompany]]&lt;10,"5–9",tblHR[[#This Row],[YearsAtCompany]]&lt;15,"10–14",TRUE,"15+")</f>
        <v>5–9</v>
      </c>
      <c r="AI989" s="12" t="str" cm="1">
        <f t="array" ref="AI989">_xlfn.IFS(tblHR[[#This Row],[MonthlyIncome]]&lt;3000,"Low",tblHR[[#This Row],[MonthlyIncome]]&lt;7000,"Mid",tblHR[[#This Row],[MonthlyIncome]]&lt;12000,"High",TRUE,"Very High")</f>
        <v>Mid</v>
      </c>
      <c r="AJ989" s="12" cm="1">
        <f t="array" ref="AJ989">_xlfn.XLOOKUP(tblHR[[#This Row],[JobSatisfaction]],{"Low","Medium","High","Very High"},{1,2,3,4},"")</f>
        <v>4</v>
      </c>
      <c r="AK989" s="12">
        <f>AVERAGE(tblHR[[#This Row],[JobSatNum]],tblHR[[#This Row],[RelationshipSatisfaction]],tblHR[[#This Row],[EnvironmentSatisfaction]],tblHR[[#This Row],[WorkLifeBalance]])</f>
        <v>4</v>
      </c>
    </row>
    <row r="990" spans="1:37">
      <c r="A990" s="4" t="s">
        <v>1105</v>
      </c>
      <c r="B990">
        <v>33</v>
      </c>
      <c r="C990" t="s">
        <v>12</v>
      </c>
      <c r="D990" t="s">
        <v>17</v>
      </c>
      <c r="E990" t="s">
        <v>26</v>
      </c>
      <c r="F990" t="s">
        <v>33</v>
      </c>
      <c r="G990" t="s">
        <v>22</v>
      </c>
      <c r="H990" t="s">
        <v>58</v>
      </c>
      <c r="I990" t="s">
        <v>68</v>
      </c>
      <c r="J990" t="s">
        <v>128</v>
      </c>
      <c r="K990" t="s">
        <v>113</v>
      </c>
      <c r="L990">
        <v>9998</v>
      </c>
      <c r="M990">
        <v>19293</v>
      </c>
      <c r="N990">
        <v>1111</v>
      </c>
      <c r="O990">
        <v>61</v>
      </c>
      <c r="P990">
        <v>13</v>
      </c>
      <c r="Q990" t="s">
        <v>44</v>
      </c>
      <c r="R990" t="s">
        <v>42</v>
      </c>
      <c r="S990" t="s">
        <v>43</v>
      </c>
      <c r="T990" t="s">
        <v>78</v>
      </c>
      <c r="U990" t="s">
        <v>41</v>
      </c>
      <c r="V990">
        <v>8</v>
      </c>
      <c r="W990">
        <v>5</v>
      </c>
      <c r="X990">
        <v>4</v>
      </c>
      <c r="Y990">
        <v>1</v>
      </c>
      <c r="Z990">
        <v>6</v>
      </c>
      <c r="AA990" t="s">
        <v>48</v>
      </c>
      <c r="AB990" s="2" t="s">
        <v>64</v>
      </c>
      <c r="AC990" t="s">
        <v>48</v>
      </c>
      <c r="AD990">
        <v>5</v>
      </c>
      <c r="AE990">
        <f>IF(tblHR[[#This Row],[Attrition]]="Yes",1,0)</f>
        <v>0</v>
      </c>
      <c r="AF990">
        <f>IF(tblHR[[#This Row],[OverTime]]="Yes",1,0)</f>
        <v>0</v>
      </c>
      <c r="AG990" t="str" cm="1">
        <f t="array" ref="AG990">_xlfn.IFS(tblHR[[#This Row],[Age]]&lt;25,"&lt;25",tblHR[[#This Row],[Age]]&lt;30,"25–29",tblHR[[#This Row],[Age]]&lt;40,"30–39",tblHR[[#This Row],[Age]]&lt;50,"40–49",TRUE,"50+")</f>
        <v>30–39</v>
      </c>
      <c r="AH990" s="12" t="str" cm="1">
        <f t="array" ref="AH990">_xlfn.IFS(tblHR[[#This Row],[YearsAtCompany]]&lt;2,"0–1",tblHR[[#This Row],[YearsAtCompany]]&lt;5,"2–4",tblHR[[#This Row],[YearsAtCompany]]&lt;10,"5–9",tblHR[[#This Row],[YearsAtCompany]]&lt;15,"10–14",TRUE,"15+")</f>
        <v>5–9</v>
      </c>
      <c r="AI990" s="12" t="str" cm="1">
        <f t="array" ref="AI990">_xlfn.IFS(tblHR[[#This Row],[MonthlyIncome]]&lt;3000,"Low",tblHR[[#This Row],[MonthlyIncome]]&lt;7000,"Mid",tblHR[[#This Row],[MonthlyIncome]]&lt;12000,"High",TRUE,"Very High")</f>
        <v>High</v>
      </c>
      <c r="AJ990" s="12" cm="1">
        <f t="array" ref="AJ990">_xlfn.XLOOKUP(tblHR[[#This Row],[JobSatisfaction]],{"Low","Medium","High","Very High"},{1,2,3,4},"")</f>
        <v>4</v>
      </c>
      <c r="AK990" s="12">
        <f>AVERAGE(tblHR[[#This Row],[JobSatNum]],tblHR[[#This Row],[RelationshipSatisfaction]],tblHR[[#This Row],[EnvironmentSatisfaction]],tblHR[[#This Row],[WorkLifeBalance]])</f>
        <v>4</v>
      </c>
    </row>
    <row r="991" spans="1:37">
      <c r="A991" s="4" t="s">
        <v>1106</v>
      </c>
      <c r="B991">
        <v>59</v>
      </c>
      <c r="C991" t="s">
        <v>11</v>
      </c>
      <c r="D991" t="s">
        <v>16</v>
      </c>
      <c r="E991" t="s">
        <v>28</v>
      </c>
      <c r="F991" t="s">
        <v>33</v>
      </c>
      <c r="G991" t="s">
        <v>22</v>
      </c>
      <c r="H991" t="s">
        <v>58</v>
      </c>
      <c r="I991" t="s">
        <v>68</v>
      </c>
      <c r="J991" t="s">
        <v>112</v>
      </c>
      <c r="K991" t="s">
        <v>113</v>
      </c>
      <c r="L991">
        <v>5171</v>
      </c>
      <c r="M991">
        <v>16490</v>
      </c>
      <c r="N991">
        <v>326</v>
      </c>
      <c r="O991">
        <v>48</v>
      </c>
      <c r="P991">
        <v>17</v>
      </c>
      <c r="Q991" t="s">
        <v>44</v>
      </c>
      <c r="R991" t="s">
        <v>44</v>
      </c>
      <c r="S991" t="s">
        <v>41</v>
      </c>
      <c r="T991" t="s">
        <v>79</v>
      </c>
      <c r="U991" t="s">
        <v>43</v>
      </c>
      <c r="V991">
        <v>13</v>
      </c>
      <c r="W991">
        <v>6</v>
      </c>
      <c r="X991">
        <v>1</v>
      </c>
      <c r="Y991">
        <v>0</v>
      </c>
      <c r="Z991">
        <v>5</v>
      </c>
      <c r="AA991" t="s">
        <v>48</v>
      </c>
      <c r="AB991" s="2" t="s">
        <v>64</v>
      </c>
      <c r="AC991" t="s">
        <v>48</v>
      </c>
      <c r="AD991">
        <v>3</v>
      </c>
      <c r="AE991">
        <f>IF(tblHR[[#This Row],[Attrition]]="Yes",1,0)</f>
        <v>0</v>
      </c>
      <c r="AF991">
        <f>IF(tblHR[[#This Row],[OverTime]]="Yes",1,0)</f>
        <v>0</v>
      </c>
      <c r="AG991" t="str" cm="1">
        <f t="array" ref="AG991">_xlfn.IFS(tblHR[[#This Row],[Age]]&lt;25,"&lt;25",tblHR[[#This Row],[Age]]&lt;30,"25–29",tblHR[[#This Row],[Age]]&lt;40,"30–39",tblHR[[#This Row],[Age]]&lt;50,"40–49",TRUE,"50+")</f>
        <v>50+</v>
      </c>
      <c r="AH991" s="12" t="str" cm="1">
        <f t="array" ref="AH991">_xlfn.IFS(tblHR[[#This Row],[YearsAtCompany]]&lt;2,"0–1",tblHR[[#This Row],[YearsAtCompany]]&lt;5,"2–4",tblHR[[#This Row],[YearsAtCompany]]&lt;10,"5–9",tblHR[[#This Row],[YearsAtCompany]]&lt;15,"10–14",TRUE,"15+")</f>
        <v>5–9</v>
      </c>
      <c r="AI991" s="12" t="str" cm="1">
        <f t="array" ref="AI991">_xlfn.IFS(tblHR[[#This Row],[MonthlyIncome]]&lt;3000,"Low",tblHR[[#This Row],[MonthlyIncome]]&lt;7000,"Mid",tblHR[[#This Row],[MonthlyIncome]]&lt;12000,"High",TRUE,"Very High")</f>
        <v>Mid</v>
      </c>
      <c r="AJ991" s="12" cm="1">
        <f t="array" ref="AJ991">_xlfn.XLOOKUP(tblHR[[#This Row],[JobSatisfaction]],{"Low","Medium","High","Very High"},{1,2,3,4},"")</f>
        <v>4</v>
      </c>
      <c r="AK991" s="12">
        <f>AVERAGE(tblHR[[#This Row],[JobSatNum]],tblHR[[#This Row],[RelationshipSatisfaction]],tblHR[[#This Row],[EnvironmentSatisfaction]],tblHR[[#This Row],[WorkLifeBalance]])</f>
        <v>4</v>
      </c>
    </row>
    <row r="992" spans="1:37">
      <c r="A992" s="4" t="s">
        <v>1107</v>
      </c>
      <c r="B992">
        <v>26</v>
      </c>
      <c r="C992" t="s">
        <v>12</v>
      </c>
      <c r="D992" t="s">
        <v>17</v>
      </c>
      <c r="E992" t="s">
        <v>29</v>
      </c>
      <c r="F992" t="s">
        <v>35</v>
      </c>
      <c r="G992" t="s">
        <v>21</v>
      </c>
      <c r="H992" t="s">
        <v>53</v>
      </c>
      <c r="I992" t="s">
        <v>66</v>
      </c>
      <c r="J992" t="s">
        <v>112</v>
      </c>
      <c r="K992" t="s">
        <v>118</v>
      </c>
      <c r="L992">
        <v>4420</v>
      </c>
      <c r="M992">
        <v>13421</v>
      </c>
      <c r="N992">
        <v>1384</v>
      </c>
      <c r="O992">
        <v>82</v>
      </c>
      <c r="P992">
        <v>22</v>
      </c>
      <c r="Q992" t="s">
        <v>44</v>
      </c>
      <c r="R992" t="s">
        <v>43</v>
      </c>
      <c r="S992" t="s">
        <v>42</v>
      </c>
      <c r="T992" t="s">
        <v>79</v>
      </c>
      <c r="U992" t="s">
        <v>44</v>
      </c>
      <c r="V992">
        <v>8</v>
      </c>
      <c r="W992">
        <v>8</v>
      </c>
      <c r="X992">
        <v>7</v>
      </c>
      <c r="Y992">
        <v>0</v>
      </c>
      <c r="Z992">
        <v>1</v>
      </c>
      <c r="AA992" t="s">
        <v>48</v>
      </c>
      <c r="AB992" s="2" t="s">
        <v>65</v>
      </c>
      <c r="AC992" t="s">
        <v>48</v>
      </c>
      <c r="AD992">
        <v>3</v>
      </c>
      <c r="AE992">
        <f>IF(tblHR[[#This Row],[Attrition]]="Yes",1,0)</f>
        <v>0</v>
      </c>
      <c r="AF992">
        <f>IF(tblHR[[#This Row],[OverTime]]="Yes",1,0)</f>
        <v>0</v>
      </c>
      <c r="AG992" t="str" cm="1">
        <f t="array" ref="AG992">_xlfn.IFS(tblHR[[#This Row],[Age]]&lt;25,"&lt;25",tblHR[[#This Row],[Age]]&lt;30,"25–29",tblHR[[#This Row],[Age]]&lt;40,"30–39",tblHR[[#This Row],[Age]]&lt;50,"40–49",TRUE,"50+")</f>
        <v>25–29</v>
      </c>
      <c r="AH992" s="12" t="str" cm="1">
        <f t="array" ref="AH992">_xlfn.IFS(tblHR[[#This Row],[YearsAtCompany]]&lt;2,"0–1",tblHR[[#This Row],[YearsAtCompany]]&lt;5,"2–4",tblHR[[#This Row],[YearsAtCompany]]&lt;10,"5–9",tblHR[[#This Row],[YearsAtCompany]]&lt;15,"10–14",TRUE,"15+")</f>
        <v>5–9</v>
      </c>
      <c r="AI992" s="12" t="str" cm="1">
        <f t="array" ref="AI992">_xlfn.IFS(tblHR[[#This Row],[MonthlyIncome]]&lt;3000,"Low",tblHR[[#This Row],[MonthlyIncome]]&lt;7000,"Mid",tblHR[[#This Row],[MonthlyIncome]]&lt;12000,"High",TRUE,"Very High")</f>
        <v>Mid</v>
      </c>
      <c r="AJ992" s="12" cm="1">
        <f t="array" ref="AJ992">_xlfn.XLOOKUP(tblHR[[#This Row],[JobSatisfaction]],{"Low","Medium","High","Very High"},{1,2,3,4},"")</f>
        <v>4</v>
      </c>
      <c r="AK992" s="12">
        <f>AVERAGE(tblHR[[#This Row],[JobSatNum]],tblHR[[#This Row],[RelationshipSatisfaction]],tblHR[[#This Row],[EnvironmentSatisfaction]],tblHR[[#This Row],[WorkLifeBalance]])</f>
        <v>4</v>
      </c>
    </row>
    <row r="993" spans="1:37">
      <c r="A993" s="4" t="s">
        <v>1108</v>
      </c>
      <c r="B993">
        <v>31</v>
      </c>
      <c r="C993" t="s">
        <v>12</v>
      </c>
      <c r="D993" t="s">
        <v>15</v>
      </c>
      <c r="E993" t="s">
        <v>29</v>
      </c>
      <c r="F993" t="s">
        <v>35</v>
      </c>
      <c r="G993" t="s">
        <v>21</v>
      </c>
      <c r="H993" t="s">
        <v>56</v>
      </c>
      <c r="I993" t="s">
        <v>69</v>
      </c>
      <c r="J993" t="s">
        <v>128</v>
      </c>
      <c r="K993" t="s">
        <v>118</v>
      </c>
      <c r="L993">
        <v>13675</v>
      </c>
      <c r="M993">
        <v>13523</v>
      </c>
      <c r="N993">
        <v>1327</v>
      </c>
      <c r="O993">
        <v>73</v>
      </c>
      <c r="P993">
        <v>12</v>
      </c>
      <c r="Q993" t="s">
        <v>41</v>
      </c>
      <c r="R993" t="s">
        <v>42</v>
      </c>
      <c r="S993" t="s">
        <v>43</v>
      </c>
      <c r="T993" t="s">
        <v>79</v>
      </c>
      <c r="U993" t="s">
        <v>41</v>
      </c>
      <c r="V993">
        <v>9</v>
      </c>
      <c r="W993">
        <v>2</v>
      </c>
      <c r="X993">
        <v>2</v>
      </c>
      <c r="Y993">
        <v>2</v>
      </c>
      <c r="Z993">
        <v>9</v>
      </c>
      <c r="AA993" t="s">
        <v>48</v>
      </c>
      <c r="AB993" s="2" t="s">
        <v>64</v>
      </c>
      <c r="AC993" t="s">
        <v>48</v>
      </c>
      <c r="AD993">
        <v>3</v>
      </c>
      <c r="AE993">
        <f>IF(tblHR[[#This Row],[Attrition]]="Yes",1,0)</f>
        <v>0</v>
      </c>
      <c r="AF993">
        <f>IF(tblHR[[#This Row],[OverTime]]="Yes",1,0)</f>
        <v>0</v>
      </c>
      <c r="AG993" t="str" cm="1">
        <f t="array" ref="AG993">_xlfn.IFS(tblHR[[#This Row],[Age]]&lt;25,"&lt;25",tblHR[[#This Row],[Age]]&lt;30,"25–29",tblHR[[#This Row],[Age]]&lt;40,"30–39",tblHR[[#This Row],[Age]]&lt;50,"40–49",TRUE,"50+")</f>
        <v>30–39</v>
      </c>
      <c r="AH993" s="12" t="str" cm="1">
        <f t="array" ref="AH993">_xlfn.IFS(tblHR[[#This Row],[YearsAtCompany]]&lt;2,"0–1",tblHR[[#This Row],[YearsAtCompany]]&lt;5,"2–4",tblHR[[#This Row],[YearsAtCompany]]&lt;10,"5–9",tblHR[[#This Row],[YearsAtCompany]]&lt;15,"10–14",TRUE,"15+")</f>
        <v>2–4</v>
      </c>
      <c r="AI993" s="12" t="str" cm="1">
        <f t="array" ref="AI993">_xlfn.IFS(tblHR[[#This Row],[MonthlyIncome]]&lt;3000,"Low",tblHR[[#This Row],[MonthlyIncome]]&lt;7000,"Mid",tblHR[[#This Row],[MonthlyIncome]]&lt;12000,"High",TRUE,"Very High")</f>
        <v>Very High</v>
      </c>
      <c r="AJ993" s="12" cm="1">
        <f t="array" ref="AJ993">_xlfn.XLOOKUP(tblHR[[#This Row],[JobSatisfaction]],{"Low","Medium","High","Very High"},{1,2,3,4},"")</f>
        <v>3</v>
      </c>
      <c r="AK993" s="12">
        <f>AVERAGE(tblHR[[#This Row],[JobSatNum]],tblHR[[#This Row],[RelationshipSatisfaction]],tblHR[[#This Row],[EnvironmentSatisfaction]],tblHR[[#This Row],[WorkLifeBalance]])</f>
        <v>3</v>
      </c>
    </row>
    <row r="994" spans="1:37">
      <c r="A994" s="4" t="s">
        <v>1109</v>
      </c>
      <c r="B994">
        <v>36</v>
      </c>
      <c r="C994" t="s">
        <v>11</v>
      </c>
      <c r="D994" t="s">
        <v>17</v>
      </c>
      <c r="E994" t="s">
        <v>27</v>
      </c>
      <c r="F994" t="s">
        <v>37</v>
      </c>
      <c r="G994" t="s">
        <v>22</v>
      </c>
      <c r="H994" t="s">
        <v>58</v>
      </c>
      <c r="I994" t="s">
        <v>69</v>
      </c>
      <c r="J994" t="s">
        <v>128</v>
      </c>
      <c r="K994" t="s">
        <v>118</v>
      </c>
      <c r="L994">
        <v>9738</v>
      </c>
      <c r="M994">
        <v>22952</v>
      </c>
      <c r="N994">
        <v>1467</v>
      </c>
      <c r="O994">
        <v>92</v>
      </c>
      <c r="P994">
        <v>14</v>
      </c>
      <c r="Q994" t="s">
        <v>44</v>
      </c>
      <c r="R994" t="s">
        <v>41</v>
      </c>
      <c r="S994" t="s">
        <v>43</v>
      </c>
      <c r="T994" t="s">
        <v>79</v>
      </c>
      <c r="U994" t="s">
        <v>41</v>
      </c>
      <c r="V994">
        <v>10</v>
      </c>
      <c r="W994">
        <v>9</v>
      </c>
      <c r="X994">
        <v>7</v>
      </c>
      <c r="Y994">
        <v>2</v>
      </c>
      <c r="Z994">
        <v>0</v>
      </c>
      <c r="AA994" t="s">
        <v>48</v>
      </c>
      <c r="AB994" s="2" t="s">
        <v>64</v>
      </c>
      <c r="AC994" t="s">
        <v>48</v>
      </c>
      <c r="AD994">
        <v>11</v>
      </c>
      <c r="AE994">
        <f>IF(tblHR[[#This Row],[Attrition]]="Yes",1,0)</f>
        <v>0</v>
      </c>
      <c r="AF994">
        <f>IF(tblHR[[#This Row],[OverTime]]="Yes",1,0)</f>
        <v>0</v>
      </c>
      <c r="AG994" t="str" cm="1">
        <f t="array" ref="AG994">_xlfn.IFS(tblHR[[#This Row],[Age]]&lt;25,"&lt;25",tblHR[[#This Row],[Age]]&lt;30,"25–29",tblHR[[#This Row],[Age]]&lt;40,"30–39",tblHR[[#This Row],[Age]]&lt;50,"40–49",TRUE,"50+")</f>
        <v>30–39</v>
      </c>
      <c r="AH994" s="12" t="str" cm="1">
        <f t="array" ref="AH994">_xlfn.IFS(tblHR[[#This Row],[YearsAtCompany]]&lt;2,"0–1",tblHR[[#This Row],[YearsAtCompany]]&lt;5,"2–4",tblHR[[#This Row],[YearsAtCompany]]&lt;10,"5–9",tblHR[[#This Row],[YearsAtCompany]]&lt;15,"10–14",TRUE,"15+")</f>
        <v>5–9</v>
      </c>
      <c r="AI994" s="12" t="str" cm="1">
        <f t="array" ref="AI994">_xlfn.IFS(tblHR[[#This Row],[MonthlyIncome]]&lt;3000,"Low",tblHR[[#This Row],[MonthlyIncome]]&lt;7000,"Mid",tblHR[[#This Row],[MonthlyIncome]]&lt;12000,"High",TRUE,"Very High")</f>
        <v>High</v>
      </c>
      <c r="AJ994" s="12" cm="1">
        <f t="array" ref="AJ994">_xlfn.XLOOKUP(tblHR[[#This Row],[JobSatisfaction]],{"Low","Medium","High","Very High"},{1,2,3,4},"")</f>
        <v>4</v>
      </c>
      <c r="AK994" s="12">
        <f>AVERAGE(tblHR[[#This Row],[JobSatNum]],tblHR[[#This Row],[RelationshipSatisfaction]],tblHR[[#This Row],[EnvironmentSatisfaction]],tblHR[[#This Row],[WorkLifeBalance]])</f>
        <v>4</v>
      </c>
    </row>
    <row r="995" spans="1:37">
      <c r="A995" s="4" t="s">
        <v>1110</v>
      </c>
      <c r="B995">
        <v>36</v>
      </c>
      <c r="C995" t="s">
        <v>12</v>
      </c>
      <c r="D995" t="s">
        <v>16</v>
      </c>
      <c r="E995" t="s">
        <v>26</v>
      </c>
      <c r="F995" t="s">
        <v>20</v>
      </c>
      <c r="G995" t="s">
        <v>20</v>
      </c>
      <c r="H995" t="s">
        <v>20</v>
      </c>
      <c r="I995" t="s">
        <v>68</v>
      </c>
      <c r="J995" t="s">
        <v>128</v>
      </c>
      <c r="K995" t="s">
        <v>113</v>
      </c>
      <c r="L995">
        <v>3886</v>
      </c>
      <c r="M995">
        <v>4223</v>
      </c>
      <c r="N995">
        <v>1213</v>
      </c>
      <c r="O995">
        <v>94</v>
      </c>
      <c r="P995">
        <v>21</v>
      </c>
      <c r="Q995" t="s">
        <v>44</v>
      </c>
      <c r="R995" t="s">
        <v>44</v>
      </c>
      <c r="S995" t="s">
        <v>43</v>
      </c>
      <c r="T995" t="s">
        <v>80</v>
      </c>
      <c r="U995" t="s">
        <v>43</v>
      </c>
      <c r="V995">
        <v>10</v>
      </c>
      <c r="W995">
        <v>10</v>
      </c>
      <c r="X995">
        <v>1</v>
      </c>
      <c r="Y995">
        <v>0</v>
      </c>
      <c r="Z995">
        <v>1</v>
      </c>
      <c r="AA995" t="s">
        <v>48</v>
      </c>
      <c r="AB995" s="2" t="s">
        <v>65</v>
      </c>
      <c r="AC995" t="s">
        <v>48</v>
      </c>
      <c r="AD995">
        <v>2</v>
      </c>
      <c r="AE995">
        <f>IF(tblHR[[#This Row],[Attrition]]="Yes",1,0)</f>
        <v>0</v>
      </c>
      <c r="AF995">
        <f>IF(tblHR[[#This Row],[OverTime]]="Yes",1,0)</f>
        <v>0</v>
      </c>
      <c r="AG995" t="str" cm="1">
        <f t="array" ref="AG995">_xlfn.IFS(tblHR[[#This Row],[Age]]&lt;25,"&lt;25",tblHR[[#This Row],[Age]]&lt;30,"25–29",tblHR[[#This Row],[Age]]&lt;40,"30–39",tblHR[[#This Row],[Age]]&lt;50,"40–49",TRUE,"50+")</f>
        <v>30–39</v>
      </c>
      <c r="AH995" s="12" t="str" cm="1">
        <f t="array" ref="AH995">_xlfn.IFS(tblHR[[#This Row],[YearsAtCompany]]&lt;2,"0–1",tblHR[[#This Row],[YearsAtCompany]]&lt;5,"2–4",tblHR[[#This Row],[YearsAtCompany]]&lt;10,"5–9",tblHR[[#This Row],[YearsAtCompany]]&lt;15,"10–14",TRUE,"15+")</f>
        <v>10–14</v>
      </c>
      <c r="AI995" s="12" t="str" cm="1">
        <f t="array" ref="AI995">_xlfn.IFS(tblHR[[#This Row],[MonthlyIncome]]&lt;3000,"Low",tblHR[[#This Row],[MonthlyIncome]]&lt;7000,"Mid",tblHR[[#This Row],[MonthlyIncome]]&lt;12000,"High",TRUE,"Very High")</f>
        <v>Mid</v>
      </c>
      <c r="AJ995" s="12" cm="1">
        <f t="array" ref="AJ995">_xlfn.XLOOKUP(tblHR[[#This Row],[JobSatisfaction]],{"Low","Medium","High","Very High"},{1,2,3,4},"")</f>
        <v>4</v>
      </c>
      <c r="AK995" s="12">
        <f>AVERAGE(tblHR[[#This Row],[JobSatNum]],tblHR[[#This Row],[RelationshipSatisfaction]],tblHR[[#This Row],[EnvironmentSatisfaction]],tblHR[[#This Row],[WorkLifeBalance]])</f>
        <v>4</v>
      </c>
    </row>
    <row r="996" spans="1:37">
      <c r="A996" s="4" t="s">
        <v>1111</v>
      </c>
      <c r="B996">
        <v>34</v>
      </c>
      <c r="C996" t="s">
        <v>12</v>
      </c>
      <c r="D996" t="s">
        <v>15</v>
      </c>
      <c r="E996" t="s">
        <v>29</v>
      </c>
      <c r="F996" t="s">
        <v>35</v>
      </c>
      <c r="G996" t="s">
        <v>22</v>
      </c>
      <c r="H996" t="s">
        <v>58</v>
      </c>
      <c r="I996" t="s">
        <v>69</v>
      </c>
      <c r="J996" t="s">
        <v>112</v>
      </c>
      <c r="K996" t="s">
        <v>118</v>
      </c>
      <c r="L996">
        <v>8628</v>
      </c>
      <c r="M996">
        <v>22914</v>
      </c>
      <c r="N996">
        <v>1239</v>
      </c>
      <c r="O996">
        <v>39</v>
      </c>
      <c r="P996">
        <v>18</v>
      </c>
      <c r="Q996" t="s">
        <v>41</v>
      </c>
      <c r="R996" t="s">
        <v>41</v>
      </c>
      <c r="S996" t="s">
        <v>44</v>
      </c>
      <c r="T996" t="s">
        <v>80</v>
      </c>
      <c r="U996" t="s">
        <v>41</v>
      </c>
      <c r="V996">
        <v>9</v>
      </c>
      <c r="W996">
        <v>8</v>
      </c>
      <c r="X996">
        <v>7</v>
      </c>
      <c r="Y996">
        <v>1</v>
      </c>
      <c r="Z996">
        <v>1</v>
      </c>
      <c r="AA996" t="s">
        <v>48</v>
      </c>
      <c r="AB996" s="2" t="s">
        <v>64</v>
      </c>
      <c r="AC996" t="s">
        <v>48</v>
      </c>
      <c r="AD996">
        <v>13</v>
      </c>
      <c r="AE996">
        <f>IF(tblHR[[#This Row],[Attrition]]="Yes",1,0)</f>
        <v>0</v>
      </c>
      <c r="AF996">
        <f>IF(tblHR[[#This Row],[OverTime]]="Yes",1,0)</f>
        <v>0</v>
      </c>
      <c r="AG996" t="str" cm="1">
        <f t="array" ref="AG996">_xlfn.IFS(tblHR[[#This Row],[Age]]&lt;25,"&lt;25",tblHR[[#This Row],[Age]]&lt;30,"25–29",tblHR[[#This Row],[Age]]&lt;40,"30–39",tblHR[[#This Row],[Age]]&lt;50,"40–49",TRUE,"50+")</f>
        <v>30–39</v>
      </c>
      <c r="AH996" s="12" t="str" cm="1">
        <f t="array" ref="AH996">_xlfn.IFS(tblHR[[#This Row],[YearsAtCompany]]&lt;2,"0–1",tblHR[[#This Row],[YearsAtCompany]]&lt;5,"2–4",tblHR[[#This Row],[YearsAtCompany]]&lt;10,"5–9",tblHR[[#This Row],[YearsAtCompany]]&lt;15,"10–14",TRUE,"15+")</f>
        <v>5–9</v>
      </c>
      <c r="AI996" s="12" t="str" cm="1">
        <f t="array" ref="AI996">_xlfn.IFS(tblHR[[#This Row],[MonthlyIncome]]&lt;3000,"Low",tblHR[[#This Row],[MonthlyIncome]]&lt;7000,"Mid",tblHR[[#This Row],[MonthlyIncome]]&lt;12000,"High",TRUE,"Very High")</f>
        <v>High</v>
      </c>
      <c r="AJ996" s="12" cm="1">
        <f t="array" ref="AJ996">_xlfn.XLOOKUP(tblHR[[#This Row],[JobSatisfaction]],{"Low","Medium","High","Very High"},{1,2,3,4},"")</f>
        <v>3</v>
      </c>
      <c r="AK996" s="12">
        <f>AVERAGE(tblHR[[#This Row],[JobSatNum]],tblHR[[#This Row],[RelationshipSatisfaction]],tblHR[[#This Row],[EnvironmentSatisfaction]],tblHR[[#This Row],[WorkLifeBalance]])</f>
        <v>3</v>
      </c>
    </row>
    <row r="997" spans="1:37">
      <c r="A997" s="4" t="s">
        <v>1112</v>
      </c>
      <c r="B997">
        <v>42</v>
      </c>
      <c r="C997" t="s">
        <v>11</v>
      </c>
      <c r="D997" t="s">
        <v>15</v>
      </c>
      <c r="E997" t="s">
        <v>29</v>
      </c>
      <c r="F997" t="s">
        <v>33</v>
      </c>
      <c r="G997" t="s">
        <v>21</v>
      </c>
      <c r="H997" t="s">
        <v>53</v>
      </c>
      <c r="I997" t="s">
        <v>66</v>
      </c>
      <c r="J997" t="s">
        <v>112</v>
      </c>
      <c r="K997" t="s">
        <v>118</v>
      </c>
      <c r="L997">
        <v>2576</v>
      </c>
      <c r="M997">
        <v>20490</v>
      </c>
      <c r="N997">
        <v>201</v>
      </c>
      <c r="O997">
        <v>95</v>
      </c>
      <c r="P997">
        <v>16</v>
      </c>
      <c r="Q997" t="s">
        <v>42</v>
      </c>
      <c r="R997" t="s">
        <v>43</v>
      </c>
      <c r="S997" t="s">
        <v>43</v>
      </c>
      <c r="T997" t="s">
        <v>79</v>
      </c>
      <c r="U997" t="s">
        <v>41</v>
      </c>
      <c r="V997">
        <v>8</v>
      </c>
      <c r="W997">
        <v>5</v>
      </c>
      <c r="X997">
        <v>2</v>
      </c>
      <c r="Y997">
        <v>1</v>
      </c>
      <c r="Z997">
        <v>3</v>
      </c>
      <c r="AA997" t="s">
        <v>48</v>
      </c>
      <c r="AB997" s="2" t="s">
        <v>64</v>
      </c>
      <c r="AC997" t="s">
        <v>48</v>
      </c>
      <c r="AD997">
        <v>1</v>
      </c>
      <c r="AE997">
        <f>IF(tblHR[[#This Row],[Attrition]]="Yes",1,0)</f>
        <v>0</v>
      </c>
      <c r="AF997">
        <f>IF(tblHR[[#This Row],[OverTime]]="Yes",1,0)</f>
        <v>0</v>
      </c>
      <c r="AG997" t="str" cm="1">
        <f t="array" ref="AG997">_xlfn.IFS(tblHR[[#This Row],[Age]]&lt;25,"&lt;25",tblHR[[#This Row],[Age]]&lt;30,"25–29",tblHR[[#This Row],[Age]]&lt;40,"30–39",tblHR[[#This Row],[Age]]&lt;50,"40–49",TRUE,"50+")</f>
        <v>40–49</v>
      </c>
      <c r="AH997" s="12" t="str" cm="1">
        <f t="array" ref="AH997">_xlfn.IFS(tblHR[[#This Row],[YearsAtCompany]]&lt;2,"0–1",tblHR[[#This Row],[YearsAtCompany]]&lt;5,"2–4",tblHR[[#This Row],[YearsAtCompany]]&lt;10,"5–9",tblHR[[#This Row],[YearsAtCompany]]&lt;15,"10–14",TRUE,"15+")</f>
        <v>5–9</v>
      </c>
      <c r="AI997" s="12" t="str" cm="1">
        <f t="array" ref="AI997">_xlfn.IFS(tblHR[[#This Row],[MonthlyIncome]]&lt;3000,"Low",tblHR[[#This Row],[MonthlyIncome]]&lt;7000,"Mid",tblHR[[#This Row],[MonthlyIncome]]&lt;12000,"High",TRUE,"Very High")</f>
        <v>Low</v>
      </c>
      <c r="AJ997" s="12" cm="1">
        <f t="array" ref="AJ997">_xlfn.XLOOKUP(tblHR[[#This Row],[JobSatisfaction]],{"Low","Medium","High","Very High"},{1,2,3,4},"")</f>
        <v>1</v>
      </c>
      <c r="AK997" s="12">
        <f>AVERAGE(tblHR[[#This Row],[JobSatNum]],tblHR[[#This Row],[RelationshipSatisfaction]],tblHR[[#This Row],[EnvironmentSatisfaction]],tblHR[[#This Row],[WorkLifeBalance]])</f>
        <v>1</v>
      </c>
    </row>
    <row r="998" spans="1:37">
      <c r="A998" s="4" t="s">
        <v>1113</v>
      </c>
      <c r="B998">
        <v>36</v>
      </c>
      <c r="C998" t="s">
        <v>12</v>
      </c>
      <c r="D998" t="s">
        <v>16</v>
      </c>
      <c r="E998" t="s">
        <v>29</v>
      </c>
      <c r="F998" t="s">
        <v>33</v>
      </c>
      <c r="G998" t="s">
        <v>22</v>
      </c>
      <c r="H998" t="s">
        <v>58</v>
      </c>
      <c r="I998" t="s">
        <v>69</v>
      </c>
      <c r="J998" t="s">
        <v>116</v>
      </c>
      <c r="K998" t="s">
        <v>113</v>
      </c>
      <c r="L998">
        <v>7587</v>
      </c>
      <c r="M998">
        <v>14229</v>
      </c>
      <c r="N998">
        <v>1434</v>
      </c>
      <c r="O998">
        <v>76</v>
      </c>
      <c r="P998">
        <v>15</v>
      </c>
      <c r="Q998" t="s">
        <v>42</v>
      </c>
      <c r="R998" t="s">
        <v>43</v>
      </c>
      <c r="S998" t="s">
        <v>42</v>
      </c>
      <c r="T998" t="s">
        <v>79</v>
      </c>
      <c r="U998" t="s">
        <v>43</v>
      </c>
      <c r="V998">
        <v>10</v>
      </c>
      <c r="W998">
        <v>10</v>
      </c>
      <c r="X998">
        <v>7</v>
      </c>
      <c r="Y998">
        <v>0</v>
      </c>
      <c r="Z998">
        <v>1</v>
      </c>
      <c r="AA998" t="s">
        <v>48</v>
      </c>
      <c r="AB998" s="2" t="s">
        <v>64</v>
      </c>
      <c r="AC998" t="s">
        <v>48</v>
      </c>
      <c r="AD998">
        <v>8</v>
      </c>
      <c r="AE998">
        <f>IF(tblHR[[#This Row],[Attrition]]="Yes",1,0)</f>
        <v>0</v>
      </c>
      <c r="AF998">
        <f>IF(tblHR[[#This Row],[OverTime]]="Yes",1,0)</f>
        <v>0</v>
      </c>
      <c r="AG998" t="str" cm="1">
        <f t="array" ref="AG998">_xlfn.IFS(tblHR[[#This Row],[Age]]&lt;25,"&lt;25",tblHR[[#This Row],[Age]]&lt;30,"25–29",tblHR[[#This Row],[Age]]&lt;40,"30–39",tblHR[[#This Row],[Age]]&lt;50,"40–49",TRUE,"50+")</f>
        <v>30–39</v>
      </c>
      <c r="AH998" s="12" t="str" cm="1">
        <f t="array" ref="AH998">_xlfn.IFS(tblHR[[#This Row],[YearsAtCompany]]&lt;2,"0–1",tblHR[[#This Row],[YearsAtCompany]]&lt;5,"2–4",tblHR[[#This Row],[YearsAtCompany]]&lt;10,"5–9",tblHR[[#This Row],[YearsAtCompany]]&lt;15,"10–14",TRUE,"15+")</f>
        <v>10–14</v>
      </c>
      <c r="AI998" s="12" t="str" cm="1">
        <f t="array" ref="AI998">_xlfn.IFS(tblHR[[#This Row],[MonthlyIncome]]&lt;3000,"Low",tblHR[[#This Row],[MonthlyIncome]]&lt;7000,"Mid",tblHR[[#This Row],[MonthlyIncome]]&lt;12000,"High",TRUE,"Very High")</f>
        <v>High</v>
      </c>
      <c r="AJ998" s="12" cm="1">
        <f t="array" ref="AJ998">_xlfn.XLOOKUP(tblHR[[#This Row],[JobSatisfaction]],{"Low","Medium","High","Very High"},{1,2,3,4},"")</f>
        <v>1</v>
      </c>
      <c r="AK998" s="12">
        <f>AVERAGE(tblHR[[#This Row],[JobSatNum]],tblHR[[#This Row],[RelationshipSatisfaction]],tblHR[[#This Row],[EnvironmentSatisfaction]],tblHR[[#This Row],[WorkLifeBalance]])</f>
        <v>1</v>
      </c>
    </row>
    <row r="999" spans="1:37">
      <c r="A999" s="4" t="s">
        <v>1114</v>
      </c>
      <c r="B999">
        <v>41</v>
      </c>
      <c r="C999" t="s">
        <v>12</v>
      </c>
      <c r="D999" t="s">
        <v>17</v>
      </c>
      <c r="E999" t="s">
        <v>28</v>
      </c>
      <c r="F999" t="s">
        <v>33</v>
      </c>
      <c r="G999" t="s">
        <v>21</v>
      </c>
      <c r="H999" t="s">
        <v>57</v>
      </c>
      <c r="I999" t="s">
        <v>66</v>
      </c>
      <c r="J999" t="s">
        <v>112</v>
      </c>
      <c r="K999" t="s">
        <v>118</v>
      </c>
      <c r="L999">
        <v>2782</v>
      </c>
      <c r="M999">
        <v>21412</v>
      </c>
      <c r="N999">
        <v>642</v>
      </c>
      <c r="O999">
        <v>76</v>
      </c>
      <c r="P999">
        <v>22</v>
      </c>
      <c r="Q999" t="s">
        <v>44</v>
      </c>
      <c r="R999" t="s">
        <v>42</v>
      </c>
      <c r="S999" t="s">
        <v>44</v>
      </c>
      <c r="T999" t="s">
        <v>79</v>
      </c>
      <c r="U999" t="s">
        <v>41</v>
      </c>
      <c r="V999">
        <v>12</v>
      </c>
      <c r="W999">
        <v>5</v>
      </c>
      <c r="X999">
        <v>3</v>
      </c>
      <c r="Y999">
        <v>1</v>
      </c>
      <c r="Z999">
        <v>3</v>
      </c>
      <c r="AA999" t="s">
        <v>48</v>
      </c>
      <c r="AB999" s="2" t="s">
        <v>65</v>
      </c>
      <c r="AC999" t="s">
        <v>48</v>
      </c>
      <c r="AD999">
        <v>1</v>
      </c>
      <c r="AE999">
        <f>IF(tblHR[[#This Row],[Attrition]]="Yes",1,0)</f>
        <v>0</v>
      </c>
      <c r="AF999">
        <f>IF(tblHR[[#This Row],[OverTime]]="Yes",1,0)</f>
        <v>0</v>
      </c>
      <c r="AG999" t="str" cm="1">
        <f t="array" ref="AG999">_xlfn.IFS(tblHR[[#This Row],[Age]]&lt;25,"&lt;25",tblHR[[#This Row],[Age]]&lt;30,"25–29",tblHR[[#This Row],[Age]]&lt;40,"30–39",tblHR[[#This Row],[Age]]&lt;50,"40–49",TRUE,"50+")</f>
        <v>40–49</v>
      </c>
      <c r="AH999" s="12" t="str" cm="1">
        <f t="array" ref="AH999">_xlfn.IFS(tblHR[[#This Row],[YearsAtCompany]]&lt;2,"0–1",tblHR[[#This Row],[YearsAtCompany]]&lt;5,"2–4",tblHR[[#This Row],[YearsAtCompany]]&lt;10,"5–9",tblHR[[#This Row],[YearsAtCompany]]&lt;15,"10–14",TRUE,"15+")</f>
        <v>5–9</v>
      </c>
      <c r="AI999" s="12" t="str" cm="1">
        <f t="array" ref="AI999">_xlfn.IFS(tblHR[[#This Row],[MonthlyIncome]]&lt;3000,"Low",tblHR[[#This Row],[MonthlyIncome]]&lt;7000,"Mid",tblHR[[#This Row],[MonthlyIncome]]&lt;12000,"High",TRUE,"Very High")</f>
        <v>Low</v>
      </c>
      <c r="AJ999" s="12" cm="1">
        <f t="array" ref="AJ999">_xlfn.XLOOKUP(tblHR[[#This Row],[JobSatisfaction]],{"Low","Medium","High","Very High"},{1,2,3,4},"")</f>
        <v>4</v>
      </c>
      <c r="AK999" s="12">
        <f>AVERAGE(tblHR[[#This Row],[JobSatNum]],tblHR[[#This Row],[RelationshipSatisfaction]],tblHR[[#This Row],[EnvironmentSatisfaction]],tblHR[[#This Row],[WorkLifeBalance]])</f>
        <v>4</v>
      </c>
    </row>
    <row r="1000" spans="1:37">
      <c r="A1000" s="4" t="s">
        <v>1115</v>
      </c>
      <c r="B1000">
        <v>40</v>
      </c>
      <c r="C1000" t="s">
        <v>11</v>
      </c>
      <c r="D1000" t="s">
        <v>15</v>
      </c>
      <c r="E1000" t="s">
        <v>27</v>
      </c>
      <c r="F1000" t="s">
        <v>34</v>
      </c>
      <c r="G1000" t="s">
        <v>22</v>
      </c>
      <c r="H1000" t="s">
        <v>58</v>
      </c>
      <c r="I1000" t="s">
        <v>68</v>
      </c>
      <c r="J1000" t="s">
        <v>112</v>
      </c>
      <c r="K1000" t="s">
        <v>43</v>
      </c>
      <c r="L1000">
        <v>5715</v>
      </c>
      <c r="M1000">
        <v>22553</v>
      </c>
      <c r="N1000">
        <v>759</v>
      </c>
      <c r="O1000">
        <v>46</v>
      </c>
      <c r="P1000">
        <v>12</v>
      </c>
      <c r="Q1000" t="s">
        <v>43</v>
      </c>
      <c r="R1000" t="s">
        <v>41</v>
      </c>
      <c r="S1000" t="s">
        <v>44</v>
      </c>
      <c r="T1000" t="s">
        <v>79</v>
      </c>
      <c r="U1000" t="s">
        <v>41</v>
      </c>
      <c r="V1000">
        <v>8</v>
      </c>
      <c r="W1000">
        <v>5</v>
      </c>
      <c r="X1000">
        <v>4</v>
      </c>
      <c r="Y1000">
        <v>1</v>
      </c>
      <c r="Z1000">
        <v>7</v>
      </c>
      <c r="AA1000" t="s">
        <v>48</v>
      </c>
      <c r="AB1000" s="2" t="s">
        <v>64</v>
      </c>
      <c r="AC1000" t="s">
        <v>48</v>
      </c>
      <c r="AD1000">
        <v>2</v>
      </c>
      <c r="AE1000">
        <f>IF(tblHR[[#This Row],[Attrition]]="Yes",1,0)</f>
        <v>0</v>
      </c>
      <c r="AF1000">
        <f>IF(tblHR[[#This Row],[OverTime]]="Yes",1,0)</f>
        <v>0</v>
      </c>
      <c r="AG1000" t="str" cm="1">
        <f t="array" ref="AG1000">_xlfn.IFS(tblHR[[#This Row],[Age]]&lt;25,"&lt;25",tblHR[[#This Row],[Age]]&lt;30,"25–29",tblHR[[#This Row],[Age]]&lt;40,"30–39",tblHR[[#This Row],[Age]]&lt;50,"40–49",TRUE,"50+")</f>
        <v>40–49</v>
      </c>
      <c r="AH1000" s="12" t="str" cm="1">
        <f t="array" ref="AH1000">_xlfn.IFS(tblHR[[#This Row],[YearsAtCompany]]&lt;2,"0–1",tblHR[[#This Row],[YearsAtCompany]]&lt;5,"2–4",tblHR[[#This Row],[YearsAtCompany]]&lt;10,"5–9",tblHR[[#This Row],[YearsAtCompany]]&lt;15,"10–14",TRUE,"15+")</f>
        <v>5–9</v>
      </c>
      <c r="AI1000" s="12" t="str" cm="1">
        <f t="array" ref="AI1000">_xlfn.IFS(tblHR[[#This Row],[MonthlyIncome]]&lt;3000,"Low",tblHR[[#This Row],[MonthlyIncome]]&lt;7000,"Mid",tblHR[[#This Row],[MonthlyIncome]]&lt;12000,"High",TRUE,"Very High")</f>
        <v>Mid</v>
      </c>
      <c r="AJ1000" s="12" cm="1">
        <f t="array" ref="AJ1000">_xlfn.XLOOKUP(tblHR[[#This Row],[JobSatisfaction]],{"Low","Medium","High","Very High"},{1,2,3,4},"")</f>
        <v>2</v>
      </c>
      <c r="AK1000" s="12">
        <f>AVERAGE(tblHR[[#This Row],[JobSatNum]],tblHR[[#This Row],[RelationshipSatisfaction]],tblHR[[#This Row],[EnvironmentSatisfaction]],tblHR[[#This Row],[WorkLifeBalance]])</f>
        <v>2</v>
      </c>
    </row>
    <row r="1001" spans="1:37">
      <c r="A1001" s="4" t="s">
        <v>1116</v>
      </c>
      <c r="B1001">
        <v>23</v>
      </c>
      <c r="C1001" t="s">
        <v>12</v>
      </c>
      <c r="D1001" t="s">
        <v>15</v>
      </c>
      <c r="E1001" t="s">
        <v>28</v>
      </c>
      <c r="F1001" t="s">
        <v>33</v>
      </c>
      <c r="G1001" t="s">
        <v>22</v>
      </c>
      <c r="H1001" t="s">
        <v>59</v>
      </c>
      <c r="I1001" t="s">
        <v>66</v>
      </c>
      <c r="J1001" t="s">
        <v>112</v>
      </c>
      <c r="K1001" t="s">
        <v>118</v>
      </c>
      <c r="L1001">
        <v>2275</v>
      </c>
      <c r="M1001">
        <v>25103</v>
      </c>
      <c r="N1001">
        <v>427</v>
      </c>
      <c r="O1001">
        <v>99</v>
      </c>
      <c r="P1001">
        <v>21</v>
      </c>
      <c r="Q1001" t="s">
        <v>44</v>
      </c>
      <c r="R1001" t="s">
        <v>43</v>
      </c>
      <c r="S1001" t="s">
        <v>41</v>
      </c>
      <c r="T1001" t="s">
        <v>79</v>
      </c>
      <c r="U1001" t="s">
        <v>41</v>
      </c>
      <c r="V1001">
        <v>3</v>
      </c>
      <c r="W1001">
        <v>3</v>
      </c>
      <c r="X1001">
        <v>2</v>
      </c>
      <c r="Y1001">
        <v>0</v>
      </c>
      <c r="Z1001">
        <v>1</v>
      </c>
      <c r="AA1001" t="s">
        <v>49</v>
      </c>
      <c r="AB1001" s="2" t="s">
        <v>65</v>
      </c>
      <c r="AC1001" t="s">
        <v>49</v>
      </c>
      <c r="AD1001">
        <v>7</v>
      </c>
      <c r="AE1001">
        <f>IF(tblHR[[#This Row],[Attrition]]="Yes",1,0)</f>
        <v>1</v>
      </c>
      <c r="AF1001">
        <f>IF(tblHR[[#This Row],[OverTime]]="Yes",1,0)</f>
        <v>1</v>
      </c>
      <c r="AG1001" t="str" cm="1">
        <f t="array" ref="AG1001">_xlfn.IFS(tblHR[[#This Row],[Age]]&lt;25,"&lt;25",tblHR[[#This Row],[Age]]&lt;30,"25–29",tblHR[[#This Row],[Age]]&lt;40,"30–39",tblHR[[#This Row],[Age]]&lt;50,"40–49",TRUE,"50+")</f>
        <v>&lt;25</v>
      </c>
      <c r="AH1001" s="12" t="str" cm="1">
        <f t="array" ref="AH1001">_xlfn.IFS(tblHR[[#This Row],[YearsAtCompany]]&lt;2,"0–1",tblHR[[#This Row],[YearsAtCompany]]&lt;5,"2–4",tblHR[[#This Row],[YearsAtCompany]]&lt;10,"5–9",tblHR[[#This Row],[YearsAtCompany]]&lt;15,"10–14",TRUE,"15+")</f>
        <v>2–4</v>
      </c>
      <c r="AI1001" s="12" t="str" cm="1">
        <f t="array" ref="AI1001">_xlfn.IFS(tblHR[[#This Row],[MonthlyIncome]]&lt;3000,"Low",tblHR[[#This Row],[MonthlyIncome]]&lt;7000,"Mid",tblHR[[#This Row],[MonthlyIncome]]&lt;12000,"High",TRUE,"Very High")</f>
        <v>Low</v>
      </c>
      <c r="AJ1001" s="12" cm="1">
        <f t="array" ref="AJ1001">_xlfn.XLOOKUP(tblHR[[#This Row],[JobSatisfaction]],{"Low","Medium","High","Very High"},{1,2,3,4},"")</f>
        <v>4</v>
      </c>
      <c r="AK1001" s="12">
        <f>AVERAGE(tblHR[[#This Row],[JobSatNum]],tblHR[[#This Row],[RelationshipSatisfaction]],tblHR[[#This Row],[EnvironmentSatisfaction]],tblHR[[#This Row],[WorkLifeBalance]])</f>
        <v>4</v>
      </c>
    </row>
    <row r="1002" spans="1:37">
      <c r="A1002" s="4" t="s">
        <v>1117</v>
      </c>
      <c r="B1002">
        <v>22</v>
      </c>
      <c r="C1002" t="s">
        <v>12</v>
      </c>
      <c r="D1002" t="s">
        <v>17</v>
      </c>
      <c r="E1002" t="s">
        <v>29</v>
      </c>
      <c r="F1002" t="s">
        <v>33</v>
      </c>
      <c r="G1002" t="s">
        <v>21</v>
      </c>
      <c r="H1002" t="s">
        <v>57</v>
      </c>
      <c r="I1002" t="s">
        <v>66</v>
      </c>
      <c r="J1002" t="s">
        <v>128</v>
      </c>
      <c r="K1002" t="s">
        <v>118</v>
      </c>
      <c r="L1002">
        <v>2853</v>
      </c>
      <c r="M1002">
        <v>4223</v>
      </c>
      <c r="N1002">
        <v>1256</v>
      </c>
      <c r="O1002">
        <v>48</v>
      </c>
      <c r="P1002">
        <v>11</v>
      </c>
      <c r="Q1002" t="s">
        <v>44</v>
      </c>
      <c r="R1002" t="s">
        <v>43</v>
      </c>
      <c r="S1002" t="s">
        <v>41</v>
      </c>
      <c r="T1002" t="s">
        <v>79</v>
      </c>
      <c r="U1002" t="s">
        <v>43</v>
      </c>
      <c r="V1002">
        <v>1</v>
      </c>
      <c r="W1002">
        <v>0</v>
      </c>
      <c r="X1002">
        <v>0</v>
      </c>
      <c r="Y1002">
        <v>0</v>
      </c>
      <c r="Z1002">
        <v>0</v>
      </c>
      <c r="AA1002" t="s">
        <v>49</v>
      </c>
      <c r="AB1002" s="2" t="s">
        <v>64</v>
      </c>
      <c r="AC1002" t="s">
        <v>49</v>
      </c>
      <c r="AD1002">
        <v>3</v>
      </c>
      <c r="AE1002">
        <f>IF(tblHR[[#This Row],[Attrition]]="Yes",1,0)</f>
        <v>1</v>
      </c>
      <c r="AF1002">
        <f>IF(tblHR[[#This Row],[OverTime]]="Yes",1,0)</f>
        <v>1</v>
      </c>
      <c r="AG1002" t="str" cm="1">
        <f t="array" ref="AG1002">_xlfn.IFS(tblHR[[#This Row],[Age]]&lt;25,"&lt;25",tblHR[[#This Row],[Age]]&lt;30,"25–29",tblHR[[#This Row],[Age]]&lt;40,"30–39",tblHR[[#This Row],[Age]]&lt;50,"40–49",TRUE,"50+")</f>
        <v>&lt;25</v>
      </c>
      <c r="AH1002" s="12" t="str" cm="1">
        <f t="array" ref="AH1002">_xlfn.IFS(tblHR[[#This Row],[YearsAtCompany]]&lt;2,"0–1",tblHR[[#This Row],[YearsAtCompany]]&lt;5,"2–4",tblHR[[#This Row],[YearsAtCompany]]&lt;10,"5–9",tblHR[[#This Row],[YearsAtCompany]]&lt;15,"10–14",TRUE,"15+")</f>
        <v>0–1</v>
      </c>
      <c r="AI1002" s="12" t="str" cm="1">
        <f t="array" ref="AI1002">_xlfn.IFS(tblHR[[#This Row],[MonthlyIncome]]&lt;3000,"Low",tblHR[[#This Row],[MonthlyIncome]]&lt;7000,"Mid",tblHR[[#This Row],[MonthlyIncome]]&lt;12000,"High",TRUE,"Very High")</f>
        <v>Low</v>
      </c>
      <c r="AJ1002" s="12" cm="1">
        <f t="array" ref="AJ1002">_xlfn.XLOOKUP(tblHR[[#This Row],[JobSatisfaction]],{"Low","Medium","High","Very High"},{1,2,3,4},"")</f>
        <v>4</v>
      </c>
      <c r="AK1002" s="12">
        <f>AVERAGE(tblHR[[#This Row],[JobSatNum]],tblHR[[#This Row],[RelationshipSatisfaction]],tblHR[[#This Row],[EnvironmentSatisfaction]],tblHR[[#This Row],[WorkLifeBalance]])</f>
        <v>4</v>
      </c>
    </row>
    <row r="1003" spans="1:37">
      <c r="A1003" s="4" t="s">
        <v>1118</v>
      </c>
      <c r="B1003">
        <v>25</v>
      </c>
      <c r="C1003" t="s">
        <v>12</v>
      </c>
      <c r="D1003" t="s">
        <v>17</v>
      </c>
      <c r="E1003" t="s">
        <v>26</v>
      </c>
      <c r="F1003" t="s">
        <v>35</v>
      </c>
      <c r="G1003" t="s">
        <v>21</v>
      </c>
      <c r="H1003" t="s">
        <v>57</v>
      </c>
      <c r="I1003" t="s">
        <v>66</v>
      </c>
      <c r="J1003" t="s">
        <v>112</v>
      </c>
      <c r="K1003" t="s">
        <v>43</v>
      </c>
      <c r="L1003">
        <v>2889</v>
      </c>
      <c r="M1003">
        <v>26897</v>
      </c>
      <c r="N1003">
        <v>1280</v>
      </c>
      <c r="O1003">
        <v>64</v>
      </c>
      <c r="P1003">
        <v>11</v>
      </c>
      <c r="Q1003" t="s">
        <v>44</v>
      </c>
      <c r="R1003" t="s">
        <v>41</v>
      </c>
      <c r="S1003" t="s">
        <v>44</v>
      </c>
      <c r="T1003" t="s">
        <v>79</v>
      </c>
      <c r="U1003" t="s">
        <v>43</v>
      </c>
      <c r="V1003">
        <v>2</v>
      </c>
      <c r="W1003">
        <v>2</v>
      </c>
      <c r="X1003">
        <v>2</v>
      </c>
      <c r="Y1003">
        <v>2</v>
      </c>
      <c r="Z1003">
        <v>1</v>
      </c>
      <c r="AA1003" t="s">
        <v>48</v>
      </c>
      <c r="AB1003" s="2" t="s">
        <v>64</v>
      </c>
      <c r="AC1003" t="s">
        <v>48</v>
      </c>
      <c r="AD1003">
        <v>7</v>
      </c>
      <c r="AE1003">
        <f>IF(tblHR[[#This Row],[Attrition]]="Yes",1,0)</f>
        <v>0</v>
      </c>
      <c r="AF1003">
        <f>IF(tblHR[[#This Row],[OverTime]]="Yes",1,0)</f>
        <v>0</v>
      </c>
      <c r="AG1003" t="str" cm="1">
        <f t="array" ref="AG1003">_xlfn.IFS(tblHR[[#This Row],[Age]]&lt;25,"&lt;25",tblHR[[#This Row],[Age]]&lt;30,"25–29",tblHR[[#This Row],[Age]]&lt;40,"30–39",tblHR[[#This Row],[Age]]&lt;50,"40–49",TRUE,"50+")</f>
        <v>25–29</v>
      </c>
      <c r="AH1003" s="12" t="str" cm="1">
        <f t="array" ref="AH1003">_xlfn.IFS(tblHR[[#This Row],[YearsAtCompany]]&lt;2,"0–1",tblHR[[#This Row],[YearsAtCompany]]&lt;5,"2–4",tblHR[[#This Row],[YearsAtCompany]]&lt;10,"5–9",tblHR[[#This Row],[YearsAtCompany]]&lt;15,"10–14",TRUE,"15+")</f>
        <v>2–4</v>
      </c>
      <c r="AI1003" s="12" t="str" cm="1">
        <f t="array" ref="AI1003">_xlfn.IFS(tblHR[[#This Row],[MonthlyIncome]]&lt;3000,"Low",tblHR[[#This Row],[MonthlyIncome]]&lt;7000,"Mid",tblHR[[#This Row],[MonthlyIncome]]&lt;12000,"High",TRUE,"Very High")</f>
        <v>Low</v>
      </c>
      <c r="AJ1003" s="12" cm="1">
        <f t="array" ref="AJ1003">_xlfn.XLOOKUP(tblHR[[#This Row],[JobSatisfaction]],{"Low","Medium","High","Very High"},{1,2,3,4},"")</f>
        <v>4</v>
      </c>
      <c r="AK1003" s="12">
        <f>AVERAGE(tblHR[[#This Row],[JobSatNum]],tblHR[[#This Row],[RelationshipSatisfaction]],tblHR[[#This Row],[EnvironmentSatisfaction]],tblHR[[#This Row],[WorkLifeBalance]])</f>
        <v>4</v>
      </c>
    </row>
    <row r="1004" spans="1:37">
      <c r="A1004" s="4" t="s">
        <v>1119</v>
      </c>
      <c r="B1004">
        <v>26</v>
      </c>
      <c r="C1004" t="s">
        <v>12</v>
      </c>
      <c r="D1004" t="s">
        <v>17</v>
      </c>
      <c r="E1004" t="s">
        <v>27</v>
      </c>
      <c r="F1004" t="s">
        <v>34</v>
      </c>
      <c r="G1004" t="s">
        <v>22</v>
      </c>
      <c r="H1004" t="s">
        <v>58</v>
      </c>
      <c r="I1004" t="s">
        <v>68</v>
      </c>
      <c r="J1004" t="s">
        <v>112</v>
      </c>
      <c r="K1004" t="s">
        <v>43</v>
      </c>
      <c r="L1004">
        <v>6272</v>
      </c>
      <c r="M1004">
        <v>7428</v>
      </c>
      <c r="N1004">
        <v>703</v>
      </c>
      <c r="O1004">
        <v>66</v>
      </c>
      <c r="P1004">
        <v>20</v>
      </c>
      <c r="Q1004" t="s">
        <v>43</v>
      </c>
      <c r="R1004" t="s">
        <v>44</v>
      </c>
      <c r="S1004" t="s">
        <v>42</v>
      </c>
      <c r="T1004" t="s">
        <v>78</v>
      </c>
      <c r="U1004" t="s">
        <v>41</v>
      </c>
      <c r="V1004">
        <v>6</v>
      </c>
      <c r="W1004">
        <v>5</v>
      </c>
      <c r="X1004">
        <v>3</v>
      </c>
      <c r="Y1004">
        <v>1</v>
      </c>
      <c r="Z1004">
        <v>1</v>
      </c>
      <c r="AA1004" t="s">
        <v>48</v>
      </c>
      <c r="AB1004" s="2" t="s">
        <v>65</v>
      </c>
      <c r="AC1004" t="s">
        <v>48</v>
      </c>
      <c r="AD1004">
        <v>28</v>
      </c>
      <c r="AE1004">
        <f>IF(tblHR[[#This Row],[Attrition]]="Yes",1,0)</f>
        <v>0</v>
      </c>
      <c r="AF1004">
        <f>IF(tblHR[[#This Row],[OverTime]]="Yes",1,0)</f>
        <v>0</v>
      </c>
      <c r="AG1004" t="str" cm="1">
        <f t="array" ref="AG1004">_xlfn.IFS(tblHR[[#This Row],[Age]]&lt;25,"&lt;25",tblHR[[#This Row],[Age]]&lt;30,"25–29",tblHR[[#This Row],[Age]]&lt;40,"30–39",tblHR[[#This Row],[Age]]&lt;50,"40–49",TRUE,"50+")</f>
        <v>25–29</v>
      </c>
      <c r="AH1004" s="12" t="str" cm="1">
        <f t="array" ref="AH1004">_xlfn.IFS(tblHR[[#This Row],[YearsAtCompany]]&lt;2,"0–1",tblHR[[#This Row],[YearsAtCompany]]&lt;5,"2–4",tblHR[[#This Row],[YearsAtCompany]]&lt;10,"5–9",tblHR[[#This Row],[YearsAtCompany]]&lt;15,"10–14",TRUE,"15+")</f>
        <v>5–9</v>
      </c>
      <c r="AI1004" s="12" t="str" cm="1">
        <f t="array" ref="AI1004">_xlfn.IFS(tblHR[[#This Row],[MonthlyIncome]]&lt;3000,"Low",tblHR[[#This Row],[MonthlyIncome]]&lt;7000,"Mid",tblHR[[#This Row],[MonthlyIncome]]&lt;12000,"High",TRUE,"Very High")</f>
        <v>Mid</v>
      </c>
      <c r="AJ1004" s="12" cm="1">
        <f t="array" ref="AJ1004">_xlfn.XLOOKUP(tblHR[[#This Row],[JobSatisfaction]],{"Low","Medium","High","Very High"},{1,2,3,4},"")</f>
        <v>2</v>
      </c>
      <c r="AK1004" s="12">
        <f>AVERAGE(tblHR[[#This Row],[JobSatNum]],tblHR[[#This Row],[RelationshipSatisfaction]],tblHR[[#This Row],[EnvironmentSatisfaction]],tblHR[[#This Row],[WorkLifeBalance]])</f>
        <v>2</v>
      </c>
    </row>
    <row r="1005" spans="1:37">
      <c r="A1005" s="4" t="s">
        <v>1120</v>
      </c>
      <c r="B1005">
        <v>36</v>
      </c>
      <c r="C1005" t="s">
        <v>11</v>
      </c>
      <c r="D1005" t="s">
        <v>17</v>
      </c>
      <c r="E1005" t="s">
        <v>29</v>
      </c>
      <c r="F1005" t="s">
        <v>33</v>
      </c>
      <c r="G1005" t="s">
        <v>21</v>
      </c>
      <c r="H1005" t="s">
        <v>52</v>
      </c>
      <c r="I1005" t="s">
        <v>69</v>
      </c>
      <c r="J1005" t="s">
        <v>112</v>
      </c>
      <c r="K1005" t="s">
        <v>43</v>
      </c>
      <c r="L1005">
        <v>8008</v>
      </c>
      <c r="M1005">
        <v>22792</v>
      </c>
      <c r="N1005">
        <v>711</v>
      </c>
      <c r="O1005">
        <v>42</v>
      </c>
      <c r="P1005">
        <v>12</v>
      </c>
      <c r="Q1005" t="s">
        <v>42</v>
      </c>
      <c r="R1005" t="s">
        <v>41</v>
      </c>
      <c r="S1005" t="s">
        <v>43</v>
      </c>
      <c r="T1005" t="s">
        <v>79</v>
      </c>
      <c r="U1005" t="s">
        <v>41</v>
      </c>
      <c r="V1005">
        <v>9</v>
      </c>
      <c r="W1005">
        <v>3</v>
      </c>
      <c r="X1005">
        <v>2</v>
      </c>
      <c r="Y1005">
        <v>0</v>
      </c>
      <c r="Z1005">
        <v>4</v>
      </c>
      <c r="AA1005" t="s">
        <v>48</v>
      </c>
      <c r="AB1005" s="2" t="s">
        <v>64</v>
      </c>
      <c r="AC1005" t="s">
        <v>48</v>
      </c>
      <c r="AD1005">
        <v>5</v>
      </c>
      <c r="AE1005">
        <f>IF(tblHR[[#This Row],[Attrition]]="Yes",1,0)</f>
        <v>0</v>
      </c>
      <c r="AF1005">
        <f>IF(tblHR[[#This Row],[OverTime]]="Yes",1,0)</f>
        <v>0</v>
      </c>
      <c r="AG1005" t="str" cm="1">
        <f t="array" ref="AG1005">_xlfn.IFS(tblHR[[#This Row],[Age]]&lt;25,"&lt;25",tblHR[[#This Row],[Age]]&lt;30,"25–29",tblHR[[#This Row],[Age]]&lt;40,"30–39",tblHR[[#This Row],[Age]]&lt;50,"40–49",TRUE,"50+")</f>
        <v>30–39</v>
      </c>
      <c r="AH1005" s="12" t="str" cm="1">
        <f t="array" ref="AH1005">_xlfn.IFS(tblHR[[#This Row],[YearsAtCompany]]&lt;2,"0–1",tblHR[[#This Row],[YearsAtCompany]]&lt;5,"2–4",tblHR[[#This Row],[YearsAtCompany]]&lt;10,"5–9",tblHR[[#This Row],[YearsAtCompany]]&lt;15,"10–14",TRUE,"15+")</f>
        <v>2–4</v>
      </c>
      <c r="AI1005" s="12" t="str" cm="1">
        <f t="array" ref="AI1005">_xlfn.IFS(tblHR[[#This Row],[MonthlyIncome]]&lt;3000,"Low",tblHR[[#This Row],[MonthlyIncome]]&lt;7000,"Mid",tblHR[[#This Row],[MonthlyIncome]]&lt;12000,"High",TRUE,"Very High")</f>
        <v>High</v>
      </c>
      <c r="AJ1005" s="12" cm="1">
        <f t="array" ref="AJ1005">_xlfn.XLOOKUP(tblHR[[#This Row],[JobSatisfaction]],{"Low","Medium","High","Very High"},{1,2,3,4},"")</f>
        <v>1</v>
      </c>
      <c r="AK1005" s="12">
        <f>AVERAGE(tblHR[[#This Row],[JobSatNum]],tblHR[[#This Row],[RelationshipSatisfaction]],tblHR[[#This Row],[EnvironmentSatisfaction]],tblHR[[#This Row],[WorkLifeBalance]])</f>
        <v>1</v>
      </c>
    </row>
    <row r="1006" spans="1:37">
      <c r="A1006" s="4" t="s">
        <v>1121</v>
      </c>
      <c r="B1006">
        <v>20</v>
      </c>
      <c r="C1006" t="s">
        <v>11</v>
      </c>
      <c r="D1006" t="s">
        <v>16</v>
      </c>
      <c r="E1006" t="s">
        <v>28</v>
      </c>
      <c r="F1006" t="s">
        <v>35</v>
      </c>
      <c r="G1006" t="s">
        <v>21</v>
      </c>
      <c r="H1006" t="s">
        <v>57</v>
      </c>
      <c r="I1006" t="s">
        <v>66</v>
      </c>
      <c r="J1006" t="s">
        <v>112</v>
      </c>
      <c r="K1006" t="s">
        <v>113</v>
      </c>
      <c r="L1006">
        <v>2600</v>
      </c>
      <c r="M1006">
        <v>18275</v>
      </c>
      <c r="N1006">
        <v>1097</v>
      </c>
      <c r="O1006">
        <v>98</v>
      </c>
      <c r="P1006">
        <v>15</v>
      </c>
      <c r="Q1006" t="s">
        <v>42</v>
      </c>
      <c r="R1006" t="s">
        <v>42</v>
      </c>
      <c r="S1006" t="s">
        <v>44</v>
      </c>
      <c r="T1006" t="s">
        <v>79</v>
      </c>
      <c r="U1006" t="s">
        <v>43</v>
      </c>
      <c r="V1006">
        <v>1</v>
      </c>
      <c r="W1006">
        <v>1</v>
      </c>
      <c r="X1006">
        <v>0</v>
      </c>
      <c r="Y1006">
        <v>0</v>
      </c>
      <c r="Z1006">
        <v>1</v>
      </c>
      <c r="AA1006" t="s">
        <v>49</v>
      </c>
      <c r="AB1006" s="2" t="s">
        <v>64</v>
      </c>
      <c r="AC1006" t="s">
        <v>49</v>
      </c>
      <c r="AD1006">
        <v>11</v>
      </c>
      <c r="AE1006">
        <f>IF(tblHR[[#This Row],[Attrition]]="Yes",1,0)</f>
        <v>1</v>
      </c>
      <c r="AF1006">
        <f>IF(tblHR[[#This Row],[OverTime]]="Yes",1,0)</f>
        <v>1</v>
      </c>
      <c r="AG1006" t="str" cm="1">
        <f t="array" ref="AG1006">_xlfn.IFS(tblHR[[#This Row],[Age]]&lt;25,"&lt;25",tblHR[[#This Row],[Age]]&lt;30,"25–29",tblHR[[#This Row],[Age]]&lt;40,"30–39",tblHR[[#This Row],[Age]]&lt;50,"40–49",TRUE,"50+")</f>
        <v>&lt;25</v>
      </c>
      <c r="AH1006" s="12" t="str" cm="1">
        <f t="array" ref="AH1006">_xlfn.IFS(tblHR[[#This Row],[YearsAtCompany]]&lt;2,"0–1",tblHR[[#This Row],[YearsAtCompany]]&lt;5,"2–4",tblHR[[#This Row],[YearsAtCompany]]&lt;10,"5–9",tblHR[[#This Row],[YearsAtCompany]]&lt;15,"10–14",TRUE,"15+")</f>
        <v>0–1</v>
      </c>
      <c r="AI1006" s="12" t="str" cm="1">
        <f t="array" ref="AI1006">_xlfn.IFS(tblHR[[#This Row],[MonthlyIncome]]&lt;3000,"Low",tblHR[[#This Row],[MonthlyIncome]]&lt;7000,"Mid",tblHR[[#This Row],[MonthlyIncome]]&lt;12000,"High",TRUE,"Very High")</f>
        <v>Low</v>
      </c>
      <c r="AJ1006" s="12" cm="1">
        <f t="array" ref="AJ1006">_xlfn.XLOOKUP(tblHR[[#This Row],[JobSatisfaction]],{"Low","Medium","High","Very High"},{1,2,3,4},"")</f>
        <v>1</v>
      </c>
      <c r="AK1006" s="12">
        <f>AVERAGE(tblHR[[#This Row],[JobSatNum]],tblHR[[#This Row],[RelationshipSatisfaction]],tblHR[[#This Row],[EnvironmentSatisfaction]],tblHR[[#This Row],[WorkLifeBalance]])</f>
        <v>1</v>
      </c>
    </row>
    <row r="1007" spans="1:37">
      <c r="A1007" s="4" t="s">
        <v>1122</v>
      </c>
      <c r="B1007">
        <v>35</v>
      </c>
      <c r="C1007" t="s">
        <v>11</v>
      </c>
      <c r="D1007" t="s">
        <v>16</v>
      </c>
      <c r="E1007" t="s">
        <v>28</v>
      </c>
      <c r="F1007" t="s">
        <v>33</v>
      </c>
      <c r="G1007" t="s">
        <v>21</v>
      </c>
      <c r="H1007" t="s">
        <v>52</v>
      </c>
      <c r="I1007" t="s">
        <v>69</v>
      </c>
      <c r="J1007" t="s">
        <v>112</v>
      </c>
      <c r="K1007" t="s">
        <v>113</v>
      </c>
      <c r="L1007">
        <v>8606</v>
      </c>
      <c r="M1007">
        <v>21195</v>
      </c>
      <c r="N1007">
        <v>1029</v>
      </c>
      <c r="O1007">
        <v>91</v>
      </c>
      <c r="P1007">
        <v>19</v>
      </c>
      <c r="Q1007" t="s">
        <v>43</v>
      </c>
      <c r="R1007" t="s">
        <v>44</v>
      </c>
      <c r="S1007" t="s">
        <v>44</v>
      </c>
      <c r="T1007" t="s">
        <v>77</v>
      </c>
      <c r="U1007" t="s">
        <v>43</v>
      </c>
      <c r="V1007">
        <v>11</v>
      </c>
      <c r="W1007">
        <v>11</v>
      </c>
      <c r="X1007">
        <v>8</v>
      </c>
      <c r="Y1007">
        <v>3</v>
      </c>
      <c r="Z1007">
        <v>1</v>
      </c>
      <c r="AA1007" t="s">
        <v>48</v>
      </c>
      <c r="AB1007" s="2" t="s">
        <v>64</v>
      </c>
      <c r="AC1007" t="s">
        <v>48</v>
      </c>
      <c r="AD1007">
        <v>16</v>
      </c>
      <c r="AE1007">
        <f>IF(tblHR[[#This Row],[Attrition]]="Yes",1,0)</f>
        <v>0</v>
      </c>
      <c r="AF1007">
        <f>IF(tblHR[[#This Row],[OverTime]]="Yes",1,0)</f>
        <v>0</v>
      </c>
      <c r="AG1007" t="str" cm="1">
        <f t="array" ref="AG1007">_xlfn.IFS(tblHR[[#This Row],[Age]]&lt;25,"&lt;25",tblHR[[#This Row],[Age]]&lt;30,"25–29",tblHR[[#This Row],[Age]]&lt;40,"30–39",tblHR[[#This Row],[Age]]&lt;50,"40–49",TRUE,"50+")</f>
        <v>30–39</v>
      </c>
      <c r="AH1007" s="12" t="str" cm="1">
        <f t="array" ref="AH1007">_xlfn.IFS(tblHR[[#This Row],[YearsAtCompany]]&lt;2,"0–1",tblHR[[#This Row],[YearsAtCompany]]&lt;5,"2–4",tblHR[[#This Row],[YearsAtCompany]]&lt;10,"5–9",tblHR[[#This Row],[YearsAtCompany]]&lt;15,"10–14",TRUE,"15+")</f>
        <v>10–14</v>
      </c>
      <c r="AI1007" s="12" t="str" cm="1">
        <f t="array" ref="AI1007">_xlfn.IFS(tblHR[[#This Row],[MonthlyIncome]]&lt;3000,"Low",tblHR[[#This Row],[MonthlyIncome]]&lt;7000,"Mid",tblHR[[#This Row],[MonthlyIncome]]&lt;12000,"High",TRUE,"Very High")</f>
        <v>High</v>
      </c>
      <c r="AJ1007" s="12" cm="1">
        <f t="array" ref="AJ1007">_xlfn.XLOOKUP(tblHR[[#This Row],[JobSatisfaction]],{"Low","Medium","High","Very High"},{1,2,3,4},"")</f>
        <v>2</v>
      </c>
      <c r="AK1007" s="12">
        <f>AVERAGE(tblHR[[#This Row],[JobSatNum]],tblHR[[#This Row],[RelationshipSatisfaction]],tblHR[[#This Row],[EnvironmentSatisfaction]],tblHR[[#This Row],[WorkLifeBalance]])</f>
        <v>2</v>
      </c>
    </row>
    <row r="1008" spans="1:37">
      <c r="A1008" s="4" t="s">
        <v>1123</v>
      </c>
      <c r="B1008">
        <v>44</v>
      </c>
      <c r="C1008" t="s">
        <v>11</v>
      </c>
      <c r="D1008" t="s">
        <v>17</v>
      </c>
      <c r="E1008" t="s">
        <v>26</v>
      </c>
      <c r="F1008" t="s">
        <v>33</v>
      </c>
      <c r="G1008" t="s">
        <v>21</v>
      </c>
      <c r="H1008" t="s">
        <v>57</v>
      </c>
      <c r="I1008" t="s">
        <v>66</v>
      </c>
      <c r="J1008" t="s">
        <v>112</v>
      </c>
      <c r="K1008" t="s">
        <v>118</v>
      </c>
      <c r="L1008">
        <v>2011</v>
      </c>
      <c r="M1008">
        <v>19982</v>
      </c>
      <c r="N1008">
        <v>1117</v>
      </c>
      <c r="O1008">
        <v>72</v>
      </c>
      <c r="P1008">
        <v>13</v>
      </c>
      <c r="Q1008" t="s">
        <v>44</v>
      </c>
      <c r="R1008" t="s">
        <v>44</v>
      </c>
      <c r="S1008" t="s">
        <v>42</v>
      </c>
      <c r="T1008" t="s">
        <v>79</v>
      </c>
      <c r="U1008" t="s">
        <v>44</v>
      </c>
      <c r="V1008">
        <v>10</v>
      </c>
      <c r="W1008">
        <v>10</v>
      </c>
      <c r="X1008">
        <v>5</v>
      </c>
      <c r="Y1008">
        <v>7</v>
      </c>
      <c r="Z1008">
        <v>1</v>
      </c>
      <c r="AA1008" t="s">
        <v>48</v>
      </c>
      <c r="AB1008" s="2" t="s">
        <v>64</v>
      </c>
      <c r="AC1008" t="s">
        <v>48</v>
      </c>
      <c r="AD1008">
        <v>2</v>
      </c>
      <c r="AE1008">
        <f>IF(tblHR[[#This Row],[Attrition]]="Yes",1,0)</f>
        <v>0</v>
      </c>
      <c r="AF1008">
        <f>IF(tblHR[[#This Row],[OverTime]]="Yes",1,0)</f>
        <v>0</v>
      </c>
      <c r="AG1008" t="str" cm="1">
        <f t="array" ref="AG1008">_xlfn.IFS(tblHR[[#This Row],[Age]]&lt;25,"&lt;25",tblHR[[#This Row],[Age]]&lt;30,"25–29",tblHR[[#This Row],[Age]]&lt;40,"30–39",tblHR[[#This Row],[Age]]&lt;50,"40–49",TRUE,"50+")</f>
        <v>40–49</v>
      </c>
      <c r="AH1008" s="12" t="str" cm="1">
        <f t="array" ref="AH1008">_xlfn.IFS(tblHR[[#This Row],[YearsAtCompany]]&lt;2,"0–1",tblHR[[#This Row],[YearsAtCompany]]&lt;5,"2–4",tblHR[[#This Row],[YearsAtCompany]]&lt;10,"5–9",tblHR[[#This Row],[YearsAtCompany]]&lt;15,"10–14",TRUE,"15+")</f>
        <v>10–14</v>
      </c>
      <c r="AI1008" s="12" t="str" cm="1">
        <f t="array" ref="AI1008">_xlfn.IFS(tblHR[[#This Row],[MonthlyIncome]]&lt;3000,"Low",tblHR[[#This Row],[MonthlyIncome]]&lt;7000,"Mid",tblHR[[#This Row],[MonthlyIncome]]&lt;12000,"High",TRUE,"Very High")</f>
        <v>Low</v>
      </c>
      <c r="AJ1008" s="12" cm="1">
        <f t="array" ref="AJ1008">_xlfn.XLOOKUP(tblHR[[#This Row],[JobSatisfaction]],{"Low","Medium","High","Very High"},{1,2,3,4},"")</f>
        <v>4</v>
      </c>
      <c r="AK1008" s="12">
        <f>AVERAGE(tblHR[[#This Row],[JobSatNum]],tblHR[[#This Row],[RelationshipSatisfaction]],tblHR[[#This Row],[EnvironmentSatisfaction]],tblHR[[#This Row],[WorkLifeBalance]])</f>
        <v>4</v>
      </c>
    </row>
    <row r="1009" spans="1:37">
      <c r="A1009" s="4" t="s">
        <v>1124</v>
      </c>
      <c r="B1009">
        <v>40</v>
      </c>
      <c r="C1009" t="s">
        <v>12</v>
      </c>
      <c r="D1009" t="s">
        <v>17</v>
      </c>
      <c r="E1009" t="s">
        <v>29</v>
      </c>
      <c r="F1009" t="s">
        <v>35</v>
      </c>
      <c r="G1009" t="s">
        <v>22</v>
      </c>
      <c r="H1009" t="s">
        <v>58</v>
      </c>
      <c r="I1009" t="s">
        <v>68</v>
      </c>
      <c r="J1009" t="s">
        <v>128</v>
      </c>
      <c r="K1009" t="s">
        <v>171</v>
      </c>
      <c r="L1009">
        <v>4327</v>
      </c>
      <c r="M1009">
        <v>25440</v>
      </c>
      <c r="N1009">
        <v>1184</v>
      </c>
      <c r="O1009">
        <v>62</v>
      </c>
      <c r="P1009">
        <v>12</v>
      </c>
      <c r="Q1009" t="s">
        <v>43</v>
      </c>
      <c r="R1009" t="s">
        <v>44</v>
      </c>
      <c r="S1009" t="s">
        <v>43</v>
      </c>
      <c r="T1009" t="s">
        <v>79</v>
      </c>
      <c r="U1009" t="s">
        <v>41</v>
      </c>
      <c r="V1009">
        <v>5</v>
      </c>
      <c r="W1009">
        <v>0</v>
      </c>
      <c r="X1009">
        <v>0</v>
      </c>
      <c r="Y1009">
        <v>0</v>
      </c>
      <c r="Z1009">
        <v>5</v>
      </c>
      <c r="AA1009" t="s">
        <v>48</v>
      </c>
      <c r="AB1009" s="2" t="s">
        <v>64</v>
      </c>
      <c r="AC1009" t="s">
        <v>48</v>
      </c>
      <c r="AD1009">
        <v>2</v>
      </c>
      <c r="AE1009">
        <f>IF(tblHR[[#This Row],[Attrition]]="Yes",1,0)</f>
        <v>0</v>
      </c>
      <c r="AF1009">
        <f>IF(tblHR[[#This Row],[OverTime]]="Yes",1,0)</f>
        <v>0</v>
      </c>
      <c r="AG1009" t="str" cm="1">
        <f t="array" ref="AG1009">_xlfn.IFS(tblHR[[#This Row],[Age]]&lt;25,"&lt;25",tblHR[[#This Row],[Age]]&lt;30,"25–29",tblHR[[#This Row],[Age]]&lt;40,"30–39",tblHR[[#This Row],[Age]]&lt;50,"40–49",TRUE,"50+")</f>
        <v>40–49</v>
      </c>
      <c r="AH1009" s="12" t="str" cm="1">
        <f t="array" ref="AH1009">_xlfn.IFS(tblHR[[#This Row],[YearsAtCompany]]&lt;2,"0–1",tblHR[[#This Row],[YearsAtCompany]]&lt;5,"2–4",tblHR[[#This Row],[YearsAtCompany]]&lt;10,"5–9",tblHR[[#This Row],[YearsAtCompany]]&lt;15,"10–14",TRUE,"15+")</f>
        <v>0–1</v>
      </c>
      <c r="AI1009" s="12" t="str" cm="1">
        <f t="array" ref="AI1009">_xlfn.IFS(tblHR[[#This Row],[MonthlyIncome]]&lt;3000,"Low",tblHR[[#This Row],[MonthlyIncome]]&lt;7000,"Mid",tblHR[[#This Row],[MonthlyIncome]]&lt;12000,"High",TRUE,"Very High")</f>
        <v>Mid</v>
      </c>
      <c r="AJ1009" s="12" cm="1">
        <f t="array" ref="AJ1009">_xlfn.XLOOKUP(tblHR[[#This Row],[JobSatisfaction]],{"Low","Medium","High","Very High"},{1,2,3,4},"")</f>
        <v>2</v>
      </c>
      <c r="AK1009" s="12">
        <f>AVERAGE(tblHR[[#This Row],[JobSatNum]],tblHR[[#This Row],[RelationshipSatisfaction]],tblHR[[#This Row],[EnvironmentSatisfaction]],tblHR[[#This Row],[WorkLifeBalance]])</f>
        <v>2</v>
      </c>
    </row>
    <row r="1010" spans="1:37">
      <c r="A1010" s="4" t="s">
        <v>1125</v>
      </c>
      <c r="B1010">
        <v>33</v>
      </c>
      <c r="C1010" t="s">
        <v>12</v>
      </c>
      <c r="D1010" t="s">
        <v>17</v>
      </c>
      <c r="E1010" t="s">
        <v>28</v>
      </c>
      <c r="F1010" t="s">
        <v>35</v>
      </c>
      <c r="G1010" t="s">
        <v>21</v>
      </c>
      <c r="H1010" t="s">
        <v>57</v>
      </c>
      <c r="I1010" t="s">
        <v>66</v>
      </c>
      <c r="J1010" t="s">
        <v>112</v>
      </c>
      <c r="K1010" t="s">
        <v>118</v>
      </c>
      <c r="L1010">
        <v>2781</v>
      </c>
      <c r="M1010">
        <v>6311</v>
      </c>
      <c r="N1010">
        <v>117</v>
      </c>
      <c r="O1010">
        <v>60</v>
      </c>
      <c r="P1010">
        <v>13</v>
      </c>
      <c r="Q1010" t="s">
        <v>44</v>
      </c>
      <c r="R1010" t="s">
        <v>43</v>
      </c>
      <c r="S1010" t="s">
        <v>42</v>
      </c>
      <c r="T1010" t="s">
        <v>79</v>
      </c>
      <c r="U1010" t="s">
        <v>41</v>
      </c>
      <c r="V1010">
        <v>15</v>
      </c>
      <c r="W1010">
        <v>14</v>
      </c>
      <c r="X1010">
        <v>10</v>
      </c>
      <c r="Y1010">
        <v>4</v>
      </c>
      <c r="Z1010">
        <v>0</v>
      </c>
      <c r="AA1010" t="s">
        <v>48</v>
      </c>
      <c r="AB1010" s="2" t="s">
        <v>64</v>
      </c>
      <c r="AC1010" t="s">
        <v>48</v>
      </c>
      <c r="AD1010">
        <v>9</v>
      </c>
      <c r="AE1010">
        <f>IF(tblHR[[#This Row],[Attrition]]="Yes",1,0)</f>
        <v>0</v>
      </c>
      <c r="AF1010">
        <f>IF(tblHR[[#This Row],[OverTime]]="Yes",1,0)</f>
        <v>0</v>
      </c>
      <c r="AG1010" t="str" cm="1">
        <f t="array" ref="AG1010">_xlfn.IFS(tblHR[[#This Row],[Age]]&lt;25,"&lt;25",tblHR[[#This Row],[Age]]&lt;30,"25–29",tblHR[[#This Row],[Age]]&lt;40,"30–39",tblHR[[#This Row],[Age]]&lt;50,"40–49",TRUE,"50+")</f>
        <v>30–39</v>
      </c>
      <c r="AH1010" s="12" t="str" cm="1">
        <f t="array" ref="AH1010">_xlfn.IFS(tblHR[[#This Row],[YearsAtCompany]]&lt;2,"0–1",tblHR[[#This Row],[YearsAtCompany]]&lt;5,"2–4",tblHR[[#This Row],[YearsAtCompany]]&lt;10,"5–9",tblHR[[#This Row],[YearsAtCompany]]&lt;15,"10–14",TRUE,"15+")</f>
        <v>10–14</v>
      </c>
      <c r="AI1010" s="12" t="str" cm="1">
        <f t="array" ref="AI1010">_xlfn.IFS(tblHR[[#This Row],[MonthlyIncome]]&lt;3000,"Low",tblHR[[#This Row],[MonthlyIncome]]&lt;7000,"Mid",tblHR[[#This Row],[MonthlyIncome]]&lt;12000,"High",TRUE,"Very High")</f>
        <v>Low</v>
      </c>
      <c r="AJ1010" s="12" cm="1">
        <f t="array" ref="AJ1010">_xlfn.XLOOKUP(tblHR[[#This Row],[JobSatisfaction]],{"Low","Medium","High","Very High"},{1,2,3,4},"")</f>
        <v>4</v>
      </c>
      <c r="AK1010" s="12">
        <f>AVERAGE(tblHR[[#This Row],[JobSatNum]],tblHR[[#This Row],[RelationshipSatisfaction]],tblHR[[#This Row],[EnvironmentSatisfaction]],tblHR[[#This Row],[WorkLifeBalance]])</f>
        <v>4</v>
      </c>
    </row>
    <row r="1011" spans="1:37">
      <c r="A1011" s="4" t="s">
        <v>1126</v>
      </c>
      <c r="B1011">
        <v>55</v>
      </c>
      <c r="C1011" t="s">
        <v>12</v>
      </c>
      <c r="D1011" t="s">
        <v>15</v>
      </c>
      <c r="E1011" t="s">
        <v>29</v>
      </c>
      <c r="F1011" t="s">
        <v>35</v>
      </c>
      <c r="G1011" t="s">
        <v>21</v>
      </c>
      <c r="H1011" t="s">
        <v>56</v>
      </c>
      <c r="I1011" t="s">
        <v>70</v>
      </c>
      <c r="J1011" t="s">
        <v>112</v>
      </c>
      <c r="K1011" t="s">
        <v>43</v>
      </c>
      <c r="L1011">
        <v>14732</v>
      </c>
      <c r="M1011">
        <v>12414</v>
      </c>
      <c r="N1011">
        <v>1136</v>
      </c>
      <c r="O1011">
        <v>81</v>
      </c>
      <c r="P1011">
        <v>13</v>
      </c>
      <c r="Q1011" t="s">
        <v>44</v>
      </c>
      <c r="R1011" t="s">
        <v>44</v>
      </c>
      <c r="S1011" t="s">
        <v>43</v>
      </c>
      <c r="T1011" t="s">
        <v>78</v>
      </c>
      <c r="U1011" t="s">
        <v>44</v>
      </c>
      <c r="V1011">
        <v>31</v>
      </c>
      <c r="W1011">
        <v>7</v>
      </c>
      <c r="X1011">
        <v>7</v>
      </c>
      <c r="Y1011">
        <v>0</v>
      </c>
      <c r="Z1011">
        <v>2</v>
      </c>
      <c r="AA1011" t="s">
        <v>48</v>
      </c>
      <c r="AB1011" s="2" t="s">
        <v>64</v>
      </c>
      <c r="AC1011" t="s">
        <v>48</v>
      </c>
      <c r="AD1011">
        <v>1</v>
      </c>
      <c r="AE1011">
        <f>IF(tblHR[[#This Row],[Attrition]]="Yes",1,0)</f>
        <v>0</v>
      </c>
      <c r="AF1011">
        <f>IF(tblHR[[#This Row],[OverTime]]="Yes",1,0)</f>
        <v>0</v>
      </c>
      <c r="AG1011" t="str" cm="1">
        <f t="array" ref="AG1011">_xlfn.IFS(tblHR[[#This Row],[Age]]&lt;25,"&lt;25",tblHR[[#This Row],[Age]]&lt;30,"25–29",tblHR[[#This Row],[Age]]&lt;40,"30–39",tblHR[[#This Row],[Age]]&lt;50,"40–49",TRUE,"50+")</f>
        <v>50+</v>
      </c>
      <c r="AH1011" s="12" t="str" cm="1">
        <f t="array" ref="AH1011">_xlfn.IFS(tblHR[[#This Row],[YearsAtCompany]]&lt;2,"0–1",tblHR[[#This Row],[YearsAtCompany]]&lt;5,"2–4",tblHR[[#This Row],[YearsAtCompany]]&lt;10,"5–9",tblHR[[#This Row],[YearsAtCompany]]&lt;15,"10–14",TRUE,"15+")</f>
        <v>5–9</v>
      </c>
      <c r="AI1011" s="12" t="str" cm="1">
        <f t="array" ref="AI1011">_xlfn.IFS(tblHR[[#This Row],[MonthlyIncome]]&lt;3000,"Low",tblHR[[#This Row],[MonthlyIncome]]&lt;7000,"Mid",tblHR[[#This Row],[MonthlyIncome]]&lt;12000,"High",TRUE,"Very High")</f>
        <v>Very High</v>
      </c>
      <c r="AJ1011" s="12" cm="1">
        <f t="array" ref="AJ1011">_xlfn.XLOOKUP(tblHR[[#This Row],[JobSatisfaction]],{"Low","Medium","High","Very High"},{1,2,3,4},"")</f>
        <v>4</v>
      </c>
      <c r="AK1011" s="12">
        <f>AVERAGE(tblHR[[#This Row],[JobSatNum]],tblHR[[#This Row],[RelationshipSatisfaction]],tblHR[[#This Row],[EnvironmentSatisfaction]],tblHR[[#This Row],[WorkLifeBalance]])</f>
        <v>4</v>
      </c>
    </row>
    <row r="1012" spans="1:37">
      <c r="A1012" s="4" t="s">
        <v>1127</v>
      </c>
      <c r="B1012">
        <v>29</v>
      </c>
      <c r="C1012" t="s">
        <v>12</v>
      </c>
      <c r="D1012" t="s">
        <v>17</v>
      </c>
      <c r="E1012" t="s">
        <v>28</v>
      </c>
      <c r="F1012" t="s">
        <v>33</v>
      </c>
      <c r="G1012" t="s">
        <v>21</v>
      </c>
      <c r="H1012" t="s">
        <v>52</v>
      </c>
      <c r="I1012" t="s">
        <v>68</v>
      </c>
      <c r="J1012" t="s">
        <v>112</v>
      </c>
      <c r="K1012" t="s">
        <v>118</v>
      </c>
      <c r="L1012">
        <v>5373</v>
      </c>
      <c r="M1012">
        <v>6225</v>
      </c>
      <c r="N1012">
        <v>136</v>
      </c>
      <c r="O1012">
        <v>89</v>
      </c>
      <c r="P1012">
        <v>12</v>
      </c>
      <c r="Q1012" t="s">
        <v>42</v>
      </c>
      <c r="R1012" t="s">
        <v>42</v>
      </c>
      <c r="S1012" t="s">
        <v>42</v>
      </c>
      <c r="T1012" t="s">
        <v>80</v>
      </c>
      <c r="U1012" t="s">
        <v>41</v>
      </c>
      <c r="V1012">
        <v>6</v>
      </c>
      <c r="W1012">
        <v>5</v>
      </c>
      <c r="X1012">
        <v>3</v>
      </c>
      <c r="Y1012">
        <v>0</v>
      </c>
      <c r="Z1012">
        <v>0</v>
      </c>
      <c r="AA1012" t="s">
        <v>48</v>
      </c>
      <c r="AB1012" s="2" t="s">
        <v>64</v>
      </c>
      <c r="AC1012" t="s">
        <v>48</v>
      </c>
      <c r="AD1012">
        <v>1</v>
      </c>
      <c r="AE1012">
        <f>IF(tblHR[[#This Row],[Attrition]]="Yes",1,0)</f>
        <v>0</v>
      </c>
      <c r="AF1012">
        <f>IF(tblHR[[#This Row],[OverTime]]="Yes",1,0)</f>
        <v>0</v>
      </c>
      <c r="AG1012" t="str" cm="1">
        <f t="array" ref="AG1012">_xlfn.IFS(tblHR[[#This Row],[Age]]&lt;25,"&lt;25",tblHR[[#This Row],[Age]]&lt;30,"25–29",tblHR[[#This Row],[Age]]&lt;40,"30–39",tblHR[[#This Row],[Age]]&lt;50,"40–49",TRUE,"50+")</f>
        <v>25–29</v>
      </c>
      <c r="AH1012" s="12" t="str" cm="1">
        <f t="array" ref="AH1012">_xlfn.IFS(tblHR[[#This Row],[YearsAtCompany]]&lt;2,"0–1",tblHR[[#This Row],[YearsAtCompany]]&lt;5,"2–4",tblHR[[#This Row],[YearsAtCompany]]&lt;10,"5–9",tblHR[[#This Row],[YearsAtCompany]]&lt;15,"10–14",TRUE,"15+")</f>
        <v>5–9</v>
      </c>
      <c r="AI1012" s="12" t="str" cm="1">
        <f t="array" ref="AI1012">_xlfn.IFS(tblHR[[#This Row],[MonthlyIncome]]&lt;3000,"Low",tblHR[[#This Row],[MonthlyIncome]]&lt;7000,"Mid",tblHR[[#This Row],[MonthlyIncome]]&lt;12000,"High",TRUE,"Very High")</f>
        <v>Mid</v>
      </c>
      <c r="AJ1012" s="12" cm="1">
        <f t="array" ref="AJ1012">_xlfn.XLOOKUP(tblHR[[#This Row],[JobSatisfaction]],{"Low","Medium","High","Very High"},{1,2,3,4},"")</f>
        <v>1</v>
      </c>
      <c r="AK1012" s="12">
        <f>AVERAGE(tblHR[[#This Row],[JobSatNum]],tblHR[[#This Row],[RelationshipSatisfaction]],tblHR[[#This Row],[EnvironmentSatisfaction]],tblHR[[#This Row],[WorkLifeBalance]])</f>
        <v>1</v>
      </c>
    </row>
    <row r="1013" spans="1:37">
      <c r="A1013" s="4" t="s">
        <v>1128</v>
      </c>
      <c r="B1013">
        <v>55</v>
      </c>
      <c r="C1013" t="s">
        <v>12</v>
      </c>
      <c r="D1013" t="s">
        <v>17</v>
      </c>
      <c r="E1013" t="s">
        <v>29</v>
      </c>
      <c r="F1013" t="s">
        <v>33</v>
      </c>
      <c r="G1013" t="s">
        <v>21</v>
      </c>
      <c r="H1013" t="s">
        <v>52</v>
      </c>
      <c r="I1013" t="s">
        <v>68</v>
      </c>
      <c r="J1013" t="s">
        <v>112</v>
      </c>
      <c r="K1013" t="s">
        <v>113</v>
      </c>
      <c r="L1013">
        <v>4035</v>
      </c>
      <c r="M1013">
        <v>16143</v>
      </c>
      <c r="N1013">
        <v>1229</v>
      </c>
      <c r="O1013">
        <v>30</v>
      </c>
      <c r="P1013">
        <v>16</v>
      </c>
      <c r="Q1013" t="s">
        <v>41</v>
      </c>
      <c r="R1013" t="s">
        <v>43</v>
      </c>
      <c r="S1013" t="s">
        <v>44</v>
      </c>
      <c r="T1013" t="s">
        <v>79</v>
      </c>
      <c r="U1013" t="s">
        <v>41</v>
      </c>
      <c r="V1013">
        <v>4</v>
      </c>
      <c r="W1013">
        <v>3</v>
      </c>
      <c r="X1013">
        <v>2</v>
      </c>
      <c r="Y1013">
        <v>1</v>
      </c>
      <c r="Z1013">
        <v>0</v>
      </c>
      <c r="AA1013" t="s">
        <v>48</v>
      </c>
      <c r="AB1013" s="2" t="s">
        <v>64</v>
      </c>
      <c r="AC1013" t="s">
        <v>49</v>
      </c>
      <c r="AD1013">
        <v>4</v>
      </c>
      <c r="AE1013">
        <f>IF(tblHR[[#This Row],[Attrition]]="Yes",1,0)</f>
        <v>0</v>
      </c>
      <c r="AF1013">
        <f>IF(tblHR[[#This Row],[OverTime]]="Yes",1,0)</f>
        <v>1</v>
      </c>
      <c r="AG1013" t="str" cm="1">
        <f t="array" ref="AG1013">_xlfn.IFS(tblHR[[#This Row],[Age]]&lt;25,"&lt;25",tblHR[[#This Row],[Age]]&lt;30,"25–29",tblHR[[#This Row],[Age]]&lt;40,"30–39",tblHR[[#This Row],[Age]]&lt;50,"40–49",TRUE,"50+")</f>
        <v>50+</v>
      </c>
      <c r="AH1013" s="12" t="str" cm="1">
        <f t="array" ref="AH1013">_xlfn.IFS(tblHR[[#This Row],[YearsAtCompany]]&lt;2,"0–1",tblHR[[#This Row],[YearsAtCompany]]&lt;5,"2–4",tblHR[[#This Row],[YearsAtCompany]]&lt;10,"5–9",tblHR[[#This Row],[YearsAtCompany]]&lt;15,"10–14",TRUE,"15+")</f>
        <v>2–4</v>
      </c>
      <c r="AI1013" s="12" t="str" cm="1">
        <f t="array" ref="AI1013">_xlfn.IFS(tblHR[[#This Row],[MonthlyIncome]]&lt;3000,"Low",tblHR[[#This Row],[MonthlyIncome]]&lt;7000,"Mid",tblHR[[#This Row],[MonthlyIncome]]&lt;12000,"High",TRUE,"Very High")</f>
        <v>Mid</v>
      </c>
      <c r="AJ1013" s="12" cm="1">
        <f t="array" ref="AJ1013">_xlfn.XLOOKUP(tblHR[[#This Row],[JobSatisfaction]],{"Low","Medium","High","Very High"},{1,2,3,4},"")</f>
        <v>3</v>
      </c>
      <c r="AK1013" s="12">
        <f>AVERAGE(tblHR[[#This Row],[JobSatNum]],tblHR[[#This Row],[RelationshipSatisfaction]],tblHR[[#This Row],[EnvironmentSatisfaction]],tblHR[[#This Row],[WorkLifeBalance]])</f>
        <v>3</v>
      </c>
    </row>
    <row r="1014" spans="1:37">
      <c r="A1014" s="4" t="s">
        <v>1129</v>
      </c>
      <c r="B1014">
        <v>33</v>
      </c>
      <c r="C1014" t="s">
        <v>11</v>
      </c>
      <c r="D1014" t="s">
        <v>16</v>
      </c>
      <c r="E1014" t="s">
        <v>28</v>
      </c>
      <c r="F1014" t="s">
        <v>33</v>
      </c>
      <c r="G1014" t="s">
        <v>21</v>
      </c>
      <c r="H1014" t="s">
        <v>52</v>
      </c>
      <c r="I1014" t="s">
        <v>68</v>
      </c>
      <c r="J1014" t="s">
        <v>112</v>
      </c>
      <c r="K1014" t="s">
        <v>113</v>
      </c>
      <c r="L1014">
        <v>6949</v>
      </c>
      <c r="M1014">
        <v>12291</v>
      </c>
      <c r="N1014">
        <v>1069</v>
      </c>
      <c r="O1014">
        <v>42</v>
      </c>
      <c r="P1014">
        <v>14</v>
      </c>
      <c r="Q1014" t="s">
        <v>44</v>
      </c>
      <c r="R1014" t="s">
        <v>42</v>
      </c>
      <c r="S1014" t="s">
        <v>43</v>
      </c>
      <c r="T1014" t="s">
        <v>79</v>
      </c>
      <c r="U1014" t="s">
        <v>43</v>
      </c>
      <c r="V1014">
        <v>6</v>
      </c>
      <c r="W1014">
        <v>5</v>
      </c>
      <c r="X1014">
        <v>0</v>
      </c>
      <c r="Y1014">
        <v>1</v>
      </c>
      <c r="Z1014">
        <v>0</v>
      </c>
      <c r="AA1014" t="s">
        <v>48</v>
      </c>
      <c r="AB1014" s="2" t="s">
        <v>64</v>
      </c>
      <c r="AC1014" t="s">
        <v>48</v>
      </c>
      <c r="AD1014">
        <v>1</v>
      </c>
      <c r="AE1014">
        <f>IF(tblHR[[#This Row],[Attrition]]="Yes",1,0)</f>
        <v>0</v>
      </c>
      <c r="AF1014">
        <f>IF(tblHR[[#This Row],[OverTime]]="Yes",1,0)</f>
        <v>0</v>
      </c>
      <c r="AG1014" t="str" cm="1">
        <f t="array" ref="AG1014">_xlfn.IFS(tblHR[[#This Row],[Age]]&lt;25,"&lt;25",tblHR[[#This Row],[Age]]&lt;30,"25–29",tblHR[[#This Row],[Age]]&lt;40,"30–39",tblHR[[#This Row],[Age]]&lt;50,"40–49",TRUE,"50+")</f>
        <v>30–39</v>
      </c>
      <c r="AH1014" s="12" t="str" cm="1">
        <f t="array" ref="AH1014">_xlfn.IFS(tblHR[[#This Row],[YearsAtCompany]]&lt;2,"0–1",tblHR[[#This Row],[YearsAtCompany]]&lt;5,"2–4",tblHR[[#This Row],[YearsAtCompany]]&lt;10,"5–9",tblHR[[#This Row],[YearsAtCompany]]&lt;15,"10–14",TRUE,"15+")</f>
        <v>5–9</v>
      </c>
      <c r="AI1014" s="12" t="str" cm="1">
        <f t="array" ref="AI1014">_xlfn.IFS(tblHR[[#This Row],[MonthlyIncome]]&lt;3000,"Low",tblHR[[#This Row],[MonthlyIncome]]&lt;7000,"Mid",tblHR[[#This Row],[MonthlyIncome]]&lt;12000,"High",TRUE,"Very High")</f>
        <v>Mid</v>
      </c>
      <c r="AJ1014" s="12" cm="1">
        <f t="array" ref="AJ1014">_xlfn.XLOOKUP(tblHR[[#This Row],[JobSatisfaction]],{"Low","Medium","High","Very High"},{1,2,3,4},"")</f>
        <v>4</v>
      </c>
      <c r="AK1014" s="12">
        <f>AVERAGE(tblHR[[#This Row],[JobSatNum]],tblHR[[#This Row],[RelationshipSatisfaction]],tblHR[[#This Row],[EnvironmentSatisfaction]],tblHR[[#This Row],[WorkLifeBalance]])</f>
        <v>4</v>
      </c>
    </row>
    <row r="1015" spans="1:37">
      <c r="A1015" s="4" t="s">
        <v>1130</v>
      </c>
      <c r="B1015">
        <v>32</v>
      </c>
      <c r="C1015" t="s">
        <v>12</v>
      </c>
      <c r="D1015" t="s">
        <v>17</v>
      </c>
      <c r="E1015" t="s">
        <v>28</v>
      </c>
      <c r="F1015" t="s">
        <v>33</v>
      </c>
      <c r="G1015" t="s">
        <v>22</v>
      </c>
      <c r="H1015" t="s">
        <v>58</v>
      </c>
      <c r="I1015" t="s">
        <v>69</v>
      </c>
      <c r="J1015" t="s">
        <v>112</v>
      </c>
      <c r="K1015" t="s">
        <v>118</v>
      </c>
      <c r="L1015">
        <v>9610</v>
      </c>
      <c r="M1015">
        <v>3840</v>
      </c>
      <c r="N1015">
        <v>371</v>
      </c>
      <c r="O1015">
        <v>80</v>
      </c>
      <c r="P1015">
        <v>13</v>
      </c>
      <c r="Q1015" t="s">
        <v>41</v>
      </c>
      <c r="R1015" t="s">
        <v>41</v>
      </c>
      <c r="S1015" t="s">
        <v>44</v>
      </c>
      <c r="T1015" t="s">
        <v>77</v>
      </c>
      <c r="U1015" t="s">
        <v>42</v>
      </c>
      <c r="V1015">
        <v>10</v>
      </c>
      <c r="W1015">
        <v>4</v>
      </c>
      <c r="X1015">
        <v>3</v>
      </c>
      <c r="Y1015">
        <v>0</v>
      </c>
      <c r="Z1015">
        <v>3</v>
      </c>
      <c r="AA1015" t="s">
        <v>48</v>
      </c>
      <c r="AB1015" s="2" t="s">
        <v>64</v>
      </c>
      <c r="AC1015" t="s">
        <v>48</v>
      </c>
      <c r="AD1015">
        <v>19</v>
      </c>
      <c r="AE1015">
        <f>IF(tblHR[[#This Row],[Attrition]]="Yes",1,0)</f>
        <v>0</v>
      </c>
      <c r="AF1015">
        <f>IF(tblHR[[#This Row],[OverTime]]="Yes",1,0)</f>
        <v>0</v>
      </c>
      <c r="AG1015" t="str" cm="1">
        <f t="array" ref="AG1015">_xlfn.IFS(tblHR[[#This Row],[Age]]&lt;25,"&lt;25",tblHR[[#This Row],[Age]]&lt;30,"25–29",tblHR[[#This Row],[Age]]&lt;40,"30–39",tblHR[[#This Row],[Age]]&lt;50,"40–49",TRUE,"50+")</f>
        <v>30–39</v>
      </c>
      <c r="AH1015" s="12" t="str" cm="1">
        <f t="array" ref="AH1015">_xlfn.IFS(tblHR[[#This Row],[YearsAtCompany]]&lt;2,"0–1",tblHR[[#This Row],[YearsAtCompany]]&lt;5,"2–4",tblHR[[#This Row],[YearsAtCompany]]&lt;10,"5–9",tblHR[[#This Row],[YearsAtCompany]]&lt;15,"10–14",TRUE,"15+")</f>
        <v>2–4</v>
      </c>
      <c r="AI1015" s="12" t="str" cm="1">
        <f t="array" ref="AI1015">_xlfn.IFS(tblHR[[#This Row],[MonthlyIncome]]&lt;3000,"Low",tblHR[[#This Row],[MonthlyIncome]]&lt;7000,"Mid",tblHR[[#This Row],[MonthlyIncome]]&lt;12000,"High",TRUE,"Very High")</f>
        <v>High</v>
      </c>
      <c r="AJ1015" s="12" cm="1">
        <f t="array" ref="AJ1015">_xlfn.XLOOKUP(tblHR[[#This Row],[JobSatisfaction]],{"Low","Medium","High","Very High"},{1,2,3,4},"")</f>
        <v>3</v>
      </c>
      <c r="AK1015" s="12">
        <f>AVERAGE(tblHR[[#This Row],[JobSatNum]],tblHR[[#This Row],[RelationshipSatisfaction]],tblHR[[#This Row],[EnvironmentSatisfaction]],tblHR[[#This Row],[WorkLifeBalance]])</f>
        <v>3</v>
      </c>
    </row>
    <row r="1016" spans="1:37">
      <c r="A1016" s="4" t="s">
        <v>1131</v>
      </c>
      <c r="B1016">
        <v>49</v>
      </c>
      <c r="C1016" t="s">
        <v>11</v>
      </c>
      <c r="D1016" t="s">
        <v>17</v>
      </c>
      <c r="E1016" t="s">
        <v>27</v>
      </c>
      <c r="F1016" t="s">
        <v>35</v>
      </c>
      <c r="G1016" t="s">
        <v>21</v>
      </c>
      <c r="H1016" t="s">
        <v>53</v>
      </c>
      <c r="I1016" t="s">
        <v>68</v>
      </c>
      <c r="J1016" t="s">
        <v>112</v>
      </c>
      <c r="K1016" t="s">
        <v>118</v>
      </c>
      <c r="L1016">
        <v>4789</v>
      </c>
      <c r="M1016">
        <v>23070</v>
      </c>
      <c r="N1016">
        <v>271</v>
      </c>
      <c r="O1016">
        <v>43</v>
      </c>
      <c r="P1016">
        <v>25</v>
      </c>
      <c r="Q1016" t="s">
        <v>42</v>
      </c>
      <c r="R1016" t="s">
        <v>42</v>
      </c>
      <c r="S1016" t="s">
        <v>41</v>
      </c>
      <c r="T1016" t="s">
        <v>79</v>
      </c>
      <c r="U1016" t="s">
        <v>43</v>
      </c>
      <c r="V1016">
        <v>10</v>
      </c>
      <c r="W1016">
        <v>3</v>
      </c>
      <c r="X1016">
        <v>2</v>
      </c>
      <c r="Y1016">
        <v>1</v>
      </c>
      <c r="Z1016">
        <v>4</v>
      </c>
      <c r="AA1016" t="s">
        <v>48</v>
      </c>
      <c r="AB1016" s="2" t="s">
        <v>65</v>
      </c>
      <c r="AC1016" t="s">
        <v>48</v>
      </c>
      <c r="AD1016">
        <v>3</v>
      </c>
      <c r="AE1016">
        <f>IF(tblHR[[#This Row],[Attrition]]="Yes",1,0)</f>
        <v>0</v>
      </c>
      <c r="AF1016">
        <f>IF(tblHR[[#This Row],[OverTime]]="Yes",1,0)</f>
        <v>0</v>
      </c>
      <c r="AG1016" t="str" cm="1">
        <f t="array" ref="AG1016">_xlfn.IFS(tblHR[[#This Row],[Age]]&lt;25,"&lt;25",tblHR[[#This Row],[Age]]&lt;30,"25–29",tblHR[[#This Row],[Age]]&lt;40,"30–39",tblHR[[#This Row],[Age]]&lt;50,"40–49",TRUE,"50+")</f>
        <v>40–49</v>
      </c>
      <c r="AH1016" s="12" t="str" cm="1">
        <f t="array" ref="AH1016">_xlfn.IFS(tblHR[[#This Row],[YearsAtCompany]]&lt;2,"0–1",tblHR[[#This Row],[YearsAtCompany]]&lt;5,"2–4",tblHR[[#This Row],[YearsAtCompany]]&lt;10,"5–9",tblHR[[#This Row],[YearsAtCompany]]&lt;15,"10–14",TRUE,"15+")</f>
        <v>2–4</v>
      </c>
      <c r="AI1016" s="12" t="str" cm="1">
        <f t="array" ref="AI1016">_xlfn.IFS(tblHR[[#This Row],[MonthlyIncome]]&lt;3000,"Low",tblHR[[#This Row],[MonthlyIncome]]&lt;7000,"Mid",tblHR[[#This Row],[MonthlyIncome]]&lt;12000,"High",TRUE,"Very High")</f>
        <v>Mid</v>
      </c>
      <c r="AJ1016" s="12" cm="1">
        <f t="array" ref="AJ1016">_xlfn.XLOOKUP(tblHR[[#This Row],[JobSatisfaction]],{"Low","Medium","High","Very High"},{1,2,3,4},"")</f>
        <v>1</v>
      </c>
      <c r="AK1016" s="12">
        <f>AVERAGE(tblHR[[#This Row],[JobSatNum]],tblHR[[#This Row],[RelationshipSatisfaction]],tblHR[[#This Row],[EnvironmentSatisfaction]],tblHR[[#This Row],[WorkLifeBalance]])</f>
        <v>1</v>
      </c>
    </row>
    <row r="1017" spans="1:37">
      <c r="A1017" s="4" t="s">
        <v>1132</v>
      </c>
      <c r="B1017">
        <v>37</v>
      </c>
      <c r="C1017" t="s">
        <v>12</v>
      </c>
      <c r="D1017" t="s">
        <v>15</v>
      </c>
      <c r="E1017" t="s">
        <v>28</v>
      </c>
      <c r="F1017" t="s">
        <v>36</v>
      </c>
      <c r="G1017" t="s">
        <v>21</v>
      </c>
      <c r="H1017" t="s">
        <v>56</v>
      </c>
      <c r="I1017" t="s">
        <v>69</v>
      </c>
      <c r="J1017" t="s">
        <v>128</v>
      </c>
      <c r="K1017" t="s">
        <v>171</v>
      </c>
      <c r="L1017">
        <v>12185</v>
      </c>
      <c r="M1017">
        <v>10056</v>
      </c>
      <c r="N1017">
        <v>663</v>
      </c>
      <c r="O1017">
        <v>47</v>
      </c>
      <c r="P1017">
        <v>14</v>
      </c>
      <c r="Q1017" t="s">
        <v>44</v>
      </c>
      <c r="R1017" t="s">
        <v>41</v>
      </c>
      <c r="S1017" t="s">
        <v>43</v>
      </c>
      <c r="T1017" t="s">
        <v>79</v>
      </c>
      <c r="U1017" t="s">
        <v>41</v>
      </c>
      <c r="V1017">
        <v>10</v>
      </c>
      <c r="W1017">
        <v>10</v>
      </c>
      <c r="X1017">
        <v>8</v>
      </c>
      <c r="Y1017">
        <v>0</v>
      </c>
      <c r="Z1017">
        <v>1</v>
      </c>
      <c r="AA1017" t="s">
        <v>48</v>
      </c>
      <c r="AB1017" s="2" t="s">
        <v>64</v>
      </c>
      <c r="AC1017" t="s">
        <v>49</v>
      </c>
      <c r="AD1017">
        <v>11</v>
      </c>
      <c r="AE1017">
        <f>IF(tblHR[[#This Row],[Attrition]]="Yes",1,0)</f>
        <v>0</v>
      </c>
      <c r="AF1017">
        <f>IF(tblHR[[#This Row],[OverTime]]="Yes",1,0)</f>
        <v>1</v>
      </c>
      <c r="AG1017" t="str" cm="1">
        <f t="array" ref="AG1017">_xlfn.IFS(tblHR[[#This Row],[Age]]&lt;25,"&lt;25",tblHR[[#This Row],[Age]]&lt;30,"25–29",tblHR[[#This Row],[Age]]&lt;40,"30–39",tblHR[[#This Row],[Age]]&lt;50,"40–49",TRUE,"50+")</f>
        <v>30–39</v>
      </c>
      <c r="AH1017" s="12" t="str" cm="1">
        <f t="array" ref="AH1017">_xlfn.IFS(tblHR[[#This Row],[YearsAtCompany]]&lt;2,"0–1",tblHR[[#This Row],[YearsAtCompany]]&lt;5,"2–4",tblHR[[#This Row],[YearsAtCompany]]&lt;10,"5–9",tblHR[[#This Row],[YearsAtCompany]]&lt;15,"10–14",TRUE,"15+")</f>
        <v>10–14</v>
      </c>
      <c r="AI1017" s="12" t="str" cm="1">
        <f t="array" ref="AI1017">_xlfn.IFS(tblHR[[#This Row],[MonthlyIncome]]&lt;3000,"Low",tblHR[[#This Row],[MonthlyIncome]]&lt;7000,"Mid",tblHR[[#This Row],[MonthlyIncome]]&lt;12000,"High",TRUE,"Very High")</f>
        <v>Very High</v>
      </c>
      <c r="AJ1017" s="12" cm="1">
        <f t="array" ref="AJ1017">_xlfn.XLOOKUP(tblHR[[#This Row],[JobSatisfaction]],{"Low","Medium","High","Very High"},{1,2,3,4},"")</f>
        <v>4</v>
      </c>
      <c r="AK1017" s="12">
        <f>AVERAGE(tblHR[[#This Row],[JobSatNum]],tblHR[[#This Row],[RelationshipSatisfaction]],tblHR[[#This Row],[EnvironmentSatisfaction]],tblHR[[#This Row],[WorkLifeBalance]])</f>
        <v>4</v>
      </c>
    </row>
    <row r="1018" spans="1:37">
      <c r="A1018" s="4" t="s">
        <v>1133</v>
      </c>
      <c r="B1018">
        <v>39</v>
      </c>
      <c r="C1018" t="s">
        <v>12</v>
      </c>
      <c r="D1018" t="s">
        <v>17</v>
      </c>
      <c r="E1018" t="s">
        <v>26</v>
      </c>
      <c r="F1018" t="s">
        <v>35</v>
      </c>
      <c r="G1018" t="s">
        <v>21</v>
      </c>
      <c r="H1018" t="s">
        <v>54</v>
      </c>
      <c r="I1018" t="s">
        <v>70</v>
      </c>
      <c r="J1018" t="s">
        <v>112</v>
      </c>
      <c r="K1018" t="s">
        <v>113</v>
      </c>
      <c r="L1018">
        <v>17068</v>
      </c>
      <c r="M1018">
        <v>5355</v>
      </c>
      <c r="N1018">
        <v>117</v>
      </c>
      <c r="O1018">
        <v>99</v>
      </c>
      <c r="P1018">
        <v>14</v>
      </c>
      <c r="Q1018" t="s">
        <v>42</v>
      </c>
      <c r="R1018" t="s">
        <v>44</v>
      </c>
      <c r="S1018" t="s">
        <v>41</v>
      </c>
      <c r="T1018" t="s">
        <v>79</v>
      </c>
      <c r="U1018" t="s">
        <v>41</v>
      </c>
      <c r="V1018">
        <v>21</v>
      </c>
      <c r="W1018">
        <v>21</v>
      </c>
      <c r="X1018">
        <v>9</v>
      </c>
      <c r="Y1018">
        <v>11</v>
      </c>
      <c r="Z1018">
        <v>1</v>
      </c>
      <c r="AA1018" t="s">
        <v>48</v>
      </c>
      <c r="AB1018" s="2" t="s">
        <v>64</v>
      </c>
      <c r="AC1018" t="s">
        <v>49</v>
      </c>
      <c r="AD1018">
        <v>10</v>
      </c>
      <c r="AE1018">
        <f>IF(tblHR[[#This Row],[Attrition]]="Yes",1,0)</f>
        <v>0</v>
      </c>
      <c r="AF1018">
        <f>IF(tblHR[[#This Row],[OverTime]]="Yes",1,0)</f>
        <v>1</v>
      </c>
      <c r="AG1018" t="str" cm="1">
        <f t="array" ref="AG1018">_xlfn.IFS(tblHR[[#This Row],[Age]]&lt;25,"&lt;25",tblHR[[#This Row],[Age]]&lt;30,"25–29",tblHR[[#This Row],[Age]]&lt;40,"30–39",tblHR[[#This Row],[Age]]&lt;50,"40–49",TRUE,"50+")</f>
        <v>30–39</v>
      </c>
      <c r="AH1018" s="12" t="str" cm="1">
        <f t="array" ref="AH1018">_xlfn.IFS(tblHR[[#This Row],[YearsAtCompany]]&lt;2,"0–1",tblHR[[#This Row],[YearsAtCompany]]&lt;5,"2–4",tblHR[[#This Row],[YearsAtCompany]]&lt;10,"5–9",tblHR[[#This Row],[YearsAtCompany]]&lt;15,"10–14",TRUE,"15+")</f>
        <v>15+</v>
      </c>
      <c r="AI1018" s="12" t="str" cm="1">
        <f t="array" ref="AI1018">_xlfn.IFS(tblHR[[#This Row],[MonthlyIncome]]&lt;3000,"Low",tblHR[[#This Row],[MonthlyIncome]]&lt;7000,"Mid",tblHR[[#This Row],[MonthlyIncome]]&lt;12000,"High",TRUE,"Very High")</f>
        <v>Very High</v>
      </c>
      <c r="AJ1018" s="12" cm="1">
        <f t="array" ref="AJ1018">_xlfn.XLOOKUP(tblHR[[#This Row],[JobSatisfaction]],{"Low","Medium","High","Very High"},{1,2,3,4},"")</f>
        <v>1</v>
      </c>
      <c r="AK1018" s="12">
        <f>AVERAGE(tblHR[[#This Row],[JobSatNum]],tblHR[[#This Row],[RelationshipSatisfaction]],tblHR[[#This Row],[EnvironmentSatisfaction]],tblHR[[#This Row],[WorkLifeBalance]])</f>
        <v>1</v>
      </c>
    </row>
    <row r="1019" spans="1:37">
      <c r="A1019" s="4" t="s">
        <v>1134</v>
      </c>
      <c r="B1019">
        <v>32</v>
      </c>
      <c r="C1019" t="s">
        <v>12</v>
      </c>
      <c r="D1019" t="s">
        <v>16</v>
      </c>
      <c r="E1019" t="s">
        <v>27</v>
      </c>
      <c r="F1019" t="s">
        <v>33</v>
      </c>
      <c r="G1019" t="s">
        <v>21</v>
      </c>
      <c r="H1019" t="s">
        <v>53</v>
      </c>
      <c r="I1019" t="s">
        <v>66</v>
      </c>
      <c r="J1019" t="s">
        <v>128</v>
      </c>
      <c r="K1019" t="s">
        <v>113</v>
      </c>
      <c r="L1019">
        <v>3068</v>
      </c>
      <c r="M1019">
        <v>11864</v>
      </c>
      <c r="N1019">
        <v>1005</v>
      </c>
      <c r="O1019">
        <v>79</v>
      </c>
      <c r="P1019">
        <v>13</v>
      </c>
      <c r="Q1019" t="s">
        <v>44</v>
      </c>
      <c r="R1019" t="s">
        <v>41</v>
      </c>
      <c r="S1019" t="s">
        <v>44</v>
      </c>
      <c r="T1019" t="s">
        <v>80</v>
      </c>
      <c r="U1019" t="s">
        <v>41</v>
      </c>
      <c r="V1019">
        <v>8</v>
      </c>
      <c r="W1019">
        <v>7</v>
      </c>
      <c r="X1019">
        <v>7</v>
      </c>
      <c r="Y1019">
        <v>3</v>
      </c>
      <c r="Z1019">
        <v>0</v>
      </c>
      <c r="AA1019" t="s">
        <v>48</v>
      </c>
      <c r="AB1019" s="2" t="s">
        <v>64</v>
      </c>
      <c r="AC1019" t="s">
        <v>48</v>
      </c>
      <c r="AD1019">
        <v>2</v>
      </c>
      <c r="AE1019">
        <f>IF(tblHR[[#This Row],[Attrition]]="Yes",1,0)</f>
        <v>0</v>
      </c>
      <c r="AF1019">
        <f>IF(tblHR[[#This Row],[OverTime]]="Yes",1,0)</f>
        <v>0</v>
      </c>
      <c r="AG1019" t="str" cm="1">
        <f t="array" ref="AG1019">_xlfn.IFS(tblHR[[#This Row],[Age]]&lt;25,"&lt;25",tblHR[[#This Row],[Age]]&lt;30,"25–29",tblHR[[#This Row],[Age]]&lt;40,"30–39",tblHR[[#This Row],[Age]]&lt;50,"40–49",TRUE,"50+")</f>
        <v>30–39</v>
      </c>
      <c r="AH1019" s="12" t="str" cm="1">
        <f t="array" ref="AH1019">_xlfn.IFS(tblHR[[#This Row],[YearsAtCompany]]&lt;2,"0–1",tblHR[[#This Row],[YearsAtCompany]]&lt;5,"2–4",tblHR[[#This Row],[YearsAtCompany]]&lt;10,"5–9",tblHR[[#This Row],[YearsAtCompany]]&lt;15,"10–14",TRUE,"15+")</f>
        <v>5–9</v>
      </c>
      <c r="AI1019" s="12" t="str" cm="1">
        <f t="array" ref="AI1019">_xlfn.IFS(tblHR[[#This Row],[MonthlyIncome]]&lt;3000,"Low",tblHR[[#This Row],[MonthlyIncome]]&lt;7000,"Mid",tblHR[[#This Row],[MonthlyIncome]]&lt;12000,"High",TRUE,"Very High")</f>
        <v>Mid</v>
      </c>
      <c r="AJ1019" s="12" cm="1">
        <f t="array" ref="AJ1019">_xlfn.XLOOKUP(tblHR[[#This Row],[JobSatisfaction]],{"Low","Medium","High","Very High"},{1,2,3,4},"")</f>
        <v>4</v>
      </c>
      <c r="AK1019" s="12">
        <f>AVERAGE(tblHR[[#This Row],[JobSatNum]],tblHR[[#This Row],[RelationshipSatisfaction]],tblHR[[#This Row],[EnvironmentSatisfaction]],tblHR[[#This Row],[WorkLifeBalance]])</f>
        <v>4</v>
      </c>
    </row>
    <row r="1020" spans="1:37">
      <c r="A1020" s="4" t="s">
        <v>1135</v>
      </c>
      <c r="B1020">
        <v>46</v>
      </c>
      <c r="C1020" t="s">
        <v>11</v>
      </c>
      <c r="D1020" t="s">
        <v>17</v>
      </c>
      <c r="E1020" t="s">
        <v>28</v>
      </c>
      <c r="F1020" t="s">
        <v>34</v>
      </c>
      <c r="G1020" t="s">
        <v>22</v>
      </c>
      <c r="H1020" t="s">
        <v>58</v>
      </c>
      <c r="I1020" t="s">
        <v>69</v>
      </c>
      <c r="J1020" t="s">
        <v>112</v>
      </c>
      <c r="K1020" t="s">
        <v>118</v>
      </c>
      <c r="L1020">
        <v>9071</v>
      </c>
      <c r="M1020">
        <v>11563</v>
      </c>
      <c r="N1020">
        <v>1125</v>
      </c>
      <c r="O1020">
        <v>94</v>
      </c>
      <c r="P1020">
        <v>19</v>
      </c>
      <c r="Q1020" t="s">
        <v>44</v>
      </c>
      <c r="R1020" t="s">
        <v>41</v>
      </c>
      <c r="S1020" t="s">
        <v>41</v>
      </c>
      <c r="T1020" t="s">
        <v>79</v>
      </c>
      <c r="U1020" t="s">
        <v>43</v>
      </c>
      <c r="V1020">
        <v>15</v>
      </c>
      <c r="W1020">
        <v>3</v>
      </c>
      <c r="X1020">
        <v>2</v>
      </c>
      <c r="Y1020">
        <v>1</v>
      </c>
      <c r="Z1020">
        <v>2</v>
      </c>
      <c r="AA1020" t="s">
        <v>48</v>
      </c>
      <c r="AB1020" s="2" t="s">
        <v>64</v>
      </c>
      <c r="AC1020" t="s">
        <v>49</v>
      </c>
      <c r="AD1020">
        <v>10</v>
      </c>
      <c r="AE1020">
        <f>IF(tblHR[[#This Row],[Attrition]]="Yes",1,0)</f>
        <v>0</v>
      </c>
      <c r="AF1020">
        <f>IF(tblHR[[#This Row],[OverTime]]="Yes",1,0)</f>
        <v>1</v>
      </c>
      <c r="AG1020" t="str" cm="1">
        <f t="array" ref="AG1020">_xlfn.IFS(tblHR[[#This Row],[Age]]&lt;25,"&lt;25",tblHR[[#This Row],[Age]]&lt;30,"25–29",tblHR[[#This Row],[Age]]&lt;40,"30–39",tblHR[[#This Row],[Age]]&lt;50,"40–49",TRUE,"50+")</f>
        <v>40–49</v>
      </c>
      <c r="AH1020" s="12" t="str" cm="1">
        <f t="array" ref="AH1020">_xlfn.IFS(tblHR[[#This Row],[YearsAtCompany]]&lt;2,"0–1",tblHR[[#This Row],[YearsAtCompany]]&lt;5,"2–4",tblHR[[#This Row],[YearsAtCompany]]&lt;10,"5–9",tblHR[[#This Row],[YearsAtCompany]]&lt;15,"10–14",TRUE,"15+")</f>
        <v>2–4</v>
      </c>
      <c r="AI1020" s="12" t="str" cm="1">
        <f t="array" ref="AI1020">_xlfn.IFS(tblHR[[#This Row],[MonthlyIncome]]&lt;3000,"Low",tblHR[[#This Row],[MonthlyIncome]]&lt;7000,"Mid",tblHR[[#This Row],[MonthlyIncome]]&lt;12000,"High",TRUE,"Very High")</f>
        <v>High</v>
      </c>
      <c r="AJ1020" s="12" cm="1">
        <f t="array" ref="AJ1020">_xlfn.XLOOKUP(tblHR[[#This Row],[JobSatisfaction]],{"Low","Medium","High","Very High"},{1,2,3,4},"")</f>
        <v>4</v>
      </c>
      <c r="AK1020" s="12">
        <f>AVERAGE(tblHR[[#This Row],[JobSatNum]],tblHR[[#This Row],[RelationshipSatisfaction]],tblHR[[#This Row],[EnvironmentSatisfaction]],tblHR[[#This Row],[WorkLifeBalance]])</f>
        <v>4</v>
      </c>
    </row>
    <row r="1021" spans="1:37">
      <c r="A1021" s="4" t="s">
        <v>1136</v>
      </c>
      <c r="B1021">
        <v>27</v>
      </c>
      <c r="C1021" t="s">
        <v>12</v>
      </c>
      <c r="D1021" t="s">
        <v>17</v>
      </c>
      <c r="E1021" t="s">
        <v>28</v>
      </c>
      <c r="F1021" t="s">
        <v>35</v>
      </c>
      <c r="G1021" t="s">
        <v>21</v>
      </c>
      <c r="H1021" t="s">
        <v>57</v>
      </c>
      <c r="I1021" t="s">
        <v>66</v>
      </c>
      <c r="J1021" t="s">
        <v>116</v>
      </c>
      <c r="K1021" t="s">
        <v>171</v>
      </c>
      <c r="L1021">
        <v>1706</v>
      </c>
      <c r="M1021">
        <v>16571</v>
      </c>
      <c r="N1021">
        <v>443</v>
      </c>
      <c r="O1021">
        <v>50</v>
      </c>
      <c r="P1021">
        <v>11</v>
      </c>
      <c r="Q1021" t="s">
        <v>44</v>
      </c>
      <c r="R1021" t="s">
        <v>41</v>
      </c>
      <c r="S1021" t="s">
        <v>44</v>
      </c>
      <c r="T1021" t="s">
        <v>80</v>
      </c>
      <c r="U1021" t="s">
        <v>41</v>
      </c>
      <c r="V1021">
        <v>0</v>
      </c>
      <c r="W1021">
        <v>0</v>
      </c>
      <c r="X1021">
        <v>0</v>
      </c>
      <c r="Y1021">
        <v>0</v>
      </c>
      <c r="Z1021">
        <v>1</v>
      </c>
      <c r="AA1021" t="s">
        <v>48</v>
      </c>
      <c r="AB1021" s="2" t="s">
        <v>64</v>
      </c>
      <c r="AC1021" t="s">
        <v>48</v>
      </c>
      <c r="AD1021">
        <v>3</v>
      </c>
      <c r="AE1021">
        <f>IF(tblHR[[#This Row],[Attrition]]="Yes",1,0)</f>
        <v>0</v>
      </c>
      <c r="AF1021">
        <f>IF(tblHR[[#This Row],[OverTime]]="Yes",1,0)</f>
        <v>0</v>
      </c>
      <c r="AG1021" t="str" cm="1">
        <f t="array" ref="AG1021">_xlfn.IFS(tblHR[[#This Row],[Age]]&lt;25,"&lt;25",tblHR[[#This Row],[Age]]&lt;30,"25–29",tblHR[[#This Row],[Age]]&lt;40,"30–39",tblHR[[#This Row],[Age]]&lt;50,"40–49",TRUE,"50+")</f>
        <v>25–29</v>
      </c>
      <c r="AH1021" s="12" t="str" cm="1">
        <f t="array" ref="AH1021">_xlfn.IFS(tblHR[[#This Row],[YearsAtCompany]]&lt;2,"0–1",tblHR[[#This Row],[YearsAtCompany]]&lt;5,"2–4",tblHR[[#This Row],[YearsAtCompany]]&lt;10,"5–9",tblHR[[#This Row],[YearsAtCompany]]&lt;15,"10–14",TRUE,"15+")</f>
        <v>0–1</v>
      </c>
      <c r="AI1021" s="12" t="str" cm="1">
        <f t="array" ref="AI1021">_xlfn.IFS(tblHR[[#This Row],[MonthlyIncome]]&lt;3000,"Low",tblHR[[#This Row],[MonthlyIncome]]&lt;7000,"Mid",tblHR[[#This Row],[MonthlyIncome]]&lt;12000,"High",TRUE,"Very High")</f>
        <v>Low</v>
      </c>
      <c r="AJ1021" s="12" cm="1">
        <f t="array" ref="AJ1021">_xlfn.XLOOKUP(tblHR[[#This Row],[JobSatisfaction]],{"Low","Medium","High","Very High"},{1,2,3,4},"")</f>
        <v>4</v>
      </c>
      <c r="AK1021" s="12">
        <f>AVERAGE(tblHR[[#This Row],[JobSatNum]],tblHR[[#This Row],[RelationshipSatisfaction]],tblHR[[#This Row],[EnvironmentSatisfaction]],tblHR[[#This Row],[WorkLifeBalance]])</f>
        <v>4</v>
      </c>
    </row>
    <row r="1022" spans="1:37">
      <c r="A1022" s="4" t="s">
        <v>1137</v>
      </c>
      <c r="B1022">
        <v>35</v>
      </c>
      <c r="C1022" t="s">
        <v>12</v>
      </c>
      <c r="D1022" t="s">
        <v>15</v>
      </c>
      <c r="E1022" t="s">
        <v>28</v>
      </c>
      <c r="F1022" t="s">
        <v>36</v>
      </c>
      <c r="G1022" t="s">
        <v>21</v>
      </c>
      <c r="H1022" t="s">
        <v>53</v>
      </c>
      <c r="I1022" t="s">
        <v>66</v>
      </c>
      <c r="J1022" t="s">
        <v>112</v>
      </c>
      <c r="K1022" t="s">
        <v>118</v>
      </c>
      <c r="L1022">
        <v>3917</v>
      </c>
      <c r="M1022">
        <v>9541</v>
      </c>
      <c r="N1022">
        <v>802</v>
      </c>
      <c r="O1022">
        <v>45</v>
      </c>
      <c r="P1022">
        <v>20</v>
      </c>
      <c r="Q1022" t="s">
        <v>44</v>
      </c>
      <c r="R1022" t="s">
        <v>42</v>
      </c>
      <c r="S1022" t="s">
        <v>43</v>
      </c>
      <c r="T1022" t="s">
        <v>80</v>
      </c>
      <c r="U1022" t="s">
        <v>41</v>
      </c>
      <c r="V1022">
        <v>3</v>
      </c>
      <c r="W1022">
        <v>3</v>
      </c>
      <c r="X1022">
        <v>2</v>
      </c>
      <c r="Y1022">
        <v>1</v>
      </c>
      <c r="Z1022">
        <v>1</v>
      </c>
      <c r="AA1022" t="s">
        <v>48</v>
      </c>
      <c r="AB1022" s="2" t="s">
        <v>65</v>
      </c>
      <c r="AC1022" t="s">
        <v>48</v>
      </c>
      <c r="AD1022">
        <v>10</v>
      </c>
      <c r="AE1022">
        <f>IF(tblHR[[#This Row],[Attrition]]="Yes",1,0)</f>
        <v>0</v>
      </c>
      <c r="AF1022">
        <f>IF(tblHR[[#This Row],[OverTime]]="Yes",1,0)</f>
        <v>0</v>
      </c>
      <c r="AG1022" t="str" cm="1">
        <f t="array" ref="AG1022">_xlfn.IFS(tblHR[[#This Row],[Age]]&lt;25,"&lt;25",tblHR[[#This Row],[Age]]&lt;30,"25–29",tblHR[[#This Row],[Age]]&lt;40,"30–39",tblHR[[#This Row],[Age]]&lt;50,"40–49",TRUE,"50+")</f>
        <v>30–39</v>
      </c>
      <c r="AH1022" s="12" t="str" cm="1">
        <f t="array" ref="AH1022">_xlfn.IFS(tblHR[[#This Row],[YearsAtCompany]]&lt;2,"0–1",tblHR[[#This Row],[YearsAtCompany]]&lt;5,"2–4",tblHR[[#This Row],[YearsAtCompany]]&lt;10,"5–9",tblHR[[#This Row],[YearsAtCompany]]&lt;15,"10–14",TRUE,"15+")</f>
        <v>2–4</v>
      </c>
      <c r="AI1022" s="12" t="str" cm="1">
        <f t="array" ref="AI1022">_xlfn.IFS(tblHR[[#This Row],[MonthlyIncome]]&lt;3000,"Low",tblHR[[#This Row],[MonthlyIncome]]&lt;7000,"Mid",tblHR[[#This Row],[MonthlyIncome]]&lt;12000,"High",TRUE,"Very High")</f>
        <v>Mid</v>
      </c>
      <c r="AJ1022" s="12" cm="1">
        <f t="array" ref="AJ1022">_xlfn.XLOOKUP(tblHR[[#This Row],[JobSatisfaction]],{"Low","Medium","High","Very High"},{1,2,3,4},"")</f>
        <v>4</v>
      </c>
      <c r="AK1022" s="12">
        <f>AVERAGE(tblHR[[#This Row],[JobSatNum]],tblHR[[#This Row],[RelationshipSatisfaction]],tblHR[[#This Row],[EnvironmentSatisfaction]],tblHR[[#This Row],[WorkLifeBalance]])</f>
        <v>4</v>
      </c>
    </row>
    <row r="1023" spans="1:37">
      <c r="A1023" s="4" t="s">
        <v>1138</v>
      </c>
      <c r="B1023">
        <v>44</v>
      </c>
      <c r="C1023" t="s">
        <v>12</v>
      </c>
      <c r="D1023" t="s">
        <v>17</v>
      </c>
      <c r="E1023" t="s">
        <v>29</v>
      </c>
      <c r="F1023" t="s">
        <v>36</v>
      </c>
      <c r="G1023" t="s">
        <v>21</v>
      </c>
      <c r="H1023" t="s">
        <v>52</v>
      </c>
      <c r="I1023" t="s">
        <v>68</v>
      </c>
      <c r="J1023" t="s">
        <v>112</v>
      </c>
      <c r="K1023" t="s">
        <v>113</v>
      </c>
      <c r="L1023">
        <v>6465</v>
      </c>
      <c r="M1023">
        <v>19121</v>
      </c>
      <c r="N1023">
        <v>1459</v>
      </c>
      <c r="O1023">
        <v>41</v>
      </c>
      <c r="P1023">
        <v>13</v>
      </c>
      <c r="Q1023" t="s">
        <v>44</v>
      </c>
      <c r="R1023" t="s">
        <v>44</v>
      </c>
      <c r="S1023" t="s">
        <v>44</v>
      </c>
      <c r="T1023" t="s">
        <v>78</v>
      </c>
      <c r="U1023" t="s">
        <v>41</v>
      </c>
      <c r="V1023">
        <v>9</v>
      </c>
      <c r="W1023">
        <v>4</v>
      </c>
      <c r="X1023">
        <v>2</v>
      </c>
      <c r="Y1023">
        <v>1</v>
      </c>
      <c r="Z1023">
        <v>2</v>
      </c>
      <c r="AA1023" t="s">
        <v>48</v>
      </c>
      <c r="AB1023" s="2" t="s">
        <v>64</v>
      </c>
      <c r="AC1023" t="s">
        <v>49</v>
      </c>
      <c r="AD1023">
        <v>10</v>
      </c>
      <c r="AE1023">
        <f>IF(tblHR[[#This Row],[Attrition]]="Yes",1,0)</f>
        <v>0</v>
      </c>
      <c r="AF1023">
        <f>IF(tblHR[[#This Row],[OverTime]]="Yes",1,0)</f>
        <v>1</v>
      </c>
      <c r="AG1023" t="str" cm="1">
        <f t="array" ref="AG1023">_xlfn.IFS(tblHR[[#This Row],[Age]]&lt;25,"&lt;25",tblHR[[#This Row],[Age]]&lt;30,"25–29",tblHR[[#This Row],[Age]]&lt;40,"30–39",tblHR[[#This Row],[Age]]&lt;50,"40–49",TRUE,"50+")</f>
        <v>40–49</v>
      </c>
      <c r="AH1023" s="12" t="str" cm="1">
        <f t="array" ref="AH1023">_xlfn.IFS(tblHR[[#This Row],[YearsAtCompany]]&lt;2,"0–1",tblHR[[#This Row],[YearsAtCompany]]&lt;5,"2–4",tblHR[[#This Row],[YearsAtCompany]]&lt;10,"5–9",tblHR[[#This Row],[YearsAtCompany]]&lt;15,"10–14",TRUE,"15+")</f>
        <v>2–4</v>
      </c>
      <c r="AI1023" s="12" t="str" cm="1">
        <f t="array" ref="AI1023">_xlfn.IFS(tblHR[[#This Row],[MonthlyIncome]]&lt;3000,"Low",tblHR[[#This Row],[MonthlyIncome]]&lt;7000,"Mid",tblHR[[#This Row],[MonthlyIncome]]&lt;12000,"High",TRUE,"Very High")</f>
        <v>Mid</v>
      </c>
      <c r="AJ1023" s="12" cm="1">
        <f t="array" ref="AJ1023">_xlfn.XLOOKUP(tblHR[[#This Row],[JobSatisfaction]],{"Low","Medium","High","Very High"},{1,2,3,4},"")</f>
        <v>4</v>
      </c>
      <c r="AK1023" s="12">
        <f>AVERAGE(tblHR[[#This Row],[JobSatNum]],tblHR[[#This Row],[RelationshipSatisfaction]],tblHR[[#This Row],[EnvironmentSatisfaction]],tblHR[[#This Row],[WorkLifeBalance]])</f>
        <v>4</v>
      </c>
    </row>
    <row r="1024" spans="1:37">
      <c r="A1024" s="4" t="s">
        <v>1139</v>
      </c>
      <c r="B1024">
        <v>50</v>
      </c>
      <c r="C1024" t="s">
        <v>12</v>
      </c>
      <c r="D1024" t="s">
        <v>17</v>
      </c>
      <c r="E1024" t="s">
        <v>29</v>
      </c>
      <c r="F1024" t="s">
        <v>34</v>
      </c>
      <c r="G1024" t="s">
        <v>22</v>
      </c>
      <c r="H1024" t="s">
        <v>59</v>
      </c>
      <c r="I1024" t="s">
        <v>66</v>
      </c>
      <c r="J1024" t="s">
        <v>112</v>
      </c>
      <c r="K1024" t="s">
        <v>118</v>
      </c>
      <c r="L1024">
        <v>3875</v>
      </c>
      <c r="M1024">
        <v>9983</v>
      </c>
      <c r="N1024">
        <v>316</v>
      </c>
      <c r="O1024">
        <v>54</v>
      </c>
      <c r="P1024">
        <v>15</v>
      </c>
      <c r="Q1024" t="s">
        <v>43</v>
      </c>
      <c r="R1024" t="s">
        <v>44</v>
      </c>
      <c r="S1024" t="s">
        <v>44</v>
      </c>
      <c r="T1024" t="s">
        <v>79</v>
      </c>
      <c r="U1024" t="s">
        <v>41</v>
      </c>
      <c r="V1024">
        <v>4</v>
      </c>
      <c r="W1024">
        <v>2</v>
      </c>
      <c r="X1024">
        <v>2</v>
      </c>
      <c r="Y1024">
        <v>2</v>
      </c>
      <c r="Z1024">
        <v>7</v>
      </c>
      <c r="AA1024" t="s">
        <v>48</v>
      </c>
      <c r="AB1024" s="2" t="s">
        <v>64</v>
      </c>
      <c r="AC1024" t="s">
        <v>48</v>
      </c>
      <c r="AD1024">
        <v>8</v>
      </c>
      <c r="AE1024">
        <f>IF(tblHR[[#This Row],[Attrition]]="Yes",1,0)</f>
        <v>0</v>
      </c>
      <c r="AF1024">
        <f>IF(tblHR[[#This Row],[OverTime]]="Yes",1,0)</f>
        <v>0</v>
      </c>
      <c r="AG1024" t="str" cm="1">
        <f t="array" ref="AG1024">_xlfn.IFS(tblHR[[#This Row],[Age]]&lt;25,"&lt;25",tblHR[[#This Row],[Age]]&lt;30,"25–29",tblHR[[#This Row],[Age]]&lt;40,"30–39",tblHR[[#This Row],[Age]]&lt;50,"40–49",TRUE,"50+")</f>
        <v>50+</v>
      </c>
      <c r="AH1024" s="12" t="str" cm="1">
        <f t="array" ref="AH1024">_xlfn.IFS(tblHR[[#This Row],[YearsAtCompany]]&lt;2,"0–1",tblHR[[#This Row],[YearsAtCompany]]&lt;5,"2–4",tblHR[[#This Row],[YearsAtCompany]]&lt;10,"5–9",tblHR[[#This Row],[YearsAtCompany]]&lt;15,"10–14",TRUE,"15+")</f>
        <v>2–4</v>
      </c>
      <c r="AI1024" s="12" t="str" cm="1">
        <f t="array" ref="AI1024">_xlfn.IFS(tblHR[[#This Row],[MonthlyIncome]]&lt;3000,"Low",tblHR[[#This Row],[MonthlyIncome]]&lt;7000,"Mid",tblHR[[#This Row],[MonthlyIncome]]&lt;12000,"High",TRUE,"Very High")</f>
        <v>Mid</v>
      </c>
      <c r="AJ1024" s="12" cm="1">
        <f t="array" ref="AJ1024">_xlfn.XLOOKUP(tblHR[[#This Row],[JobSatisfaction]],{"Low","Medium","High","Very High"},{1,2,3,4},"")</f>
        <v>2</v>
      </c>
      <c r="AK1024" s="12">
        <f>AVERAGE(tblHR[[#This Row],[JobSatNum]],tblHR[[#This Row],[RelationshipSatisfaction]],tblHR[[#This Row],[EnvironmentSatisfaction]],tblHR[[#This Row],[WorkLifeBalance]])</f>
        <v>2</v>
      </c>
    </row>
    <row r="1025" spans="1:37">
      <c r="A1025" s="4" t="s">
        <v>1140</v>
      </c>
      <c r="B1025">
        <v>26</v>
      </c>
      <c r="C1025" t="s">
        <v>12</v>
      </c>
      <c r="D1025" t="s">
        <v>17</v>
      </c>
      <c r="E1025" t="s">
        <v>27</v>
      </c>
      <c r="F1025" t="s">
        <v>35</v>
      </c>
      <c r="G1025" t="s">
        <v>21</v>
      </c>
      <c r="H1025" t="s">
        <v>55</v>
      </c>
      <c r="I1025" t="s">
        <v>68</v>
      </c>
      <c r="J1025" t="s">
        <v>112</v>
      </c>
      <c r="K1025" t="s">
        <v>113</v>
      </c>
      <c r="L1025">
        <v>5472</v>
      </c>
      <c r="M1025">
        <v>3334</v>
      </c>
      <c r="N1025">
        <v>1066</v>
      </c>
      <c r="O1025">
        <v>32</v>
      </c>
      <c r="P1025">
        <v>12</v>
      </c>
      <c r="Q1025" t="s">
        <v>44</v>
      </c>
      <c r="R1025" t="s">
        <v>43</v>
      </c>
      <c r="S1025" t="s">
        <v>44</v>
      </c>
      <c r="T1025" t="s">
        <v>79</v>
      </c>
      <c r="U1025" t="s">
        <v>44</v>
      </c>
      <c r="V1025">
        <v>8</v>
      </c>
      <c r="W1025">
        <v>8</v>
      </c>
      <c r="X1025">
        <v>7</v>
      </c>
      <c r="Y1025">
        <v>1</v>
      </c>
      <c r="Z1025">
        <v>1</v>
      </c>
      <c r="AA1025" t="s">
        <v>48</v>
      </c>
      <c r="AB1025" s="2" t="s">
        <v>64</v>
      </c>
      <c r="AC1025" t="s">
        <v>48</v>
      </c>
      <c r="AD1025">
        <v>2</v>
      </c>
      <c r="AE1025">
        <f>IF(tblHR[[#This Row],[Attrition]]="Yes",1,0)</f>
        <v>0</v>
      </c>
      <c r="AF1025">
        <f>IF(tblHR[[#This Row],[OverTime]]="Yes",1,0)</f>
        <v>0</v>
      </c>
      <c r="AG1025" t="str" cm="1">
        <f t="array" ref="AG1025">_xlfn.IFS(tblHR[[#This Row],[Age]]&lt;25,"&lt;25",tblHR[[#This Row],[Age]]&lt;30,"25–29",tblHR[[#This Row],[Age]]&lt;40,"30–39",tblHR[[#This Row],[Age]]&lt;50,"40–49",TRUE,"50+")</f>
        <v>25–29</v>
      </c>
      <c r="AH1025" s="12" t="str" cm="1">
        <f t="array" ref="AH1025">_xlfn.IFS(tblHR[[#This Row],[YearsAtCompany]]&lt;2,"0–1",tblHR[[#This Row],[YearsAtCompany]]&lt;5,"2–4",tblHR[[#This Row],[YearsAtCompany]]&lt;10,"5–9",tblHR[[#This Row],[YearsAtCompany]]&lt;15,"10–14",TRUE,"15+")</f>
        <v>5–9</v>
      </c>
      <c r="AI1025" s="12" t="str" cm="1">
        <f t="array" ref="AI1025">_xlfn.IFS(tblHR[[#This Row],[MonthlyIncome]]&lt;3000,"Low",tblHR[[#This Row],[MonthlyIncome]]&lt;7000,"Mid",tblHR[[#This Row],[MonthlyIncome]]&lt;12000,"High",TRUE,"Very High")</f>
        <v>Mid</v>
      </c>
      <c r="AJ1025" s="12" cm="1">
        <f t="array" ref="AJ1025">_xlfn.XLOOKUP(tblHR[[#This Row],[JobSatisfaction]],{"Low","Medium","High","Very High"},{1,2,3,4},"")</f>
        <v>4</v>
      </c>
      <c r="AK1025" s="12">
        <f>AVERAGE(tblHR[[#This Row],[JobSatNum]],tblHR[[#This Row],[RelationshipSatisfaction]],tblHR[[#This Row],[EnvironmentSatisfaction]],tblHR[[#This Row],[WorkLifeBalance]])</f>
        <v>4</v>
      </c>
    </row>
    <row r="1026" spans="1:37">
      <c r="A1026" s="4" t="s">
        <v>1141</v>
      </c>
      <c r="B1026">
        <v>38</v>
      </c>
      <c r="C1026" t="s">
        <v>11</v>
      </c>
      <c r="D1026" t="s">
        <v>17</v>
      </c>
      <c r="E1026" t="s">
        <v>28</v>
      </c>
      <c r="F1026" t="s">
        <v>35</v>
      </c>
      <c r="G1026" t="s">
        <v>21</v>
      </c>
      <c r="H1026" t="s">
        <v>56</v>
      </c>
      <c r="I1026" t="s">
        <v>69</v>
      </c>
      <c r="J1026" t="s">
        <v>112</v>
      </c>
      <c r="K1026" t="s">
        <v>118</v>
      </c>
      <c r="L1026">
        <v>13206</v>
      </c>
      <c r="M1026">
        <v>3376</v>
      </c>
      <c r="N1026">
        <v>201</v>
      </c>
      <c r="O1026">
        <v>99</v>
      </c>
      <c r="P1026">
        <v>12</v>
      </c>
      <c r="Q1026" t="s">
        <v>41</v>
      </c>
      <c r="R1026" t="s">
        <v>42</v>
      </c>
      <c r="S1026" t="s">
        <v>43</v>
      </c>
      <c r="T1026" t="s">
        <v>79</v>
      </c>
      <c r="U1026" t="s">
        <v>42</v>
      </c>
      <c r="V1026">
        <v>20</v>
      </c>
      <c r="W1026">
        <v>18</v>
      </c>
      <c r="X1026">
        <v>16</v>
      </c>
      <c r="Y1026">
        <v>1</v>
      </c>
      <c r="Z1026">
        <v>3</v>
      </c>
      <c r="AA1026" t="s">
        <v>48</v>
      </c>
      <c r="AB1026" s="2" t="s">
        <v>64</v>
      </c>
      <c r="AC1026" t="s">
        <v>48</v>
      </c>
      <c r="AD1026">
        <v>10</v>
      </c>
      <c r="AE1026">
        <f>IF(tblHR[[#This Row],[Attrition]]="Yes",1,0)</f>
        <v>0</v>
      </c>
      <c r="AF1026">
        <f>IF(tblHR[[#This Row],[OverTime]]="Yes",1,0)</f>
        <v>0</v>
      </c>
      <c r="AG1026" t="str" cm="1">
        <f t="array" ref="AG1026">_xlfn.IFS(tblHR[[#This Row],[Age]]&lt;25,"&lt;25",tblHR[[#This Row],[Age]]&lt;30,"25–29",tblHR[[#This Row],[Age]]&lt;40,"30–39",tblHR[[#This Row],[Age]]&lt;50,"40–49",TRUE,"50+")</f>
        <v>30–39</v>
      </c>
      <c r="AH1026" s="12" t="str" cm="1">
        <f t="array" ref="AH1026">_xlfn.IFS(tblHR[[#This Row],[YearsAtCompany]]&lt;2,"0–1",tblHR[[#This Row],[YearsAtCompany]]&lt;5,"2–4",tblHR[[#This Row],[YearsAtCompany]]&lt;10,"5–9",tblHR[[#This Row],[YearsAtCompany]]&lt;15,"10–14",TRUE,"15+")</f>
        <v>15+</v>
      </c>
      <c r="AI1026" s="12" t="str" cm="1">
        <f t="array" ref="AI1026">_xlfn.IFS(tblHR[[#This Row],[MonthlyIncome]]&lt;3000,"Low",tblHR[[#This Row],[MonthlyIncome]]&lt;7000,"Mid",tblHR[[#This Row],[MonthlyIncome]]&lt;12000,"High",TRUE,"Very High")</f>
        <v>Very High</v>
      </c>
      <c r="AJ1026" s="12" cm="1">
        <f t="array" ref="AJ1026">_xlfn.XLOOKUP(tblHR[[#This Row],[JobSatisfaction]],{"Low","Medium","High","Very High"},{1,2,3,4},"")</f>
        <v>3</v>
      </c>
      <c r="AK1026" s="12">
        <f>AVERAGE(tblHR[[#This Row],[JobSatNum]],tblHR[[#This Row],[RelationshipSatisfaction]],tblHR[[#This Row],[EnvironmentSatisfaction]],tblHR[[#This Row],[WorkLifeBalance]])</f>
        <v>3</v>
      </c>
    </row>
    <row r="1027" spans="1:37">
      <c r="A1027" s="4" t="s">
        <v>1142</v>
      </c>
      <c r="B1027">
        <v>53</v>
      </c>
      <c r="C1027" t="s">
        <v>11</v>
      </c>
      <c r="D1027" t="s">
        <v>17</v>
      </c>
      <c r="E1027" t="s">
        <v>27</v>
      </c>
      <c r="F1027" t="s">
        <v>34</v>
      </c>
      <c r="G1027" t="s">
        <v>22</v>
      </c>
      <c r="H1027" t="s">
        <v>58</v>
      </c>
      <c r="I1027" t="s">
        <v>69</v>
      </c>
      <c r="J1027" t="s">
        <v>112</v>
      </c>
      <c r="K1027" t="s">
        <v>118</v>
      </c>
      <c r="L1027">
        <v>10934</v>
      </c>
      <c r="M1027">
        <v>20715</v>
      </c>
      <c r="N1027">
        <v>661</v>
      </c>
      <c r="O1027">
        <v>78</v>
      </c>
      <c r="P1027">
        <v>18</v>
      </c>
      <c r="Q1027" t="s">
        <v>44</v>
      </c>
      <c r="R1027" t="s">
        <v>44</v>
      </c>
      <c r="S1027" t="s">
        <v>42</v>
      </c>
      <c r="T1027" t="s">
        <v>79</v>
      </c>
      <c r="U1027" t="s">
        <v>43</v>
      </c>
      <c r="V1027">
        <v>35</v>
      </c>
      <c r="W1027">
        <v>5</v>
      </c>
      <c r="X1027">
        <v>2</v>
      </c>
      <c r="Y1027">
        <v>0</v>
      </c>
      <c r="Z1027">
        <v>7</v>
      </c>
      <c r="AA1027" t="s">
        <v>48</v>
      </c>
      <c r="AB1027" s="2" t="s">
        <v>64</v>
      </c>
      <c r="AC1027" t="s">
        <v>49</v>
      </c>
      <c r="AD1027">
        <v>7</v>
      </c>
      <c r="AE1027">
        <f>IF(tblHR[[#This Row],[Attrition]]="Yes",1,0)</f>
        <v>0</v>
      </c>
      <c r="AF1027">
        <f>IF(tblHR[[#This Row],[OverTime]]="Yes",1,0)</f>
        <v>1</v>
      </c>
      <c r="AG1027" t="str" cm="1">
        <f t="array" ref="AG1027">_xlfn.IFS(tblHR[[#This Row],[Age]]&lt;25,"&lt;25",tblHR[[#This Row],[Age]]&lt;30,"25–29",tblHR[[#This Row],[Age]]&lt;40,"30–39",tblHR[[#This Row],[Age]]&lt;50,"40–49",TRUE,"50+")</f>
        <v>50+</v>
      </c>
      <c r="AH1027" s="12" t="str" cm="1">
        <f t="array" ref="AH1027">_xlfn.IFS(tblHR[[#This Row],[YearsAtCompany]]&lt;2,"0–1",tblHR[[#This Row],[YearsAtCompany]]&lt;5,"2–4",tblHR[[#This Row],[YearsAtCompany]]&lt;10,"5–9",tblHR[[#This Row],[YearsAtCompany]]&lt;15,"10–14",TRUE,"15+")</f>
        <v>5–9</v>
      </c>
      <c r="AI1027" s="12" t="str" cm="1">
        <f t="array" ref="AI1027">_xlfn.IFS(tblHR[[#This Row],[MonthlyIncome]]&lt;3000,"Low",tblHR[[#This Row],[MonthlyIncome]]&lt;7000,"Mid",tblHR[[#This Row],[MonthlyIncome]]&lt;12000,"High",TRUE,"Very High")</f>
        <v>High</v>
      </c>
      <c r="AJ1027" s="12" cm="1">
        <f t="array" ref="AJ1027">_xlfn.XLOOKUP(tblHR[[#This Row],[JobSatisfaction]],{"Low","Medium","High","Very High"},{1,2,3,4},"")</f>
        <v>4</v>
      </c>
      <c r="AK1027" s="12">
        <f>AVERAGE(tblHR[[#This Row],[JobSatNum]],tblHR[[#This Row],[RelationshipSatisfaction]],tblHR[[#This Row],[EnvironmentSatisfaction]],tblHR[[#This Row],[WorkLifeBalance]])</f>
        <v>4</v>
      </c>
    </row>
    <row r="1028" spans="1:37">
      <c r="A1028" s="4" t="s">
        <v>1143</v>
      </c>
      <c r="B1028">
        <v>28</v>
      </c>
      <c r="C1028" t="s">
        <v>12</v>
      </c>
      <c r="D1028" t="s">
        <v>15</v>
      </c>
      <c r="E1028" t="s">
        <v>27</v>
      </c>
      <c r="F1028" t="s">
        <v>33</v>
      </c>
      <c r="G1028" t="s">
        <v>21</v>
      </c>
      <c r="H1028" t="s">
        <v>53</v>
      </c>
      <c r="I1028" t="s">
        <v>66</v>
      </c>
      <c r="J1028" t="s">
        <v>112</v>
      </c>
      <c r="K1028" t="s">
        <v>118</v>
      </c>
      <c r="L1028">
        <v>2207</v>
      </c>
      <c r="M1028">
        <v>22482</v>
      </c>
      <c r="N1028">
        <v>895</v>
      </c>
      <c r="O1028">
        <v>50</v>
      </c>
      <c r="P1028">
        <v>16</v>
      </c>
      <c r="Q1028" t="s">
        <v>41</v>
      </c>
      <c r="R1028" t="s">
        <v>44</v>
      </c>
      <c r="S1028" t="s">
        <v>42</v>
      </c>
      <c r="T1028" t="s">
        <v>80</v>
      </c>
      <c r="U1028" t="s">
        <v>41</v>
      </c>
      <c r="V1028">
        <v>4</v>
      </c>
      <c r="W1028">
        <v>4</v>
      </c>
      <c r="X1028">
        <v>2</v>
      </c>
      <c r="Y1028">
        <v>2</v>
      </c>
      <c r="Z1028">
        <v>1</v>
      </c>
      <c r="AA1028" t="s">
        <v>48</v>
      </c>
      <c r="AB1028" s="2" t="s">
        <v>64</v>
      </c>
      <c r="AC1028" t="s">
        <v>48</v>
      </c>
      <c r="AD1028">
        <v>15</v>
      </c>
      <c r="AE1028">
        <f>IF(tblHR[[#This Row],[Attrition]]="Yes",1,0)</f>
        <v>0</v>
      </c>
      <c r="AF1028">
        <f>IF(tblHR[[#This Row],[OverTime]]="Yes",1,0)</f>
        <v>0</v>
      </c>
      <c r="AG1028" t="str" cm="1">
        <f t="array" ref="AG1028">_xlfn.IFS(tblHR[[#This Row],[Age]]&lt;25,"&lt;25",tblHR[[#This Row],[Age]]&lt;30,"25–29",tblHR[[#This Row],[Age]]&lt;40,"30–39",tblHR[[#This Row],[Age]]&lt;50,"40–49",TRUE,"50+")</f>
        <v>25–29</v>
      </c>
      <c r="AH1028" s="12" t="str" cm="1">
        <f t="array" ref="AH1028">_xlfn.IFS(tblHR[[#This Row],[YearsAtCompany]]&lt;2,"0–1",tblHR[[#This Row],[YearsAtCompany]]&lt;5,"2–4",tblHR[[#This Row],[YearsAtCompany]]&lt;10,"5–9",tblHR[[#This Row],[YearsAtCompany]]&lt;15,"10–14",TRUE,"15+")</f>
        <v>2–4</v>
      </c>
      <c r="AI1028" s="12" t="str" cm="1">
        <f t="array" ref="AI1028">_xlfn.IFS(tblHR[[#This Row],[MonthlyIncome]]&lt;3000,"Low",tblHR[[#This Row],[MonthlyIncome]]&lt;7000,"Mid",tblHR[[#This Row],[MonthlyIncome]]&lt;12000,"High",TRUE,"Very High")</f>
        <v>Low</v>
      </c>
      <c r="AJ1028" s="12" cm="1">
        <f t="array" ref="AJ1028">_xlfn.XLOOKUP(tblHR[[#This Row],[JobSatisfaction]],{"Low","Medium","High","Very High"},{1,2,3,4},"")</f>
        <v>3</v>
      </c>
      <c r="AK1028" s="12">
        <f>AVERAGE(tblHR[[#This Row],[JobSatNum]],tblHR[[#This Row],[RelationshipSatisfaction]],tblHR[[#This Row],[EnvironmentSatisfaction]],tblHR[[#This Row],[WorkLifeBalance]])</f>
        <v>3</v>
      </c>
    </row>
    <row r="1029" spans="1:37">
      <c r="A1029" s="4" t="s">
        <v>1144</v>
      </c>
      <c r="B1029">
        <v>36</v>
      </c>
      <c r="C1029" t="s">
        <v>11</v>
      </c>
      <c r="D1029" t="s">
        <v>17</v>
      </c>
      <c r="E1029" t="s">
        <v>29</v>
      </c>
      <c r="F1029" t="s">
        <v>33</v>
      </c>
      <c r="G1029" t="s">
        <v>21</v>
      </c>
      <c r="H1029" t="s">
        <v>55</v>
      </c>
      <c r="I1029" t="s">
        <v>68</v>
      </c>
      <c r="J1029" t="s">
        <v>112</v>
      </c>
      <c r="K1029" t="s">
        <v>43</v>
      </c>
      <c r="L1029">
        <v>4663</v>
      </c>
      <c r="M1029">
        <v>12421</v>
      </c>
      <c r="N1029">
        <v>559</v>
      </c>
      <c r="O1029">
        <v>76</v>
      </c>
      <c r="P1029">
        <v>12</v>
      </c>
      <c r="Q1029" t="s">
        <v>41</v>
      </c>
      <c r="R1029" t="s">
        <v>43</v>
      </c>
      <c r="S1029" t="s">
        <v>41</v>
      </c>
      <c r="T1029" t="s">
        <v>79</v>
      </c>
      <c r="U1029" t="s">
        <v>41</v>
      </c>
      <c r="V1029">
        <v>7</v>
      </c>
      <c r="W1029">
        <v>3</v>
      </c>
      <c r="X1029">
        <v>2</v>
      </c>
      <c r="Y1029">
        <v>1</v>
      </c>
      <c r="Z1029">
        <v>9</v>
      </c>
      <c r="AA1029" t="s">
        <v>48</v>
      </c>
      <c r="AB1029" s="2" t="s">
        <v>64</v>
      </c>
      <c r="AC1029" t="s">
        <v>49</v>
      </c>
      <c r="AD1029">
        <v>12</v>
      </c>
      <c r="AE1029">
        <f>IF(tblHR[[#This Row],[Attrition]]="Yes",1,0)</f>
        <v>0</v>
      </c>
      <c r="AF1029">
        <f>IF(tblHR[[#This Row],[OverTime]]="Yes",1,0)</f>
        <v>1</v>
      </c>
      <c r="AG1029" t="str" cm="1">
        <f t="array" ref="AG1029">_xlfn.IFS(tblHR[[#This Row],[Age]]&lt;25,"&lt;25",tblHR[[#This Row],[Age]]&lt;30,"25–29",tblHR[[#This Row],[Age]]&lt;40,"30–39",tblHR[[#This Row],[Age]]&lt;50,"40–49",TRUE,"50+")</f>
        <v>30–39</v>
      </c>
      <c r="AH1029" s="12" t="str" cm="1">
        <f t="array" ref="AH1029">_xlfn.IFS(tblHR[[#This Row],[YearsAtCompany]]&lt;2,"0–1",tblHR[[#This Row],[YearsAtCompany]]&lt;5,"2–4",tblHR[[#This Row],[YearsAtCompany]]&lt;10,"5–9",tblHR[[#This Row],[YearsAtCompany]]&lt;15,"10–14",TRUE,"15+")</f>
        <v>2–4</v>
      </c>
      <c r="AI1029" s="12" t="str" cm="1">
        <f t="array" ref="AI1029">_xlfn.IFS(tblHR[[#This Row],[MonthlyIncome]]&lt;3000,"Low",tblHR[[#This Row],[MonthlyIncome]]&lt;7000,"Mid",tblHR[[#This Row],[MonthlyIncome]]&lt;12000,"High",TRUE,"Very High")</f>
        <v>Mid</v>
      </c>
      <c r="AJ1029" s="12" cm="1">
        <f t="array" ref="AJ1029">_xlfn.XLOOKUP(tblHR[[#This Row],[JobSatisfaction]],{"Low","Medium","High","Very High"},{1,2,3,4},"")</f>
        <v>3</v>
      </c>
      <c r="AK1029" s="12">
        <f>AVERAGE(tblHR[[#This Row],[JobSatNum]],tblHR[[#This Row],[RelationshipSatisfaction]],tblHR[[#This Row],[EnvironmentSatisfaction]],tblHR[[#This Row],[WorkLifeBalance]])</f>
        <v>3</v>
      </c>
    </row>
    <row r="1030" spans="1:37">
      <c r="A1030" s="4" t="s">
        <v>1145</v>
      </c>
      <c r="B1030">
        <v>46</v>
      </c>
      <c r="C1030" t="s">
        <v>12</v>
      </c>
      <c r="D1030" t="s">
        <v>15</v>
      </c>
      <c r="E1030" t="s">
        <v>29</v>
      </c>
      <c r="F1030" t="s">
        <v>37</v>
      </c>
      <c r="G1030" t="s">
        <v>21</v>
      </c>
      <c r="H1030" t="s">
        <v>55</v>
      </c>
      <c r="I1030" t="s">
        <v>68</v>
      </c>
      <c r="J1030" t="s">
        <v>112</v>
      </c>
      <c r="K1030" t="s">
        <v>118</v>
      </c>
      <c r="L1030">
        <v>7379</v>
      </c>
      <c r="M1030">
        <v>17433</v>
      </c>
      <c r="N1030">
        <v>150</v>
      </c>
      <c r="O1030">
        <v>60</v>
      </c>
      <c r="P1030">
        <v>11</v>
      </c>
      <c r="Q1030" t="s">
        <v>44</v>
      </c>
      <c r="R1030" t="s">
        <v>41</v>
      </c>
      <c r="S1030" t="s">
        <v>44</v>
      </c>
      <c r="T1030" t="s">
        <v>80</v>
      </c>
      <c r="U1030" t="s">
        <v>41</v>
      </c>
      <c r="V1030">
        <v>12</v>
      </c>
      <c r="W1030">
        <v>6</v>
      </c>
      <c r="X1030">
        <v>3</v>
      </c>
      <c r="Y1030">
        <v>1</v>
      </c>
      <c r="Z1030">
        <v>2</v>
      </c>
      <c r="AA1030" t="s">
        <v>48</v>
      </c>
      <c r="AB1030" s="2" t="s">
        <v>64</v>
      </c>
      <c r="AC1030" t="s">
        <v>48</v>
      </c>
      <c r="AD1030">
        <v>2</v>
      </c>
      <c r="AE1030">
        <f>IF(tblHR[[#This Row],[Attrition]]="Yes",1,0)</f>
        <v>0</v>
      </c>
      <c r="AF1030">
        <f>IF(tblHR[[#This Row],[OverTime]]="Yes",1,0)</f>
        <v>0</v>
      </c>
      <c r="AG1030" t="str" cm="1">
        <f t="array" ref="AG1030">_xlfn.IFS(tblHR[[#This Row],[Age]]&lt;25,"&lt;25",tblHR[[#This Row],[Age]]&lt;30,"25–29",tblHR[[#This Row],[Age]]&lt;40,"30–39",tblHR[[#This Row],[Age]]&lt;50,"40–49",TRUE,"50+")</f>
        <v>40–49</v>
      </c>
      <c r="AH1030" s="12" t="str" cm="1">
        <f t="array" ref="AH1030">_xlfn.IFS(tblHR[[#This Row],[YearsAtCompany]]&lt;2,"0–1",tblHR[[#This Row],[YearsAtCompany]]&lt;5,"2–4",tblHR[[#This Row],[YearsAtCompany]]&lt;10,"5–9",tblHR[[#This Row],[YearsAtCompany]]&lt;15,"10–14",TRUE,"15+")</f>
        <v>5–9</v>
      </c>
      <c r="AI1030" s="12" t="str" cm="1">
        <f t="array" ref="AI1030">_xlfn.IFS(tblHR[[#This Row],[MonthlyIncome]]&lt;3000,"Low",tblHR[[#This Row],[MonthlyIncome]]&lt;7000,"Mid",tblHR[[#This Row],[MonthlyIncome]]&lt;12000,"High",TRUE,"Very High")</f>
        <v>High</v>
      </c>
      <c r="AJ1030" s="12" cm="1">
        <f t="array" ref="AJ1030">_xlfn.XLOOKUP(tblHR[[#This Row],[JobSatisfaction]],{"Low","Medium","High","Very High"},{1,2,3,4},"")</f>
        <v>4</v>
      </c>
      <c r="AK1030" s="12">
        <f>AVERAGE(tblHR[[#This Row],[JobSatNum]],tblHR[[#This Row],[RelationshipSatisfaction]],tblHR[[#This Row],[EnvironmentSatisfaction]],tblHR[[#This Row],[WorkLifeBalance]])</f>
        <v>4</v>
      </c>
    </row>
    <row r="1031" spans="1:37">
      <c r="A1031" s="4" t="s">
        <v>1146</v>
      </c>
      <c r="B1031">
        <v>34</v>
      </c>
      <c r="C1031" t="s">
        <v>12</v>
      </c>
      <c r="D1031" t="s">
        <v>16</v>
      </c>
      <c r="E1031" t="s">
        <v>28</v>
      </c>
      <c r="F1031" t="s">
        <v>35</v>
      </c>
      <c r="G1031" t="s">
        <v>21</v>
      </c>
      <c r="H1031" t="s">
        <v>52</v>
      </c>
      <c r="I1031" t="s">
        <v>68</v>
      </c>
      <c r="J1031" t="s">
        <v>128</v>
      </c>
      <c r="K1031" t="s">
        <v>113</v>
      </c>
      <c r="L1031">
        <v>5343</v>
      </c>
      <c r="M1031">
        <v>25755</v>
      </c>
      <c r="N1031">
        <v>669</v>
      </c>
      <c r="O1031">
        <v>97</v>
      </c>
      <c r="P1031">
        <v>20</v>
      </c>
      <c r="Q1031" t="s">
        <v>42</v>
      </c>
      <c r="R1031" t="s">
        <v>41</v>
      </c>
      <c r="S1031" t="s">
        <v>44</v>
      </c>
      <c r="T1031" t="s">
        <v>79</v>
      </c>
      <c r="U1031" t="s">
        <v>43</v>
      </c>
      <c r="V1031">
        <v>14</v>
      </c>
      <c r="W1031">
        <v>13</v>
      </c>
      <c r="X1031">
        <v>9</v>
      </c>
      <c r="Y1031">
        <v>4</v>
      </c>
      <c r="Z1031">
        <v>0</v>
      </c>
      <c r="AA1031" t="s">
        <v>48</v>
      </c>
      <c r="AB1031" s="2" t="s">
        <v>65</v>
      </c>
      <c r="AC1031" t="s">
        <v>48</v>
      </c>
      <c r="AD1031">
        <v>1</v>
      </c>
      <c r="AE1031">
        <f>IF(tblHR[[#This Row],[Attrition]]="Yes",1,0)</f>
        <v>0</v>
      </c>
      <c r="AF1031">
        <f>IF(tblHR[[#This Row],[OverTime]]="Yes",1,0)</f>
        <v>0</v>
      </c>
      <c r="AG1031" t="str" cm="1">
        <f t="array" ref="AG1031">_xlfn.IFS(tblHR[[#This Row],[Age]]&lt;25,"&lt;25",tblHR[[#This Row],[Age]]&lt;30,"25–29",tblHR[[#This Row],[Age]]&lt;40,"30–39",tblHR[[#This Row],[Age]]&lt;50,"40–49",TRUE,"50+")</f>
        <v>30–39</v>
      </c>
      <c r="AH1031" s="12" t="str" cm="1">
        <f t="array" ref="AH1031">_xlfn.IFS(tblHR[[#This Row],[YearsAtCompany]]&lt;2,"0–1",tblHR[[#This Row],[YearsAtCompany]]&lt;5,"2–4",tblHR[[#This Row],[YearsAtCompany]]&lt;10,"5–9",tblHR[[#This Row],[YearsAtCompany]]&lt;15,"10–14",TRUE,"15+")</f>
        <v>10–14</v>
      </c>
      <c r="AI1031" s="12" t="str" cm="1">
        <f t="array" ref="AI1031">_xlfn.IFS(tblHR[[#This Row],[MonthlyIncome]]&lt;3000,"Low",tblHR[[#This Row],[MonthlyIncome]]&lt;7000,"Mid",tblHR[[#This Row],[MonthlyIncome]]&lt;12000,"High",TRUE,"Very High")</f>
        <v>Mid</v>
      </c>
      <c r="AJ1031" s="12" cm="1">
        <f t="array" ref="AJ1031">_xlfn.XLOOKUP(tblHR[[#This Row],[JobSatisfaction]],{"Low","Medium","High","Very High"},{1,2,3,4},"")</f>
        <v>1</v>
      </c>
      <c r="AK1031" s="12">
        <f>AVERAGE(tblHR[[#This Row],[JobSatNum]],tblHR[[#This Row],[RelationshipSatisfaction]],tblHR[[#This Row],[EnvironmentSatisfaction]],tblHR[[#This Row],[WorkLifeBalance]])</f>
        <v>1</v>
      </c>
    </row>
    <row r="1032" spans="1:37">
      <c r="A1032" s="4" t="s">
        <v>1147</v>
      </c>
      <c r="B1032">
        <v>32</v>
      </c>
      <c r="C1032" t="s">
        <v>12</v>
      </c>
      <c r="D1032" t="s">
        <v>15</v>
      </c>
      <c r="E1032" t="s">
        <v>28</v>
      </c>
      <c r="F1032" t="s">
        <v>35</v>
      </c>
      <c r="G1032" t="s">
        <v>21</v>
      </c>
      <c r="H1032" t="s">
        <v>57</v>
      </c>
      <c r="I1032" t="s">
        <v>68</v>
      </c>
      <c r="J1032" t="s">
        <v>112</v>
      </c>
      <c r="K1032" t="s">
        <v>43</v>
      </c>
      <c r="L1032">
        <v>5470</v>
      </c>
      <c r="M1032">
        <v>25518</v>
      </c>
      <c r="N1032">
        <v>977</v>
      </c>
      <c r="O1032">
        <v>45</v>
      </c>
      <c r="P1032">
        <v>13</v>
      </c>
      <c r="Q1032" t="s">
        <v>43</v>
      </c>
      <c r="R1032" t="s">
        <v>41</v>
      </c>
      <c r="S1032" t="s">
        <v>44</v>
      </c>
      <c r="T1032" t="s">
        <v>80</v>
      </c>
      <c r="U1032" t="s">
        <v>41</v>
      </c>
      <c r="V1032">
        <v>10</v>
      </c>
      <c r="W1032">
        <v>9</v>
      </c>
      <c r="X1032">
        <v>5</v>
      </c>
      <c r="Y1032">
        <v>1</v>
      </c>
      <c r="Z1032">
        <v>0</v>
      </c>
      <c r="AA1032" t="s">
        <v>48</v>
      </c>
      <c r="AB1032" s="2" t="s">
        <v>64</v>
      </c>
      <c r="AC1032" t="s">
        <v>48</v>
      </c>
      <c r="AD1032">
        <v>2</v>
      </c>
      <c r="AE1032">
        <f>IF(tblHR[[#This Row],[Attrition]]="Yes",1,0)</f>
        <v>0</v>
      </c>
      <c r="AF1032">
        <f>IF(tblHR[[#This Row],[OverTime]]="Yes",1,0)</f>
        <v>0</v>
      </c>
      <c r="AG1032" t="str" cm="1">
        <f t="array" ref="AG1032">_xlfn.IFS(tblHR[[#This Row],[Age]]&lt;25,"&lt;25",tblHR[[#This Row],[Age]]&lt;30,"25–29",tblHR[[#This Row],[Age]]&lt;40,"30–39",tblHR[[#This Row],[Age]]&lt;50,"40–49",TRUE,"50+")</f>
        <v>30–39</v>
      </c>
      <c r="AH1032" s="12" t="str" cm="1">
        <f t="array" ref="AH1032">_xlfn.IFS(tblHR[[#This Row],[YearsAtCompany]]&lt;2,"0–1",tblHR[[#This Row],[YearsAtCompany]]&lt;5,"2–4",tblHR[[#This Row],[YearsAtCompany]]&lt;10,"5–9",tblHR[[#This Row],[YearsAtCompany]]&lt;15,"10–14",TRUE,"15+")</f>
        <v>5–9</v>
      </c>
      <c r="AI1032" s="12" t="str" cm="1">
        <f t="array" ref="AI1032">_xlfn.IFS(tblHR[[#This Row],[MonthlyIncome]]&lt;3000,"Low",tblHR[[#This Row],[MonthlyIncome]]&lt;7000,"Mid",tblHR[[#This Row],[MonthlyIncome]]&lt;12000,"High",TRUE,"Very High")</f>
        <v>Mid</v>
      </c>
      <c r="AJ1032" s="12" cm="1">
        <f t="array" ref="AJ1032">_xlfn.XLOOKUP(tblHR[[#This Row],[JobSatisfaction]],{"Low","Medium","High","Very High"},{1,2,3,4},"")</f>
        <v>2</v>
      </c>
      <c r="AK1032" s="12">
        <f>AVERAGE(tblHR[[#This Row],[JobSatNum]],tblHR[[#This Row],[RelationshipSatisfaction]],tblHR[[#This Row],[EnvironmentSatisfaction]],tblHR[[#This Row],[WorkLifeBalance]])</f>
        <v>2</v>
      </c>
    </row>
    <row r="1033" spans="1:37">
      <c r="A1033" s="4" t="s">
        <v>1148</v>
      </c>
      <c r="B1033">
        <v>31</v>
      </c>
      <c r="C1033" t="s">
        <v>11</v>
      </c>
      <c r="D1033" t="s">
        <v>17</v>
      </c>
      <c r="E1033" t="s">
        <v>27</v>
      </c>
      <c r="F1033" t="s">
        <v>33</v>
      </c>
      <c r="G1033" t="s">
        <v>21</v>
      </c>
      <c r="H1033" t="s">
        <v>55</v>
      </c>
      <c r="I1033" t="s">
        <v>69</v>
      </c>
      <c r="J1033" t="s">
        <v>128</v>
      </c>
      <c r="K1033" t="s">
        <v>118</v>
      </c>
      <c r="L1033">
        <v>8943</v>
      </c>
      <c r="M1033">
        <v>14034</v>
      </c>
      <c r="N1033">
        <v>798</v>
      </c>
      <c r="O1033">
        <v>48</v>
      </c>
      <c r="P1033">
        <v>24</v>
      </c>
      <c r="Q1033" t="s">
        <v>41</v>
      </c>
      <c r="R1033" t="s">
        <v>42</v>
      </c>
      <c r="S1033" t="s">
        <v>41</v>
      </c>
      <c r="T1033" t="s">
        <v>79</v>
      </c>
      <c r="U1033" t="s">
        <v>43</v>
      </c>
      <c r="V1033">
        <v>10</v>
      </c>
      <c r="W1033">
        <v>10</v>
      </c>
      <c r="X1033">
        <v>9</v>
      </c>
      <c r="Y1033">
        <v>8</v>
      </c>
      <c r="Z1033">
        <v>1</v>
      </c>
      <c r="AA1033" t="s">
        <v>48</v>
      </c>
      <c r="AB1033" s="2" t="s">
        <v>65</v>
      </c>
      <c r="AC1033" t="s">
        <v>48</v>
      </c>
      <c r="AD1033">
        <v>7</v>
      </c>
      <c r="AE1033">
        <f>IF(tblHR[[#This Row],[Attrition]]="Yes",1,0)</f>
        <v>0</v>
      </c>
      <c r="AF1033">
        <f>IF(tblHR[[#This Row],[OverTime]]="Yes",1,0)</f>
        <v>0</v>
      </c>
      <c r="AG1033" t="str" cm="1">
        <f t="array" ref="AG1033">_xlfn.IFS(tblHR[[#This Row],[Age]]&lt;25,"&lt;25",tblHR[[#This Row],[Age]]&lt;30,"25–29",tblHR[[#This Row],[Age]]&lt;40,"30–39",tblHR[[#This Row],[Age]]&lt;50,"40–49",TRUE,"50+")</f>
        <v>30–39</v>
      </c>
      <c r="AH1033" s="12" t="str" cm="1">
        <f t="array" ref="AH1033">_xlfn.IFS(tblHR[[#This Row],[YearsAtCompany]]&lt;2,"0–1",tblHR[[#This Row],[YearsAtCompany]]&lt;5,"2–4",tblHR[[#This Row],[YearsAtCompany]]&lt;10,"5–9",tblHR[[#This Row],[YearsAtCompany]]&lt;15,"10–14",TRUE,"15+")</f>
        <v>10–14</v>
      </c>
      <c r="AI1033" s="12" t="str" cm="1">
        <f t="array" ref="AI1033">_xlfn.IFS(tblHR[[#This Row],[MonthlyIncome]]&lt;3000,"Low",tblHR[[#This Row],[MonthlyIncome]]&lt;7000,"Mid",tblHR[[#This Row],[MonthlyIncome]]&lt;12000,"High",TRUE,"Very High")</f>
        <v>High</v>
      </c>
      <c r="AJ1033" s="12" cm="1">
        <f t="array" ref="AJ1033">_xlfn.XLOOKUP(tblHR[[#This Row],[JobSatisfaction]],{"Low","Medium","High","Very High"},{1,2,3,4},"")</f>
        <v>3</v>
      </c>
      <c r="AK1033" s="12">
        <f>AVERAGE(tblHR[[#This Row],[JobSatNum]],tblHR[[#This Row],[RelationshipSatisfaction]],tblHR[[#This Row],[EnvironmentSatisfaction]],tblHR[[#This Row],[WorkLifeBalance]])</f>
        <v>3</v>
      </c>
    </row>
    <row r="1034" spans="1:37">
      <c r="A1034" s="4" t="s">
        <v>1149</v>
      </c>
      <c r="B1034">
        <v>32</v>
      </c>
      <c r="C1034" t="s">
        <v>12</v>
      </c>
      <c r="D1034" t="s">
        <v>15</v>
      </c>
      <c r="E1034" t="s">
        <v>27</v>
      </c>
      <c r="F1034" t="s">
        <v>33</v>
      </c>
      <c r="G1034" t="s">
        <v>21</v>
      </c>
      <c r="H1034" t="s">
        <v>57</v>
      </c>
      <c r="I1034" t="s">
        <v>66</v>
      </c>
      <c r="J1034" t="s">
        <v>112</v>
      </c>
      <c r="K1034" t="s">
        <v>43</v>
      </c>
      <c r="L1034">
        <v>3298</v>
      </c>
      <c r="M1034">
        <v>15053</v>
      </c>
      <c r="N1034">
        <v>334</v>
      </c>
      <c r="O1034">
        <v>80</v>
      </c>
      <c r="P1034">
        <v>12</v>
      </c>
      <c r="Q1034" t="s">
        <v>43</v>
      </c>
      <c r="R1034" t="s">
        <v>44</v>
      </c>
      <c r="S1034" t="s">
        <v>42</v>
      </c>
      <c r="T1034" t="s">
        <v>80</v>
      </c>
      <c r="U1034" t="s">
        <v>44</v>
      </c>
      <c r="V1034">
        <v>7</v>
      </c>
      <c r="W1034">
        <v>6</v>
      </c>
      <c r="X1034">
        <v>2</v>
      </c>
      <c r="Y1034">
        <v>0</v>
      </c>
      <c r="Z1034">
        <v>0</v>
      </c>
      <c r="AA1034" t="s">
        <v>48</v>
      </c>
      <c r="AB1034" s="2" t="s">
        <v>64</v>
      </c>
      <c r="AC1034" t="s">
        <v>49</v>
      </c>
      <c r="AD1034">
        <v>5</v>
      </c>
      <c r="AE1034">
        <f>IF(tblHR[[#This Row],[Attrition]]="Yes",1,0)</f>
        <v>0</v>
      </c>
      <c r="AF1034">
        <f>IF(tblHR[[#This Row],[OverTime]]="Yes",1,0)</f>
        <v>1</v>
      </c>
      <c r="AG1034" t="str" cm="1">
        <f t="array" ref="AG1034">_xlfn.IFS(tblHR[[#This Row],[Age]]&lt;25,"&lt;25",tblHR[[#This Row],[Age]]&lt;30,"25–29",tblHR[[#This Row],[Age]]&lt;40,"30–39",tblHR[[#This Row],[Age]]&lt;50,"40–49",TRUE,"50+")</f>
        <v>30–39</v>
      </c>
      <c r="AH1034" s="12" t="str" cm="1">
        <f t="array" ref="AH1034">_xlfn.IFS(tblHR[[#This Row],[YearsAtCompany]]&lt;2,"0–1",tblHR[[#This Row],[YearsAtCompany]]&lt;5,"2–4",tblHR[[#This Row],[YearsAtCompany]]&lt;10,"5–9",tblHR[[#This Row],[YearsAtCompany]]&lt;15,"10–14",TRUE,"15+")</f>
        <v>5–9</v>
      </c>
      <c r="AI1034" s="12" t="str" cm="1">
        <f t="array" ref="AI1034">_xlfn.IFS(tblHR[[#This Row],[MonthlyIncome]]&lt;3000,"Low",tblHR[[#This Row],[MonthlyIncome]]&lt;7000,"Mid",tblHR[[#This Row],[MonthlyIncome]]&lt;12000,"High",TRUE,"Very High")</f>
        <v>Mid</v>
      </c>
      <c r="AJ1034" s="12" cm="1">
        <f t="array" ref="AJ1034">_xlfn.XLOOKUP(tblHR[[#This Row],[JobSatisfaction]],{"Low","Medium","High","Very High"},{1,2,3,4},"")</f>
        <v>2</v>
      </c>
      <c r="AK1034" s="12">
        <f>AVERAGE(tblHR[[#This Row],[JobSatNum]],tblHR[[#This Row],[RelationshipSatisfaction]],tblHR[[#This Row],[EnvironmentSatisfaction]],tblHR[[#This Row],[WorkLifeBalance]])</f>
        <v>2</v>
      </c>
    </row>
    <row r="1035" spans="1:37">
      <c r="A1035" s="4" t="s">
        <v>1150</v>
      </c>
      <c r="B1035">
        <v>45</v>
      </c>
      <c r="C1035" t="s">
        <v>11</v>
      </c>
      <c r="D1035" t="s">
        <v>16</v>
      </c>
      <c r="E1035" t="s">
        <v>28</v>
      </c>
      <c r="F1035" t="s">
        <v>33</v>
      </c>
      <c r="G1035" t="s">
        <v>22</v>
      </c>
      <c r="H1035" t="s">
        <v>58</v>
      </c>
      <c r="I1035" t="s">
        <v>68</v>
      </c>
      <c r="J1035" t="s">
        <v>112</v>
      </c>
      <c r="K1035" t="s">
        <v>113</v>
      </c>
      <c r="L1035">
        <v>4850</v>
      </c>
      <c r="M1035">
        <v>23333</v>
      </c>
      <c r="N1035">
        <v>374</v>
      </c>
      <c r="O1035">
        <v>50</v>
      </c>
      <c r="P1035">
        <v>15</v>
      </c>
      <c r="Q1035" t="s">
        <v>41</v>
      </c>
      <c r="R1035" t="s">
        <v>41</v>
      </c>
      <c r="S1035" t="s">
        <v>44</v>
      </c>
      <c r="T1035" t="s">
        <v>79</v>
      </c>
      <c r="U1035" t="s">
        <v>41</v>
      </c>
      <c r="V1035">
        <v>8</v>
      </c>
      <c r="W1035">
        <v>5</v>
      </c>
      <c r="X1035">
        <v>3</v>
      </c>
      <c r="Y1035">
        <v>0</v>
      </c>
      <c r="Z1035">
        <v>8</v>
      </c>
      <c r="AA1035" t="s">
        <v>48</v>
      </c>
      <c r="AB1035" s="2" t="s">
        <v>64</v>
      </c>
      <c r="AC1035" t="s">
        <v>48</v>
      </c>
      <c r="AD1035">
        <v>20</v>
      </c>
      <c r="AE1035">
        <f>IF(tblHR[[#This Row],[Attrition]]="Yes",1,0)</f>
        <v>0</v>
      </c>
      <c r="AF1035">
        <f>IF(tblHR[[#This Row],[OverTime]]="Yes",1,0)</f>
        <v>0</v>
      </c>
      <c r="AG1035" t="str" cm="1">
        <f t="array" ref="AG1035">_xlfn.IFS(tblHR[[#This Row],[Age]]&lt;25,"&lt;25",tblHR[[#This Row],[Age]]&lt;30,"25–29",tblHR[[#This Row],[Age]]&lt;40,"30–39",tblHR[[#This Row],[Age]]&lt;50,"40–49",TRUE,"50+")</f>
        <v>40–49</v>
      </c>
      <c r="AH1035" s="12" t="str" cm="1">
        <f t="array" ref="AH1035">_xlfn.IFS(tblHR[[#This Row],[YearsAtCompany]]&lt;2,"0–1",tblHR[[#This Row],[YearsAtCompany]]&lt;5,"2–4",tblHR[[#This Row],[YearsAtCompany]]&lt;10,"5–9",tblHR[[#This Row],[YearsAtCompany]]&lt;15,"10–14",TRUE,"15+")</f>
        <v>5–9</v>
      </c>
      <c r="AI1035" s="12" t="str" cm="1">
        <f t="array" ref="AI1035">_xlfn.IFS(tblHR[[#This Row],[MonthlyIncome]]&lt;3000,"Low",tblHR[[#This Row],[MonthlyIncome]]&lt;7000,"Mid",tblHR[[#This Row],[MonthlyIncome]]&lt;12000,"High",TRUE,"Very High")</f>
        <v>Mid</v>
      </c>
      <c r="AJ1035" s="12" cm="1">
        <f t="array" ref="AJ1035">_xlfn.XLOOKUP(tblHR[[#This Row],[JobSatisfaction]],{"Low","Medium","High","Very High"},{1,2,3,4},"")</f>
        <v>3</v>
      </c>
      <c r="AK1035" s="12">
        <f>AVERAGE(tblHR[[#This Row],[JobSatNum]],tblHR[[#This Row],[RelationshipSatisfaction]],tblHR[[#This Row],[EnvironmentSatisfaction]],tblHR[[#This Row],[WorkLifeBalance]])</f>
        <v>3</v>
      </c>
    </row>
    <row r="1036" spans="1:37">
      <c r="A1036" s="4" t="s">
        <v>1151</v>
      </c>
      <c r="B1036">
        <v>41</v>
      </c>
      <c r="C1036" t="s">
        <v>12</v>
      </c>
      <c r="D1036" t="s">
        <v>16</v>
      </c>
      <c r="E1036" t="s">
        <v>28</v>
      </c>
      <c r="F1036" t="s">
        <v>34</v>
      </c>
      <c r="G1036" t="s">
        <v>22</v>
      </c>
      <c r="H1036" t="s">
        <v>58</v>
      </c>
      <c r="I1036" t="s">
        <v>69</v>
      </c>
      <c r="J1036" t="s">
        <v>112</v>
      </c>
      <c r="K1036" t="s">
        <v>113</v>
      </c>
      <c r="L1036">
        <v>9241</v>
      </c>
      <c r="M1036">
        <v>15869</v>
      </c>
      <c r="N1036">
        <v>918</v>
      </c>
      <c r="O1036">
        <v>35</v>
      </c>
      <c r="P1036">
        <v>12</v>
      </c>
      <c r="Q1036" t="s">
        <v>41</v>
      </c>
      <c r="R1036" t="s">
        <v>43</v>
      </c>
      <c r="S1036" t="s">
        <v>44</v>
      </c>
      <c r="T1036" t="s">
        <v>79</v>
      </c>
      <c r="U1036" t="s">
        <v>41</v>
      </c>
      <c r="V1036">
        <v>10</v>
      </c>
      <c r="W1036">
        <v>10</v>
      </c>
      <c r="X1036">
        <v>8</v>
      </c>
      <c r="Y1036">
        <v>8</v>
      </c>
      <c r="Z1036">
        <v>1</v>
      </c>
      <c r="AA1036" t="s">
        <v>48</v>
      </c>
      <c r="AB1036" s="2" t="s">
        <v>64</v>
      </c>
      <c r="AC1036" t="s">
        <v>48</v>
      </c>
      <c r="AD1036">
        <v>6</v>
      </c>
      <c r="AE1036">
        <f>IF(tblHR[[#This Row],[Attrition]]="Yes",1,0)</f>
        <v>0</v>
      </c>
      <c r="AF1036">
        <f>IF(tblHR[[#This Row],[OverTime]]="Yes",1,0)</f>
        <v>0</v>
      </c>
      <c r="AG1036" t="str" cm="1">
        <f t="array" ref="AG1036">_xlfn.IFS(tblHR[[#This Row],[Age]]&lt;25,"&lt;25",tblHR[[#This Row],[Age]]&lt;30,"25–29",tblHR[[#This Row],[Age]]&lt;40,"30–39",tblHR[[#This Row],[Age]]&lt;50,"40–49",TRUE,"50+")</f>
        <v>40–49</v>
      </c>
      <c r="AH1036" s="12" t="str" cm="1">
        <f t="array" ref="AH1036">_xlfn.IFS(tblHR[[#This Row],[YearsAtCompany]]&lt;2,"0–1",tblHR[[#This Row],[YearsAtCompany]]&lt;5,"2–4",tblHR[[#This Row],[YearsAtCompany]]&lt;10,"5–9",tblHR[[#This Row],[YearsAtCompany]]&lt;15,"10–14",TRUE,"15+")</f>
        <v>10–14</v>
      </c>
      <c r="AI1036" s="12" t="str" cm="1">
        <f t="array" ref="AI1036">_xlfn.IFS(tblHR[[#This Row],[MonthlyIncome]]&lt;3000,"Low",tblHR[[#This Row],[MonthlyIncome]]&lt;7000,"Mid",tblHR[[#This Row],[MonthlyIncome]]&lt;12000,"High",TRUE,"Very High")</f>
        <v>High</v>
      </c>
      <c r="AJ1036" s="12" cm="1">
        <f t="array" ref="AJ1036">_xlfn.XLOOKUP(tblHR[[#This Row],[JobSatisfaction]],{"Low","Medium","High","Very High"},{1,2,3,4},"")</f>
        <v>3</v>
      </c>
      <c r="AK1036" s="12">
        <f>AVERAGE(tblHR[[#This Row],[JobSatNum]],tblHR[[#This Row],[RelationshipSatisfaction]],tblHR[[#This Row],[EnvironmentSatisfaction]],tblHR[[#This Row],[WorkLifeBalance]])</f>
        <v>3</v>
      </c>
    </row>
    <row r="1037" spans="1:37">
      <c r="A1037" s="4" t="s">
        <v>1152</v>
      </c>
      <c r="B1037">
        <v>42</v>
      </c>
      <c r="C1037" t="s">
        <v>12</v>
      </c>
      <c r="D1037" t="s">
        <v>17</v>
      </c>
      <c r="E1037" t="s">
        <v>28</v>
      </c>
      <c r="F1037" t="s">
        <v>33</v>
      </c>
      <c r="G1037" t="s">
        <v>21</v>
      </c>
      <c r="H1037" t="s">
        <v>55</v>
      </c>
      <c r="I1037" t="s">
        <v>68</v>
      </c>
      <c r="J1037" t="s">
        <v>112</v>
      </c>
      <c r="K1037" t="s">
        <v>118</v>
      </c>
      <c r="L1037">
        <v>4434</v>
      </c>
      <c r="M1037">
        <v>11806</v>
      </c>
      <c r="N1037">
        <v>933</v>
      </c>
      <c r="O1037">
        <v>98</v>
      </c>
      <c r="P1037">
        <v>13</v>
      </c>
      <c r="Q1037" t="s">
        <v>43</v>
      </c>
      <c r="R1037" t="s">
        <v>44</v>
      </c>
      <c r="S1037" t="s">
        <v>43</v>
      </c>
      <c r="T1037" t="s">
        <v>80</v>
      </c>
      <c r="U1037" t="s">
        <v>41</v>
      </c>
      <c r="V1037">
        <v>10</v>
      </c>
      <c r="W1037">
        <v>9</v>
      </c>
      <c r="X1037">
        <v>8</v>
      </c>
      <c r="Y1037">
        <v>7</v>
      </c>
      <c r="Z1037">
        <v>1</v>
      </c>
      <c r="AA1037" t="s">
        <v>48</v>
      </c>
      <c r="AB1037" s="2" t="s">
        <v>64</v>
      </c>
      <c r="AC1037" t="s">
        <v>48</v>
      </c>
      <c r="AD1037">
        <v>29</v>
      </c>
      <c r="AE1037">
        <f>IF(tblHR[[#This Row],[Attrition]]="Yes",1,0)</f>
        <v>0</v>
      </c>
      <c r="AF1037">
        <f>IF(tblHR[[#This Row],[OverTime]]="Yes",1,0)</f>
        <v>0</v>
      </c>
      <c r="AG1037" t="str" cm="1">
        <f t="array" ref="AG1037">_xlfn.IFS(tblHR[[#This Row],[Age]]&lt;25,"&lt;25",tblHR[[#This Row],[Age]]&lt;30,"25–29",tblHR[[#This Row],[Age]]&lt;40,"30–39",tblHR[[#This Row],[Age]]&lt;50,"40–49",TRUE,"50+")</f>
        <v>40–49</v>
      </c>
      <c r="AH1037" s="12" t="str" cm="1">
        <f t="array" ref="AH1037">_xlfn.IFS(tblHR[[#This Row],[YearsAtCompany]]&lt;2,"0–1",tblHR[[#This Row],[YearsAtCompany]]&lt;5,"2–4",tblHR[[#This Row],[YearsAtCompany]]&lt;10,"5–9",tblHR[[#This Row],[YearsAtCompany]]&lt;15,"10–14",TRUE,"15+")</f>
        <v>5–9</v>
      </c>
      <c r="AI1037" s="12" t="str" cm="1">
        <f t="array" ref="AI1037">_xlfn.IFS(tblHR[[#This Row],[MonthlyIncome]]&lt;3000,"Low",tblHR[[#This Row],[MonthlyIncome]]&lt;7000,"Mid",tblHR[[#This Row],[MonthlyIncome]]&lt;12000,"High",TRUE,"Very High")</f>
        <v>Mid</v>
      </c>
      <c r="AJ1037" s="12" cm="1">
        <f t="array" ref="AJ1037">_xlfn.XLOOKUP(tblHR[[#This Row],[JobSatisfaction]],{"Low","Medium","High","Very High"},{1,2,3,4},"")</f>
        <v>2</v>
      </c>
      <c r="AK1037" s="12">
        <f>AVERAGE(tblHR[[#This Row],[JobSatNum]],tblHR[[#This Row],[RelationshipSatisfaction]],tblHR[[#This Row],[EnvironmentSatisfaction]],tblHR[[#This Row],[WorkLifeBalance]])</f>
        <v>2</v>
      </c>
    </row>
    <row r="1038" spans="1:37">
      <c r="A1038" s="4" t="s">
        <v>1153</v>
      </c>
      <c r="B1038">
        <v>33</v>
      </c>
      <c r="C1038" t="s">
        <v>12</v>
      </c>
      <c r="D1038" t="s">
        <v>17</v>
      </c>
      <c r="E1038" t="s">
        <v>28</v>
      </c>
      <c r="F1038" t="s">
        <v>20</v>
      </c>
      <c r="G1038" t="s">
        <v>20</v>
      </c>
      <c r="H1038" t="s">
        <v>20</v>
      </c>
      <c r="I1038" t="s">
        <v>66</v>
      </c>
      <c r="J1038" t="s">
        <v>112</v>
      </c>
      <c r="K1038" t="s">
        <v>118</v>
      </c>
      <c r="L1038">
        <v>3600</v>
      </c>
      <c r="M1038">
        <v>8429</v>
      </c>
      <c r="N1038">
        <v>147</v>
      </c>
      <c r="O1038">
        <v>99</v>
      </c>
      <c r="P1038">
        <v>13</v>
      </c>
      <c r="Q1038" t="s">
        <v>41</v>
      </c>
      <c r="R1038" t="s">
        <v>44</v>
      </c>
      <c r="S1038" t="s">
        <v>43</v>
      </c>
      <c r="T1038" t="s">
        <v>79</v>
      </c>
      <c r="U1038" t="s">
        <v>41</v>
      </c>
      <c r="V1038">
        <v>5</v>
      </c>
      <c r="W1038">
        <v>5</v>
      </c>
      <c r="X1038">
        <v>4</v>
      </c>
      <c r="Y1038">
        <v>1</v>
      </c>
      <c r="Z1038">
        <v>1</v>
      </c>
      <c r="AA1038" t="s">
        <v>48</v>
      </c>
      <c r="AB1038" s="2" t="s">
        <v>64</v>
      </c>
      <c r="AC1038" t="s">
        <v>48</v>
      </c>
      <c r="AD1038">
        <v>2</v>
      </c>
      <c r="AE1038">
        <f>IF(tblHR[[#This Row],[Attrition]]="Yes",1,0)</f>
        <v>0</v>
      </c>
      <c r="AF1038">
        <f>IF(tblHR[[#This Row],[OverTime]]="Yes",1,0)</f>
        <v>0</v>
      </c>
      <c r="AG1038" t="str" cm="1">
        <f t="array" ref="AG1038">_xlfn.IFS(tblHR[[#This Row],[Age]]&lt;25,"&lt;25",tblHR[[#This Row],[Age]]&lt;30,"25–29",tblHR[[#This Row],[Age]]&lt;40,"30–39",tblHR[[#This Row],[Age]]&lt;50,"40–49",TRUE,"50+")</f>
        <v>30–39</v>
      </c>
      <c r="AH1038" s="12" t="str" cm="1">
        <f t="array" ref="AH1038">_xlfn.IFS(tblHR[[#This Row],[YearsAtCompany]]&lt;2,"0–1",tblHR[[#This Row],[YearsAtCompany]]&lt;5,"2–4",tblHR[[#This Row],[YearsAtCompany]]&lt;10,"5–9",tblHR[[#This Row],[YearsAtCompany]]&lt;15,"10–14",TRUE,"15+")</f>
        <v>5–9</v>
      </c>
      <c r="AI1038" s="12" t="str" cm="1">
        <f t="array" ref="AI1038">_xlfn.IFS(tblHR[[#This Row],[MonthlyIncome]]&lt;3000,"Low",tblHR[[#This Row],[MonthlyIncome]]&lt;7000,"Mid",tblHR[[#This Row],[MonthlyIncome]]&lt;12000,"High",TRUE,"Very High")</f>
        <v>Mid</v>
      </c>
      <c r="AJ1038" s="12" cm="1">
        <f t="array" ref="AJ1038">_xlfn.XLOOKUP(tblHR[[#This Row],[JobSatisfaction]],{"Low","Medium","High","Very High"},{1,2,3,4},"")</f>
        <v>3</v>
      </c>
      <c r="AK1038" s="12">
        <f>AVERAGE(tblHR[[#This Row],[JobSatNum]],tblHR[[#This Row],[RelationshipSatisfaction]],tblHR[[#This Row],[EnvironmentSatisfaction]],tblHR[[#This Row],[WorkLifeBalance]])</f>
        <v>3</v>
      </c>
    </row>
    <row r="1039" spans="1:37">
      <c r="A1039" s="4" t="s">
        <v>1154</v>
      </c>
      <c r="B1039">
        <v>45</v>
      </c>
      <c r="C1039" t="s">
        <v>12</v>
      </c>
      <c r="D1039" t="s">
        <v>17</v>
      </c>
      <c r="E1039" t="s">
        <v>28</v>
      </c>
      <c r="F1039" t="s">
        <v>34</v>
      </c>
      <c r="G1039" t="s">
        <v>22</v>
      </c>
      <c r="H1039" t="s">
        <v>58</v>
      </c>
      <c r="I1039" t="s">
        <v>68</v>
      </c>
      <c r="J1039" t="s">
        <v>116</v>
      </c>
      <c r="K1039" t="s">
        <v>118</v>
      </c>
      <c r="L1039">
        <v>4385</v>
      </c>
      <c r="M1039">
        <v>24162</v>
      </c>
      <c r="N1039">
        <v>336</v>
      </c>
      <c r="O1039">
        <v>52</v>
      </c>
      <c r="P1039">
        <v>15</v>
      </c>
      <c r="Q1039" t="s">
        <v>42</v>
      </c>
      <c r="R1039" t="s">
        <v>42</v>
      </c>
      <c r="S1039" t="s">
        <v>42</v>
      </c>
      <c r="T1039" t="s">
        <v>79</v>
      </c>
      <c r="U1039" t="s">
        <v>43</v>
      </c>
      <c r="V1039">
        <v>10</v>
      </c>
      <c r="W1039">
        <v>10</v>
      </c>
      <c r="X1039">
        <v>7</v>
      </c>
      <c r="Y1039">
        <v>4</v>
      </c>
      <c r="Z1039">
        <v>1</v>
      </c>
      <c r="AA1039" t="s">
        <v>48</v>
      </c>
      <c r="AB1039" s="2" t="s">
        <v>64</v>
      </c>
      <c r="AC1039" t="s">
        <v>48</v>
      </c>
      <c r="AD1039">
        <v>26</v>
      </c>
      <c r="AE1039">
        <f>IF(tblHR[[#This Row],[Attrition]]="Yes",1,0)</f>
        <v>0</v>
      </c>
      <c r="AF1039">
        <f>IF(tblHR[[#This Row],[OverTime]]="Yes",1,0)</f>
        <v>0</v>
      </c>
      <c r="AG1039" t="str" cm="1">
        <f t="array" ref="AG1039">_xlfn.IFS(tblHR[[#This Row],[Age]]&lt;25,"&lt;25",tblHR[[#This Row],[Age]]&lt;30,"25–29",tblHR[[#This Row],[Age]]&lt;40,"30–39",tblHR[[#This Row],[Age]]&lt;50,"40–49",TRUE,"50+")</f>
        <v>40–49</v>
      </c>
      <c r="AH1039" s="12" t="str" cm="1">
        <f t="array" ref="AH1039">_xlfn.IFS(tblHR[[#This Row],[YearsAtCompany]]&lt;2,"0–1",tblHR[[#This Row],[YearsAtCompany]]&lt;5,"2–4",tblHR[[#This Row],[YearsAtCompany]]&lt;10,"5–9",tblHR[[#This Row],[YearsAtCompany]]&lt;15,"10–14",TRUE,"15+")</f>
        <v>10–14</v>
      </c>
      <c r="AI1039" s="12" t="str" cm="1">
        <f t="array" ref="AI1039">_xlfn.IFS(tblHR[[#This Row],[MonthlyIncome]]&lt;3000,"Low",tblHR[[#This Row],[MonthlyIncome]]&lt;7000,"Mid",tblHR[[#This Row],[MonthlyIncome]]&lt;12000,"High",TRUE,"Very High")</f>
        <v>Mid</v>
      </c>
      <c r="AJ1039" s="12" cm="1">
        <f t="array" ref="AJ1039">_xlfn.XLOOKUP(tblHR[[#This Row],[JobSatisfaction]],{"Low","Medium","High","Very High"},{1,2,3,4},"")</f>
        <v>1</v>
      </c>
      <c r="AK1039" s="12">
        <f>AVERAGE(tblHR[[#This Row],[JobSatNum]],tblHR[[#This Row],[RelationshipSatisfaction]],tblHR[[#This Row],[EnvironmentSatisfaction]],tblHR[[#This Row],[WorkLifeBalance]])</f>
        <v>1</v>
      </c>
    </row>
    <row r="1040" spans="1:37">
      <c r="A1040" s="4" t="s">
        <v>1155</v>
      </c>
      <c r="B1040">
        <v>43</v>
      </c>
      <c r="C1040" t="s">
        <v>12</v>
      </c>
      <c r="D1040" t="s">
        <v>17</v>
      </c>
      <c r="E1040" t="s">
        <v>27</v>
      </c>
      <c r="F1040" t="s">
        <v>33</v>
      </c>
      <c r="G1040" t="s">
        <v>21</v>
      </c>
      <c r="H1040" t="s">
        <v>56</v>
      </c>
      <c r="I1040" t="s">
        <v>70</v>
      </c>
      <c r="J1040" t="s">
        <v>112</v>
      </c>
      <c r="K1040" t="s">
        <v>118</v>
      </c>
      <c r="L1040">
        <v>17159</v>
      </c>
      <c r="M1040">
        <v>5200</v>
      </c>
      <c r="N1040">
        <v>589</v>
      </c>
      <c r="O1040">
        <v>94</v>
      </c>
      <c r="P1040">
        <v>24</v>
      </c>
      <c r="Q1040" t="s">
        <v>42</v>
      </c>
      <c r="R1040" t="s">
        <v>41</v>
      </c>
      <c r="S1040" t="s">
        <v>43</v>
      </c>
      <c r="T1040" t="s">
        <v>79</v>
      </c>
      <c r="U1040" t="s">
        <v>41</v>
      </c>
      <c r="V1040">
        <v>22</v>
      </c>
      <c r="W1040">
        <v>4</v>
      </c>
      <c r="X1040">
        <v>1</v>
      </c>
      <c r="Y1040">
        <v>1</v>
      </c>
      <c r="Z1040">
        <v>6</v>
      </c>
      <c r="AA1040" t="s">
        <v>48</v>
      </c>
      <c r="AB1040" s="2" t="s">
        <v>65</v>
      </c>
      <c r="AC1040" t="s">
        <v>48</v>
      </c>
      <c r="AD1040">
        <v>14</v>
      </c>
      <c r="AE1040">
        <f>IF(tblHR[[#This Row],[Attrition]]="Yes",1,0)</f>
        <v>0</v>
      </c>
      <c r="AF1040">
        <f>IF(tblHR[[#This Row],[OverTime]]="Yes",1,0)</f>
        <v>0</v>
      </c>
      <c r="AG1040" t="str" cm="1">
        <f t="array" ref="AG1040">_xlfn.IFS(tblHR[[#This Row],[Age]]&lt;25,"&lt;25",tblHR[[#This Row],[Age]]&lt;30,"25–29",tblHR[[#This Row],[Age]]&lt;40,"30–39",tblHR[[#This Row],[Age]]&lt;50,"40–49",TRUE,"50+")</f>
        <v>40–49</v>
      </c>
      <c r="AH1040" s="12" t="str" cm="1">
        <f t="array" ref="AH1040">_xlfn.IFS(tblHR[[#This Row],[YearsAtCompany]]&lt;2,"0–1",tblHR[[#This Row],[YearsAtCompany]]&lt;5,"2–4",tblHR[[#This Row],[YearsAtCompany]]&lt;10,"5–9",tblHR[[#This Row],[YearsAtCompany]]&lt;15,"10–14",TRUE,"15+")</f>
        <v>2–4</v>
      </c>
      <c r="AI1040" s="12" t="str" cm="1">
        <f t="array" ref="AI1040">_xlfn.IFS(tblHR[[#This Row],[MonthlyIncome]]&lt;3000,"Low",tblHR[[#This Row],[MonthlyIncome]]&lt;7000,"Mid",tblHR[[#This Row],[MonthlyIncome]]&lt;12000,"High",TRUE,"Very High")</f>
        <v>Very High</v>
      </c>
      <c r="AJ1040" s="12" cm="1">
        <f t="array" ref="AJ1040">_xlfn.XLOOKUP(tblHR[[#This Row],[JobSatisfaction]],{"Low","Medium","High","Very High"},{1,2,3,4},"")</f>
        <v>1</v>
      </c>
      <c r="AK1040" s="12">
        <f>AVERAGE(tblHR[[#This Row],[JobSatNum]],tblHR[[#This Row],[RelationshipSatisfaction]],tblHR[[#This Row],[EnvironmentSatisfaction]],tblHR[[#This Row],[WorkLifeBalance]])</f>
        <v>1</v>
      </c>
    </row>
    <row r="1041" spans="1:37">
      <c r="A1041" s="4" t="s">
        <v>1156</v>
      </c>
      <c r="B1041">
        <v>29</v>
      </c>
      <c r="C1041" t="s">
        <v>11</v>
      </c>
      <c r="D1041" t="s">
        <v>15</v>
      </c>
      <c r="E1041" t="s">
        <v>26</v>
      </c>
      <c r="F1041" t="s">
        <v>34</v>
      </c>
      <c r="G1041" t="s">
        <v>22</v>
      </c>
      <c r="H1041" t="s">
        <v>58</v>
      </c>
      <c r="I1041" t="s">
        <v>68</v>
      </c>
      <c r="J1041" t="s">
        <v>112</v>
      </c>
      <c r="K1041" t="s">
        <v>43</v>
      </c>
      <c r="L1041">
        <v>8268</v>
      </c>
      <c r="M1041">
        <v>11866</v>
      </c>
      <c r="N1041">
        <v>144</v>
      </c>
      <c r="O1041">
        <v>39</v>
      </c>
      <c r="P1041">
        <v>14</v>
      </c>
      <c r="Q1041" t="s">
        <v>43</v>
      </c>
      <c r="R1041" t="s">
        <v>42</v>
      </c>
      <c r="S1041" t="s">
        <v>44</v>
      </c>
      <c r="T1041" t="s">
        <v>79</v>
      </c>
      <c r="U1041" t="s">
        <v>43</v>
      </c>
      <c r="V1041">
        <v>7</v>
      </c>
      <c r="W1041">
        <v>7</v>
      </c>
      <c r="X1041">
        <v>7</v>
      </c>
      <c r="Y1041">
        <v>1</v>
      </c>
      <c r="Z1041">
        <v>1</v>
      </c>
      <c r="AA1041" t="s">
        <v>48</v>
      </c>
      <c r="AB1041" s="2" t="s">
        <v>64</v>
      </c>
      <c r="AC1041" t="s">
        <v>49</v>
      </c>
      <c r="AD1041">
        <v>10</v>
      </c>
      <c r="AE1041">
        <f>IF(tblHR[[#This Row],[Attrition]]="Yes",1,0)</f>
        <v>0</v>
      </c>
      <c r="AF1041">
        <f>IF(tblHR[[#This Row],[OverTime]]="Yes",1,0)</f>
        <v>1</v>
      </c>
      <c r="AG1041" t="str" cm="1">
        <f t="array" ref="AG1041">_xlfn.IFS(tblHR[[#This Row],[Age]]&lt;25,"&lt;25",tblHR[[#This Row],[Age]]&lt;30,"25–29",tblHR[[#This Row],[Age]]&lt;40,"30–39",tblHR[[#This Row],[Age]]&lt;50,"40–49",TRUE,"50+")</f>
        <v>25–29</v>
      </c>
      <c r="AH1041" s="12" t="str" cm="1">
        <f t="array" ref="AH1041">_xlfn.IFS(tblHR[[#This Row],[YearsAtCompany]]&lt;2,"0–1",tblHR[[#This Row],[YearsAtCompany]]&lt;5,"2–4",tblHR[[#This Row],[YearsAtCompany]]&lt;10,"5–9",tblHR[[#This Row],[YearsAtCompany]]&lt;15,"10–14",TRUE,"15+")</f>
        <v>5–9</v>
      </c>
      <c r="AI1041" s="12" t="str" cm="1">
        <f t="array" ref="AI1041">_xlfn.IFS(tblHR[[#This Row],[MonthlyIncome]]&lt;3000,"Low",tblHR[[#This Row],[MonthlyIncome]]&lt;7000,"Mid",tblHR[[#This Row],[MonthlyIncome]]&lt;12000,"High",TRUE,"Very High")</f>
        <v>High</v>
      </c>
      <c r="AJ1041" s="12" cm="1">
        <f t="array" ref="AJ1041">_xlfn.XLOOKUP(tblHR[[#This Row],[JobSatisfaction]],{"Low","Medium","High","Very High"},{1,2,3,4},"")</f>
        <v>2</v>
      </c>
      <c r="AK1041" s="12">
        <f>AVERAGE(tblHR[[#This Row],[JobSatNum]],tblHR[[#This Row],[RelationshipSatisfaction]],tblHR[[#This Row],[EnvironmentSatisfaction]],tblHR[[#This Row],[WorkLifeBalance]])</f>
        <v>2</v>
      </c>
    </row>
    <row r="1042" spans="1:37">
      <c r="A1042" s="4" t="s">
        <v>1157</v>
      </c>
      <c r="B1042">
        <v>46</v>
      </c>
      <c r="C1042" t="s">
        <v>12</v>
      </c>
      <c r="D1042" t="s">
        <v>17</v>
      </c>
      <c r="E1042" t="s">
        <v>27</v>
      </c>
      <c r="F1042" t="s">
        <v>33</v>
      </c>
      <c r="G1042" t="s">
        <v>21</v>
      </c>
      <c r="H1042" t="s">
        <v>56</v>
      </c>
      <c r="I1042" t="s">
        <v>67</v>
      </c>
      <c r="J1042" t="s">
        <v>112</v>
      </c>
      <c r="K1042" t="s">
        <v>118</v>
      </c>
      <c r="L1042">
        <v>19081</v>
      </c>
      <c r="M1042">
        <v>10849</v>
      </c>
      <c r="N1042">
        <v>1450</v>
      </c>
      <c r="O1042">
        <v>52</v>
      </c>
      <c r="P1042">
        <v>11</v>
      </c>
      <c r="Q1042" t="s">
        <v>43</v>
      </c>
      <c r="R1042" t="s">
        <v>42</v>
      </c>
      <c r="S1042" t="s">
        <v>44</v>
      </c>
      <c r="T1042" t="s">
        <v>79</v>
      </c>
      <c r="U1042" t="s">
        <v>41</v>
      </c>
      <c r="V1042">
        <v>25</v>
      </c>
      <c r="W1042">
        <v>4</v>
      </c>
      <c r="X1042">
        <v>2</v>
      </c>
      <c r="Y1042">
        <v>0</v>
      </c>
      <c r="Z1042">
        <v>5</v>
      </c>
      <c r="AA1042" t="s">
        <v>48</v>
      </c>
      <c r="AB1042" s="2" t="s">
        <v>64</v>
      </c>
      <c r="AC1042" t="s">
        <v>48</v>
      </c>
      <c r="AD1042">
        <v>15</v>
      </c>
      <c r="AE1042">
        <f>IF(tblHR[[#This Row],[Attrition]]="Yes",1,0)</f>
        <v>0</v>
      </c>
      <c r="AF1042">
        <f>IF(tblHR[[#This Row],[OverTime]]="Yes",1,0)</f>
        <v>0</v>
      </c>
      <c r="AG1042" t="str" cm="1">
        <f t="array" ref="AG1042">_xlfn.IFS(tblHR[[#This Row],[Age]]&lt;25,"&lt;25",tblHR[[#This Row],[Age]]&lt;30,"25–29",tblHR[[#This Row],[Age]]&lt;40,"30–39",tblHR[[#This Row],[Age]]&lt;50,"40–49",TRUE,"50+")</f>
        <v>40–49</v>
      </c>
      <c r="AH1042" s="12" t="str" cm="1">
        <f t="array" ref="AH1042">_xlfn.IFS(tblHR[[#This Row],[YearsAtCompany]]&lt;2,"0–1",tblHR[[#This Row],[YearsAtCompany]]&lt;5,"2–4",tblHR[[#This Row],[YearsAtCompany]]&lt;10,"5–9",tblHR[[#This Row],[YearsAtCompany]]&lt;15,"10–14",TRUE,"15+")</f>
        <v>2–4</v>
      </c>
      <c r="AI1042" s="12" t="str" cm="1">
        <f t="array" ref="AI1042">_xlfn.IFS(tblHR[[#This Row],[MonthlyIncome]]&lt;3000,"Low",tblHR[[#This Row],[MonthlyIncome]]&lt;7000,"Mid",tblHR[[#This Row],[MonthlyIncome]]&lt;12000,"High",TRUE,"Very High")</f>
        <v>Very High</v>
      </c>
      <c r="AJ1042" s="12" cm="1">
        <f t="array" ref="AJ1042">_xlfn.XLOOKUP(tblHR[[#This Row],[JobSatisfaction]],{"Low","Medium","High","Very High"},{1,2,3,4},"")</f>
        <v>2</v>
      </c>
      <c r="AK1042" s="12">
        <f>AVERAGE(tblHR[[#This Row],[JobSatNum]],tblHR[[#This Row],[RelationshipSatisfaction]],tblHR[[#This Row],[EnvironmentSatisfaction]],tblHR[[#This Row],[WorkLifeBalance]])</f>
        <v>2</v>
      </c>
    </row>
    <row r="1043" spans="1:37">
      <c r="A1043" s="4" t="s">
        <v>1158</v>
      </c>
      <c r="B1043">
        <v>31</v>
      </c>
      <c r="C1043" t="s">
        <v>12</v>
      </c>
      <c r="D1043" t="s">
        <v>16</v>
      </c>
      <c r="E1043" t="s">
        <v>27</v>
      </c>
      <c r="F1043" t="s">
        <v>35</v>
      </c>
      <c r="G1043" t="s">
        <v>21</v>
      </c>
      <c r="H1043" t="s">
        <v>57</v>
      </c>
      <c r="I1043" t="s">
        <v>66</v>
      </c>
      <c r="J1043" t="s">
        <v>116</v>
      </c>
      <c r="K1043" t="s">
        <v>113</v>
      </c>
      <c r="L1043">
        <v>2321</v>
      </c>
      <c r="M1043">
        <v>10322</v>
      </c>
      <c r="N1043">
        <v>335</v>
      </c>
      <c r="O1043">
        <v>46</v>
      </c>
      <c r="P1043">
        <v>22</v>
      </c>
      <c r="Q1043" t="s">
        <v>42</v>
      </c>
      <c r="R1043" t="s">
        <v>42</v>
      </c>
      <c r="S1043" t="s">
        <v>41</v>
      </c>
      <c r="T1043" t="s">
        <v>79</v>
      </c>
      <c r="U1043" t="s">
        <v>43</v>
      </c>
      <c r="V1043">
        <v>4</v>
      </c>
      <c r="W1043">
        <v>3</v>
      </c>
      <c r="X1043">
        <v>2</v>
      </c>
      <c r="Y1043">
        <v>1</v>
      </c>
      <c r="Z1043">
        <v>0</v>
      </c>
      <c r="AA1043" t="s">
        <v>49</v>
      </c>
      <c r="AB1043" s="2" t="s">
        <v>65</v>
      </c>
      <c r="AC1043" t="s">
        <v>49</v>
      </c>
      <c r="AD1043">
        <v>9</v>
      </c>
      <c r="AE1043">
        <f>IF(tblHR[[#This Row],[Attrition]]="Yes",1,0)</f>
        <v>1</v>
      </c>
      <c r="AF1043">
        <f>IF(tblHR[[#This Row],[OverTime]]="Yes",1,0)</f>
        <v>1</v>
      </c>
      <c r="AG1043" t="str" cm="1">
        <f t="array" ref="AG1043">_xlfn.IFS(tblHR[[#This Row],[Age]]&lt;25,"&lt;25",tblHR[[#This Row],[Age]]&lt;30,"25–29",tblHR[[#This Row],[Age]]&lt;40,"30–39",tblHR[[#This Row],[Age]]&lt;50,"40–49",TRUE,"50+")</f>
        <v>30–39</v>
      </c>
      <c r="AH1043" s="12" t="str" cm="1">
        <f t="array" ref="AH1043">_xlfn.IFS(tblHR[[#This Row],[YearsAtCompany]]&lt;2,"0–1",tblHR[[#This Row],[YearsAtCompany]]&lt;5,"2–4",tblHR[[#This Row],[YearsAtCompany]]&lt;10,"5–9",tblHR[[#This Row],[YearsAtCompany]]&lt;15,"10–14",TRUE,"15+")</f>
        <v>2–4</v>
      </c>
      <c r="AI1043" s="12" t="str" cm="1">
        <f t="array" ref="AI1043">_xlfn.IFS(tblHR[[#This Row],[MonthlyIncome]]&lt;3000,"Low",tblHR[[#This Row],[MonthlyIncome]]&lt;7000,"Mid",tblHR[[#This Row],[MonthlyIncome]]&lt;12000,"High",TRUE,"Very High")</f>
        <v>Low</v>
      </c>
      <c r="AJ1043" s="12" cm="1">
        <f t="array" ref="AJ1043">_xlfn.XLOOKUP(tblHR[[#This Row],[JobSatisfaction]],{"Low","Medium","High","Very High"},{1,2,3,4},"")</f>
        <v>1</v>
      </c>
      <c r="AK1043" s="12">
        <f>AVERAGE(tblHR[[#This Row],[JobSatNum]],tblHR[[#This Row],[RelationshipSatisfaction]],tblHR[[#This Row],[EnvironmentSatisfaction]],tblHR[[#This Row],[WorkLifeBalance]])</f>
        <v>1</v>
      </c>
    </row>
    <row r="1044" spans="1:37">
      <c r="A1044" s="4" t="s">
        <v>1159</v>
      </c>
      <c r="B1044">
        <v>27</v>
      </c>
      <c r="C1044" t="s">
        <v>11</v>
      </c>
      <c r="D1044" t="s">
        <v>17</v>
      </c>
      <c r="E1044" t="s">
        <v>28</v>
      </c>
      <c r="F1044" t="s">
        <v>20</v>
      </c>
      <c r="G1044" t="s">
        <v>20</v>
      </c>
      <c r="H1044" t="s">
        <v>20</v>
      </c>
      <c r="I1044" t="s">
        <v>66</v>
      </c>
      <c r="J1044" t="s">
        <v>128</v>
      </c>
      <c r="K1044" t="s">
        <v>113</v>
      </c>
      <c r="L1044">
        <v>2863</v>
      </c>
      <c r="M1044">
        <v>19555</v>
      </c>
      <c r="N1044">
        <v>1337</v>
      </c>
      <c r="O1044">
        <v>58</v>
      </c>
      <c r="P1044">
        <v>12</v>
      </c>
      <c r="Q1044" t="s">
        <v>43</v>
      </c>
      <c r="R1044" t="s">
        <v>42</v>
      </c>
      <c r="S1044" t="s">
        <v>42</v>
      </c>
      <c r="T1044" t="s">
        <v>79</v>
      </c>
      <c r="U1044" t="s">
        <v>43</v>
      </c>
      <c r="V1044">
        <v>1</v>
      </c>
      <c r="W1044">
        <v>1</v>
      </c>
      <c r="X1044">
        <v>0</v>
      </c>
      <c r="Y1044">
        <v>0</v>
      </c>
      <c r="Z1044">
        <v>1</v>
      </c>
      <c r="AA1044" t="s">
        <v>49</v>
      </c>
      <c r="AB1044" s="2" t="s">
        <v>64</v>
      </c>
      <c r="AC1044" t="s">
        <v>48</v>
      </c>
      <c r="AD1044">
        <v>22</v>
      </c>
      <c r="AE1044">
        <f>IF(tblHR[[#This Row],[Attrition]]="Yes",1,0)</f>
        <v>1</v>
      </c>
      <c r="AF1044">
        <f>IF(tblHR[[#This Row],[OverTime]]="Yes",1,0)</f>
        <v>0</v>
      </c>
      <c r="AG1044" t="str" cm="1">
        <f t="array" ref="AG1044">_xlfn.IFS(tblHR[[#This Row],[Age]]&lt;25,"&lt;25",tblHR[[#This Row],[Age]]&lt;30,"25–29",tblHR[[#This Row],[Age]]&lt;40,"30–39",tblHR[[#This Row],[Age]]&lt;50,"40–49",TRUE,"50+")</f>
        <v>25–29</v>
      </c>
      <c r="AH1044" s="12" t="str" cm="1">
        <f t="array" ref="AH1044">_xlfn.IFS(tblHR[[#This Row],[YearsAtCompany]]&lt;2,"0–1",tblHR[[#This Row],[YearsAtCompany]]&lt;5,"2–4",tblHR[[#This Row],[YearsAtCompany]]&lt;10,"5–9",tblHR[[#This Row],[YearsAtCompany]]&lt;15,"10–14",TRUE,"15+")</f>
        <v>0–1</v>
      </c>
      <c r="AI1044" s="12" t="str" cm="1">
        <f t="array" ref="AI1044">_xlfn.IFS(tblHR[[#This Row],[MonthlyIncome]]&lt;3000,"Low",tblHR[[#This Row],[MonthlyIncome]]&lt;7000,"Mid",tblHR[[#This Row],[MonthlyIncome]]&lt;12000,"High",TRUE,"Very High")</f>
        <v>Low</v>
      </c>
      <c r="AJ1044" s="12" cm="1">
        <f t="array" ref="AJ1044">_xlfn.XLOOKUP(tblHR[[#This Row],[JobSatisfaction]],{"Low","Medium","High","Very High"},{1,2,3,4},"")</f>
        <v>2</v>
      </c>
      <c r="AK1044" s="12">
        <f>AVERAGE(tblHR[[#This Row],[JobSatNum]],tblHR[[#This Row],[RelationshipSatisfaction]],tblHR[[#This Row],[EnvironmentSatisfaction]],tblHR[[#This Row],[WorkLifeBalance]])</f>
        <v>2</v>
      </c>
    </row>
    <row r="1045" spans="1:37">
      <c r="A1045" s="4" t="s">
        <v>1160</v>
      </c>
      <c r="B1045">
        <v>23</v>
      </c>
      <c r="C1045" t="s">
        <v>12</v>
      </c>
      <c r="D1045" t="s">
        <v>15</v>
      </c>
      <c r="E1045" t="s">
        <v>26</v>
      </c>
      <c r="F1045" t="s">
        <v>37</v>
      </c>
      <c r="G1045" t="s">
        <v>22</v>
      </c>
      <c r="H1045" t="s">
        <v>59</v>
      </c>
      <c r="I1045" t="s">
        <v>66</v>
      </c>
      <c r="J1045" t="s">
        <v>112</v>
      </c>
      <c r="K1045" t="s">
        <v>118</v>
      </c>
      <c r="L1045">
        <v>2322</v>
      </c>
      <c r="M1045">
        <v>9518</v>
      </c>
      <c r="N1045">
        <v>541</v>
      </c>
      <c r="O1045">
        <v>62</v>
      </c>
      <c r="P1045">
        <v>13</v>
      </c>
      <c r="Q1045" t="s">
        <v>42</v>
      </c>
      <c r="R1045" t="s">
        <v>41</v>
      </c>
      <c r="S1045" t="s">
        <v>41</v>
      </c>
      <c r="T1045" t="s">
        <v>79</v>
      </c>
      <c r="U1045" t="s">
        <v>41</v>
      </c>
      <c r="V1045">
        <v>3</v>
      </c>
      <c r="W1045">
        <v>0</v>
      </c>
      <c r="X1045">
        <v>0</v>
      </c>
      <c r="Y1045">
        <v>0</v>
      </c>
      <c r="Z1045">
        <v>3</v>
      </c>
      <c r="AA1045" t="s">
        <v>48</v>
      </c>
      <c r="AB1045" s="2" t="s">
        <v>64</v>
      </c>
      <c r="AC1045" t="s">
        <v>48</v>
      </c>
      <c r="AD1045">
        <v>2</v>
      </c>
      <c r="AE1045">
        <f>IF(tblHR[[#This Row],[Attrition]]="Yes",1,0)</f>
        <v>0</v>
      </c>
      <c r="AF1045">
        <f>IF(tblHR[[#This Row],[OverTime]]="Yes",1,0)</f>
        <v>0</v>
      </c>
      <c r="AG1045" t="str" cm="1">
        <f t="array" ref="AG1045">_xlfn.IFS(tblHR[[#This Row],[Age]]&lt;25,"&lt;25",tblHR[[#This Row],[Age]]&lt;30,"25–29",tblHR[[#This Row],[Age]]&lt;40,"30–39",tblHR[[#This Row],[Age]]&lt;50,"40–49",TRUE,"50+")</f>
        <v>&lt;25</v>
      </c>
      <c r="AH1045" s="12" t="str" cm="1">
        <f t="array" ref="AH1045">_xlfn.IFS(tblHR[[#This Row],[YearsAtCompany]]&lt;2,"0–1",tblHR[[#This Row],[YearsAtCompany]]&lt;5,"2–4",tblHR[[#This Row],[YearsAtCompany]]&lt;10,"5–9",tblHR[[#This Row],[YearsAtCompany]]&lt;15,"10–14",TRUE,"15+")</f>
        <v>0–1</v>
      </c>
      <c r="AI1045" s="12" t="str" cm="1">
        <f t="array" ref="AI1045">_xlfn.IFS(tblHR[[#This Row],[MonthlyIncome]]&lt;3000,"Low",tblHR[[#This Row],[MonthlyIncome]]&lt;7000,"Mid",tblHR[[#This Row],[MonthlyIncome]]&lt;12000,"High",TRUE,"Very High")</f>
        <v>Low</v>
      </c>
      <c r="AJ1045" s="12" cm="1">
        <f t="array" ref="AJ1045">_xlfn.XLOOKUP(tblHR[[#This Row],[JobSatisfaction]],{"Low","Medium","High","Very High"},{1,2,3,4},"")</f>
        <v>1</v>
      </c>
      <c r="AK1045" s="12">
        <f>AVERAGE(tblHR[[#This Row],[JobSatNum]],tblHR[[#This Row],[RelationshipSatisfaction]],tblHR[[#This Row],[EnvironmentSatisfaction]],tblHR[[#This Row],[WorkLifeBalance]])</f>
        <v>1</v>
      </c>
    </row>
    <row r="1046" spans="1:37">
      <c r="A1046" s="4" t="s">
        <v>1161</v>
      </c>
      <c r="B1046">
        <v>46</v>
      </c>
      <c r="C1046" t="s">
        <v>12</v>
      </c>
      <c r="D1046" t="s">
        <v>16</v>
      </c>
      <c r="E1046" t="s">
        <v>29</v>
      </c>
      <c r="F1046" t="s">
        <v>34</v>
      </c>
      <c r="G1046" t="s">
        <v>22</v>
      </c>
      <c r="H1046" t="s">
        <v>58</v>
      </c>
      <c r="I1046" t="s">
        <v>68</v>
      </c>
      <c r="J1046" t="s">
        <v>128</v>
      </c>
      <c r="K1046" t="s">
        <v>113</v>
      </c>
      <c r="L1046">
        <v>5772</v>
      </c>
      <c r="M1046">
        <v>20445</v>
      </c>
      <c r="N1046">
        <v>1211</v>
      </c>
      <c r="O1046">
        <v>98</v>
      </c>
      <c r="P1046">
        <v>21</v>
      </c>
      <c r="Q1046" t="s">
        <v>44</v>
      </c>
      <c r="R1046" t="s">
        <v>41</v>
      </c>
      <c r="S1046" t="s">
        <v>42</v>
      </c>
      <c r="T1046" t="s">
        <v>79</v>
      </c>
      <c r="U1046" t="s">
        <v>41</v>
      </c>
      <c r="V1046">
        <v>14</v>
      </c>
      <c r="W1046">
        <v>9</v>
      </c>
      <c r="X1046">
        <v>6</v>
      </c>
      <c r="Y1046">
        <v>0</v>
      </c>
      <c r="Z1046">
        <v>4</v>
      </c>
      <c r="AA1046" t="s">
        <v>48</v>
      </c>
      <c r="AB1046" s="2" t="s">
        <v>65</v>
      </c>
      <c r="AC1046" t="s">
        <v>49</v>
      </c>
      <c r="AD1046">
        <v>5</v>
      </c>
      <c r="AE1046">
        <f>IF(tblHR[[#This Row],[Attrition]]="Yes",1,0)</f>
        <v>0</v>
      </c>
      <c r="AF1046">
        <f>IF(tblHR[[#This Row],[OverTime]]="Yes",1,0)</f>
        <v>1</v>
      </c>
      <c r="AG1046" t="str" cm="1">
        <f t="array" ref="AG1046">_xlfn.IFS(tblHR[[#This Row],[Age]]&lt;25,"&lt;25",tblHR[[#This Row],[Age]]&lt;30,"25–29",tblHR[[#This Row],[Age]]&lt;40,"30–39",tblHR[[#This Row],[Age]]&lt;50,"40–49",TRUE,"50+")</f>
        <v>40–49</v>
      </c>
      <c r="AH1046" s="12" t="str" cm="1">
        <f t="array" ref="AH1046">_xlfn.IFS(tblHR[[#This Row],[YearsAtCompany]]&lt;2,"0–1",tblHR[[#This Row],[YearsAtCompany]]&lt;5,"2–4",tblHR[[#This Row],[YearsAtCompany]]&lt;10,"5–9",tblHR[[#This Row],[YearsAtCompany]]&lt;15,"10–14",TRUE,"15+")</f>
        <v>5–9</v>
      </c>
      <c r="AI1046" s="12" t="str" cm="1">
        <f t="array" ref="AI1046">_xlfn.IFS(tblHR[[#This Row],[MonthlyIncome]]&lt;3000,"Low",tblHR[[#This Row],[MonthlyIncome]]&lt;7000,"Mid",tblHR[[#This Row],[MonthlyIncome]]&lt;12000,"High",TRUE,"Very High")</f>
        <v>Mid</v>
      </c>
      <c r="AJ1046" s="12" cm="1">
        <f t="array" ref="AJ1046">_xlfn.XLOOKUP(tblHR[[#This Row],[JobSatisfaction]],{"Low","Medium","High","Very High"},{1,2,3,4},"")</f>
        <v>4</v>
      </c>
      <c r="AK1046" s="12">
        <f>AVERAGE(tblHR[[#This Row],[JobSatNum]],tblHR[[#This Row],[RelationshipSatisfaction]],tblHR[[#This Row],[EnvironmentSatisfaction]],tblHR[[#This Row],[WorkLifeBalance]])</f>
        <v>4</v>
      </c>
    </row>
    <row r="1047" spans="1:37">
      <c r="A1047" s="4" t="s">
        <v>1162</v>
      </c>
      <c r="B1047">
        <v>19</v>
      </c>
      <c r="C1047" t="s">
        <v>12</v>
      </c>
      <c r="D1047" t="s">
        <v>16</v>
      </c>
      <c r="E1047" t="s">
        <v>28</v>
      </c>
      <c r="F1047" t="s">
        <v>33</v>
      </c>
      <c r="G1047" t="s">
        <v>21</v>
      </c>
      <c r="H1047" t="s">
        <v>53</v>
      </c>
      <c r="I1047" t="s">
        <v>66</v>
      </c>
      <c r="J1047" t="s">
        <v>112</v>
      </c>
      <c r="K1047" t="s">
        <v>113</v>
      </c>
      <c r="L1047">
        <v>1102</v>
      </c>
      <c r="M1047">
        <v>9241</v>
      </c>
      <c r="N1047">
        <v>303</v>
      </c>
      <c r="O1047">
        <v>47</v>
      </c>
      <c r="P1047">
        <v>22</v>
      </c>
      <c r="Q1047" t="s">
        <v>44</v>
      </c>
      <c r="R1047" t="s">
        <v>41</v>
      </c>
      <c r="S1047" t="s">
        <v>43</v>
      </c>
      <c r="T1047" t="s">
        <v>80</v>
      </c>
      <c r="U1047" t="s">
        <v>43</v>
      </c>
      <c r="V1047">
        <v>1</v>
      </c>
      <c r="W1047">
        <v>1</v>
      </c>
      <c r="X1047">
        <v>0</v>
      </c>
      <c r="Y1047">
        <v>1</v>
      </c>
      <c r="Z1047">
        <v>1</v>
      </c>
      <c r="AA1047" t="s">
        <v>49</v>
      </c>
      <c r="AB1047" s="2" t="s">
        <v>65</v>
      </c>
      <c r="AC1047" t="s">
        <v>48</v>
      </c>
      <c r="AD1047">
        <v>2</v>
      </c>
      <c r="AE1047">
        <f>IF(tblHR[[#This Row],[Attrition]]="Yes",1,0)</f>
        <v>1</v>
      </c>
      <c r="AF1047">
        <f>IF(tblHR[[#This Row],[OverTime]]="Yes",1,0)</f>
        <v>0</v>
      </c>
      <c r="AG1047" t="str" cm="1">
        <f t="array" ref="AG1047">_xlfn.IFS(tblHR[[#This Row],[Age]]&lt;25,"&lt;25",tblHR[[#This Row],[Age]]&lt;30,"25–29",tblHR[[#This Row],[Age]]&lt;40,"30–39",tblHR[[#This Row],[Age]]&lt;50,"40–49",TRUE,"50+")</f>
        <v>&lt;25</v>
      </c>
      <c r="AH1047" s="12" t="str" cm="1">
        <f t="array" ref="AH1047">_xlfn.IFS(tblHR[[#This Row],[YearsAtCompany]]&lt;2,"0–1",tblHR[[#This Row],[YearsAtCompany]]&lt;5,"2–4",tblHR[[#This Row],[YearsAtCompany]]&lt;10,"5–9",tblHR[[#This Row],[YearsAtCompany]]&lt;15,"10–14",TRUE,"15+")</f>
        <v>0–1</v>
      </c>
      <c r="AI1047" s="12" t="str" cm="1">
        <f t="array" ref="AI1047">_xlfn.IFS(tblHR[[#This Row],[MonthlyIncome]]&lt;3000,"Low",tblHR[[#This Row],[MonthlyIncome]]&lt;7000,"Mid",tblHR[[#This Row],[MonthlyIncome]]&lt;12000,"High",TRUE,"Very High")</f>
        <v>Low</v>
      </c>
      <c r="AJ1047" s="12" cm="1">
        <f t="array" ref="AJ1047">_xlfn.XLOOKUP(tblHR[[#This Row],[JobSatisfaction]],{"Low","Medium","High","Very High"},{1,2,3,4},"")</f>
        <v>4</v>
      </c>
      <c r="AK1047" s="12">
        <f>AVERAGE(tblHR[[#This Row],[JobSatNum]],tblHR[[#This Row],[RelationshipSatisfaction]],tblHR[[#This Row],[EnvironmentSatisfaction]],tblHR[[#This Row],[WorkLifeBalance]])</f>
        <v>4</v>
      </c>
    </row>
    <row r="1048" spans="1:37">
      <c r="A1048" s="4" t="s">
        <v>1163</v>
      </c>
      <c r="B1048">
        <v>23</v>
      </c>
      <c r="C1048" t="s">
        <v>12</v>
      </c>
      <c r="D1048" t="s">
        <v>17</v>
      </c>
      <c r="E1048" t="s">
        <v>28</v>
      </c>
      <c r="F1048" t="s">
        <v>33</v>
      </c>
      <c r="G1048" t="s">
        <v>21</v>
      </c>
      <c r="H1048" t="s">
        <v>53</v>
      </c>
      <c r="I1048" t="s">
        <v>66</v>
      </c>
      <c r="J1048" t="s">
        <v>112</v>
      </c>
      <c r="K1048" t="s">
        <v>43</v>
      </c>
      <c r="L1048">
        <v>1601</v>
      </c>
      <c r="M1048">
        <v>3445</v>
      </c>
      <c r="N1048">
        <v>1243</v>
      </c>
      <c r="O1048">
        <v>63</v>
      </c>
      <c r="P1048">
        <v>21</v>
      </c>
      <c r="Q1048" t="s">
        <v>42</v>
      </c>
      <c r="R1048" t="s">
        <v>41</v>
      </c>
      <c r="S1048" t="s">
        <v>41</v>
      </c>
      <c r="T1048" t="s">
        <v>79</v>
      </c>
      <c r="U1048" t="s">
        <v>44</v>
      </c>
      <c r="V1048">
        <v>1</v>
      </c>
      <c r="W1048">
        <v>0</v>
      </c>
      <c r="X1048">
        <v>0</v>
      </c>
      <c r="Y1048">
        <v>0</v>
      </c>
      <c r="Z1048">
        <v>1</v>
      </c>
      <c r="AA1048" t="s">
        <v>49</v>
      </c>
      <c r="AB1048" s="2" t="s">
        <v>65</v>
      </c>
      <c r="AC1048" t="s">
        <v>49</v>
      </c>
      <c r="AD1048">
        <v>6</v>
      </c>
      <c r="AE1048">
        <f>IF(tblHR[[#This Row],[Attrition]]="Yes",1,0)</f>
        <v>1</v>
      </c>
      <c r="AF1048">
        <f>IF(tblHR[[#This Row],[OverTime]]="Yes",1,0)</f>
        <v>1</v>
      </c>
      <c r="AG1048" t="str" cm="1">
        <f t="array" ref="AG1048">_xlfn.IFS(tblHR[[#This Row],[Age]]&lt;25,"&lt;25",tblHR[[#This Row],[Age]]&lt;30,"25–29",tblHR[[#This Row],[Age]]&lt;40,"30–39",tblHR[[#This Row],[Age]]&lt;50,"40–49",TRUE,"50+")</f>
        <v>&lt;25</v>
      </c>
      <c r="AH1048" s="12" t="str" cm="1">
        <f t="array" ref="AH1048">_xlfn.IFS(tblHR[[#This Row],[YearsAtCompany]]&lt;2,"0–1",tblHR[[#This Row],[YearsAtCompany]]&lt;5,"2–4",tblHR[[#This Row],[YearsAtCompany]]&lt;10,"5–9",tblHR[[#This Row],[YearsAtCompany]]&lt;15,"10–14",TRUE,"15+")</f>
        <v>0–1</v>
      </c>
      <c r="AI1048" s="12" t="str" cm="1">
        <f t="array" ref="AI1048">_xlfn.IFS(tblHR[[#This Row],[MonthlyIncome]]&lt;3000,"Low",tblHR[[#This Row],[MonthlyIncome]]&lt;7000,"Mid",tblHR[[#This Row],[MonthlyIncome]]&lt;12000,"High",TRUE,"Very High")</f>
        <v>Low</v>
      </c>
      <c r="AJ1048" s="12" cm="1">
        <f t="array" ref="AJ1048">_xlfn.XLOOKUP(tblHR[[#This Row],[JobSatisfaction]],{"Low","Medium","High","Very High"},{1,2,3,4},"")</f>
        <v>1</v>
      </c>
      <c r="AK1048" s="12">
        <f>AVERAGE(tblHR[[#This Row],[JobSatNum]],tblHR[[#This Row],[RelationshipSatisfaction]],tblHR[[#This Row],[EnvironmentSatisfaction]],tblHR[[#This Row],[WorkLifeBalance]])</f>
        <v>1</v>
      </c>
    </row>
    <row r="1049" spans="1:37">
      <c r="A1049" s="4" t="s">
        <v>1164</v>
      </c>
      <c r="B1049">
        <v>25</v>
      </c>
      <c r="C1049" t="s">
        <v>12</v>
      </c>
      <c r="D1049" t="s">
        <v>17</v>
      </c>
      <c r="E1049" t="s">
        <v>26</v>
      </c>
      <c r="F1049" t="s">
        <v>35</v>
      </c>
      <c r="G1049" t="s">
        <v>22</v>
      </c>
      <c r="H1049" t="s">
        <v>59</v>
      </c>
      <c r="I1049" t="s">
        <v>66</v>
      </c>
      <c r="J1049" t="s">
        <v>112</v>
      </c>
      <c r="K1049" t="s">
        <v>113</v>
      </c>
      <c r="L1049">
        <v>2096</v>
      </c>
      <c r="M1049">
        <v>26376</v>
      </c>
      <c r="N1049">
        <v>622</v>
      </c>
      <c r="O1049">
        <v>40</v>
      </c>
      <c r="P1049">
        <v>11</v>
      </c>
      <c r="Q1049" t="s">
        <v>41</v>
      </c>
      <c r="R1049" t="s">
        <v>41</v>
      </c>
      <c r="S1049" t="s">
        <v>43</v>
      </c>
      <c r="T1049" t="s">
        <v>79</v>
      </c>
      <c r="U1049" t="s">
        <v>41</v>
      </c>
      <c r="V1049">
        <v>7</v>
      </c>
      <c r="W1049">
        <v>7</v>
      </c>
      <c r="X1049">
        <v>4</v>
      </c>
      <c r="Y1049">
        <v>0</v>
      </c>
      <c r="Z1049">
        <v>1</v>
      </c>
      <c r="AA1049" t="s">
        <v>48</v>
      </c>
      <c r="AB1049" s="2" t="s">
        <v>64</v>
      </c>
      <c r="AC1049" t="s">
        <v>48</v>
      </c>
      <c r="AD1049">
        <v>13</v>
      </c>
      <c r="AE1049">
        <f>IF(tblHR[[#This Row],[Attrition]]="Yes",1,0)</f>
        <v>0</v>
      </c>
      <c r="AF1049">
        <f>IF(tblHR[[#This Row],[OverTime]]="Yes",1,0)</f>
        <v>0</v>
      </c>
      <c r="AG1049" t="str" cm="1">
        <f t="array" ref="AG1049">_xlfn.IFS(tblHR[[#This Row],[Age]]&lt;25,"&lt;25",tblHR[[#This Row],[Age]]&lt;30,"25–29",tblHR[[#This Row],[Age]]&lt;40,"30–39",tblHR[[#This Row],[Age]]&lt;50,"40–49",TRUE,"50+")</f>
        <v>25–29</v>
      </c>
      <c r="AH1049" s="12" t="str" cm="1">
        <f t="array" ref="AH1049">_xlfn.IFS(tblHR[[#This Row],[YearsAtCompany]]&lt;2,"0–1",tblHR[[#This Row],[YearsAtCompany]]&lt;5,"2–4",tblHR[[#This Row],[YearsAtCompany]]&lt;10,"5–9",tblHR[[#This Row],[YearsAtCompany]]&lt;15,"10–14",TRUE,"15+")</f>
        <v>5–9</v>
      </c>
      <c r="AI1049" s="12" t="str" cm="1">
        <f t="array" ref="AI1049">_xlfn.IFS(tblHR[[#This Row],[MonthlyIncome]]&lt;3000,"Low",tblHR[[#This Row],[MonthlyIncome]]&lt;7000,"Mid",tblHR[[#This Row],[MonthlyIncome]]&lt;12000,"High",TRUE,"Very High")</f>
        <v>Low</v>
      </c>
      <c r="AJ1049" s="12" cm="1">
        <f t="array" ref="AJ1049">_xlfn.XLOOKUP(tblHR[[#This Row],[JobSatisfaction]],{"Low","Medium","High","Very High"},{1,2,3,4},"")</f>
        <v>3</v>
      </c>
      <c r="AK1049" s="12">
        <f>AVERAGE(tblHR[[#This Row],[JobSatNum]],tblHR[[#This Row],[RelationshipSatisfaction]],tblHR[[#This Row],[EnvironmentSatisfaction]],tblHR[[#This Row],[WorkLifeBalance]])</f>
        <v>3</v>
      </c>
    </row>
    <row r="1050" spans="1:37">
      <c r="A1050" s="4" t="s">
        <v>1165</v>
      </c>
      <c r="B1050">
        <v>27</v>
      </c>
      <c r="C1050" t="s">
        <v>11</v>
      </c>
      <c r="D1050" t="s">
        <v>16</v>
      </c>
      <c r="E1050" t="s">
        <v>29</v>
      </c>
      <c r="F1050" t="s">
        <v>33</v>
      </c>
      <c r="G1050" t="s">
        <v>21</v>
      </c>
      <c r="H1050" t="s">
        <v>57</v>
      </c>
      <c r="I1050" t="s">
        <v>66</v>
      </c>
      <c r="J1050" t="s">
        <v>112</v>
      </c>
      <c r="K1050" t="s">
        <v>113</v>
      </c>
      <c r="L1050">
        <v>2394</v>
      </c>
      <c r="M1050">
        <v>25681</v>
      </c>
      <c r="N1050">
        <v>135</v>
      </c>
      <c r="O1050">
        <v>51</v>
      </c>
      <c r="P1050">
        <v>13</v>
      </c>
      <c r="Q1050" t="s">
        <v>41</v>
      </c>
      <c r="R1050" t="s">
        <v>44</v>
      </c>
      <c r="S1050" t="s">
        <v>44</v>
      </c>
      <c r="T1050" t="s">
        <v>79</v>
      </c>
      <c r="U1050" t="s">
        <v>41</v>
      </c>
      <c r="V1050">
        <v>8</v>
      </c>
      <c r="W1050">
        <v>8</v>
      </c>
      <c r="X1050">
        <v>2</v>
      </c>
      <c r="Y1050">
        <v>7</v>
      </c>
      <c r="Z1050">
        <v>1</v>
      </c>
      <c r="AA1050" t="s">
        <v>49</v>
      </c>
      <c r="AB1050" s="2" t="s">
        <v>64</v>
      </c>
      <c r="AC1050" t="s">
        <v>49</v>
      </c>
      <c r="AD1050">
        <v>17</v>
      </c>
      <c r="AE1050">
        <f>IF(tblHR[[#This Row],[Attrition]]="Yes",1,0)</f>
        <v>1</v>
      </c>
      <c r="AF1050">
        <f>IF(tblHR[[#This Row],[OverTime]]="Yes",1,0)</f>
        <v>1</v>
      </c>
      <c r="AG1050" t="str" cm="1">
        <f t="array" ref="AG1050">_xlfn.IFS(tblHR[[#This Row],[Age]]&lt;25,"&lt;25",tblHR[[#This Row],[Age]]&lt;30,"25–29",tblHR[[#This Row],[Age]]&lt;40,"30–39",tblHR[[#This Row],[Age]]&lt;50,"40–49",TRUE,"50+")</f>
        <v>25–29</v>
      </c>
      <c r="AH1050" s="12" t="str" cm="1">
        <f t="array" ref="AH1050">_xlfn.IFS(tblHR[[#This Row],[YearsAtCompany]]&lt;2,"0–1",tblHR[[#This Row],[YearsAtCompany]]&lt;5,"2–4",tblHR[[#This Row],[YearsAtCompany]]&lt;10,"5–9",tblHR[[#This Row],[YearsAtCompany]]&lt;15,"10–14",TRUE,"15+")</f>
        <v>5–9</v>
      </c>
      <c r="AI1050" s="12" t="str" cm="1">
        <f t="array" ref="AI1050">_xlfn.IFS(tblHR[[#This Row],[MonthlyIncome]]&lt;3000,"Low",tblHR[[#This Row],[MonthlyIncome]]&lt;7000,"Mid",tblHR[[#This Row],[MonthlyIncome]]&lt;12000,"High",TRUE,"Very High")</f>
        <v>Low</v>
      </c>
      <c r="AJ1050" s="12" cm="1">
        <f t="array" ref="AJ1050">_xlfn.XLOOKUP(tblHR[[#This Row],[JobSatisfaction]],{"Low","Medium","High","Very High"},{1,2,3,4},"")</f>
        <v>3</v>
      </c>
      <c r="AK1050" s="12">
        <f>AVERAGE(tblHR[[#This Row],[JobSatNum]],tblHR[[#This Row],[RelationshipSatisfaction]],tblHR[[#This Row],[EnvironmentSatisfaction]],tblHR[[#This Row],[WorkLifeBalance]])</f>
        <v>3</v>
      </c>
    </row>
    <row r="1051" spans="1:37">
      <c r="A1051" s="4" t="s">
        <v>1166</v>
      </c>
      <c r="B1051">
        <v>43</v>
      </c>
      <c r="C1051" t="s">
        <v>12</v>
      </c>
      <c r="D1051" t="s">
        <v>17</v>
      </c>
      <c r="E1051" t="s">
        <v>28</v>
      </c>
      <c r="F1051" t="s">
        <v>35</v>
      </c>
      <c r="G1051" t="s">
        <v>21</v>
      </c>
      <c r="H1051" t="s">
        <v>53</v>
      </c>
      <c r="I1051" t="s">
        <v>66</v>
      </c>
      <c r="J1051" t="s">
        <v>128</v>
      </c>
      <c r="K1051" t="s">
        <v>118</v>
      </c>
      <c r="L1051">
        <v>2258</v>
      </c>
      <c r="M1051">
        <v>15238</v>
      </c>
      <c r="N1051">
        <v>313</v>
      </c>
      <c r="O1051">
        <v>61</v>
      </c>
      <c r="P1051">
        <v>20</v>
      </c>
      <c r="Q1051" t="s">
        <v>44</v>
      </c>
      <c r="R1051" t="s">
        <v>42</v>
      </c>
      <c r="S1051" t="s">
        <v>44</v>
      </c>
      <c r="T1051" t="s">
        <v>79</v>
      </c>
      <c r="U1051" t="s">
        <v>41</v>
      </c>
      <c r="V1051">
        <v>8</v>
      </c>
      <c r="W1051">
        <v>3</v>
      </c>
      <c r="X1051">
        <v>2</v>
      </c>
      <c r="Y1051">
        <v>1</v>
      </c>
      <c r="Z1051">
        <v>7</v>
      </c>
      <c r="AA1051" t="s">
        <v>48</v>
      </c>
      <c r="AB1051" s="2" t="s">
        <v>65</v>
      </c>
      <c r="AC1051" t="s">
        <v>48</v>
      </c>
      <c r="AD1051">
        <v>21</v>
      </c>
      <c r="AE1051">
        <f>IF(tblHR[[#This Row],[Attrition]]="Yes",1,0)</f>
        <v>0</v>
      </c>
      <c r="AF1051">
        <f>IF(tblHR[[#This Row],[OverTime]]="Yes",1,0)</f>
        <v>0</v>
      </c>
      <c r="AG1051" t="str" cm="1">
        <f t="array" ref="AG1051">_xlfn.IFS(tblHR[[#This Row],[Age]]&lt;25,"&lt;25",tblHR[[#This Row],[Age]]&lt;30,"25–29",tblHR[[#This Row],[Age]]&lt;40,"30–39",tblHR[[#This Row],[Age]]&lt;50,"40–49",TRUE,"50+")</f>
        <v>40–49</v>
      </c>
      <c r="AH1051" s="12" t="str" cm="1">
        <f t="array" ref="AH1051">_xlfn.IFS(tblHR[[#This Row],[YearsAtCompany]]&lt;2,"0–1",tblHR[[#This Row],[YearsAtCompany]]&lt;5,"2–4",tblHR[[#This Row],[YearsAtCompany]]&lt;10,"5–9",tblHR[[#This Row],[YearsAtCompany]]&lt;15,"10–14",TRUE,"15+")</f>
        <v>2–4</v>
      </c>
      <c r="AI1051" s="12" t="str" cm="1">
        <f t="array" ref="AI1051">_xlfn.IFS(tblHR[[#This Row],[MonthlyIncome]]&lt;3000,"Low",tblHR[[#This Row],[MonthlyIncome]]&lt;7000,"Mid",tblHR[[#This Row],[MonthlyIncome]]&lt;12000,"High",TRUE,"Very High")</f>
        <v>Low</v>
      </c>
      <c r="AJ1051" s="12" cm="1">
        <f t="array" ref="AJ1051">_xlfn.XLOOKUP(tblHR[[#This Row],[JobSatisfaction]],{"Low","Medium","High","Very High"},{1,2,3,4},"")</f>
        <v>4</v>
      </c>
      <c r="AK1051" s="12">
        <f>AVERAGE(tblHR[[#This Row],[JobSatNum]],tblHR[[#This Row],[RelationshipSatisfaction]],tblHR[[#This Row],[EnvironmentSatisfaction]],tblHR[[#This Row],[WorkLifeBalance]])</f>
        <v>4</v>
      </c>
    </row>
    <row r="1052" spans="1:37">
      <c r="A1052" s="4" t="s">
        <v>1167</v>
      </c>
      <c r="B1052">
        <v>36</v>
      </c>
      <c r="C1052" t="s">
        <v>11</v>
      </c>
      <c r="D1052" t="s">
        <v>17</v>
      </c>
      <c r="E1052" t="s">
        <v>29</v>
      </c>
      <c r="F1052" t="s">
        <v>37</v>
      </c>
      <c r="G1052" t="s">
        <v>21</v>
      </c>
      <c r="H1052" t="s">
        <v>52</v>
      </c>
      <c r="I1052" t="s">
        <v>69</v>
      </c>
      <c r="J1052" t="s">
        <v>112</v>
      </c>
      <c r="K1052" t="s">
        <v>113</v>
      </c>
      <c r="L1052">
        <v>7094</v>
      </c>
      <c r="M1052">
        <v>5747</v>
      </c>
      <c r="N1052">
        <v>325</v>
      </c>
      <c r="O1052">
        <v>63</v>
      </c>
      <c r="P1052">
        <v>12</v>
      </c>
      <c r="Q1052" t="s">
        <v>41</v>
      </c>
      <c r="R1052" t="s">
        <v>42</v>
      </c>
      <c r="S1052" t="s">
        <v>44</v>
      </c>
      <c r="T1052" t="s">
        <v>79</v>
      </c>
      <c r="U1052" t="s">
        <v>41</v>
      </c>
      <c r="V1052">
        <v>10</v>
      </c>
      <c r="W1052">
        <v>7</v>
      </c>
      <c r="X1052">
        <v>7</v>
      </c>
      <c r="Y1052">
        <v>1</v>
      </c>
      <c r="Z1052">
        <v>3</v>
      </c>
      <c r="AA1052" t="s">
        <v>48</v>
      </c>
      <c r="AB1052" s="2" t="s">
        <v>64</v>
      </c>
      <c r="AC1052" t="s">
        <v>48</v>
      </c>
      <c r="AD1052">
        <v>10</v>
      </c>
      <c r="AE1052">
        <f>IF(tblHR[[#This Row],[Attrition]]="Yes",1,0)</f>
        <v>0</v>
      </c>
      <c r="AF1052">
        <f>IF(tblHR[[#This Row],[OverTime]]="Yes",1,0)</f>
        <v>0</v>
      </c>
      <c r="AG1052" t="str" cm="1">
        <f t="array" ref="AG1052">_xlfn.IFS(tblHR[[#This Row],[Age]]&lt;25,"&lt;25",tblHR[[#This Row],[Age]]&lt;30,"25–29",tblHR[[#This Row],[Age]]&lt;40,"30–39",tblHR[[#This Row],[Age]]&lt;50,"40–49",TRUE,"50+")</f>
        <v>30–39</v>
      </c>
      <c r="AH1052" s="12" t="str" cm="1">
        <f t="array" ref="AH1052">_xlfn.IFS(tblHR[[#This Row],[YearsAtCompany]]&lt;2,"0–1",tblHR[[#This Row],[YearsAtCompany]]&lt;5,"2–4",tblHR[[#This Row],[YearsAtCompany]]&lt;10,"5–9",tblHR[[#This Row],[YearsAtCompany]]&lt;15,"10–14",TRUE,"15+")</f>
        <v>5–9</v>
      </c>
      <c r="AI1052" s="12" t="str" cm="1">
        <f t="array" ref="AI1052">_xlfn.IFS(tblHR[[#This Row],[MonthlyIncome]]&lt;3000,"Low",tblHR[[#This Row],[MonthlyIncome]]&lt;7000,"Mid",tblHR[[#This Row],[MonthlyIncome]]&lt;12000,"High",TRUE,"Very High")</f>
        <v>High</v>
      </c>
      <c r="AJ1052" s="12" cm="1">
        <f t="array" ref="AJ1052">_xlfn.XLOOKUP(tblHR[[#This Row],[JobSatisfaction]],{"Low","Medium","High","Very High"},{1,2,3,4},"")</f>
        <v>3</v>
      </c>
      <c r="AK1052" s="12">
        <f>AVERAGE(tblHR[[#This Row],[JobSatNum]],tblHR[[#This Row],[RelationshipSatisfaction]],tblHR[[#This Row],[EnvironmentSatisfaction]],tblHR[[#This Row],[WorkLifeBalance]])</f>
        <v>3</v>
      </c>
    </row>
    <row r="1053" spans="1:37">
      <c r="A1053" s="4" t="s">
        <v>1168</v>
      </c>
      <c r="B1053">
        <v>36</v>
      </c>
      <c r="C1053" t="s">
        <v>11</v>
      </c>
      <c r="D1053" t="s">
        <v>16</v>
      </c>
      <c r="E1053" t="s">
        <v>29</v>
      </c>
      <c r="F1053" t="s">
        <v>33</v>
      </c>
      <c r="G1053" t="s">
        <v>22</v>
      </c>
      <c r="H1053" t="s">
        <v>59</v>
      </c>
      <c r="I1053" t="s">
        <v>68</v>
      </c>
      <c r="J1053" t="s">
        <v>112</v>
      </c>
      <c r="K1053" t="s">
        <v>113</v>
      </c>
      <c r="L1053">
        <v>4502</v>
      </c>
      <c r="M1053">
        <v>7439</v>
      </c>
      <c r="N1053">
        <v>530</v>
      </c>
      <c r="O1053">
        <v>51</v>
      </c>
      <c r="P1053">
        <v>15</v>
      </c>
      <c r="Q1053" t="s">
        <v>44</v>
      </c>
      <c r="R1053" t="s">
        <v>41</v>
      </c>
      <c r="S1053" t="s">
        <v>41</v>
      </c>
      <c r="T1053" t="s">
        <v>80</v>
      </c>
      <c r="U1053" t="s">
        <v>41</v>
      </c>
      <c r="V1053">
        <v>17</v>
      </c>
      <c r="W1053">
        <v>13</v>
      </c>
      <c r="X1053">
        <v>7</v>
      </c>
      <c r="Y1053">
        <v>6</v>
      </c>
      <c r="Z1053">
        <v>3</v>
      </c>
      <c r="AA1053" t="s">
        <v>48</v>
      </c>
      <c r="AB1053" s="2" t="s">
        <v>64</v>
      </c>
      <c r="AC1053" t="s">
        <v>48</v>
      </c>
      <c r="AD1053">
        <v>2</v>
      </c>
      <c r="AE1053">
        <f>IF(tblHR[[#This Row],[Attrition]]="Yes",1,0)</f>
        <v>0</v>
      </c>
      <c r="AF1053">
        <f>IF(tblHR[[#This Row],[OverTime]]="Yes",1,0)</f>
        <v>0</v>
      </c>
      <c r="AG1053" t="str" cm="1">
        <f t="array" ref="AG1053">_xlfn.IFS(tblHR[[#This Row],[Age]]&lt;25,"&lt;25",tblHR[[#This Row],[Age]]&lt;30,"25–29",tblHR[[#This Row],[Age]]&lt;40,"30–39",tblHR[[#This Row],[Age]]&lt;50,"40–49",TRUE,"50+")</f>
        <v>30–39</v>
      </c>
      <c r="AH1053" s="12" t="str" cm="1">
        <f t="array" ref="AH1053">_xlfn.IFS(tblHR[[#This Row],[YearsAtCompany]]&lt;2,"0–1",tblHR[[#This Row],[YearsAtCompany]]&lt;5,"2–4",tblHR[[#This Row],[YearsAtCompany]]&lt;10,"5–9",tblHR[[#This Row],[YearsAtCompany]]&lt;15,"10–14",TRUE,"15+")</f>
        <v>10–14</v>
      </c>
      <c r="AI1053" s="12" t="str" cm="1">
        <f t="array" ref="AI1053">_xlfn.IFS(tblHR[[#This Row],[MonthlyIncome]]&lt;3000,"Low",tblHR[[#This Row],[MonthlyIncome]]&lt;7000,"Mid",tblHR[[#This Row],[MonthlyIncome]]&lt;12000,"High",TRUE,"Very High")</f>
        <v>Mid</v>
      </c>
      <c r="AJ1053" s="12" cm="1">
        <f t="array" ref="AJ1053">_xlfn.XLOOKUP(tblHR[[#This Row],[JobSatisfaction]],{"Low","Medium","High","Very High"},{1,2,3,4},"")</f>
        <v>4</v>
      </c>
      <c r="AK1053" s="12">
        <f>AVERAGE(tblHR[[#This Row],[JobSatNum]],tblHR[[#This Row],[RelationshipSatisfaction]],tblHR[[#This Row],[EnvironmentSatisfaction]],tblHR[[#This Row],[WorkLifeBalance]])</f>
        <v>4</v>
      </c>
    </row>
    <row r="1054" spans="1:37">
      <c r="A1054" s="4" t="s">
        <v>1169</v>
      </c>
      <c r="B1054">
        <v>47</v>
      </c>
      <c r="C1054" t="s">
        <v>11</v>
      </c>
      <c r="D1054" t="s">
        <v>15</v>
      </c>
      <c r="E1054" t="s">
        <v>28</v>
      </c>
      <c r="F1054" t="s">
        <v>35</v>
      </c>
      <c r="G1054" t="s">
        <v>22</v>
      </c>
      <c r="H1054" t="s">
        <v>58</v>
      </c>
      <c r="I1054" t="s">
        <v>70</v>
      </c>
      <c r="J1054" t="s">
        <v>128</v>
      </c>
      <c r="K1054" t="s">
        <v>43</v>
      </c>
      <c r="L1054">
        <v>13770</v>
      </c>
      <c r="M1054">
        <v>10225</v>
      </c>
      <c r="N1054">
        <v>217</v>
      </c>
      <c r="O1054">
        <v>49</v>
      </c>
      <c r="P1054">
        <v>12</v>
      </c>
      <c r="Q1054" t="s">
        <v>41</v>
      </c>
      <c r="R1054" t="s">
        <v>44</v>
      </c>
      <c r="S1054" t="s">
        <v>44</v>
      </c>
      <c r="T1054" t="s">
        <v>80</v>
      </c>
      <c r="U1054" t="s">
        <v>41</v>
      </c>
      <c r="V1054">
        <v>28</v>
      </c>
      <c r="W1054">
        <v>22</v>
      </c>
      <c r="X1054">
        <v>2</v>
      </c>
      <c r="Y1054">
        <v>11</v>
      </c>
      <c r="Z1054">
        <v>9</v>
      </c>
      <c r="AA1054" t="s">
        <v>48</v>
      </c>
      <c r="AB1054" s="2" t="s">
        <v>64</v>
      </c>
      <c r="AC1054" t="s">
        <v>49</v>
      </c>
      <c r="AD1054">
        <v>3</v>
      </c>
      <c r="AE1054">
        <f>IF(tblHR[[#This Row],[Attrition]]="Yes",1,0)</f>
        <v>0</v>
      </c>
      <c r="AF1054">
        <f>IF(tblHR[[#This Row],[OverTime]]="Yes",1,0)</f>
        <v>1</v>
      </c>
      <c r="AG1054" t="str" cm="1">
        <f t="array" ref="AG1054">_xlfn.IFS(tblHR[[#This Row],[Age]]&lt;25,"&lt;25",tblHR[[#This Row],[Age]]&lt;30,"25–29",tblHR[[#This Row],[Age]]&lt;40,"30–39",tblHR[[#This Row],[Age]]&lt;50,"40–49",TRUE,"50+")</f>
        <v>40–49</v>
      </c>
      <c r="AH1054" s="12" t="str" cm="1">
        <f t="array" ref="AH1054">_xlfn.IFS(tblHR[[#This Row],[YearsAtCompany]]&lt;2,"0–1",tblHR[[#This Row],[YearsAtCompany]]&lt;5,"2–4",tblHR[[#This Row],[YearsAtCompany]]&lt;10,"5–9",tblHR[[#This Row],[YearsAtCompany]]&lt;15,"10–14",TRUE,"15+")</f>
        <v>15+</v>
      </c>
      <c r="AI1054" s="12" t="str" cm="1">
        <f t="array" ref="AI1054">_xlfn.IFS(tblHR[[#This Row],[MonthlyIncome]]&lt;3000,"Low",tblHR[[#This Row],[MonthlyIncome]]&lt;7000,"Mid",tblHR[[#This Row],[MonthlyIncome]]&lt;12000,"High",TRUE,"Very High")</f>
        <v>Very High</v>
      </c>
      <c r="AJ1054" s="12" cm="1">
        <f t="array" ref="AJ1054">_xlfn.XLOOKUP(tblHR[[#This Row],[JobSatisfaction]],{"Low","Medium","High","Very High"},{1,2,3,4},"")</f>
        <v>3</v>
      </c>
      <c r="AK1054" s="12">
        <f>AVERAGE(tblHR[[#This Row],[JobSatNum]],tblHR[[#This Row],[RelationshipSatisfaction]],tblHR[[#This Row],[EnvironmentSatisfaction]],tblHR[[#This Row],[WorkLifeBalance]])</f>
        <v>3</v>
      </c>
    </row>
    <row r="1055" spans="1:37">
      <c r="A1055" s="4" t="s">
        <v>1170</v>
      </c>
      <c r="B1055">
        <v>56</v>
      </c>
      <c r="C1055" t="s">
        <v>11</v>
      </c>
      <c r="D1055" t="s">
        <v>15</v>
      </c>
      <c r="E1055" t="s">
        <v>28</v>
      </c>
      <c r="F1055" t="s">
        <v>33</v>
      </c>
      <c r="G1055" t="s">
        <v>21</v>
      </c>
      <c r="H1055" t="s">
        <v>57</v>
      </c>
      <c r="I1055" t="s">
        <v>66</v>
      </c>
      <c r="J1055" t="s">
        <v>112</v>
      </c>
      <c r="K1055" t="s">
        <v>118</v>
      </c>
      <c r="L1055">
        <v>4257</v>
      </c>
      <c r="M1055">
        <v>13939</v>
      </c>
      <c r="N1055">
        <v>713</v>
      </c>
      <c r="O1055">
        <v>67</v>
      </c>
      <c r="P1055">
        <v>18</v>
      </c>
      <c r="Q1055" t="s">
        <v>42</v>
      </c>
      <c r="R1055" t="s">
        <v>41</v>
      </c>
      <c r="S1055" t="s">
        <v>41</v>
      </c>
      <c r="T1055" t="s">
        <v>79</v>
      </c>
      <c r="U1055" t="s">
        <v>41</v>
      </c>
      <c r="V1055">
        <v>19</v>
      </c>
      <c r="W1055">
        <v>2</v>
      </c>
      <c r="X1055">
        <v>2</v>
      </c>
      <c r="Y1055">
        <v>2</v>
      </c>
      <c r="Z1055">
        <v>4</v>
      </c>
      <c r="AA1055" t="s">
        <v>48</v>
      </c>
      <c r="AB1055" s="2" t="s">
        <v>64</v>
      </c>
      <c r="AC1055" t="s">
        <v>49</v>
      </c>
      <c r="AD1055">
        <v>8</v>
      </c>
      <c r="AE1055">
        <f>IF(tblHR[[#This Row],[Attrition]]="Yes",1,0)</f>
        <v>0</v>
      </c>
      <c r="AF1055">
        <f>IF(tblHR[[#This Row],[OverTime]]="Yes",1,0)</f>
        <v>1</v>
      </c>
      <c r="AG1055" t="str" cm="1">
        <f t="array" ref="AG1055">_xlfn.IFS(tblHR[[#This Row],[Age]]&lt;25,"&lt;25",tblHR[[#This Row],[Age]]&lt;30,"25–29",tblHR[[#This Row],[Age]]&lt;40,"30–39",tblHR[[#This Row],[Age]]&lt;50,"40–49",TRUE,"50+")</f>
        <v>50+</v>
      </c>
      <c r="AH1055" s="12" t="str" cm="1">
        <f t="array" ref="AH1055">_xlfn.IFS(tblHR[[#This Row],[YearsAtCompany]]&lt;2,"0–1",tblHR[[#This Row],[YearsAtCompany]]&lt;5,"2–4",tblHR[[#This Row],[YearsAtCompany]]&lt;10,"5–9",tblHR[[#This Row],[YearsAtCompany]]&lt;15,"10–14",TRUE,"15+")</f>
        <v>2–4</v>
      </c>
      <c r="AI1055" s="12" t="str" cm="1">
        <f t="array" ref="AI1055">_xlfn.IFS(tblHR[[#This Row],[MonthlyIncome]]&lt;3000,"Low",tblHR[[#This Row],[MonthlyIncome]]&lt;7000,"Mid",tblHR[[#This Row],[MonthlyIncome]]&lt;12000,"High",TRUE,"Very High")</f>
        <v>Mid</v>
      </c>
      <c r="AJ1055" s="12" cm="1">
        <f t="array" ref="AJ1055">_xlfn.XLOOKUP(tblHR[[#This Row],[JobSatisfaction]],{"Low","Medium","High","Very High"},{1,2,3,4},"")</f>
        <v>1</v>
      </c>
      <c r="AK1055" s="12">
        <f>AVERAGE(tblHR[[#This Row],[JobSatNum]],tblHR[[#This Row],[RelationshipSatisfaction]],tblHR[[#This Row],[EnvironmentSatisfaction]],tblHR[[#This Row],[WorkLifeBalance]])</f>
        <v>1</v>
      </c>
    </row>
    <row r="1056" spans="1:37">
      <c r="A1056" s="4" t="s">
        <v>1171</v>
      </c>
      <c r="B1056">
        <v>44</v>
      </c>
      <c r="C1056" t="s">
        <v>11</v>
      </c>
      <c r="D1056" t="s">
        <v>17</v>
      </c>
      <c r="E1056" t="s">
        <v>28</v>
      </c>
      <c r="F1056" t="s">
        <v>35</v>
      </c>
      <c r="G1056" t="s">
        <v>22</v>
      </c>
      <c r="H1056" t="s">
        <v>58</v>
      </c>
      <c r="I1056" t="s">
        <v>70</v>
      </c>
      <c r="J1056" t="s">
        <v>112</v>
      </c>
      <c r="K1056" t="s">
        <v>118</v>
      </c>
      <c r="L1056">
        <v>13320</v>
      </c>
      <c r="M1056">
        <v>11737</v>
      </c>
      <c r="N1056">
        <v>1448</v>
      </c>
      <c r="O1056">
        <v>53</v>
      </c>
      <c r="P1056">
        <v>18</v>
      </c>
      <c r="Q1056" t="s">
        <v>44</v>
      </c>
      <c r="R1056" t="s">
        <v>41</v>
      </c>
      <c r="S1056" t="s">
        <v>44</v>
      </c>
      <c r="T1056" t="s">
        <v>79</v>
      </c>
      <c r="U1056" t="s">
        <v>44</v>
      </c>
      <c r="V1056">
        <v>23</v>
      </c>
      <c r="W1056">
        <v>12</v>
      </c>
      <c r="X1056">
        <v>11</v>
      </c>
      <c r="Y1056">
        <v>11</v>
      </c>
      <c r="Z1056">
        <v>3</v>
      </c>
      <c r="AA1056" t="s">
        <v>48</v>
      </c>
      <c r="AB1056" s="2" t="s">
        <v>64</v>
      </c>
      <c r="AC1056" t="s">
        <v>49</v>
      </c>
      <c r="AD1056">
        <v>28</v>
      </c>
      <c r="AE1056">
        <f>IF(tblHR[[#This Row],[Attrition]]="Yes",1,0)</f>
        <v>0</v>
      </c>
      <c r="AF1056">
        <f>IF(tblHR[[#This Row],[OverTime]]="Yes",1,0)</f>
        <v>1</v>
      </c>
      <c r="AG1056" t="str" cm="1">
        <f t="array" ref="AG1056">_xlfn.IFS(tblHR[[#This Row],[Age]]&lt;25,"&lt;25",tblHR[[#This Row],[Age]]&lt;30,"25–29",tblHR[[#This Row],[Age]]&lt;40,"30–39",tblHR[[#This Row],[Age]]&lt;50,"40–49",TRUE,"50+")</f>
        <v>40–49</v>
      </c>
      <c r="AH1056" s="12" t="str" cm="1">
        <f t="array" ref="AH1056">_xlfn.IFS(tblHR[[#This Row],[YearsAtCompany]]&lt;2,"0–1",tblHR[[#This Row],[YearsAtCompany]]&lt;5,"2–4",tblHR[[#This Row],[YearsAtCompany]]&lt;10,"5–9",tblHR[[#This Row],[YearsAtCompany]]&lt;15,"10–14",TRUE,"15+")</f>
        <v>10–14</v>
      </c>
      <c r="AI1056" s="12" t="str" cm="1">
        <f t="array" ref="AI1056">_xlfn.IFS(tblHR[[#This Row],[MonthlyIncome]]&lt;3000,"Low",tblHR[[#This Row],[MonthlyIncome]]&lt;7000,"Mid",tblHR[[#This Row],[MonthlyIncome]]&lt;12000,"High",TRUE,"Very High")</f>
        <v>Very High</v>
      </c>
      <c r="AJ1056" s="12" cm="1">
        <f t="array" ref="AJ1056">_xlfn.XLOOKUP(tblHR[[#This Row],[JobSatisfaction]],{"Low","Medium","High","Very High"},{1,2,3,4},"")</f>
        <v>4</v>
      </c>
      <c r="AK1056" s="12">
        <f>AVERAGE(tblHR[[#This Row],[JobSatNum]],tblHR[[#This Row],[RelationshipSatisfaction]],tblHR[[#This Row],[EnvironmentSatisfaction]],tblHR[[#This Row],[WorkLifeBalance]])</f>
        <v>4</v>
      </c>
    </row>
    <row r="1057" spans="1:37">
      <c r="A1057" s="4" t="s">
        <v>1172</v>
      </c>
      <c r="B1057">
        <v>33</v>
      </c>
      <c r="C1057" t="s">
        <v>12</v>
      </c>
      <c r="D1057" t="s">
        <v>16</v>
      </c>
      <c r="E1057" t="s">
        <v>28</v>
      </c>
      <c r="F1057" t="s">
        <v>33</v>
      </c>
      <c r="G1057" t="s">
        <v>21</v>
      </c>
      <c r="H1057" t="s">
        <v>57</v>
      </c>
      <c r="I1057" t="s">
        <v>66</v>
      </c>
      <c r="J1057" t="s">
        <v>128</v>
      </c>
      <c r="K1057" t="s">
        <v>113</v>
      </c>
      <c r="L1057">
        <v>3348</v>
      </c>
      <c r="M1057">
        <v>3164</v>
      </c>
      <c r="N1057">
        <v>1076</v>
      </c>
      <c r="O1057">
        <v>70</v>
      </c>
      <c r="P1057">
        <v>11</v>
      </c>
      <c r="Q1057" t="s">
        <v>42</v>
      </c>
      <c r="R1057" t="s">
        <v>42</v>
      </c>
      <c r="S1057" t="s">
        <v>42</v>
      </c>
      <c r="T1057" t="s">
        <v>79</v>
      </c>
      <c r="U1057" t="s">
        <v>41</v>
      </c>
      <c r="V1057">
        <v>10</v>
      </c>
      <c r="W1057">
        <v>10</v>
      </c>
      <c r="X1057">
        <v>8</v>
      </c>
      <c r="Y1057">
        <v>9</v>
      </c>
      <c r="Z1057">
        <v>1</v>
      </c>
      <c r="AA1057" t="s">
        <v>49</v>
      </c>
      <c r="AB1057" s="2" t="s">
        <v>64</v>
      </c>
      <c r="AC1057" t="s">
        <v>49</v>
      </c>
      <c r="AD1057">
        <v>3</v>
      </c>
      <c r="AE1057">
        <f>IF(tblHR[[#This Row],[Attrition]]="Yes",1,0)</f>
        <v>1</v>
      </c>
      <c r="AF1057">
        <f>IF(tblHR[[#This Row],[OverTime]]="Yes",1,0)</f>
        <v>1</v>
      </c>
      <c r="AG1057" t="str" cm="1">
        <f t="array" ref="AG1057">_xlfn.IFS(tblHR[[#This Row],[Age]]&lt;25,"&lt;25",tblHR[[#This Row],[Age]]&lt;30,"25–29",tblHR[[#This Row],[Age]]&lt;40,"30–39",tblHR[[#This Row],[Age]]&lt;50,"40–49",TRUE,"50+")</f>
        <v>30–39</v>
      </c>
      <c r="AH1057" s="12" t="str" cm="1">
        <f t="array" ref="AH1057">_xlfn.IFS(tblHR[[#This Row],[YearsAtCompany]]&lt;2,"0–1",tblHR[[#This Row],[YearsAtCompany]]&lt;5,"2–4",tblHR[[#This Row],[YearsAtCompany]]&lt;10,"5–9",tblHR[[#This Row],[YearsAtCompany]]&lt;15,"10–14",TRUE,"15+")</f>
        <v>10–14</v>
      </c>
      <c r="AI1057" s="12" t="str" cm="1">
        <f t="array" ref="AI1057">_xlfn.IFS(tblHR[[#This Row],[MonthlyIncome]]&lt;3000,"Low",tblHR[[#This Row],[MonthlyIncome]]&lt;7000,"Mid",tblHR[[#This Row],[MonthlyIncome]]&lt;12000,"High",TRUE,"Very High")</f>
        <v>Mid</v>
      </c>
      <c r="AJ1057" s="12" cm="1">
        <f t="array" ref="AJ1057">_xlfn.XLOOKUP(tblHR[[#This Row],[JobSatisfaction]],{"Low","Medium","High","Very High"},{1,2,3,4},"")</f>
        <v>1</v>
      </c>
      <c r="AK1057" s="12">
        <f>AVERAGE(tblHR[[#This Row],[JobSatNum]],tblHR[[#This Row],[RelationshipSatisfaction]],tblHR[[#This Row],[EnvironmentSatisfaction]],tblHR[[#This Row],[WorkLifeBalance]])</f>
        <v>1</v>
      </c>
    </row>
    <row r="1058" spans="1:37">
      <c r="A1058" s="4" t="s">
        <v>1173</v>
      </c>
      <c r="B1058">
        <v>30</v>
      </c>
      <c r="C1058" t="s">
        <v>11</v>
      </c>
      <c r="D1058" t="s">
        <v>16</v>
      </c>
      <c r="E1058" t="s">
        <v>28</v>
      </c>
      <c r="F1058" t="s">
        <v>35</v>
      </c>
      <c r="G1058" t="s">
        <v>21</v>
      </c>
      <c r="H1058" t="s">
        <v>55</v>
      </c>
      <c r="I1058" t="s">
        <v>69</v>
      </c>
      <c r="J1058" t="s">
        <v>112</v>
      </c>
      <c r="K1058" t="s">
        <v>113</v>
      </c>
      <c r="L1058">
        <v>9667</v>
      </c>
      <c r="M1058">
        <v>2739</v>
      </c>
      <c r="N1058">
        <v>1092</v>
      </c>
      <c r="O1058">
        <v>64</v>
      </c>
      <c r="P1058">
        <v>14</v>
      </c>
      <c r="Q1058" t="s">
        <v>41</v>
      </c>
      <c r="R1058" t="s">
        <v>43</v>
      </c>
      <c r="S1058" t="s">
        <v>42</v>
      </c>
      <c r="T1058" t="s">
        <v>79</v>
      </c>
      <c r="U1058" t="s">
        <v>41</v>
      </c>
      <c r="V1058">
        <v>9</v>
      </c>
      <c r="W1058">
        <v>7</v>
      </c>
      <c r="X1058">
        <v>7</v>
      </c>
      <c r="Y1058">
        <v>0</v>
      </c>
      <c r="Z1058">
        <v>9</v>
      </c>
      <c r="AA1058" t="s">
        <v>48</v>
      </c>
      <c r="AB1058" s="2" t="s">
        <v>64</v>
      </c>
      <c r="AC1058" t="s">
        <v>48</v>
      </c>
      <c r="AD1058">
        <v>10</v>
      </c>
      <c r="AE1058">
        <f>IF(tblHR[[#This Row],[Attrition]]="Yes",1,0)</f>
        <v>0</v>
      </c>
      <c r="AF1058">
        <f>IF(tblHR[[#This Row],[OverTime]]="Yes",1,0)</f>
        <v>0</v>
      </c>
      <c r="AG1058" t="str" cm="1">
        <f t="array" ref="AG1058">_xlfn.IFS(tblHR[[#This Row],[Age]]&lt;25,"&lt;25",tblHR[[#This Row],[Age]]&lt;30,"25–29",tblHR[[#This Row],[Age]]&lt;40,"30–39",tblHR[[#This Row],[Age]]&lt;50,"40–49",TRUE,"50+")</f>
        <v>30–39</v>
      </c>
      <c r="AH1058" s="12" t="str" cm="1">
        <f t="array" ref="AH1058">_xlfn.IFS(tblHR[[#This Row],[YearsAtCompany]]&lt;2,"0–1",tblHR[[#This Row],[YearsAtCompany]]&lt;5,"2–4",tblHR[[#This Row],[YearsAtCompany]]&lt;10,"5–9",tblHR[[#This Row],[YearsAtCompany]]&lt;15,"10–14",TRUE,"15+")</f>
        <v>5–9</v>
      </c>
      <c r="AI1058" s="12" t="str" cm="1">
        <f t="array" ref="AI1058">_xlfn.IFS(tblHR[[#This Row],[MonthlyIncome]]&lt;3000,"Low",tblHR[[#This Row],[MonthlyIncome]]&lt;7000,"Mid",tblHR[[#This Row],[MonthlyIncome]]&lt;12000,"High",TRUE,"Very High")</f>
        <v>High</v>
      </c>
      <c r="AJ1058" s="12" cm="1">
        <f t="array" ref="AJ1058">_xlfn.XLOOKUP(tblHR[[#This Row],[JobSatisfaction]],{"Low","Medium","High","Very High"},{1,2,3,4},"")</f>
        <v>3</v>
      </c>
      <c r="AK1058" s="12">
        <f>AVERAGE(tblHR[[#This Row],[JobSatNum]],tblHR[[#This Row],[RelationshipSatisfaction]],tblHR[[#This Row],[EnvironmentSatisfaction]],tblHR[[#This Row],[WorkLifeBalance]])</f>
        <v>3</v>
      </c>
    </row>
    <row r="1059" spans="1:37">
      <c r="A1059" s="4" t="s">
        <v>1174</v>
      </c>
      <c r="B1059">
        <v>35</v>
      </c>
      <c r="C1059" t="s">
        <v>11</v>
      </c>
      <c r="D1059" t="s">
        <v>17</v>
      </c>
      <c r="E1059" t="s">
        <v>28</v>
      </c>
      <c r="F1059" t="s">
        <v>35</v>
      </c>
      <c r="G1059" t="s">
        <v>21</v>
      </c>
      <c r="H1059" t="s">
        <v>53</v>
      </c>
      <c r="I1059" t="s">
        <v>68</v>
      </c>
      <c r="J1059" t="s">
        <v>112</v>
      </c>
      <c r="K1059" t="s">
        <v>118</v>
      </c>
      <c r="L1059">
        <v>5363</v>
      </c>
      <c r="M1059">
        <v>10846</v>
      </c>
      <c r="N1059">
        <v>817</v>
      </c>
      <c r="O1059">
        <v>60</v>
      </c>
      <c r="P1059">
        <v>12</v>
      </c>
      <c r="Q1059" t="s">
        <v>44</v>
      </c>
      <c r="R1059" t="s">
        <v>43</v>
      </c>
      <c r="S1059" t="s">
        <v>44</v>
      </c>
      <c r="T1059" t="s">
        <v>79</v>
      </c>
      <c r="U1059" t="s">
        <v>43</v>
      </c>
      <c r="V1059">
        <v>10</v>
      </c>
      <c r="W1059">
        <v>9</v>
      </c>
      <c r="X1059">
        <v>7</v>
      </c>
      <c r="Y1059">
        <v>0</v>
      </c>
      <c r="Z1059">
        <v>0</v>
      </c>
      <c r="AA1059" t="s">
        <v>48</v>
      </c>
      <c r="AB1059" s="2" t="s">
        <v>64</v>
      </c>
      <c r="AC1059" t="s">
        <v>48</v>
      </c>
      <c r="AD1059">
        <v>1</v>
      </c>
      <c r="AE1059">
        <f>IF(tblHR[[#This Row],[Attrition]]="Yes",1,0)</f>
        <v>0</v>
      </c>
      <c r="AF1059">
        <f>IF(tblHR[[#This Row],[OverTime]]="Yes",1,0)</f>
        <v>0</v>
      </c>
      <c r="AG1059" t="str" cm="1">
        <f t="array" ref="AG1059">_xlfn.IFS(tblHR[[#This Row],[Age]]&lt;25,"&lt;25",tblHR[[#This Row],[Age]]&lt;30,"25–29",tblHR[[#This Row],[Age]]&lt;40,"30–39",tblHR[[#This Row],[Age]]&lt;50,"40–49",TRUE,"50+")</f>
        <v>30–39</v>
      </c>
      <c r="AH1059" s="12" t="str" cm="1">
        <f t="array" ref="AH1059">_xlfn.IFS(tblHR[[#This Row],[YearsAtCompany]]&lt;2,"0–1",tblHR[[#This Row],[YearsAtCompany]]&lt;5,"2–4",tblHR[[#This Row],[YearsAtCompany]]&lt;10,"5–9",tblHR[[#This Row],[YearsAtCompany]]&lt;15,"10–14",TRUE,"15+")</f>
        <v>5–9</v>
      </c>
      <c r="AI1059" s="12" t="str" cm="1">
        <f t="array" ref="AI1059">_xlfn.IFS(tblHR[[#This Row],[MonthlyIncome]]&lt;3000,"Low",tblHR[[#This Row],[MonthlyIncome]]&lt;7000,"Mid",tblHR[[#This Row],[MonthlyIncome]]&lt;12000,"High",TRUE,"Very High")</f>
        <v>Mid</v>
      </c>
      <c r="AJ1059" s="12" cm="1">
        <f t="array" ref="AJ1059">_xlfn.XLOOKUP(tblHR[[#This Row],[JobSatisfaction]],{"Low","Medium","High","Very High"},{1,2,3,4},"")</f>
        <v>4</v>
      </c>
      <c r="AK1059" s="12">
        <f>AVERAGE(tblHR[[#This Row],[JobSatNum]],tblHR[[#This Row],[RelationshipSatisfaction]],tblHR[[#This Row],[EnvironmentSatisfaction]],tblHR[[#This Row],[WorkLifeBalance]])</f>
        <v>4</v>
      </c>
    </row>
    <row r="1060" spans="1:37">
      <c r="A1060" s="4" t="s">
        <v>1175</v>
      </c>
      <c r="B1060">
        <v>28</v>
      </c>
      <c r="C1060" t="s">
        <v>12</v>
      </c>
      <c r="D1060" t="s">
        <v>16</v>
      </c>
      <c r="E1060" t="s">
        <v>29</v>
      </c>
      <c r="F1060" t="s">
        <v>37</v>
      </c>
      <c r="G1060" t="s">
        <v>21</v>
      </c>
      <c r="H1060" t="s">
        <v>53</v>
      </c>
      <c r="I1060" t="s">
        <v>66</v>
      </c>
      <c r="J1060" t="s">
        <v>112</v>
      </c>
      <c r="K1060" t="s">
        <v>113</v>
      </c>
      <c r="L1060">
        <v>3441</v>
      </c>
      <c r="M1060">
        <v>11179</v>
      </c>
      <c r="N1060">
        <v>1434</v>
      </c>
      <c r="O1060">
        <v>50</v>
      </c>
      <c r="P1060">
        <v>13</v>
      </c>
      <c r="Q1060" t="s">
        <v>41</v>
      </c>
      <c r="R1060" t="s">
        <v>41</v>
      </c>
      <c r="S1060" t="s">
        <v>41</v>
      </c>
      <c r="T1060" t="s">
        <v>80</v>
      </c>
      <c r="U1060" t="s">
        <v>41</v>
      </c>
      <c r="V1060">
        <v>2</v>
      </c>
      <c r="W1060">
        <v>2</v>
      </c>
      <c r="X1060">
        <v>2</v>
      </c>
      <c r="Y1060">
        <v>2</v>
      </c>
      <c r="Z1060">
        <v>1</v>
      </c>
      <c r="AA1060" t="s">
        <v>49</v>
      </c>
      <c r="AB1060" s="2" t="s">
        <v>64</v>
      </c>
      <c r="AC1060" t="s">
        <v>49</v>
      </c>
      <c r="AD1060">
        <v>5</v>
      </c>
      <c r="AE1060">
        <f>IF(tblHR[[#This Row],[Attrition]]="Yes",1,0)</f>
        <v>1</v>
      </c>
      <c r="AF1060">
        <f>IF(tblHR[[#This Row],[OverTime]]="Yes",1,0)</f>
        <v>1</v>
      </c>
      <c r="AG1060" t="str" cm="1">
        <f t="array" ref="AG1060">_xlfn.IFS(tblHR[[#This Row],[Age]]&lt;25,"&lt;25",tblHR[[#This Row],[Age]]&lt;30,"25–29",tblHR[[#This Row],[Age]]&lt;40,"30–39",tblHR[[#This Row],[Age]]&lt;50,"40–49",TRUE,"50+")</f>
        <v>25–29</v>
      </c>
      <c r="AH1060" s="12" t="str" cm="1">
        <f t="array" ref="AH1060">_xlfn.IFS(tblHR[[#This Row],[YearsAtCompany]]&lt;2,"0–1",tblHR[[#This Row],[YearsAtCompany]]&lt;5,"2–4",tblHR[[#This Row],[YearsAtCompany]]&lt;10,"5–9",tblHR[[#This Row],[YearsAtCompany]]&lt;15,"10–14",TRUE,"15+")</f>
        <v>2–4</v>
      </c>
      <c r="AI1060" s="12" t="str" cm="1">
        <f t="array" ref="AI1060">_xlfn.IFS(tblHR[[#This Row],[MonthlyIncome]]&lt;3000,"Low",tblHR[[#This Row],[MonthlyIncome]]&lt;7000,"Mid",tblHR[[#This Row],[MonthlyIncome]]&lt;12000,"High",TRUE,"Very High")</f>
        <v>Mid</v>
      </c>
      <c r="AJ1060" s="12" cm="1">
        <f t="array" ref="AJ1060">_xlfn.XLOOKUP(tblHR[[#This Row],[JobSatisfaction]],{"Low","Medium","High","Very High"},{1,2,3,4},"")</f>
        <v>3</v>
      </c>
      <c r="AK1060" s="12">
        <f>AVERAGE(tblHR[[#This Row],[JobSatNum]],tblHR[[#This Row],[RelationshipSatisfaction]],tblHR[[#This Row],[EnvironmentSatisfaction]],tblHR[[#This Row],[WorkLifeBalance]])</f>
        <v>3</v>
      </c>
    </row>
    <row r="1061" spans="1:37">
      <c r="A1061" s="4" t="s">
        <v>1176</v>
      </c>
      <c r="B1061">
        <v>39</v>
      </c>
      <c r="C1061" t="s">
        <v>11</v>
      </c>
      <c r="D1061" t="s">
        <v>17</v>
      </c>
      <c r="E1061" t="s">
        <v>26</v>
      </c>
      <c r="F1061" t="s">
        <v>34</v>
      </c>
      <c r="G1061" t="s">
        <v>22</v>
      </c>
      <c r="H1061" t="s">
        <v>58</v>
      </c>
      <c r="I1061" t="s">
        <v>70</v>
      </c>
      <c r="J1061" t="s">
        <v>112</v>
      </c>
      <c r="K1061" t="s">
        <v>118</v>
      </c>
      <c r="L1061">
        <v>12031</v>
      </c>
      <c r="M1061">
        <v>8828</v>
      </c>
      <c r="N1061">
        <v>722</v>
      </c>
      <c r="O1061">
        <v>60</v>
      </c>
      <c r="P1061">
        <v>11</v>
      </c>
      <c r="Q1061" t="s">
        <v>44</v>
      </c>
      <c r="R1061" t="s">
        <v>42</v>
      </c>
      <c r="S1061" t="s">
        <v>43</v>
      </c>
      <c r="T1061" t="s">
        <v>80</v>
      </c>
      <c r="U1061" t="s">
        <v>43</v>
      </c>
      <c r="V1061">
        <v>21</v>
      </c>
      <c r="W1061">
        <v>20</v>
      </c>
      <c r="X1061">
        <v>9</v>
      </c>
      <c r="Y1061">
        <v>9</v>
      </c>
      <c r="Z1061">
        <v>0</v>
      </c>
      <c r="AA1061" t="s">
        <v>48</v>
      </c>
      <c r="AB1061" s="2" t="s">
        <v>64</v>
      </c>
      <c r="AC1061" t="s">
        <v>48</v>
      </c>
      <c r="AD1061">
        <v>24</v>
      </c>
      <c r="AE1061">
        <f>IF(tblHR[[#This Row],[Attrition]]="Yes",1,0)</f>
        <v>0</v>
      </c>
      <c r="AF1061">
        <f>IF(tblHR[[#This Row],[OverTime]]="Yes",1,0)</f>
        <v>0</v>
      </c>
      <c r="AG1061" t="str" cm="1">
        <f t="array" ref="AG1061">_xlfn.IFS(tblHR[[#This Row],[Age]]&lt;25,"&lt;25",tblHR[[#This Row],[Age]]&lt;30,"25–29",tblHR[[#This Row],[Age]]&lt;40,"30–39",tblHR[[#This Row],[Age]]&lt;50,"40–49",TRUE,"50+")</f>
        <v>30–39</v>
      </c>
      <c r="AH1061" s="12" t="str" cm="1">
        <f t="array" ref="AH1061">_xlfn.IFS(tblHR[[#This Row],[YearsAtCompany]]&lt;2,"0–1",tblHR[[#This Row],[YearsAtCompany]]&lt;5,"2–4",tblHR[[#This Row],[YearsAtCompany]]&lt;10,"5–9",tblHR[[#This Row],[YearsAtCompany]]&lt;15,"10–14",TRUE,"15+")</f>
        <v>15+</v>
      </c>
      <c r="AI1061" s="12" t="str" cm="1">
        <f t="array" ref="AI1061">_xlfn.IFS(tblHR[[#This Row],[MonthlyIncome]]&lt;3000,"Low",tblHR[[#This Row],[MonthlyIncome]]&lt;7000,"Mid",tblHR[[#This Row],[MonthlyIncome]]&lt;12000,"High",TRUE,"Very High")</f>
        <v>Very High</v>
      </c>
      <c r="AJ1061" s="12" cm="1">
        <f t="array" ref="AJ1061">_xlfn.XLOOKUP(tblHR[[#This Row],[JobSatisfaction]],{"Low","Medium","High","Very High"},{1,2,3,4},"")</f>
        <v>4</v>
      </c>
      <c r="AK1061" s="12">
        <f>AVERAGE(tblHR[[#This Row],[JobSatNum]],tblHR[[#This Row],[RelationshipSatisfaction]],tblHR[[#This Row],[EnvironmentSatisfaction]],tblHR[[#This Row],[WorkLifeBalance]])</f>
        <v>4</v>
      </c>
    </row>
    <row r="1062" spans="1:37">
      <c r="A1062" s="4" t="s">
        <v>1177</v>
      </c>
      <c r="B1062">
        <v>46</v>
      </c>
      <c r="C1062" t="s">
        <v>12</v>
      </c>
      <c r="D1062" t="s">
        <v>15</v>
      </c>
      <c r="E1062" t="s">
        <v>27</v>
      </c>
      <c r="F1062" t="s">
        <v>35</v>
      </c>
      <c r="G1062" t="s">
        <v>21</v>
      </c>
      <c r="H1062" t="s">
        <v>55</v>
      </c>
      <c r="I1062" t="s">
        <v>69</v>
      </c>
      <c r="J1062" t="s">
        <v>112</v>
      </c>
      <c r="K1062" t="s">
        <v>118</v>
      </c>
      <c r="L1062">
        <v>10845</v>
      </c>
      <c r="M1062">
        <v>24208</v>
      </c>
      <c r="N1062">
        <v>566</v>
      </c>
      <c r="O1062">
        <v>75</v>
      </c>
      <c r="P1062">
        <v>13</v>
      </c>
      <c r="Q1062" t="s">
        <v>41</v>
      </c>
      <c r="R1062" t="s">
        <v>43</v>
      </c>
      <c r="S1062" t="s">
        <v>44</v>
      </c>
      <c r="T1062" t="s">
        <v>79</v>
      </c>
      <c r="U1062" t="s">
        <v>41</v>
      </c>
      <c r="V1062">
        <v>13</v>
      </c>
      <c r="W1062">
        <v>8</v>
      </c>
      <c r="X1062">
        <v>7</v>
      </c>
      <c r="Y1062">
        <v>0</v>
      </c>
      <c r="Z1062">
        <v>6</v>
      </c>
      <c r="AA1062" t="s">
        <v>48</v>
      </c>
      <c r="AB1062" s="2" t="s">
        <v>64</v>
      </c>
      <c r="AC1062" t="s">
        <v>48</v>
      </c>
      <c r="AD1062">
        <v>7</v>
      </c>
      <c r="AE1062">
        <f>IF(tblHR[[#This Row],[Attrition]]="Yes",1,0)</f>
        <v>0</v>
      </c>
      <c r="AF1062">
        <f>IF(tblHR[[#This Row],[OverTime]]="Yes",1,0)</f>
        <v>0</v>
      </c>
      <c r="AG1062" t="str" cm="1">
        <f t="array" ref="AG1062">_xlfn.IFS(tblHR[[#This Row],[Age]]&lt;25,"&lt;25",tblHR[[#This Row],[Age]]&lt;30,"25–29",tblHR[[#This Row],[Age]]&lt;40,"30–39",tblHR[[#This Row],[Age]]&lt;50,"40–49",TRUE,"50+")</f>
        <v>40–49</v>
      </c>
      <c r="AH1062" s="12" t="str" cm="1">
        <f t="array" ref="AH1062">_xlfn.IFS(tblHR[[#This Row],[YearsAtCompany]]&lt;2,"0–1",tblHR[[#This Row],[YearsAtCompany]]&lt;5,"2–4",tblHR[[#This Row],[YearsAtCompany]]&lt;10,"5–9",tblHR[[#This Row],[YearsAtCompany]]&lt;15,"10–14",TRUE,"15+")</f>
        <v>5–9</v>
      </c>
      <c r="AI1062" s="12" t="str" cm="1">
        <f t="array" ref="AI1062">_xlfn.IFS(tblHR[[#This Row],[MonthlyIncome]]&lt;3000,"Low",tblHR[[#This Row],[MonthlyIncome]]&lt;7000,"Mid",tblHR[[#This Row],[MonthlyIncome]]&lt;12000,"High",TRUE,"Very High")</f>
        <v>High</v>
      </c>
      <c r="AJ1062" s="12" cm="1">
        <f t="array" ref="AJ1062">_xlfn.XLOOKUP(tblHR[[#This Row],[JobSatisfaction]],{"Low","Medium","High","Very High"},{1,2,3,4},"")</f>
        <v>3</v>
      </c>
      <c r="AK1062" s="12">
        <f>AVERAGE(tblHR[[#This Row],[JobSatNum]],tblHR[[#This Row],[RelationshipSatisfaction]],tblHR[[#This Row],[EnvironmentSatisfaction]],tblHR[[#This Row],[WorkLifeBalance]])</f>
        <v>3</v>
      </c>
    </row>
    <row r="1063" spans="1:37">
      <c r="A1063" s="4" t="s">
        <v>1178</v>
      </c>
      <c r="B1063">
        <v>33</v>
      </c>
      <c r="C1063" t="s">
        <v>12</v>
      </c>
      <c r="D1063" t="s">
        <v>17</v>
      </c>
      <c r="E1063" t="s">
        <v>28</v>
      </c>
      <c r="F1063" t="s">
        <v>35</v>
      </c>
      <c r="G1063" t="s">
        <v>22</v>
      </c>
      <c r="H1063" t="s">
        <v>58</v>
      </c>
      <c r="I1063" t="s">
        <v>68</v>
      </c>
      <c r="J1063" t="s">
        <v>128</v>
      </c>
      <c r="K1063" t="s">
        <v>43</v>
      </c>
      <c r="L1063">
        <v>4373</v>
      </c>
      <c r="M1063">
        <v>17456</v>
      </c>
      <c r="N1063">
        <v>430</v>
      </c>
      <c r="O1063">
        <v>54</v>
      </c>
      <c r="P1063">
        <v>14</v>
      </c>
      <c r="Q1063" t="s">
        <v>42</v>
      </c>
      <c r="R1063" t="s">
        <v>42</v>
      </c>
      <c r="S1063" t="s">
        <v>44</v>
      </c>
      <c r="T1063" t="s">
        <v>79</v>
      </c>
      <c r="U1063" t="s">
        <v>41</v>
      </c>
      <c r="V1063">
        <v>5</v>
      </c>
      <c r="W1063">
        <v>4</v>
      </c>
      <c r="X1063">
        <v>3</v>
      </c>
      <c r="Y1063">
        <v>0</v>
      </c>
      <c r="Z1063">
        <v>0</v>
      </c>
      <c r="AA1063" t="s">
        <v>48</v>
      </c>
      <c r="AB1063" s="2" t="s">
        <v>64</v>
      </c>
      <c r="AC1063" t="s">
        <v>48</v>
      </c>
      <c r="AD1063">
        <v>7</v>
      </c>
      <c r="AE1063">
        <f>IF(tblHR[[#This Row],[Attrition]]="Yes",1,0)</f>
        <v>0</v>
      </c>
      <c r="AF1063">
        <f>IF(tblHR[[#This Row],[OverTime]]="Yes",1,0)</f>
        <v>0</v>
      </c>
      <c r="AG1063" t="str" cm="1">
        <f t="array" ref="AG1063">_xlfn.IFS(tblHR[[#This Row],[Age]]&lt;25,"&lt;25",tblHR[[#This Row],[Age]]&lt;30,"25–29",tblHR[[#This Row],[Age]]&lt;40,"30–39",tblHR[[#This Row],[Age]]&lt;50,"40–49",TRUE,"50+")</f>
        <v>30–39</v>
      </c>
      <c r="AH1063" s="12" t="str" cm="1">
        <f t="array" ref="AH1063">_xlfn.IFS(tblHR[[#This Row],[YearsAtCompany]]&lt;2,"0–1",tblHR[[#This Row],[YearsAtCompany]]&lt;5,"2–4",tblHR[[#This Row],[YearsAtCompany]]&lt;10,"5–9",tblHR[[#This Row],[YearsAtCompany]]&lt;15,"10–14",TRUE,"15+")</f>
        <v>2–4</v>
      </c>
      <c r="AI1063" s="12" t="str" cm="1">
        <f t="array" ref="AI1063">_xlfn.IFS(tblHR[[#This Row],[MonthlyIncome]]&lt;3000,"Low",tblHR[[#This Row],[MonthlyIncome]]&lt;7000,"Mid",tblHR[[#This Row],[MonthlyIncome]]&lt;12000,"High",TRUE,"Very High")</f>
        <v>Mid</v>
      </c>
      <c r="AJ1063" s="12" cm="1">
        <f t="array" ref="AJ1063">_xlfn.XLOOKUP(tblHR[[#This Row],[JobSatisfaction]],{"Low","Medium","High","Very High"},{1,2,3,4},"")</f>
        <v>1</v>
      </c>
      <c r="AK1063" s="12">
        <f>AVERAGE(tblHR[[#This Row],[JobSatNum]],tblHR[[#This Row],[RelationshipSatisfaction]],tblHR[[#This Row],[EnvironmentSatisfaction]],tblHR[[#This Row],[WorkLifeBalance]])</f>
        <v>1</v>
      </c>
    </row>
    <row r="1064" spans="1:37">
      <c r="A1064" s="4" t="s">
        <v>1179</v>
      </c>
      <c r="B1064">
        <v>35</v>
      </c>
      <c r="C1064" t="s">
        <v>12</v>
      </c>
      <c r="D1064" t="s">
        <v>16</v>
      </c>
      <c r="E1064" t="s">
        <v>29</v>
      </c>
      <c r="F1064" t="s">
        <v>33</v>
      </c>
      <c r="G1064" t="s">
        <v>21</v>
      </c>
      <c r="H1064" t="s">
        <v>57</v>
      </c>
      <c r="I1064" t="s">
        <v>68</v>
      </c>
      <c r="J1064" t="s">
        <v>112</v>
      </c>
      <c r="K1064" t="s">
        <v>113</v>
      </c>
      <c r="L1064">
        <v>6646</v>
      </c>
      <c r="M1064">
        <v>19368</v>
      </c>
      <c r="N1064">
        <v>1017</v>
      </c>
      <c r="O1064">
        <v>82</v>
      </c>
      <c r="P1064">
        <v>13</v>
      </c>
      <c r="Q1064" t="s">
        <v>44</v>
      </c>
      <c r="R1064" t="s">
        <v>43</v>
      </c>
      <c r="S1064" t="s">
        <v>43</v>
      </c>
      <c r="T1064" t="s">
        <v>79</v>
      </c>
      <c r="U1064" t="s">
        <v>42</v>
      </c>
      <c r="V1064">
        <v>17</v>
      </c>
      <c r="W1064">
        <v>17</v>
      </c>
      <c r="X1064">
        <v>11</v>
      </c>
      <c r="Y1064">
        <v>11</v>
      </c>
      <c r="Z1064">
        <v>1</v>
      </c>
      <c r="AA1064" t="s">
        <v>48</v>
      </c>
      <c r="AB1064" s="2" t="s">
        <v>64</v>
      </c>
      <c r="AC1064" t="s">
        <v>48</v>
      </c>
      <c r="AD1064">
        <v>6</v>
      </c>
      <c r="AE1064">
        <f>IF(tblHR[[#This Row],[Attrition]]="Yes",1,0)</f>
        <v>0</v>
      </c>
      <c r="AF1064">
        <f>IF(tblHR[[#This Row],[OverTime]]="Yes",1,0)</f>
        <v>0</v>
      </c>
      <c r="AG1064" t="str" cm="1">
        <f t="array" ref="AG1064">_xlfn.IFS(tblHR[[#This Row],[Age]]&lt;25,"&lt;25",tblHR[[#This Row],[Age]]&lt;30,"25–29",tblHR[[#This Row],[Age]]&lt;40,"30–39",tblHR[[#This Row],[Age]]&lt;50,"40–49",TRUE,"50+")</f>
        <v>30–39</v>
      </c>
      <c r="AH1064" s="12" t="str" cm="1">
        <f t="array" ref="AH1064">_xlfn.IFS(tblHR[[#This Row],[YearsAtCompany]]&lt;2,"0–1",tblHR[[#This Row],[YearsAtCompany]]&lt;5,"2–4",tblHR[[#This Row],[YearsAtCompany]]&lt;10,"5–9",tblHR[[#This Row],[YearsAtCompany]]&lt;15,"10–14",TRUE,"15+")</f>
        <v>15+</v>
      </c>
      <c r="AI1064" s="12" t="str" cm="1">
        <f t="array" ref="AI1064">_xlfn.IFS(tblHR[[#This Row],[MonthlyIncome]]&lt;3000,"Low",tblHR[[#This Row],[MonthlyIncome]]&lt;7000,"Mid",tblHR[[#This Row],[MonthlyIncome]]&lt;12000,"High",TRUE,"Very High")</f>
        <v>Mid</v>
      </c>
      <c r="AJ1064" s="12" cm="1">
        <f t="array" ref="AJ1064">_xlfn.XLOOKUP(tblHR[[#This Row],[JobSatisfaction]],{"Low","Medium","High","Very High"},{1,2,3,4},"")</f>
        <v>4</v>
      </c>
      <c r="AK1064" s="12">
        <f>AVERAGE(tblHR[[#This Row],[JobSatNum]],tblHR[[#This Row],[RelationshipSatisfaction]],tblHR[[#This Row],[EnvironmentSatisfaction]],tblHR[[#This Row],[WorkLifeBalance]])</f>
        <v>4</v>
      </c>
    </row>
    <row r="1065" spans="1:37">
      <c r="A1065" s="4" t="s">
        <v>1180</v>
      </c>
      <c r="B1065">
        <v>37</v>
      </c>
      <c r="C1065" t="s">
        <v>11</v>
      </c>
      <c r="D1065" t="s">
        <v>17</v>
      </c>
      <c r="E1065" t="s">
        <v>28</v>
      </c>
      <c r="F1065" t="s">
        <v>35</v>
      </c>
      <c r="G1065" t="s">
        <v>21</v>
      </c>
      <c r="H1065" t="s">
        <v>53</v>
      </c>
      <c r="I1065" t="s">
        <v>66</v>
      </c>
      <c r="J1065" t="s">
        <v>112</v>
      </c>
      <c r="K1065" t="s">
        <v>118</v>
      </c>
      <c r="L1065">
        <v>3452</v>
      </c>
      <c r="M1065">
        <v>17663</v>
      </c>
      <c r="N1065">
        <v>921</v>
      </c>
      <c r="O1065">
        <v>98</v>
      </c>
      <c r="P1065">
        <v>20</v>
      </c>
      <c r="Q1065" t="s">
        <v>42</v>
      </c>
      <c r="R1065" t="s">
        <v>43</v>
      </c>
      <c r="S1065" t="s">
        <v>41</v>
      </c>
      <c r="T1065" t="s">
        <v>79</v>
      </c>
      <c r="U1065" t="s">
        <v>41</v>
      </c>
      <c r="V1065">
        <v>17</v>
      </c>
      <c r="W1065">
        <v>5</v>
      </c>
      <c r="X1065">
        <v>4</v>
      </c>
      <c r="Y1065">
        <v>0</v>
      </c>
      <c r="Z1065">
        <v>6</v>
      </c>
      <c r="AA1065" t="s">
        <v>48</v>
      </c>
      <c r="AB1065" s="2" t="s">
        <v>65</v>
      </c>
      <c r="AC1065" t="s">
        <v>48</v>
      </c>
      <c r="AD1065">
        <v>10</v>
      </c>
      <c r="AE1065">
        <f>IF(tblHR[[#This Row],[Attrition]]="Yes",1,0)</f>
        <v>0</v>
      </c>
      <c r="AF1065">
        <f>IF(tblHR[[#This Row],[OverTime]]="Yes",1,0)</f>
        <v>0</v>
      </c>
      <c r="AG1065" t="str" cm="1">
        <f t="array" ref="AG1065">_xlfn.IFS(tblHR[[#This Row],[Age]]&lt;25,"&lt;25",tblHR[[#This Row],[Age]]&lt;30,"25–29",tblHR[[#This Row],[Age]]&lt;40,"30–39",tblHR[[#This Row],[Age]]&lt;50,"40–49",TRUE,"50+")</f>
        <v>30–39</v>
      </c>
      <c r="AH1065" s="12" t="str" cm="1">
        <f t="array" ref="AH1065">_xlfn.IFS(tblHR[[#This Row],[YearsAtCompany]]&lt;2,"0–1",tblHR[[#This Row],[YearsAtCompany]]&lt;5,"2–4",tblHR[[#This Row],[YearsAtCompany]]&lt;10,"5–9",tblHR[[#This Row],[YearsAtCompany]]&lt;15,"10–14",TRUE,"15+")</f>
        <v>5–9</v>
      </c>
      <c r="AI1065" s="12" t="str" cm="1">
        <f t="array" ref="AI1065">_xlfn.IFS(tblHR[[#This Row],[MonthlyIncome]]&lt;3000,"Low",tblHR[[#This Row],[MonthlyIncome]]&lt;7000,"Mid",tblHR[[#This Row],[MonthlyIncome]]&lt;12000,"High",TRUE,"Very High")</f>
        <v>Mid</v>
      </c>
      <c r="AJ1065" s="12" cm="1">
        <f t="array" ref="AJ1065">_xlfn.XLOOKUP(tblHR[[#This Row],[JobSatisfaction]],{"Low","Medium","High","Very High"},{1,2,3,4},"")</f>
        <v>1</v>
      </c>
      <c r="AK1065" s="12">
        <f>AVERAGE(tblHR[[#This Row],[JobSatNum]],tblHR[[#This Row],[RelationshipSatisfaction]],tblHR[[#This Row],[EnvironmentSatisfaction]],tblHR[[#This Row],[WorkLifeBalance]])</f>
        <v>1</v>
      </c>
    </row>
    <row r="1066" spans="1:37">
      <c r="A1066" s="4" t="s">
        <v>1181</v>
      </c>
      <c r="B1066">
        <v>45</v>
      </c>
      <c r="C1066" t="s">
        <v>12</v>
      </c>
      <c r="D1066" t="s">
        <v>17</v>
      </c>
      <c r="E1066" t="s">
        <v>29</v>
      </c>
      <c r="F1066" t="s">
        <v>36</v>
      </c>
      <c r="G1066" t="s">
        <v>21</v>
      </c>
      <c r="H1066" t="s">
        <v>56</v>
      </c>
      <c r="I1066" t="s">
        <v>69</v>
      </c>
      <c r="J1066" t="s">
        <v>112</v>
      </c>
      <c r="K1066" t="s">
        <v>113</v>
      </c>
      <c r="L1066">
        <v>13245</v>
      </c>
      <c r="M1066">
        <v>15067</v>
      </c>
      <c r="N1066">
        <v>193</v>
      </c>
      <c r="O1066">
        <v>52</v>
      </c>
      <c r="P1066">
        <v>14</v>
      </c>
      <c r="Q1066" t="s">
        <v>42</v>
      </c>
      <c r="R1066" t="s">
        <v>43</v>
      </c>
      <c r="S1066" t="s">
        <v>44</v>
      </c>
      <c r="T1066" t="s">
        <v>78</v>
      </c>
      <c r="U1066" t="s">
        <v>41</v>
      </c>
      <c r="V1066">
        <v>17</v>
      </c>
      <c r="W1066">
        <v>0</v>
      </c>
      <c r="X1066">
        <v>0</v>
      </c>
      <c r="Y1066">
        <v>0</v>
      </c>
      <c r="Z1066">
        <v>4</v>
      </c>
      <c r="AA1066" t="s">
        <v>48</v>
      </c>
      <c r="AB1066" s="2" t="s">
        <v>64</v>
      </c>
      <c r="AC1066" t="s">
        <v>49</v>
      </c>
      <c r="AD1066">
        <v>6</v>
      </c>
      <c r="AE1066">
        <f>IF(tblHR[[#This Row],[Attrition]]="Yes",1,0)</f>
        <v>0</v>
      </c>
      <c r="AF1066">
        <f>IF(tblHR[[#This Row],[OverTime]]="Yes",1,0)</f>
        <v>1</v>
      </c>
      <c r="AG1066" t="str" cm="1">
        <f t="array" ref="AG1066">_xlfn.IFS(tblHR[[#This Row],[Age]]&lt;25,"&lt;25",tblHR[[#This Row],[Age]]&lt;30,"25–29",tblHR[[#This Row],[Age]]&lt;40,"30–39",tblHR[[#This Row],[Age]]&lt;50,"40–49",TRUE,"50+")</f>
        <v>40–49</v>
      </c>
      <c r="AH1066" s="12" t="str" cm="1">
        <f t="array" ref="AH1066">_xlfn.IFS(tblHR[[#This Row],[YearsAtCompany]]&lt;2,"0–1",tblHR[[#This Row],[YearsAtCompany]]&lt;5,"2–4",tblHR[[#This Row],[YearsAtCompany]]&lt;10,"5–9",tblHR[[#This Row],[YearsAtCompany]]&lt;15,"10–14",TRUE,"15+")</f>
        <v>0–1</v>
      </c>
      <c r="AI1066" s="12" t="str" cm="1">
        <f t="array" ref="AI1066">_xlfn.IFS(tblHR[[#This Row],[MonthlyIncome]]&lt;3000,"Low",tblHR[[#This Row],[MonthlyIncome]]&lt;7000,"Mid",tblHR[[#This Row],[MonthlyIncome]]&lt;12000,"High",TRUE,"Very High")</f>
        <v>Very High</v>
      </c>
      <c r="AJ1066" s="12" cm="1">
        <f t="array" ref="AJ1066">_xlfn.XLOOKUP(tblHR[[#This Row],[JobSatisfaction]],{"Low","Medium","High","Very High"},{1,2,3,4},"")</f>
        <v>1</v>
      </c>
      <c r="AK1066" s="12">
        <f>AVERAGE(tblHR[[#This Row],[JobSatNum]],tblHR[[#This Row],[RelationshipSatisfaction]],tblHR[[#This Row],[EnvironmentSatisfaction]],tblHR[[#This Row],[WorkLifeBalance]])</f>
        <v>1</v>
      </c>
    </row>
    <row r="1067" spans="1:37">
      <c r="A1067" s="4" t="s">
        <v>1182</v>
      </c>
      <c r="B1067">
        <v>40</v>
      </c>
      <c r="C1067" t="s">
        <v>12</v>
      </c>
      <c r="D1067" t="s">
        <v>15</v>
      </c>
      <c r="E1067" t="s">
        <v>29</v>
      </c>
      <c r="F1067" t="s">
        <v>35</v>
      </c>
      <c r="G1067" t="s">
        <v>21</v>
      </c>
      <c r="H1067" t="s">
        <v>57</v>
      </c>
      <c r="I1067" t="s">
        <v>66</v>
      </c>
      <c r="J1067" t="s">
        <v>128</v>
      </c>
      <c r="K1067" t="s">
        <v>118</v>
      </c>
      <c r="L1067">
        <v>3617</v>
      </c>
      <c r="M1067">
        <v>25063</v>
      </c>
      <c r="N1067">
        <v>1469</v>
      </c>
      <c r="O1067">
        <v>35</v>
      </c>
      <c r="P1067">
        <v>14</v>
      </c>
      <c r="Q1067" t="s">
        <v>43</v>
      </c>
      <c r="R1067" t="s">
        <v>44</v>
      </c>
      <c r="S1067" t="s">
        <v>44</v>
      </c>
      <c r="T1067" t="s">
        <v>79</v>
      </c>
      <c r="U1067" t="s">
        <v>41</v>
      </c>
      <c r="V1067">
        <v>3</v>
      </c>
      <c r="W1067">
        <v>1</v>
      </c>
      <c r="X1067">
        <v>1</v>
      </c>
      <c r="Y1067">
        <v>0</v>
      </c>
      <c r="Z1067">
        <v>8</v>
      </c>
      <c r="AA1067" t="s">
        <v>48</v>
      </c>
      <c r="AB1067" s="2" t="s">
        <v>64</v>
      </c>
      <c r="AC1067" t="s">
        <v>49</v>
      </c>
      <c r="AD1067">
        <v>9</v>
      </c>
      <c r="AE1067">
        <f>IF(tblHR[[#This Row],[Attrition]]="Yes",1,0)</f>
        <v>0</v>
      </c>
      <c r="AF1067">
        <f>IF(tblHR[[#This Row],[OverTime]]="Yes",1,0)</f>
        <v>1</v>
      </c>
      <c r="AG1067" t="str" cm="1">
        <f t="array" ref="AG1067">_xlfn.IFS(tblHR[[#This Row],[Age]]&lt;25,"&lt;25",tblHR[[#This Row],[Age]]&lt;30,"25–29",tblHR[[#This Row],[Age]]&lt;40,"30–39",tblHR[[#This Row],[Age]]&lt;50,"40–49",TRUE,"50+")</f>
        <v>40–49</v>
      </c>
      <c r="AH1067" s="12" t="str" cm="1">
        <f t="array" ref="AH1067">_xlfn.IFS(tblHR[[#This Row],[YearsAtCompany]]&lt;2,"0–1",tblHR[[#This Row],[YearsAtCompany]]&lt;5,"2–4",tblHR[[#This Row],[YearsAtCompany]]&lt;10,"5–9",tblHR[[#This Row],[YearsAtCompany]]&lt;15,"10–14",TRUE,"15+")</f>
        <v>0–1</v>
      </c>
      <c r="AI1067" s="12" t="str" cm="1">
        <f t="array" ref="AI1067">_xlfn.IFS(tblHR[[#This Row],[MonthlyIncome]]&lt;3000,"Low",tblHR[[#This Row],[MonthlyIncome]]&lt;7000,"Mid",tblHR[[#This Row],[MonthlyIncome]]&lt;12000,"High",TRUE,"Very High")</f>
        <v>Mid</v>
      </c>
      <c r="AJ1067" s="12" cm="1">
        <f t="array" ref="AJ1067">_xlfn.XLOOKUP(tblHR[[#This Row],[JobSatisfaction]],{"Low","Medium","High","Very High"},{1,2,3,4},"")</f>
        <v>2</v>
      </c>
      <c r="AK1067" s="12">
        <f>AVERAGE(tblHR[[#This Row],[JobSatNum]],tblHR[[#This Row],[RelationshipSatisfaction]],tblHR[[#This Row],[EnvironmentSatisfaction]],tblHR[[#This Row],[WorkLifeBalance]])</f>
        <v>2</v>
      </c>
    </row>
    <row r="1068" spans="1:37">
      <c r="A1068" s="4" t="s">
        <v>1183</v>
      </c>
      <c r="B1068">
        <v>46</v>
      </c>
      <c r="C1068" t="s">
        <v>12</v>
      </c>
      <c r="D1068" t="s">
        <v>15</v>
      </c>
      <c r="E1068" t="s">
        <v>27</v>
      </c>
      <c r="F1068" t="s">
        <v>35</v>
      </c>
      <c r="G1068" t="s">
        <v>20</v>
      </c>
      <c r="H1068" t="s">
        <v>20</v>
      </c>
      <c r="I1068" t="s">
        <v>68</v>
      </c>
      <c r="J1068" t="s">
        <v>112</v>
      </c>
      <c r="K1068" t="s">
        <v>118</v>
      </c>
      <c r="L1068">
        <v>5021</v>
      </c>
      <c r="M1068">
        <v>10425</v>
      </c>
      <c r="N1068">
        <v>945</v>
      </c>
      <c r="O1068">
        <v>80</v>
      </c>
      <c r="P1068">
        <v>22</v>
      </c>
      <c r="Q1068" t="s">
        <v>43</v>
      </c>
      <c r="R1068" t="s">
        <v>44</v>
      </c>
      <c r="S1068" t="s">
        <v>43</v>
      </c>
      <c r="T1068" t="s">
        <v>79</v>
      </c>
      <c r="U1068" t="s">
        <v>41</v>
      </c>
      <c r="V1068">
        <v>16</v>
      </c>
      <c r="W1068">
        <v>4</v>
      </c>
      <c r="X1068">
        <v>2</v>
      </c>
      <c r="Y1068">
        <v>0</v>
      </c>
      <c r="Z1068">
        <v>8</v>
      </c>
      <c r="AA1068" t="s">
        <v>48</v>
      </c>
      <c r="AB1068" s="2" t="s">
        <v>65</v>
      </c>
      <c r="AC1068" t="s">
        <v>49</v>
      </c>
      <c r="AD1068">
        <v>5</v>
      </c>
      <c r="AE1068">
        <f>IF(tblHR[[#This Row],[Attrition]]="Yes",1,0)</f>
        <v>0</v>
      </c>
      <c r="AF1068">
        <f>IF(tblHR[[#This Row],[OverTime]]="Yes",1,0)</f>
        <v>1</v>
      </c>
      <c r="AG1068" t="str" cm="1">
        <f t="array" ref="AG1068">_xlfn.IFS(tblHR[[#This Row],[Age]]&lt;25,"&lt;25",tblHR[[#This Row],[Age]]&lt;30,"25–29",tblHR[[#This Row],[Age]]&lt;40,"30–39",tblHR[[#This Row],[Age]]&lt;50,"40–49",TRUE,"50+")</f>
        <v>40–49</v>
      </c>
      <c r="AH1068" s="12" t="str" cm="1">
        <f t="array" ref="AH1068">_xlfn.IFS(tblHR[[#This Row],[YearsAtCompany]]&lt;2,"0–1",tblHR[[#This Row],[YearsAtCompany]]&lt;5,"2–4",tblHR[[#This Row],[YearsAtCompany]]&lt;10,"5–9",tblHR[[#This Row],[YearsAtCompany]]&lt;15,"10–14",TRUE,"15+")</f>
        <v>2–4</v>
      </c>
      <c r="AI1068" s="12" t="str" cm="1">
        <f t="array" ref="AI1068">_xlfn.IFS(tblHR[[#This Row],[MonthlyIncome]]&lt;3000,"Low",tblHR[[#This Row],[MonthlyIncome]]&lt;7000,"Mid",tblHR[[#This Row],[MonthlyIncome]]&lt;12000,"High",TRUE,"Very High")</f>
        <v>Mid</v>
      </c>
      <c r="AJ1068" s="12" cm="1">
        <f t="array" ref="AJ1068">_xlfn.XLOOKUP(tblHR[[#This Row],[JobSatisfaction]],{"Low","Medium","High","Very High"},{1,2,3,4},"")</f>
        <v>2</v>
      </c>
      <c r="AK1068" s="12">
        <f>AVERAGE(tblHR[[#This Row],[JobSatNum]],tblHR[[#This Row],[RelationshipSatisfaction]],tblHR[[#This Row],[EnvironmentSatisfaction]],tblHR[[#This Row],[WorkLifeBalance]])</f>
        <v>2</v>
      </c>
    </row>
    <row r="1069" spans="1:37">
      <c r="A1069" s="4" t="s">
        <v>1184</v>
      </c>
      <c r="B1069">
        <v>32</v>
      </c>
      <c r="C1069" t="s">
        <v>12</v>
      </c>
      <c r="D1069" t="s">
        <v>17</v>
      </c>
      <c r="E1069" t="s">
        <v>28</v>
      </c>
      <c r="F1069" t="s">
        <v>33</v>
      </c>
      <c r="G1069" t="s">
        <v>21</v>
      </c>
      <c r="H1069" t="s">
        <v>57</v>
      </c>
      <c r="I1069" t="s">
        <v>68</v>
      </c>
      <c r="J1069" t="s">
        <v>112</v>
      </c>
      <c r="K1069" t="s">
        <v>43</v>
      </c>
      <c r="L1069">
        <v>6220</v>
      </c>
      <c r="M1069">
        <v>7346</v>
      </c>
      <c r="N1069">
        <v>548</v>
      </c>
      <c r="O1069">
        <v>66</v>
      </c>
      <c r="P1069">
        <v>17</v>
      </c>
      <c r="Q1069" t="s">
        <v>43</v>
      </c>
      <c r="R1069" t="s">
        <v>43</v>
      </c>
      <c r="S1069" t="s">
        <v>43</v>
      </c>
      <c r="T1069" t="s">
        <v>79</v>
      </c>
      <c r="U1069" t="s">
        <v>41</v>
      </c>
      <c r="V1069">
        <v>10</v>
      </c>
      <c r="W1069">
        <v>10</v>
      </c>
      <c r="X1069">
        <v>4</v>
      </c>
      <c r="Y1069">
        <v>0</v>
      </c>
      <c r="Z1069">
        <v>1</v>
      </c>
      <c r="AA1069" t="s">
        <v>48</v>
      </c>
      <c r="AB1069" s="2" t="s">
        <v>64</v>
      </c>
      <c r="AC1069" t="s">
        <v>48</v>
      </c>
      <c r="AD1069">
        <v>1</v>
      </c>
      <c r="AE1069">
        <f>IF(tblHR[[#This Row],[Attrition]]="Yes",1,0)</f>
        <v>0</v>
      </c>
      <c r="AF1069">
        <f>IF(tblHR[[#This Row],[OverTime]]="Yes",1,0)</f>
        <v>0</v>
      </c>
      <c r="AG1069" t="str" cm="1">
        <f t="array" ref="AG1069">_xlfn.IFS(tblHR[[#This Row],[Age]]&lt;25,"&lt;25",tblHR[[#This Row],[Age]]&lt;30,"25–29",tblHR[[#This Row],[Age]]&lt;40,"30–39",tblHR[[#This Row],[Age]]&lt;50,"40–49",TRUE,"50+")</f>
        <v>30–39</v>
      </c>
      <c r="AH1069" s="12" t="str" cm="1">
        <f t="array" ref="AH1069">_xlfn.IFS(tblHR[[#This Row],[YearsAtCompany]]&lt;2,"0–1",tblHR[[#This Row],[YearsAtCompany]]&lt;5,"2–4",tblHR[[#This Row],[YearsAtCompany]]&lt;10,"5–9",tblHR[[#This Row],[YearsAtCompany]]&lt;15,"10–14",TRUE,"15+")</f>
        <v>10–14</v>
      </c>
      <c r="AI1069" s="12" t="str" cm="1">
        <f t="array" ref="AI1069">_xlfn.IFS(tblHR[[#This Row],[MonthlyIncome]]&lt;3000,"Low",tblHR[[#This Row],[MonthlyIncome]]&lt;7000,"Mid",tblHR[[#This Row],[MonthlyIncome]]&lt;12000,"High",TRUE,"Very High")</f>
        <v>Mid</v>
      </c>
      <c r="AJ1069" s="12" cm="1">
        <f t="array" ref="AJ1069">_xlfn.XLOOKUP(tblHR[[#This Row],[JobSatisfaction]],{"Low","Medium","High","Very High"},{1,2,3,4},"")</f>
        <v>2</v>
      </c>
      <c r="AK1069" s="12">
        <f>AVERAGE(tblHR[[#This Row],[JobSatNum]],tblHR[[#This Row],[RelationshipSatisfaction]],tblHR[[#This Row],[EnvironmentSatisfaction]],tblHR[[#This Row],[WorkLifeBalance]])</f>
        <v>2</v>
      </c>
    </row>
    <row r="1070" spans="1:37">
      <c r="A1070" s="4" t="s">
        <v>1185</v>
      </c>
      <c r="B1070">
        <v>58</v>
      </c>
      <c r="C1070" t="s">
        <v>11</v>
      </c>
      <c r="D1070" t="s">
        <v>17</v>
      </c>
      <c r="E1070" t="s">
        <v>29</v>
      </c>
      <c r="F1070" t="s">
        <v>35</v>
      </c>
      <c r="G1070" t="s">
        <v>21</v>
      </c>
      <c r="H1070" t="s">
        <v>55</v>
      </c>
      <c r="I1070" t="s">
        <v>69</v>
      </c>
      <c r="J1070" t="s">
        <v>112</v>
      </c>
      <c r="K1070" t="s">
        <v>113</v>
      </c>
      <c r="L1070">
        <v>10008</v>
      </c>
      <c r="M1070">
        <v>12023</v>
      </c>
      <c r="N1070">
        <v>601</v>
      </c>
      <c r="O1070">
        <v>53</v>
      </c>
      <c r="P1070">
        <v>14</v>
      </c>
      <c r="Q1070" t="s">
        <v>42</v>
      </c>
      <c r="R1070" t="s">
        <v>44</v>
      </c>
      <c r="S1070" t="s">
        <v>41</v>
      </c>
      <c r="T1070" t="s">
        <v>80</v>
      </c>
      <c r="U1070" t="s">
        <v>43</v>
      </c>
      <c r="V1070">
        <v>31</v>
      </c>
      <c r="W1070">
        <v>10</v>
      </c>
      <c r="X1070">
        <v>9</v>
      </c>
      <c r="Y1070">
        <v>5</v>
      </c>
      <c r="Z1070">
        <v>7</v>
      </c>
      <c r="AA1070" t="s">
        <v>49</v>
      </c>
      <c r="AB1070" s="2" t="s">
        <v>64</v>
      </c>
      <c r="AC1070" t="s">
        <v>49</v>
      </c>
      <c r="AD1070">
        <v>7</v>
      </c>
      <c r="AE1070">
        <f>IF(tblHR[[#This Row],[Attrition]]="Yes",1,0)</f>
        <v>1</v>
      </c>
      <c r="AF1070">
        <f>IF(tblHR[[#This Row],[OverTime]]="Yes",1,0)</f>
        <v>1</v>
      </c>
      <c r="AG1070" t="str" cm="1">
        <f t="array" ref="AG1070">_xlfn.IFS(tblHR[[#This Row],[Age]]&lt;25,"&lt;25",tblHR[[#This Row],[Age]]&lt;30,"25–29",tblHR[[#This Row],[Age]]&lt;40,"30–39",tblHR[[#This Row],[Age]]&lt;50,"40–49",TRUE,"50+")</f>
        <v>50+</v>
      </c>
      <c r="AH1070" s="12" t="str" cm="1">
        <f t="array" ref="AH1070">_xlfn.IFS(tblHR[[#This Row],[YearsAtCompany]]&lt;2,"0–1",tblHR[[#This Row],[YearsAtCompany]]&lt;5,"2–4",tblHR[[#This Row],[YearsAtCompany]]&lt;10,"5–9",tblHR[[#This Row],[YearsAtCompany]]&lt;15,"10–14",TRUE,"15+")</f>
        <v>10–14</v>
      </c>
      <c r="AI1070" s="12" t="str" cm="1">
        <f t="array" ref="AI1070">_xlfn.IFS(tblHR[[#This Row],[MonthlyIncome]]&lt;3000,"Low",tblHR[[#This Row],[MonthlyIncome]]&lt;7000,"Mid",tblHR[[#This Row],[MonthlyIncome]]&lt;12000,"High",TRUE,"Very High")</f>
        <v>High</v>
      </c>
      <c r="AJ1070" s="12" cm="1">
        <f t="array" ref="AJ1070">_xlfn.XLOOKUP(tblHR[[#This Row],[JobSatisfaction]],{"Low","Medium","High","Very High"},{1,2,3,4},"")</f>
        <v>1</v>
      </c>
      <c r="AK1070" s="12">
        <f>AVERAGE(tblHR[[#This Row],[JobSatNum]],tblHR[[#This Row],[RelationshipSatisfaction]],tblHR[[#This Row],[EnvironmentSatisfaction]],tblHR[[#This Row],[WorkLifeBalance]])</f>
        <v>1</v>
      </c>
    </row>
    <row r="1071" spans="1:37">
      <c r="A1071" s="4" t="s">
        <v>1186</v>
      </c>
      <c r="B1071">
        <v>49</v>
      </c>
      <c r="C1071" t="s">
        <v>12</v>
      </c>
      <c r="D1071" t="s">
        <v>15</v>
      </c>
      <c r="E1071" t="s">
        <v>29</v>
      </c>
      <c r="F1071" t="s">
        <v>33</v>
      </c>
      <c r="G1071" t="s">
        <v>21</v>
      </c>
      <c r="H1071" t="s">
        <v>52</v>
      </c>
      <c r="I1071" t="s">
        <v>69</v>
      </c>
      <c r="J1071" t="s">
        <v>112</v>
      </c>
      <c r="K1071" t="s">
        <v>43</v>
      </c>
      <c r="L1071">
        <v>10466</v>
      </c>
      <c r="M1071">
        <v>20948</v>
      </c>
      <c r="N1071">
        <v>1490</v>
      </c>
      <c r="O1071">
        <v>35</v>
      </c>
      <c r="P1071">
        <v>14</v>
      </c>
      <c r="Q1071" t="s">
        <v>43</v>
      </c>
      <c r="R1071" t="s">
        <v>43</v>
      </c>
      <c r="S1071" t="s">
        <v>41</v>
      </c>
      <c r="T1071" t="s">
        <v>79</v>
      </c>
      <c r="U1071" t="s">
        <v>41</v>
      </c>
      <c r="V1071">
        <v>29</v>
      </c>
      <c r="W1071">
        <v>8</v>
      </c>
      <c r="X1071">
        <v>7</v>
      </c>
      <c r="Y1071">
        <v>0</v>
      </c>
      <c r="Z1071">
        <v>3</v>
      </c>
      <c r="AA1071" t="s">
        <v>48</v>
      </c>
      <c r="AB1071" s="2" t="s">
        <v>64</v>
      </c>
      <c r="AC1071" t="s">
        <v>48</v>
      </c>
      <c r="AD1071">
        <v>7</v>
      </c>
      <c r="AE1071">
        <f>IF(tblHR[[#This Row],[Attrition]]="Yes",1,0)</f>
        <v>0</v>
      </c>
      <c r="AF1071">
        <f>IF(tblHR[[#This Row],[OverTime]]="Yes",1,0)</f>
        <v>0</v>
      </c>
      <c r="AG1071" t="str" cm="1">
        <f t="array" ref="AG1071">_xlfn.IFS(tblHR[[#This Row],[Age]]&lt;25,"&lt;25",tblHR[[#This Row],[Age]]&lt;30,"25–29",tblHR[[#This Row],[Age]]&lt;40,"30–39",tblHR[[#This Row],[Age]]&lt;50,"40–49",TRUE,"50+")</f>
        <v>40–49</v>
      </c>
      <c r="AH1071" s="12" t="str" cm="1">
        <f t="array" ref="AH1071">_xlfn.IFS(tblHR[[#This Row],[YearsAtCompany]]&lt;2,"0–1",tblHR[[#This Row],[YearsAtCompany]]&lt;5,"2–4",tblHR[[#This Row],[YearsAtCompany]]&lt;10,"5–9",tblHR[[#This Row],[YearsAtCompany]]&lt;15,"10–14",TRUE,"15+")</f>
        <v>5–9</v>
      </c>
      <c r="AI1071" s="12" t="str" cm="1">
        <f t="array" ref="AI1071">_xlfn.IFS(tblHR[[#This Row],[MonthlyIncome]]&lt;3000,"Low",tblHR[[#This Row],[MonthlyIncome]]&lt;7000,"Mid",tblHR[[#This Row],[MonthlyIncome]]&lt;12000,"High",TRUE,"Very High")</f>
        <v>High</v>
      </c>
      <c r="AJ1071" s="12" cm="1">
        <f t="array" ref="AJ1071">_xlfn.XLOOKUP(tblHR[[#This Row],[JobSatisfaction]],{"Low","Medium","High","Very High"},{1,2,3,4},"")</f>
        <v>2</v>
      </c>
      <c r="AK1071" s="12">
        <f>AVERAGE(tblHR[[#This Row],[JobSatNum]],tblHR[[#This Row],[RelationshipSatisfaction]],tblHR[[#This Row],[EnvironmentSatisfaction]],tblHR[[#This Row],[WorkLifeBalance]])</f>
        <v>2</v>
      </c>
    </row>
    <row r="1072" spans="1:37">
      <c r="A1072" s="4" t="s">
        <v>1187</v>
      </c>
      <c r="B1072">
        <v>54</v>
      </c>
      <c r="C1072" t="s">
        <v>11</v>
      </c>
      <c r="D1072" t="s">
        <v>17</v>
      </c>
      <c r="E1072" t="s">
        <v>29</v>
      </c>
      <c r="F1072" t="s">
        <v>33</v>
      </c>
      <c r="G1072" t="s">
        <v>22</v>
      </c>
      <c r="H1072" t="s">
        <v>58</v>
      </c>
      <c r="I1072" t="s">
        <v>69</v>
      </c>
      <c r="J1072" t="s">
        <v>112</v>
      </c>
      <c r="K1072" t="s">
        <v>118</v>
      </c>
      <c r="L1072">
        <v>10686</v>
      </c>
      <c r="M1072">
        <v>8392</v>
      </c>
      <c r="N1072">
        <v>1082</v>
      </c>
      <c r="O1072">
        <v>41</v>
      </c>
      <c r="P1072">
        <v>11</v>
      </c>
      <c r="Q1072" t="s">
        <v>41</v>
      </c>
      <c r="R1072" t="s">
        <v>43</v>
      </c>
      <c r="S1072" t="s">
        <v>41</v>
      </c>
      <c r="T1072" t="s">
        <v>79</v>
      </c>
      <c r="U1072" t="s">
        <v>43</v>
      </c>
      <c r="V1072">
        <v>13</v>
      </c>
      <c r="W1072">
        <v>9</v>
      </c>
      <c r="X1072">
        <v>4</v>
      </c>
      <c r="Y1072">
        <v>7</v>
      </c>
      <c r="Z1072">
        <v>6</v>
      </c>
      <c r="AA1072" t="s">
        <v>48</v>
      </c>
      <c r="AB1072" s="2" t="s">
        <v>64</v>
      </c>
      <c r="AC1072" t="s">
        <v>48</v>
      </c>
      <c r="AD1072">
        <v>2</v>
      </c>
      <c r="AE1072">
        <f>IF(tblHR[[#This Row],[Attrition]]="Yes",1,0)</f>
        <v>0</v>
      </c>
      <c r="AF1072">
        <f>IF(tblHR[[#This Row],[OverTime]]="Yes",1,0)</f>
        <v>0</v>
      </c>
      <c r="AG1072" t="str" cm="1">
        <f t="array" ref="AG1072">_xlfn.IFS(tblHR[[#This Row],[Age]]&lt;25,"&lt;25",tblHR[[#This Row],[Age]]&lt;30,"25–29",tblHR[[#This Row],[Age]]&lt;40,"30–39",tblHR[[#This Row],[Age]]&lt;50,"40–49",TRUE,"50+")</f>
        <v>50+</v>
      </c>
      <c r="AH1072" s="12" t="str" cm="1">
        <f t="array" ref="AH1072">_xlfn.IFS(tblHR[[#This Row],[YearsAtCompany]]&lt;2,"0–1",tblHR[[#This Row],[YearsAtCompany]]&lt;5,"2–4",tblHR[[#This Row],[YearsAtCompany]]&lt;10,"5–9",tblHR[[#This Row],[YearsAtCompany]]&lt;15,"10–14",TRUE,"15+")</f>
        <v>5–9</v>
      </c>
      <c r="AI1072" s="12" t="str" cm="1">
        <f t="array" ref="AI1072">_xlfn.IFS(tblHR[[#This Row],[MonthlyIncome]]&lt;3000,"Low",tblHR[[#This Row],[MonthlyIncome]]&lt;7000,"Mid",tblHR[[#This Row],[MonthlyIncome]]&lt;12000,"High",TRUE,"Very High")</f>
        <v>High</v>
      </c>
      <c r="AJ1072" s="12" cm="1">
        <f t="array" ref="AJ1072">_xlfn.XLOOKUP(tblHR[[#This Row],[JobSatisfaction]],{"Low","Medium","High","Very High"},{1,2,3,4},"")</f>
        <v>3</v>
      </c>
      <c r="AK1072" s="12">
        <f>AVERAGE(tblHR[[#This Row],[JobSatNum]],tblHR[[#This Row],[RelationshipSatisfaction]],tblHR[[#This Row],[EnvironmentSatisfaction]],tblHR[[#This Row],[WorkLifeBalance]])</f>
        <v>3</v>
      </c>
    </row>
    <row r="1073" spans="1:37">
      <c r="A1073" s="4" t="s">
        <v>1188</v>
      </c>
      <c r="B1073">
        <v>36</v>
      </c>
      <c r="C1073" t="s">
        <v>12</v>
      </c>
      <c r="D1073" t="s">
        <v>15</v>
      </c>
      <c r="E1073" t="s">
        <v>27</v>
      </c>
      <c r="F1073" t="s">
        <v>33</v>
      </c>
      <c r="G1073" t="s">
        <v>21</v>
      </c>
      <c r="H1073" t="s">
        <v>52</v>
      </c>
      <c r="I1073" t="s">
        <v>68</v>
      </c>
      <c r="J1073" t="s">
        <v>112</v>
      </c>
      <c r="K1073" t="s">
        <v>118</v>
      </c>
      <c r="L1073">
        <v>6842</v>
      </c>
      <c r="M1073">
        <v>26308</v>
      </c>
      <c r="N1073">
        <v>1040</v>
      </c>
      <c r="O1073">
        <v>79</v>
      </c>
      <c r="P1073">
        <v>20</v>
      </c>
      <c r="Q1073" t="s">
        <v>42</v>
      </c>
      <c r="R1073" t="s">
        <v>42</v>
      </c>
      <c r="S1073" t="s">
        <v>44</v>
      </c>
      <c r="T1073" t="s">
        <v>79</v>
      </c>
      <c r="U1073" t="s">
        <v>44</v>
      </c>
      <c r="V1073">
        <v>13</v>
      </c>
      <c r="W1073">
        <v>5</v>
      </c>
      <c r="X1073">
        <v>4</v>
      </c>
      <c r="Y1073">
        <v>0</v>
      </c>
      <c r="Z1073">
        <v>6</v>
      </c>
      <c r="AA1073" t="s">
        <v>48</v>
      </c>
      <c r="AB1073" s="2" t="s">
        <v>65</v>
      </c>
      <c r="AC1073" t="s">
        <v>48</v>
      </c>
      <c r="AD1073">
        <v>3</v>
      </c>
      <c r="AE1073">
        <f>IF(tblHR[[#This Row],[Attrition]]="Yes",1,0)</f>
        <v>0</v>
      </c>
      <c r="AF1073">
        <f>IF(tblHR[[#This Row],[OverTime]]="Yes",1,0)</f>
        <v>0</v>
      </c>
      <c r="AG1073" t="str" cm="1">
        <f t="array" ref="AG1073">_xlfn.IFS(tblHR[[#This Row],[Age]]&lt;25,"&lt;25",tblHR[[#This Row],[Age]]&lt;30,"25–29",tblHR[[#This Row],[Age]]&lt;40,"30–39",tblHR[[#This Row],[Age]]&lt;50,"40–49",TRUE,"50+")</f>
        <v>30–39</v>
      </c>
      <c r="AH1073" s="12" t="str" cm="1">
        <f t="array" ref="AH1073">_xlfn.IFS(tblHR[[#This Row],[YearsAtCompany]]&lt;2,"0–1",tblHR[[#This Row],[YearsAtCompany]]&lt;5,"2–4",tblHR[[#This Row],[YearsAtCompany]]&lt;10,"5–9",tblHR[[#This Row],[YearsAtCompany]]&lt;15,"10–14",TRUE,"15+")</f>
        <v>5–9</v>
      </c>
      <c r="AI1073" s="12" t="str" cm="1">
        <f t="array" ref="AI1073">_xlfn.IFS(tblHR[[#This Row],[MonthlyIncome]]&lt;3000,"Low",tblHR[[#This Row],[MonthlyIncome]]&lt;7000,"Mid",tblHR[[#This Row],[MonthlyIncome]]&lt;12000,"High",TRUE,"Very High")</f>
        <v>Mid</v>
      </c>
      <c r="AJ1073" s="12" cm="1">
        <f t="array" ref="AJ1073">_xlfn.XLOOKUP(tblHR[[#This Row],[JobSatisfaction]],{"Low","Medium","High","Very High"},{1,2,3,4},"")</f>
        <v>1</v>
      </c>
      <c r="AK1073" s="12">
        <f>AVERAGE(tblHR[[#This Row],[JobSatNum]],tblHR[[#This Row],[RelationshipSatisfaction]],tblHR[[#This Row],[EnvironmentSatisfaction]],tblHR[[#This Row],[WorkLifeBalance]])</f>
        <v>1</v>
      </c>
    </row>
    <row r="1074" spans="1:37">
      <c r="A1074" s="4" t="s">
        <v>1189</v>
      </c>
      <c r="B1074">
        <v>23</v>
      </c>
      <c r="C1074" t="s">
        <v>11</v>
      </c>
      <c r="D1074" t="s">
        <v>16</v>
      </c>
      <c r="E1074" t="s">
        <v>26</v>
      </c>
      <c r="F1074" t="s">
        <v>35</v>
      </c>
      <c r="G1074" t="s">
        <v>21</v>
      </c>
      <c r="H1074" t="s">
        <v>53</v>
      </c>
      <c r="I1074" t="s">
        <v>66</v>
      </c>
      <c r="J1074" t="s">
        <v>112</v>
      </c>
      <c r="K1074" t="s">
        <v>113</v>
      </c>
      <c r="L1074">
        <v>3295</v>
      </c>
      <c r="M1074">
        <v>12862</v>
      </c>
      <c r="N1074">
        <v>160</v>
      </c>
      <c r="O1074">
        <v>51</v>
      </c>
      <c r="P1074">
        <v>13</v>
      </c>
      <c r="Q1074" t="s">
        <v>43</v>
      </c>
      <c r="R1074" t="s">
        <v>41</v>
      </c>
      <c r="S1074" t="s">
        <v>41</v>
      </c>
      <c r="T1074" t="s">
        <v>77</v>
      </c>
      <c r="U1074" t="s">
        <v>41</v>
      </c>
      <c r="V1074">
        <v>3</v>
      </c>
      <c r="W1074">
        <v>3</v>
      </c>
      <c r="X1074">
        <v>2</v>
      </c>
      <c r="Y1074">
        <v>1</v>
      </c>
      <c r="Z1074">
        <v>1</v>
      </c>
      <c r="AA1074" t="s">
        <v>48</v>
      </c>
      <c r="AB1074" s="2" t="s">
        <v>64</v>
      </c>
      <c r="AC1074" t="s">
        <v>48</v>
      </c>
      <c r="AD1074">
        <v>4</v>
      </c>
      <c r="AE1074">
        <f>IF(tblHR[[#This Row],[Attrition]]="Yes",1,0)</f>
        <v>0</v>
      </c>
      <c r="AF1074">
        <f>IF(tblHR[[#This Row],[OverTime]]="Yes",1,0)</f>
        <v>0</v>
      </c>
      <c r="AG1074" t="str" cm="1">
        <f t="array" ref="AG1074">_xlfn.IFS(tblHR[[#This Row],[Age]]&lt;25,"&lt;25",tblHR[[#This Row],[Age]]&lt;30,"25–29",tblHR[[#This Row],[Age]]&lt;40,"30–39",tblHR[[#This Row],[Age]]&lt;50,"40–49",TRUE,"50+")</f>
        <v>&lt;25</v>
      </c>
      <c r="AH1074" s="12" t="str" cm="1">
        <f t="array" ref="AH1074">_xlfn.IFS(tblHR[[#This Row],[YearsAtCompany]]&lt;2,"0–1",tblHR[[#This Row],[YearsAtCompany]]&lt;5,"2–4",tblHR[[#This Row],[YearsAtCompany]]&lt;10,"5–9",tblHR[[#This Row],[YearsAtCompany]]&lt;15,"10–14",TRUE,"15+")</f>
        <v>2–4</v>
      </c>
      <c r="AI1074" s="12" t="str" cm="1">
        <f t="array" ref="AI1074">_xlfn.IFS(tblHR[[#This Row],[MonthlyIncome]]&lt;3000,"Low",tblHR[[#This Row],[MonthlyIncome]]&lt;7000,"Mid",tblHR[[#This Row],[MonthlyIncome]]&lt;12000,"High",TRUE,"Very High")</f>
        <v>Mid</v>
      </c>
      <c r="AJ1074" s="12" cm="1">
        <f t="array" ref="AJ1074">_xlfn.XLOOKUP(tblHR[[#This Row],[JobSatisfaction]],{"Low","Medium","High","Very High"},{1,2,3,4},"")</f>
        <v>2</v>
      </c>
      <c r="AK1074" s="12">
        <f>AVERAGE(tblHR[[#This Row],[JobSatNum]],tblHR[[#This Row],[RelationshipSatisfaction]],tblHR[[#This Row],[EnvironmentSatisfaction]],tblHR[[#This Row],[WorkLifeBalance]])</f>
        <v>2</v>
      </c>
    </row>
    <row r="1075" spans="1:37">
      <c r="A1075" s="4" t="s">
        <v>1190</v>
      </c>
      <c r="B1075">
        <v>24</v>
      </c>
      <c r="C1075" t="s">
        <v>12</v>
      </c>
      <c r="D1075" t="s">
        <v>17</v>
      </c>
      <c r="E1075" t="s">
        <v>26</v>
      </c>
      <c r="F1075" t="s">
        <v>33</v>
      </c>
      <c r="G1075" t="s">
        <v>21</v>
      </c>
      <c r="H1075" t="s">
        <v>53</v>
      </c>
      <c r="I1075" t="s">
        <v>66</v>
      </c>
      <c r="J1075" t="s">
        <v>112</v>
      </c>
      <c r="K1075" t="s">
        <v>118</v>
      </c>
      <c r="L1075">
        <v>2774</v>
      </c>
      <c r="M1075">
        <v>13257</v>
      </c>
      <c r="N1075">
        <v>1127</v>
      </c>
      <c r="O1075">
        <v>52</v>
      </c>
      <c r="P1075">
        <v>12</v>
      </c>
      <c r="Q1075" t="s">
        <v>41</v>
      </c>
      <c r="R1075" t="s">
        <v>41</v>
      </c>
      <c r="S1075" t="s">
        <v>43</v>
      </c>
      <c r="T1075" t="s">
        <v>79</v>
      </c>
      <c r="U1075" t="s">
        <v>41</v>
      </c>
      <c r="V1075">
        <v>6</v>
      </c>
      <c r="W1075">
        <v>5</v>
      </c>
      <c r="X1075">
        <v>3</v>
      </c>
      <c r="Y1075">
        <v>1</v>
      </c>
      <c r="Z1075">
        <v>0</v>
      </c>
      <c r="AA1075" t="s">
        <v>48</v>
      </c>
      <c r="AB1075" s="2" t="s">
        <v>64</v>
      </c>
      <c r="AC1075" t="s">
        <v>48</v>
      </c>
      <c r="AD1075">
        <v>18</v>
      </c>
      <c r="AE1075">
        <f>IF(tblHR[[#This Row],[Attrition]]="Yes",1,0)</f>
        <v>0</v>
      </c>
      <c r="AF1075">
        <f>IF(tblHR[[#This Row],[OverTime]]="Yes",1,0)</f>
        <v>0</v>
      </c>
      <c r="AG1075" t="str" cm="1">
        <f t="array" ref="AG1075">_xlfn.IFS(tblHR[[#This Row],[Age]]&lt;25,"&lt;25",tblHR[[#This Row],[Age]]&lt;30,"25–29",tblHR[[#This Row],[Age]]&lt;40,"30–39",tblHR[[#This Row],[Age]]&lt;50,"40–49",TRUE,"50+")</f>
        <v>&lt;25</v>
      </c>
      <c r="AH1075" s="12" t="str" cm="1">
        <f t="array" ref="AH1075">_xlfn.IFS(tblHR[[#This Row],[YearsAtCompany]]&lt;2,"0–1",tblHR[[#This Row],[YearsAtCompany]]&lt;5,"2–4",tblHR[[#This Row],[YearsAtCompany]]&lt;10,"5–9",tblHR[[#This Row],[YearsAtCompany]]&lt;15,"10–14",TRUE,"15+")</f>
        <v>5–9</v>
      </c>
      <c r="AI1075" s="12" t="str" cm="1">
        <f t="array" ref="AI1075">_xlfn.IFS(tblHR[[#This Row],[MonthlyIncome]]&lt;3000,"Low",tblHR[[#This Row],[MonthlyIncome]]&lt;7000,"Mid",tblHR[[#This Row],[MonthlyIncome]]&lt;12000,"High",TRUE,"Very High")</f>
        <v>Low</v>
      </c>
      <c r="AJ1075" s="12" cm="1">
        <f t="array" ref="AJ1075">_xlfn.XLOOKUP(tblHR[[#This Row],[JobSatisfaction]],{"Low","Medium","High","Very High"},{1,2,3,4},"")</f>
        <v>3</v>
      </c>
      <c r="AK1075" s="12">
        <f>AVERAGE(tblHR[[#This Row],[JobSatNum]],tblHR[[#This Row],[RelationshipSatisfaction]],tblHR[[#This Row],[EnvironmentSatisfaction]],tblHR[[#This Row],[WorkLifeBalance]])</f>
        <v>3</v>
      </c>
    </row>
    <row r="1076" spans="1:37">
      <c r="A1076" s="4" t="s">
        <v>1191</v>
      </c>
      <c r="B1076">
        <v>24</v>
      </c>
      <c r="C1076" t="s">
        <v>12</v>
      </c>
      <c r="D1076" t="s">
        <v>15</v>
      </c>
      <c r="E1076" t="s">
        <v>26</v>
      </c>
      <c r="F1076" t="s">
        <v>35</v>
      </c>
      <c r="G1076" t="s">
        <v>21</v>
      </c>
      <c r="H1076" t="s">
        <v>53</v>
      </c>
      <c r="I1076" t="s">
        <v>66</v>
      </c>
      <c r="J1076" t="s">
        <v>112</v>
      </c>
      <c r="K1076" t="s">
        <v>171</v>
      </c>
      <c r="L1076">
        <v>3907</v>
      </c>
      <c r="M1076">
        <v>3622</v>
      </c>
      <c r="N1076">
        <v>506</v>
      </c>
      <c r="O1076">
        <v>91</v>
      </c>
      <c r="P1076">
        <v>13</v>
      </c>
      <c r="Q1076" t="s">
        <v>42</v>
      </c>
      <c r="R1076" t="s">
        <v>43</v>
      </c>
      <c r="S1076" t="s">
        <v>43</v>
      </c>
      <c r="T1076" t="s">
        <v>78</v>
      </c>
      <c r="U1076" t="s">
        <v>41</v>
      </c>
      <c r="V1076">
        <v>6</v>
      </c>
      <c r="W1076">
        <v>6</v>
      </c>
      <c r="X1076">
        <v>2</v>
      </c>
      <c r="Y1076">
        <v>1</v>
      </c>
      <c r="Z1076">
        <v>1</v>
      </c>
      <c r="AA1076" t="s">
        <v>48</v>
      </c>
      <c r="AB1076" s="2" t="s">
        <v>64</v>
      </c>
      <c r="AC1076" t="s">
        <v>48</v>
      </c>
      <c r="AD1076">
        <v>29</v>
      </c>
      <c r="AE1076">
        <f>IF(tblHR[[#This Row],[Attrition]]="Yes",1,0)</f>
        <v>0</v>
      </c>
      <c r="AF1076">
        <f>IF(tblHR[[#This Row],[OverTime]]="Yes",1,0)</f>
        <v>0</v>
      </c>
      <c r="AG1076" t="str" cm="1">
        <f t="array" ref="AG1076">_xlfn.IFS(tblHR[[#This Row],[Age]]&lt;25,"&lt;25",tblHR[[#This Row],[Age]]&lt;30,"25–29",tblHR[[#This Row],[Age]]&lt;40,"30–39",tblHR[[#This Row],[Age]]&lt;50,"40–49",TRUE,"50+")</f>
        <v>&lt;25</v>
      </c>
      <c r="AH1076" s="12" t="str" cm="1">
        <f t="array" ref="AH1076">_xlfn.IFS(tblHR[[#This Row],[YearsAtCompany]]&lt;2,"0–1",tblHR[[#This Row],[YearsAtCompany]]&lt;5,"2–4",tblHR[[#This Row],[YearsAtCompany]]&lt;10,"5–9",tblHR[[#This Row],[YearsAtCompany]]&lt;15,"10–14",TRUE,"15+")</f>
        <v>5–9</v>
      </c>
      <c r="AI1076" s="12" t="str" cm="1">
        <f t="array" ref="AI1076">_xlfn.IFS(tblHR[[#This Row],[MonthlyIncome]]&lt;3000,"Low",tblHR[[#This Row],[MonthlyIncome]]&lt;7000,"Mid",tblHR[[#This Row],[MonthlyIncome]]&lt;12000,"High",TRUE,"Very High")</f>
        <v>Mid</v>
      </c>
      <c r="AJ1076" s="12" cm="1">
        <f t="array" ref="AJ1076">_xlfn.XLOOKUP(tblHR[[#This Row],[JobSatisfaction]],{"Low","Medium","High","Very High"},{1,2,3,4},"")</f>
        <v>1</v>
      </c>
      <c r="AK1076" s="12">
        <f>AVERAGE(tblHR[[#This Row],[JobSatNum]],tblHR[[#This Row],[RelationshipSatisfaction]],tblHR[[#This Row],[EnvironmentSatisfaction]],tblHR[[#This Row],[WorkLifeBalance]])</f>
        <v>1</v>
      </c>
    </row>
    <row r="1077" spans="1:37">
      <c r="A1077" s="4" t="s">
        <v>1192</v>
      </c>
      <c r="B1077">
        <v>29</v>
      </c>
      <c r="C1077" t="s">
        <v>12</v>
      </c>
      <c r="D1077" t="s">
        <v>16</v>
      </c>
      <c r="E1077" t="s">
        <v>28</v>
      </c>
      <c r="F1077" t="s">
        <v>37</v>
      </c>
      <c r="G1077" t="s">
        <v>22</v>
      </c>
      <c r="H1077" t="s">
        <v>59</v>
      </c>
      <c r="I1077" t="s">
        <v>66</v>
      </c>
      <c r="J1077" t="s">
        <v>128</v>
      </c>
      <c r="K1077" t="s">
        <v>113</v>
      </c>
      <c r="L1077">
        <v>1091</v>
      </c>
      <c r="M1077">
        <v>10642</v>
      </c>
      <c r="N1077">
        <v>746</v>
      </c>
      <c r="O1077">
        <v>45</v>
      </c>
      <c r="P1077">
        <v>17</v>
      </c>
      <c r="Q1077" t="s">
        <v>42</v>
      </c>
      <c r="R1077" t="s">
        <v>44</v>
      </c>
      <c r="S1077" t="s">
        <v>41</v>
      </c>
      <c r="T1077" t="s">
        <v>79</v>
      </c>
      <c r="U1077" t="s">
        <v>44</v>
      </c>
      <c r="V1077">
        <v>1</v>
      </c>
      <c r="W1077">
        <v>1</v>
      </c>
      <c r="X1077">
        <v>0</v>
      </c>
      <c r="Y1077">
        <v>0</v>
      </c>
      <c r="Z1077">
        <v>1</v>
      </c>
      <c r="AA1077" t="s">
        <v>49</v>
      </c>
      <c r="AB1077" s="2" t="s">
        <v>64</v>
      </c>
      <c r="AC1077" t="s">
        <v>48</v>
      </c>
      <c r="AD1077">
        <v>24</v>
      </c>
      <c r="AE1077">
        <f>IF(tblHR[[#This Row],[Attrition]]="Yes",1,0)</f>
        <v>1</v>
      </c>
      <c r="AF1077">
        <f>IF(tblHR[[#This Row],[OverTime]]="Yes",1,0)</f>
        <v>0</v>
      </c>
      <c r="AG1077" t="str" cm="1">
        <f t="array" ref="AG1077">_xlfn.IFS(tblHR[[#This Row],[Age]]&lt;25,"&lt;25",tblHR[[#This Row],[Age]]&lt;30,"25–29",tblHR[[#This Row],[Age]]&lt;40,"30–39",tblHR[[#This Row],[Age]]&lt;50,"40–49",TRUE,"50+")</f>
        <v>25–29</v>
      </c>
      <c r="AH1077" s="12" t="str" cm="1">
        <f t="array" ref="AH1077">_xlfn.IFS(tblHR[[#This Row],[YearsAtCompany]]&lt;2,"0–1",tblHR[[#This Row],[YearsAtCompany]]&lt;5,"2–4",tblHR[[#This Row],[YearsAtCompany]]&lt;10,"5–9",tblHR[[#This Row],[YearsAtCompany]]&lt;15,"10–14",TRUE,"15+")</f>
        <v>0–1</v>
      </c>
      <c r="AI1077" s="12" t="str" cm="1">
        <f t="array" ref="AI1077">_xlfn.IFS(tblHR[[#This Row],[MonthlyIncome]]&lt;3000,"Low",tblHR[[#This Row],[MonthlyIncome]]&lt;7000,"Mid",tblHR[[#This Row],[MonthlyIncome]]&lt;12000,"High",TRUE,"Very High")</f>
        <v>Low</v>
      </c>
      <c r="AJ1077" s="12" cm="1">
        <f t="array" ref="AJ1077">_xlfn.XLOOKUP(tblHR[[#This Row],[JobSatisfaction]],{"Low","Medium","High","Very High"},{1,2,3,4},"")</f>
        <v>1</v>
      </c>
      <c r="AK1077" s="12">
        <f>AVERAGE(tblHR[[#This Row],[JobSatNum]],tblHR[[#This Row],[RelationshipSatisfaction]],tblHR[[#This Row],[EnvironmentSatisfaction]],tblHR[[#This Row],[WorkLifeBalance]])</f>
        <v>1</v>
      </c>
    </row>
    <row r="1078" spans="1:37">
      <c r="A1078" s="4" t="s">
        <v>1193</v>
      </c>
      <c r="B1078">
        <v>34</v>
      </c>
      <c r="C1078" t="s">
        <v>12</v>
      </c>
      <c r="D1078" t="s">
        <v>17</v>
      </c>
      <c r="E1078" t="s">
        <v>28</v>
      </c>
      <c r="F1078" t="s">
        <v>33</v>
      </c>
      <c r="G1078" t="s">
        <v>22</v>
      </c>
      <c r="H1078" t="s">
        <v>58</v>
      </c>
      <c r="I1078" t="s">
        <v>69</v>
      </c>
      <c r="J1078" t="s">
        <v>112</v>
      </c>
      <c r="K1078" t="s">
        <v>171</v>
      </c>
      <c r="L1078">
        <v>9713</v>
      </c>
      <c r="M1078">
        <v>24444</v>
      </c>
      <c r="N1078">
        <v>1480</v>
      </c>
      <c r="O1078">
        <v>64</v>
      </c>
      <c r="P1078">
        <v>13</v>
      </c>
      <c r="Q1078" t="s">
        <v>44</v>
      </c>
      <c r="R1078" t="s">
        <v>44</v>
      </c>
      <c r="S1078" t="s">
        <v>41</v>
      </c>
      <c r="T1078" t="s">
        <v>79</v>
      </c>
      <c r="U1078" t="s">
        <v>41</v>
      </c>
      <c r="V1078">
        <v>9</v>
      </c>
      <c r="W1078">
        <v>5</v>
      </c>
      <c r="X1078">
        <v>3</v>
      </c>
      <c r="Y1078">
        <v>1</v>
      </c>
      <c r="Z1078">
        <v>2</v>
      </c>
      <c r="AA1078" t="s">
        <v>48</v>
      </c>
      <c r="AB1078" s="2" t="s">
        <v>64</v>
      </c>
      <c r="AC1078" t="s">
        <v>49</v>
      </c>
      <c r="AD1078">
        <v>4</v>
      </c>
      <c r="AE1078">
        <f>IF(tblHR[[#This Row],[Attrition]]="Yes",1,0)</f>
        <v>0</v>
      </c>
      <c r="AF1078">
        <f>IF(tblHR[[#This Row],[OverTime]]="Yes",1,0)</f>
        <v>1</v>
      </c>
      <c r="AG1078" t="str" cm="1">
        <f t="array" ref="AG1078">_xlfn.IFS(tblHR[[#This Row],[Age]]&lt;25,"&lt;25",tblHR[[#This Row],[Age]]&lt;30,"25–29",tblHR[[#This Row],[Age]]&lt;40,"30–39",tblHR[[#This Row],[Age]]&lt;50,"40–49",TRUE,"50+")</f>
        <v>30–39</v>
      </c>
      <c r="AH1078" s="12" t="str" cm="1">
        <f t="array" ref="AH1078">_xlfn.IFS(tblHR[[#This Row],[YearsAtCompany]]&lt;2,"0–1",tblHR[[#This Row],[YearsAtCompany]]&lt;5,"2–4",tblHR[[#This Row],[YearsAtCompany]]&lt;10,"5–9",tblHR[[#This Row],[YearsAtCompany]]&lt;15,"10–14",TRUE,"15+")</f>
        <v>5–9</v>
      </c>
      <c r="AI1078" s="12" t="str" cm="1">
        <f t="array" ref="AI1078">_xlfn.IFS(tblHR[[#This Row],[MonthlyIncome]]&lt;3000,"Low",tblHR[[#This Row],[MonthlyIncome]]&lt;7000,"Mid",tblHR[[#This Row],[MonthlyIncome]]&lt;12000,"High",TRUE,"Very High")</f>
        <v>High</v>
      </c>
      <c r="AJ1078" s="12" cm="1">
        <f t="array" ref="AJ1078">_xlfn.XLOOKUP(tblHR[[#This Row],[JobSatisfaction]],{"Low","Medium","High","Very High"},{1,2,3,4},"")</f>
        <v>4</v>
      </c>
      <c r="AK1078" s="12">
        <f>AVERAGE(tblHR[[#This Row],[JobSatNum]],tblHR[[#This Row],[RelationshipSatisfaction]],tblHR[[#This Row],[EnvironmentSatisfaction]],tblHR[[#This Row],[WorkLifeBalance]])</f>
        <v>4</v>
      </c>
    </row>
    <row r="1079" spans="1:37">
      <c r="A1079" s="4" t="s">
        <v>1194</v>
      </c>
      <c r="B1079">
        <v>34</v>
      </c>
      <c r="C1079" t="s">
        <v>12</v>
      </c>
      <c r="D1079" t="s">
        <v>17</v>
      </c>
      <c r="E1079" t="s">
        <v>27</v>
      </c>
      <c r="F1079" t="s">
        <v>35</v>
      </c>
      <c r="G1079" t="s">
        <v>21</v>
      </c>
      <c r="H1079" t="s">
        <v>55</v>
      </c>
      <c r="I1079" t="s">
        <v>68</v>
      </c>
      <c r="J1079" t="s">
        <v>112</v>
      </c>
      <c r="K1079" t="s">
        <v>113</v>
      </c>
      <c r="L1079">
        <v>4325</v>
      </c>
      <c r="M1079">
        <v>17736</v>
      </c>
      <c r="N1079">
        <v>1153</v>
      </c>
      <c r="O1079">
        <v>94</v>
      </c>
      <c r="P1079">
        <v>15</v>
      </c>
      <c r="Q1079" t="s">
        <v>43</v>
      </c>
      <c r="R1079" t="s">
        <v>41</v>
      </c>
      <c r="S1079" t="s">
        <v>42</v>
      </c>
      <c r="T1079" t="s">
        <v>79</v>
      </c>
      <c r="U1079" t="s">
        <v>41</v>
      </c>
      <c r="V1079">
        <v>5</v>
      </c>
      <c r="W1079">
        <v>5</v>
      </c>
      <c r="X1079">
        <v>2</v>
      </c>
      <c r="Y1079">
        <v>1</v>
      </c>
      <c r="Z1079">
        <v>1</v>
      </c>
      <c r="AA1079" t="s">
        <v>48</v>
      </c>
      <c r="AB1079" s="2" t="s">
        <v>64</v>
      </c>
      <c r="AC1079" t="s">
        <v>48</v>
      </c>
      <c r="AD1079">
        <v>1</v>
      </c>
      <c r="AE1079">
        <f>IF(tblHR[[#This Row],[Attrition]]="Yes",1,0)</f>
        <v>0</v>
      </c>
      <c r="AF1079">
        <f>IF(tblHR[[#This Row],[OverTime]]="Yes",1,0)</f>
        <v>0</v>
      </c>
      <c r="AG1079" t="str" cm="1">
        <f t="array" ref="AG1079">_xlfn.IFS(tblHR[[#This Row],[Age]]&lt;25,"&lt;25",tblHR[[#This Row],[Age]]&lt;30,"25–29",tblHR[[#This Row],[Age]]&lt;40,"30–39",tblHR[[#This Row],[Age]]&lt;50,"40–49",TRUE,"50+")</f>
        <v>30–39</v>
      </c>
      <c r="AH1079" s="12" t="str" cm="1">
        <f t="array" ref="AH1079">_xlfn.IFS(tblHR[[#This Row],[YearsAtCompany]]&lt;2,"0–1",tblHR[[#This Row],[YearsAtCompany]]&lt;5,"2–4",tblHR[[#This Row],[YearsAtCompany]]&lt;10,"5–9",tblHR[[#This Row],[YearsAtCompany]]&lt;15,"10–14",TRUE,"15+")</f>
        <v>5–9</v>
      </c>
      <c r="AI1079" s="12" t="str" cm="1">
        <f t="array" ref="AI1079">_xlfn.IFS(tblHR[[#This Row],[MonthlyIncome]]&lt;3000,"Low",tblHR[[#This Row],[MonthlyIncome]]&lt;7000,"Mid",tblHR[[#This Row],[MonthlyIncome]]&lt;12000,"High",TRUE,"Very High")</f>
        <v>Mid</v>
      </c>
      <c r="AJ1079" s="12" cm="1">
        <f t="array" ref="AJ1079">_xlfn.XLOOKUP(tblHR[[#This Row],[JobSatisfaction]],{"Low","Medium","High","Very High"},{1,2,3,4},"")</f>
        <v>2</v>
      </c>
      <c r="AK1079" s="12">
        <f>AVERAGE(tblHR[[#This Row],[JobSatNum]],tblHR[[#This Row],[RelationshipSatisfaction]],tblHR[[#This Row],[EnvironmentSatisfaction]],tblHR[[#This Row],[WorkLifeBalance]])</f>
        <v>2</v>
      </c>
    </row>
    <row r="1080" spans="1:37">
      <c r="A1080" s="4" t="s">
        <v>1195</v>
      </c>
      <c r="B1080">
        <v>42</v>
      </c>
      <c r="C1080" t="s">
        <v>12</v>
      </c>
      <c r="D1080" t="s">
        <v>17</v>
      </c>
      <c r="E1080" t="s">
        <v>27</v>
      </c>
      <c r="F1080" t="s">
        <v>36</v>
      </c>
      <c r="G1080" t="s">
        <v>21</v>
      </c>
      <c r="H1080" t="s">
        <v>53</v>
      </c>
      <c r="I1080" t="s">
        <v>66</v>
      </c>
      <c r="J1080" t="s">
        <v>128</v>
      </c>
      <c r="K1080" t="s">
        <v>118</v>
      </c>
      <c r="L1080">
        <v>2093</v>
      </c>
      <c r="M1080">
        <v>9260</v>
      </c>
      <c r="N1080">
        <v>1474</v>
      </c>
      <c r="O1080">
        <v>97</v>
      </c>
      <c r="P1080">
        <v>17</v>
      </c>
      <c r="Q1080" t="s">
        <v>41</v>
      </c>
      <c r="R1080" t="s">
        <v>44</v>
      </c>
      <c r="S1080" t="s">
        <v>43</v>
      </c>
      <c r="T1080" t="s">
        <v>79</v>
      </c>
      <c r="U1080" t="s">
        <v>41</v>
      </c>
      <c r="V1080">
        <v>8</v>
      </c>
      <c r="W1080">
        <v>2</v>
      </c>
      <c r="X1080">
        <v>2</v>
      </c>
      <c r="Y1080">
        <v>2</v>
      </c>
      <c r="Z1080">
        <v>4</v>
      </c>
      <c r="AA1080" t="s">
        <v>48</v>
      </c>
      <c r="AB1080" s="2" t="s">
        <v>64</v>
      </c>
      <c r="AC1080" t="s">
        <v>48</v>
      </c>
      <c r="AD1080">
        <v>5</v>
      </c>
      <c r="AE1080">
        <f>IF(tblHR[[#This Row],[Attrition]]="Yes",1,0)</f>
        <v>0</v>
      </c>
      <c r="AF1080">
        <f>IF(tblHR[[#This Row],[OverTime]]="Yes",1,0)</f>
        <v>0</v>
      </c>
      <c r="AG1080" t="str" cm="1">
        <f t="array" ref="AG1080">_xlfn.IFS(tblHR[[#This Row],[Age]]&lt;25,"&lt;25",tblHR[[#This Row],[Age]]&lt;30,"25–29",tblHR[[#This Row],[Age]]&lt;40,"30–39",tblHR[[#This Row],[Age]]&lt;50,"40–49",TRUE,"50+")</f>
        <v>40–49</v>
      </c>
      <c r="AH1080" s="12" t="str" cm="1">
        <f t="array" ref="AH1080">_xlfn.IFS(tblHR[[#This Row],[YearsAtCompany]]&lt;2,"0–1",tblHR[[#This Row],[YearsAtCompany]]&lt;5,"2–4",tblHR[[#This Row],[YearsAtCompany]]&lt;10,"5–9",tblHR[[#This Row],[YearsAtCompany]]&lt;15,"10–14",TRUE,"15+")</f>
        <v>2–4</v>
      </c>
      <c r="AI1080" s="12" t="str" cm="1">
        <f t="array" ref="AI1080">_xlfn.IFS(tblHR[[#This Row],[MonthlyIncome]]&lt;3000,"Low",tblHR[[#This Row],[MonthlyIncome]]&lt;7000,"Mid",tblHR[[#This Row],[MonthlyIncome]]&lt;12000,"High",TRUE,"Very High")</f>
        <v>Low</v>
      </c>
      <c r="AJ1080" s="12" cm="1">
        <f t="array" ref="AJ1080">_xlfn.XLOOKUP(tblHR[[#This Row],[JobSatisfaction]],{"Low","Medium","High","Very High"},{1,2,3,4},"")</f>
        <v>3</v>
      </c>
      <c r="AK1080" s="12">
        <f>AVERAGE(tblHR[[#This Row],[JobSatNum]],tblHR[[#This Row],[RelationshipSatisfaction]],tblHR[[#This Row],[EnvironmentSatisfaction]],tblHR[[#This Row],[WorkLifeBalance]])</f>
        <v>3</v>
      </c>
    </row>
    <row r="1081" spans="1:37">
      <c r="A1081" s="4" t="s">
        <v>1196</v>
      </c>
      <c r="B1081">
        <v>55</v>
      </c>
      <c r="C1081" t="s">
        <v>11</v>
      </c>
      <c r="D1081" t="s">
        <v>17</v>
      </c>
      <c r="E1081" t="s">
        <v>27</v>
      </c>
      <c r="F1081" t="s">
        <v>35</v>
      </c>
      <c r="G1081" t="s">
        <v>21</v>
      </c>
      <c r="H1081" t="s">
        <v>54</v>
      </c>
      <c r="I1081" t="s">
        <v>67</v>
      </c>
      <c r="J1081" t="s">
        <v>112</v>
      </c>
      <c r="K1081" t="s">
        <v>118</v>
      </c>
      <c r="L1081">
        <v>19187</v>
      </c>
      <c r="M1081">
        <v>6992</v>
      </c>
      <c r="N1081">
        <v>282</v>
      </c>
      <c r="O1081">
        <v>58</v>
      </c>
      <c r="P1081">
        <v>14</v>
      </c>
      <c r="Q1081" t="s">
        <v>41</v>
      </c>
      <c r="R1081" t="s">
        <v>44</v>
      </c>
      <c r="S1081" t="s">
        <v>44</v>
      </c>
      <c r="T1081" t="s">
        <v>79</v>
      </c>
      <c r="U1081" t="s">
        <v>42</v>
      </c>
      <c r="V1081">
        <v>23</v>
      </c>
      <c r="W1081">
        <v>19</v>
      </c>
      <c r="X1081">
        <v>9</v>
      </c>
      <c r="Y1081">
        <v>9</v>
      </c>
      <c r="Z1081">
        <v>4</v>
      </c>
      <c r="AA1081" t="s">
        <v>48</v>
      </c>
      <c r="AB1081" s="2" t="s">
        <v>64</v>
      </c>
      <c r="AC1081" t="s">
        <v>48</v>
      </c>
      <c r="AD1081">
        <v>2</v>
      </c>
      <c r="AE1081">
        <f>IF(tblHR[[#This Row],[Attrition]]="Yes",1,0)</f>
        <v>0</v>
      </c>
      <c r="AF1081">
        <f>IF(tblHR[[#This Row],[OverTime]]="Yes",1,0)</f>
        <v>0</v>
      </c>
      <c r="AG1081" t="str" cm="1">
        <f t="array" ref="AG1081">_xlfn.IFS(tblHR[[#This Row],[Age]]&lt;25,"&lt;25",tblHR[[#This Row],[Age]]&lt;30,"25–29",tblHR[[#This Row],[Age]]&lt;40,"30–39",tblHR[[#This Row],[Age]]&lt;50,"40–49",TRUE,"50+")</f>
        <v>50+</v>
      </c>
      <c r="AH1081" s="12" t="str" cm="1">
        <f t="array" ref="AH1081">_xlfn.IFS(tblHR[[#This Row],[YearsAtCompany]]&lt;2,"0–1",tblHR[[#This Row],[YearsAtCompany]]&lt;5,"2–4",tblHR[[#This Row],[YearsAtCompany]]&lt;10,"5–9",tblHR[[#This Row],[YearsAtCompany]]&lt;15,"10–14",TRUE,"15+")</f>
        <v>15+</v>
      </c>
      <c r="AI1081" s="12" t="str" cm="1">
        <f t="array" ref="AI1081">_xlfn.IFS(tblHR[[#This Row],[MonthlyIncome]]&lt;3000,"Low",tblHR[[#This Row],[MonthlyIncome]]&lt;7000,"Mid",tblHR[[#This Row],[MonthlyIncome]]&lt;12000,"High",TRUE,"Very High")</f>
        <v>Very High</v>
      </c>
      <c r="AJ1081" s="12" cm="1">
        <f t="array" ref="AJ1081">_xlfn.XLOOKUP(tblHR[[#This Row],[JobSatisfaction]],{"Low","Medium","High","Very High"},{1,2,3,4},"")</f>
        <v>3</v>
      </c>
      <c r="AK1081" s="12">
        <f>AVERAGE(tblHR[[#This Row],[JobSatNum]],tblHR[[#This Row],[RelationshipSatisfaction]],tblHR[[#This Row],[EnvironmentSatisfaction]],tblHR[[#This Row],[WorkLifeBalance]])</f>
        <v>3</v>
      </c>
    </row>
    <row r="1082" spans="1:37">
      <c r="A1082" s="4" t="s">
        <v>1197</v>
      </c>
      <c r="B1082">
        <v>34</v>
      </c>
      <c r="C1082" t="s">
        <v>11</v>
      </c>
      <c r="D1082" t="s">
        <v>17</v>
      </c>
      <c r="E1082" t="s">
        <v>28</v>
      </c>
      <c r="F1082" t="s">
        <v>33</v>
      </c>
      <c r="G1082" t="s">
        <v>21</v>
      </c>
      <c r="H1082" t="s">
        <v>53</v>
      </c>
      <c r="I1082" t="s">
        <v>66</v>
      </c>
      <c r="J1082" t="s">
        <v>112</v>
      </c>
      <c r="K1082" t="s">
        <v>118</v>
      </c>
      <c r="L1082">
        <v>3294</v>
      </c>
      <c r="M1082">
        <v>3708</v>
      </c>
      <c r="N1082">
        <v>401</v>
      </c>
      <c r="O1082">
        <v>86</v>
      </c>
      <c r="P1082">
        <v>17</v>
      </c>
      <c r="Q1082" t="s">
        <v>43</v>
      </c>
      <c r="R1082" t="s">
        <v>42</v>
      </c>
      <c r="S1082" t="s">
        <v>44</v>
      </c>
      <c r="T1082" t="s">
        <v>80</v>
      </c>
      <c r="U1082" t="s">
        <v>43</v>
      </c>
      <c r="V1082">
        <v>7</v>
      </c>
      <c r="W1082">
        <v>5</v>
      </c>
      <c r="X1082">
        <v>4</v>
      </c>
      <c r="Y1082">
        <v>0</v>
      </c>
      <c r="Z1082">
        <v>5</v>
      </c>
      <c r="AA1082" t="s">
        <v>48</v>
      </c>
      <c r="AB1082" s="2" t="s">
        <v>64</v>
      </c>
      <c r="AC1082" t="s">
        <v>48</v>
      </c>
      <c r="AD1082">
        <v>1</v>
      </c>
      <c r="AE1082">
        <f>IF(tblHR[[#This Row],[Attrition]]="Yes",1,0)</f>
        <v>0</v>
      </c>
      <c r="AF1082">
        <f>IF(tblHR[[#This Row],[OverTime]]="Yes",1,0)</f>
        <v>0</v>
      </c>
      <c r="AG1082" t="str" cm="1">
        <f t="array" ref="AG1082">_xlfn.IFS(tblHR[[#This Row],[Age]]&lt;25,"&lt;25",tblHR[[#This Row],[Age]]&lt;30,"25–29",tblHR[[#This Row],[Age]]&lt;40,"30–39",tblHR[[#This Row],[Age]]&lt;50,"40–49",TRUE,"50+")</f>
        <v>30–39</v>
      </c>
      <c r="AH1082" s="12" t="str" cm="1">
        <f t="array" ref="AH1082">_xlfn.IFS(tblHR[[#This Row],[YearsAtCompany]]&lt;2,"0–1",tblHR[[#This Row],[YearsAtCompany]]&lt;5,"2–4",tblHR[[#This Row],[YearsAtCompany]]&lt;10,"5–9",tblHR[[#This Row],[YearsAtCompany]]&lt;15,"10–14",TRUE,"15+")</f>
        <v>5–9</v>
      </c>
      <c r="AI1082" s="12" t="str" cm="1">
        <f t="array" ref="AI1082">_xlfn.IFS(tblHR[[#This Row],[MonthlyIncome]]&lt;3000,"Low",tblHR[[#This Row],[MonthlyIncome]]&lt;7000,"Mid",tblHR[[#This Row],[MonthlyIncome]]&lt;12000,"High",TRUE,"Very High")</f>
        <v>Mid</v>
      </c>
      <c r="AJ1082" s="12" cm="1">
        <f t="array" ref="AJ1082">_xlfn.XLOOKUP(tblHR[[#This Row],[JobSatisfaction]],{"Low","Medium","High","Very High"},{1,2,3,4},"")</f>
        <v>2</v>
      </c>
      <c r="AK1082" s="12">
        <f>AVERAGE(tblHR[[#This Row],[JobSatNum]],tblHR[[#This Row],[RelationshipSatisfaction]],tblHR[[#This Row],[EnvironmentSatisfaction]],tblHR[[#This Row],[WorkLifeBalance]])</f>
        <v>2</v>
      </c>
    </row>
    <row r="1083" spans="1:37">
      <c r="A1083" s="4" t="s">
        <v>1198</v>
      </c>
      <c r="B1083">
        <v>29</v>
      </c>
      <c r="C1083" t="s">
        <v>11</v>
      </c>
      <c r="D1083" t="s">
        <v>17</v>
      </c>
      <c r="E1083" t="s">
        <v>26</v>
      </c>
      <c r="F1083" t="s">
        <v>36</v>
      </c>
      <c r="G1083" t="s">
        <v>21</v>
      </c>
      <c r="H1083" t="s">
        <v>52</v>
      </c>
      <c r="I1083" t="s">
        <v>68</v>
      </c>
      <c r="J1083" t="s">
        <v>112</v>
      </c>
      <c r="K1083" t="s">
        <v>118</v>
      </c>
      <c r="L1083">
        <v>9715</v>
      </c>
      <c r="M1083">
        <v>7288</v>
      </c>
      <c r="N1083">
        <v>441</v>
      </c>
      <c r="O1083">
        <v>39</v>
      </c>
      <c r="P1083">
        <v>13</v>
      </c>
      <c r="Q1083" t="s">
        <v>42</v>
      </c>
      <c r="R1083" t="s">
        <v>41</v>
      </c>
      <c r="S1083" t="s">
        <v>41</v>
      </c>
      <c r="T1083" t="s">
        <v>79</v>
      </c>
      <c r="U1083" t="s">
        <v>42</v>
      </c>
      <c r="V1083">
        <v>9</v>
      </c>
      <c r="W1083">
        <v>7</v>
      </c>
      <c r="X1083">
        <v>7</v>
      </c>
      <c r="Y1083">
        <v>0</v>
      </c>
      <c r="Z1083">
        <v>3</v>
      </c>
      <c r="AA1083" t="s">
        <v>48</v>
      </c>
      <c r="AB1083" s="2" t="s">
        <v>64</v>
      </c>
      <c r="AC1083" t="s">
        <v>48</v>
      </c>
      <c r="AD1083">
        <v>8</v>
      </c>
      <c r="AE1083">
        <f>IF(tblHR[[#This Row],[Attrition]]="Yes",1,0)</f>
        <v>0</v>
      </c>
      <c r="AF1083">
        <f>IF(tblHR[[#This Row],[OverTime]]="Yes",1,0)</f>
        <v>0</v>
      </c>
      <c r="AG1083" t="str" cm="1">
        <f t="array" ref="AG1083">_xlfn.IFS(tblHR[[#This Row],[Age]]&lt;25,"&lt;25",tblHR[[#This Row],[Age]]&lt;30,"25–29",tblHR[[#This Row],[Age]]&lt;40,"30–39",tblHR[[#This Row],[Age]]&lt;50,"40–49",TRUE,"50+")</f>
        <v>25–29</v>
      </c>
      <c r="AH1083" s="12" t="str" cm="1">
        <f t="array" ref="AH1083">_xlfn.IFS(tblHR[[#This Row],[YearsAtCompany]]&lt;2,"0–1",tblHR[[#This Row],[YearsAtCompany]]&lt;5,"2–4",tblHR[[#This Row],[YearsAtCompany]]&lt;10,"5–9",tblHR[[#This Row],[YearsAtCompany]]&lt;15,"10–14",TRUE,"15+")</f>
        <v>5–9</v>
      </c>
      <c r="AI1083" s="12" t="str" cm="1">
        <f t="array" ref="AI1083">_xlfn.IFS(tblHR[[#This Row],[MonthlyIncome]]&lt;3000,"Low",tblHR[[#This Row],[MonthlyIncome]]&lt;7000,"Mid",tblHR[[#This Row],[MonthlyIncome]]&lt;12000,"High",TRUE,"Very High")</f>
        <v>High</v>
      </c>
      <c r="AJ1083" s="12" cm="1">
        <f t="array" ref="AJ1083">_xlfn.XLOOKUP(tblHR[[#This Row],[JobSatisfaction]],{"Low","Medium","High","Very High"},{1,2,3,4},"")</f>
        <v>1</v>
      </c>
      <c r="AK1083" s="12">
        <f>AVERAGE(tblHR[[#This Row],[JobSatNum]],tblHR[[#This Row],[RelationshipSatisfaction]],tblHR[[#This Row],[EnvironmentSatisfaction]],tblHR[[#This Row],[WorkLifeBalance]])</f>
        <v>1</v>
      </c>
    </row>
    <row r="1084" spans="1:37">
      <c r="A1084" s="4" t="s">
        <v>1199</v>
      </c>
      <c r="B1084">
        <v>41</v>
      </c>
      <c r="C1084" t="s">
        <v>12</v>
      </c>
      <c r="D1084" t="s">
        <v>16</v>
      </c>
      <c r="E1084" t="s">
        <v>29</v>
      </c>
      <c r="F1084" t="s">
        <v>33</v>
      </c>
      <c r="G1084" t="s">
        <v>22</v>
      </c>
      <c r="H1084" t="s">
        <v>54</v>
      </c>
      <c r="I1084" t="s">
        <v>70</v>
      </c>
      <c r="J1084" t="s">
        <v>112</v>
      </c>
      <c r="K1084" t="s">
        <v>113</v>
      </c>
      <c r="L1084">
        <v>16015</v>
      </c>
      <c r="M1084">
        <v>15896</v>
      </c>
      <c r="N1084">
        <v>334</v>
      </c>
      <c r="O1084">
        <v>88</v>
      </c>
      <c r="P1084">
        <v>19</v>
      </c>
      <c r="Q1084" t="s">
        <v>43</v>
      </c>
      <c r="R1084" t="s">
        <v>43</v>
      </c>
      <c r="S1084" t="s">
        <v>44</v>
      </c>
      <c r="T1084" t="s">
        <v>79</v>
      </c>
      <c r="U1084" t="s">
        <v>41</v>
      </c>
      <c r="V1084">
        <v>22</v>
      </c>
      <c r="W1084">
        <v>22</v>
      </c>
      <c r="X1084">
        <v>10</v>
      </c>
      <c r="Y1084">
        <v>0</v>
      </c>
      <c r="Z1084">
        <v>1</v>
      </c>
      <c r="AA1084" t="s">
        <v>48</v>
      </c>
      <c r="AB1084" s="2" t="s">
        <v>64</v>
      </c>
      <c r="AC1084" t="s">
        <v>48</v>
      </c>
      <c r="AD1084">
        <v>2</v>
      </c>
      <c r="AE1084">
        <f>IF(tblHR[[#This Row],[Attrition]]="Yes",1,0)</f>
        <v>0</v>
      </c>
      <c r="AF1084">
        <f>IF(tblHR[[#This Row],[OverTime]]="Yes",1,0)</f>
        <v>0</v>
      </c>
      <c r="AG1084" t="str" cm="1">
        <f t="array" ref="AG1084">_xlfn.IFS(tblHR[[#This Row],[Age]]&lt;25,"&lt;25",tblHR[[#This Row],[Age]]&lt;30,"25–29",tblHR[[#This Row],[Age]]&lt;40,"30–39",tblHR[[#This Row],[Age]]&lt;50,"40–49",TRUE,"50+")</f>
        <v>40–49</v>
      </c>
      <c r="AH1084" s="12" t="str" cm="1">
        <f t="array" ref="AH1084">_xlfn.IFS(tblHR[[#This Row],[YearsAtCompany]]&lt;2,"0–1",tblHR[[#This Row],[YearsAtCompany]]&lt;5,"2–4",tblHR[[#This Row],[YearsAtCompany]]&lt;10,"5–9",tblHR[[#This Row],[YearsAtCompany]]&lt;15,"10–14",TRUE,"15+")</f>
        <v>15+</v>
      </c>
      <c r="AI1084" s="12" t="str" cm="1">
        <f t="array" ref="AI1084">_xlfn.IFS(tblHR[[#This Row],[MonthlyIncome]]&lt;3000,"Low",tblHR[[#This Row],[MonthlyIncome]]&lt;7000,"Mid",tblHR[[#This Row],[MonthlyIncome]]&lt;12000,"High",TRUE,"Very High")</f>
        <v>Very High</v>
      </c>
      <c r="AJ1084" s="12" cm="1">
        <f t="array" ref="AJ1084">_xlfn.XLOOKUP(tblHR[[#This Row],[JobSatisfaction]],{"Low","Medium","High","Very High"},{1,2,3,4},"")</f>
        <v>2</v>
      </c>
      <c r="AK1084" s="12">
        <f>AVERAGE(tblHR[[#This Row],[JobSatNum]],tblHR[[#This Row],[RelationshipSatisfaction]],tblHR[[#This Row],[EnvironmentSatisfaction]],tblHR[[#This Row],[WorkLifeBalance]])</f>
        <v>2</v>
      </c>
    </row>
    <row r="1085" spans="1:37">
      <c r="A1085" s="4" t="s">
        <v>1200</v>
      </c>
      <c r="B1085">
        <v>42</v>
      </c>
      <c r="C1085" t="s">
        <v>12</v>
      </c>
      <c r="D1085" t="s">
        <v>16</v>
      </c>
      <c r="E1085" t="s">
        <v>28</v>
      </c>
      <c r="F1085" t="s">
        <v>33</v>
      </c>
      <c r="G1085" t="s">
        <v>22</v>
      </c>
      <c r="H1085" t="s">
        <v>58</v>
      </c>
      <c r="I1085" t="s">
        <v>70</v>
      </c>
      <c r="J1085" t="s">
        <v>128</v>
      </c>
      <c r="K1085" t="s">
        <v>113</v>
      </c>
      <c r="L1085">
        <v>13758</v>
      </c>
      <c r="M1085">
        <v>2447</v>
      </c>
      <c r="N1085">
        <v>481</v>
      </c>
      <c r="O1085">
        <v>44</v>
      </c>
      <c r="P1085">
        <v>12</v>
      </c>
      <c r="Q1085" t="s">
        <v>42</v>
      </c>
      <c r="R1085" t="s">
        <v>43</v>
      </c>
      <c r="S1085" t="s">
        <v>41</v>
      </c>
      <c r="T1085" t="s">
        <v>80</v>
      </c>
      <c r="U1085" t="s">
        <v>41</v>
      </c>
      <c r="V1085">
        <v>22</v>
      </c>
      <c r="W1085">
        <v>21</v>
      </c>
      <c r="X1085">
        <v>9</v>
      </c>
      <c r="Y1085">
        <v>13</v>
      </c>
      <c r="Z1085">
        <v>0</v>
      </c>
      <c r="AA1085" t="s">
        <v>49</v>
      </c>
      <c r="AB1085" s="2" t="s">
        <v>64</v>
      </c>
      <c r="AC1085" t="s">
        <v>49</v>
      </c>
      <c r="AD1085">
        <v>12</v>
      </c>
      <c r="AE1085">
        <f>IF(tblHR[[#This Row],[Attrition]]="Yes",1,0)</f>
        <v>1</v>
      </c>
      <c r="AF1085">
        <f>IF(tblHR[[#This Row],[OverTime]]="Yes",1,0)</f>
        <v>1</v>
      </c>
      <c r="AG1085" t="str" cm="1">
        <f t="array" ref="AG1085">_xlfn.IFS(tblHR[[#This Row],[Age]]&lt;25,"&lt;25",tblHR[[#This Row],[Age]]&lt;30,"25–29",tblHR[[#This Row],[Age]]&lt;40,"30–39",tblHR[[#This Row],[Age]]&lt;50,"40–49",TRUE,"50+")</f>
        <v>40–49</v>
      </c>
      <c r="AH1085" s="12" t="str" cm="1">
        <f t="array" ref="AH1085">_xlfn.IFS(tblHR[[#This Row],[YearsAtCompany]]&lt;2,"0–1",tblHR[[#This Row],[YearsAtCompany]]&lt;5,"2–4",tblHR[[#This Row],[YearsAtCompany]]&lt;10,"5–9",tblHR[[#This Row],[YearsAtCompany]]&lt;15,"10–14",TRUE,"15+")</f>
        <v>15+</v>
      </c>
      <c r="AI1085" s="12" t="str" cm="1">
        <f t="array" ref="AI1085">_xlfn.IFS(tblHR[[#This Row],[MonthlyIncome]]&lt;3000,"Low",tblHR[[#This Row],[MonthlyIncome]]&lt;7000,"Mid",tblHR[[#This Row],[MonthlyIncome]]&lt;12000,"High",TRUE,"Very High")</f>
        <v>Very High</v>
      </c>
      <c r="AJ1085" s="12" cm="1">
        <f t="array" ref="AJ1085">_xlfn.XLOOKUP(tblHR[[#This Row],[JobSatisfaction]],{"Low","Medium","High","Very High"},{1,2,3,4},"")</f>
        <v>1</v>
      </c>
      <c r="AK1085" s="12">
        <f>AVERAGE(tblHR[[#This Row],[JobSatNum]],tblHR[[#This Row],[RelationshipSatisfaction]],tblHR[[#This Row],[EnvironmentSatisfaction]],tblHR[[#This Row],[WorkLifeBalance]])</f>
        <v>1</v>
      </c>
    </row>
    <row r="1086" spans="1:37">
      <c r="A1086" s="4" t="s">
        <v>1201</v>
      </c>
      <c r="B1086">
        <v>44</v>
      </c>
      <c r="C1086" t="s">
        <v>11</v>
      </c>
      <c r="D1086" t="s">
        <v>17</v>
      </c>
      <c r="E1086" t="s">
        <v>29</v>
      </c>
      <c r="F1086" t="s">
        <v>35</v>
      </c>
      <c r="G1086" t="s">
        <v>21</v>
      </c>
      <c r="H1086" t="s">
        <v>52</v>
      </c>
      <c r="I1086" t="s">
        <v>69</v>
      </c>
      <c r="J1086" t="s">
        <v>112</v>
      </c>
      <c r="K1086" t="s">
        <v>118</v>
      </c>
      <c r="L1086">
        <v>10248</v>
      </c>
      <c r="M1086">
        <v>2094</v>
      </c>
      <c r="N1086">
        <v>477</v>
      </c>
      <c r="O1086">
        <v>42</v>
      </c>
      <c r="P1086">
        <v>14</v>
      </c>
      <c r="Q1086" t="s">
        <v>44</v>
      </c>
      <c r="R1086" t="s">
        <v>44</v>
      </c>
      <c r="S1086" t="s">
        <v>42</v>
      </c>
      <c r="T1086" t="s">
        <v>79</v>
      </c>
      <c r="U1086" t="s">
        <v>43</v>
      </c>
      <c r="V1086">
        <v>24</v>
      </c>
      <c r="W1086">
        <v>22</v>
      </c>
      <c r="X1086">
        <v>6</v>
      </c>
      <c r="Y1086">
        <v>5</v>
      </c>
      <c r="Z1086">
        <v>3</v>
      </c>
      <c r="AA1086" t="s">
        <v>48</v>
      </c>
      <c r="AB1086" s="2" t="s">
        <v>64</v>
      </c>
      <c r="AC1086" t="s">
        <v>48</v>
      </c>
      <c r="AD1086">
        <v>7</v>
      </c>
      <c r="AE1086">
        <f>IF(tblHR[[#This Row],[Attrition]]="Yes",1,0)</f>
        <v>0</v>
      </c>
      <c r="AF1086">
        <f>IF(tblHR[[#This Row],[OverTime]]="Yes",1,0)</f>
        <v>0</v>
      </c>
      <c r="AG1086" t="str" cm="1">
        <f t="array" ref="AG1086">_xlfn.IFS(tblHR[[#This Row],[Age]]&lt;25,"&lt;25",tblHR[[#This Row],[Age]]&lt;30,"25–29",tblHR[[#This Row],[Age]]&lt;40,"30–39",tblHR[[#This Row],[Age]]&lt;50,"40–49",TRUE,"50+")</f>
        <v>40–49</v>
      </c>
      <c r="AH1086" s="12" t="str" cm="1">
        <f t="array" ref="AH1086">_xlfn.IFS(tblHR[[#This Row],[YearsAtCompany]]&lt;2,"0–1",tblHR[[#This Row],[YearsAtCompany]]&lt;5,"2–4",tblHR[[#This Row],[YearsAtCompany]]&lt;10,"5–9",tblHR[[#This Row],[YearsAtCompany]]&lt;15,"10–14",TRUE,"15+")</f>
        <v>15+</v>
      </c>
      <c r="AI1086" s="12" t="str" cm="1">
        <f t="array" ref="AI1086">_xlfn.IFS(tblHR[[#This Row],[MonthlyIncome]]&lt;3000,"Low",tblHR[[#This Row],[MonthlyIncome]]&lt;7000,"Mid",tblHR[[#This Row],[MonthlyIncome]]&lt;12000,"High",TRUE,"Very High")</f>
        <v>High</v>
      </c>
      <c r="AJ1086" s="12" cm="1">
        <f t="array" ref="AJ1086">_xlfn.XLOOKUP(tblHR[[#This Row],[JobSatisfaction]],{"Low","Medium","High","Very High"},{1,2,3,4},"")</f>
        <v>4</v>
      </c>
      <c r="AK1086" s="12">
        <f>AVERAGE(tblHR[[#This Row],[JobSatNum]],tblHR[[#This Row],[RelationshipSatisfaction]],tblHR[[#This Row],[EnvironmentSatisfaction]],tblHR[[#This Row],[WorkLifeBalance]])</f>
        <v>4</v>
      </c>
    </row>
    <row r="1087" spans="1:37">
      <c r="A1087" s="4" t="s">
        <v>1202</v>
      </c>
      <c r="B1087">
        <v>35</v>
      </c>
      <c r="C1087" t="s">
        <v>12</v>
      </c>
      <c r="D1087" t="s">
        <v>17</v>
      </c>
      <c r="E1087" t="s">
        <v>28</v>
      </c>
      <c r="F1087" t="s">
        <v>35</v>
      </c>
      <c r="G1087" t="s">
        <v>21</v>
      </c>
      <c r="H1087" t="s">
        <v>57</v>
      </c>
      <c r="I1087" t="s">
        <v>66</v>
      </c>
      <c r="J1087" t="s">
        <v>128</v>
      </c>
      <c r="K1087" t="s">
        <v>118</v>
      </c>
      <c r="L1087">
        <v>2194</v>
      </c>
      <c r="M1087">
        <v>5868</v>
      </c>
      <c r="N1087">
        <v>664</v>
      </c>
      <c r="O1087">
        <v>79</v>
      </c>
      <c r="P1087">
        <v>13</v>
      </c>
      <c r="Q1087" t="s">
        <v>42</v>
      </c>
      <c r="R1087" t="s">
        <v>44</v>
      </c>
      <c r="S1087" t="s">
        <v>43</v>
      </c>
      <c r="T1087" t="s">
        <v>80</v>
      </c>
      <c r="U1087" t="s">
        <v>41</v>
      </c>
      <c r="V1087">
        <v>5</v>
      </c>
      <c r="W1087">
        <v>3</v>
      </c>
      <c r="X1087">
        <v>2</v>
      </c>
      <c r="Y1087">
        <v>1</v>
      </c>
      <c r="Z1087">
        <v>4</v>
      </c>
      <c r="AA1087" t="s">
        <v>48</v>
      </c>
      <c r="AB1087" s="2" t="s">
        <v>64</v>
      </c>
      <c r="AC1087" t="s">
        <v>48</v>
      </c>
      <c r="AD1087">
        <v>1</v>
      </c>
      <c r="AE1087">
        <f>IF(tblHR[[#This Row],[Attrition]]="Yes",1,0)</f>
        <v>0</v>
      </c>
      <c r="AF1087">
        <f>IF(tblHR[[#This Row],[OverTime]]="Yes",1,0)</f>
        <v>0</v>
      </c>
      <c r="AG1087" t="str" cm="1">
        <f t="array" ref="AG1087">_xlfn.IFS(tblHR[[#This Row],[Age]]&lt;25,"&lt;25",tblHR[[#This Row],[Age]]&lt;30,"25–29",tblHR[[#This Row],[Age]]&lt;40,"30–39",tblHR[[#This Row],[Age]]&lt;50,"40–49",TRUE,"50+")</f>
        <v>30–39</v>
      </c>
      <c r="AH1087" s="12" t="str" cm="1">
        <f t="array" ref="AH1087">_xlfn.IFS(tblHR[[#This Row],[YearsAtCompany]]&lt;2,"0–1",tblHR[[#This Row],[YearsAtCompany]]&lt;5,"2–4",tblHR[[#This Row],[YearsAtCompany]]&lt;10,"5–9",tblHR[[#This Row],[YearsAtCompany]]&lt;15,"10–14",TRUE,"15+")</f>
        <v>2–4</v>
      </c>
      <c r="AI1087" s="12" t="str" cm="1">
        <f t="array" ref="AI1087">_xlfn.IFS(tblHR[[#This Row],[MonthlyIncome]]&lt;3000,"Low",tblHR[[#This Row],[MonthlyIncome]]&lt;7000,"Mid",tblHR[[#This Row],[MonthlyIncome]]&lt;12000,"High",TRUE,"Very High")</f>
        <v>Low</v>
      </c>
      <c r="AJ1087" s="12" cm="1">
        <f t="array" ref="AJ1087">_xlfn.XLOOKUP(tblHR[[#This Row],[JobSatisfaction]],{"Low","Medium","High","Very High"},{1,2,3,4},"")</f>
        <v>1</v>
      </c>
      <c r="AK1087" s="12">
        <f>AVERAGE(tblHR[[#This Row],[JobSatNum]],tblHR[[#This Row],[RelationshipSatisfaction]],tblHR[[#This Row],[EnvironmentSatisfaction]],tblHR[[#This Row],[WorkLifeBalance]])</f>
        <v>1</v>
      </c>
    </row>
    <row r="1088" spans="1:37">
      <c r="A1088" s="4" t="s">
        <v>1203</v>
      </c>
      <c r="B1088">
        <v>47</v>
      </c>
      <c r="C1088" t="s">
        <v>11</v>
      </c>
      <c r="D1088" t="s">
        <v>15</v>
      </c>
      <c r="E1088" t="s">
        <v>27</v>
      </c>
      <c r="F1088" t="s">
        <v>35</v>
      </c>
      <c r="G1088" t="s">
        <v>21</v>
      </c>
      <c r="H1088" t="s">
        <v>55</v>
      </c>
      <c r="I1088" t="s">
        <v>68</v>
      </c>
      <c r="J1088" t="s">
        <v>112</v>
      </c>
      <c r="K1088" t="s">
        <v>171</v>
      </c>
      <c r="L1088">
        <v>5070</v>
      </c>
      <c r="M1088">
        <v>7389</v>
      </c>
      <c r="N1088">
        <v>983</v>
      </c>
      <c r="O1088">
        <v>65</v>
      </c>
      <c r="P1088">
        <v>13</v>
      </c>
      <c r="Q1088" t="s">
        <v>44</v>
      </c>
      <c r="R1088" t="s">
        <v>41</v>
      </c>
      <c r="S1088" t="s">
        <v>42</v>
      </c>
      <c r="T1088" t="s">
        <v>79</v>
      </c>
      <c r="U1088" t="s">
        <v>41</v>
      </c>
      <c r="V1088">
        <v>20</v>
      </c>
      <c r="W1088">
        <v>5</v>
      </c>
      <c r="X1088">
        <v>0</v>
      </c>
      <c r="Y1088">
        <v>0</v>
      </c>
      <c r="Z1088">
        <v>5</v>
      </c>
      <c r="AA1088" t="s">
        <v>48</v>
      </c>
      <c r="AB1088" s="2" t="s">
        <v>64</v>
      </c>
      <c r="AC1088" t="s">
        <v>48</v>
      </c>
      <c r="AD1088">
        <v>2</v>
      </c>
      <c r="AE1088">
        <f>IF(tblHR[[#This Row],[Attrition]]="Yes",1,0)</f>
        <v>0</v>
      </c>
      <c r="AF1088">
        <f>IF(tblHR[[#This Row],[OverTime]]="Yes",1,0)</f>
        <v>0</v>
      </c>
      <c r="AG1088" t="str" cm="1">
        <f t="array" ref="AG1088">_xlfn.IFS(tblHR[[#This Row],[Age]]&lt;25,"&lt;25",tblHR[[#This Row],[Age]]&lt;30,"25–29",tblHR[[#This Row],[Age]]&lt;40,"30–39",tblHR[[#This Row],[Age]]&lt;50,"40–49",TRUE,"50+")</f>
        <v>40–49</v>
      </c>
      <c r="AH1088" s="12" t="str" cm="1">
        <f t="array" ref="AH1088">_xlfn.IFS(tblHR[[#This Row],[YearsAtCompany]]&lt;2,"0–1",tblHR[[#This Row],[YearsAtCompany]]&lt;5,"2–4",tblHR[[#This Row],[YearsAtCompany]]&lt;10,"5–9",tblHR[[#This Row],[YearsAtCompany]]&lt;15,"10–14",TRUE,"15+")</f>
        <v>5–9</v>
      </c>
      <c r="AI1088" s="12" t="str" cm="1">
        <f t="array" ref="AI1088">_xlfn.IFS(tblHR[[#This Row],[MonthlyIncome]]&lt;3000,"Low",tblHR[[#This Row],[MonthlyIncome]]&lt;7000,"Mid",tblHR[[#This Row],[MonthlyIncome]]&lt;12000,"High",TRUE,"Very High")</f>
        <v>Mid</v>
      </c>
      <c r="AJ1088" s="12" cm="1">
        <f t="array" ref="AJ1088">_xlfn.XLOOKUP(tblHR[[#This Row],[JobSatisfaction]],{"Low","Medium","High","Very High"},{1,2,3,4},"")</f>
        <v>4</v>
      </c>
      <c r="AK1088" s="12">
        <f>AVERAGE(tblHR[[#This Row],[JobSatNum]],tblHR[[#This Row],[RelationshipSatisfaction]],tblHR[[#This Row],[EnvironmentSatisfaction]],tblHR[[#This Row],[WorkLifeBalance]])</f>
        <v>4</v>
      </c>
    </row>
    <row r="1089" spans="1:37">
      <c r="A1089" s="4" t="s">
        <v>1204</v>
      </c>
      <c r="B1089">
        <v>35</v>
      </c>
      <c r="C1089" t="s">
        <v>12</v>
      </c>
      <c r="D1089" t="s">
        <v>17</v>
      </c>
      <c r="E1089" t="s">
        <v>30</v>
      </c>
      <c r="F1089" t="s">
        <v>33</v>
      </c>
      <c r="G1089" t="s">
        <v>21</v>
      </c>
      <c r="H1089" t="s">
        <v>57</v>
      </c>
      <c r="I1089" t="s">
        <v>68</v>
      </c>
      <c r="J1089" t="s">
        <v>112</v>
      </c>
      <c r="K1089" t="s">
        <v>113</v>
      </c>
      <c r="L1089">
        <v>5208</v>
      </c>
      <c r="M1089">
        <v>26312</v>
      </c>
      <c r="N1089">
        <v>819</v>
      </c>
      <c r="O1089">
        <v>48</v>
      </c>
      <c r="P1089">
        <v>11</v>
      </c>
      <c r="Q1089" t="s">
        <v>42</v>
      </c>
      <c r="R1089" t="s">
        <v>44</v>
      </c>
      <c r="S1089" t="s">
        <v>43</v>
      </c>
      <c r="T1089" t="s">
        <v>79</v>
      </c>
      <c r="U1089" t="s">
        <v>44</v>
      </c>
      <c r="V1089">
        <v>16</v>
      </c>
      <c r="W1089">
        <v>16</v>
      </c>
      <c r="X1089">
        <v>15</v>
      </c>
      <c r="Y1089">
        <v>1</v>
      </c>
      <c r="Z1089">
        <v>1</v>
      </c>
      <c r="AA1089" t="s">
        <v>48</v>
      </c>
      <c r="AB1089" s="2" t="s">
        <v>64</v>
      </c>
      <c r="AC1089" t="s">
        <v>48</v>
      </c>
      <c r="AD1089">
        <v>18</v>
      </c>
      <c r="AE1089">
        <f>IF(tblHR[[#This Row],[Attrition]]="Yes",1,0)</f>
        <v>0</v>
      </c>
      <c r="AF1089">
        <f>IF(tblHR[[#This Row],[OverTime]]="Yes",1,0)</f>
        <v>0</v>
      </c>
      <c r="AG1089" t="str" cm="1">
        <f t="array" ref="AG1089">_xlfn.IFS(tblHR[[#This Row],[Age]]&lt;25,"&lt;25",tblHR[[#This Row],[Age]]&lt;30,"25–29",tblHR[[#This Row],[Age]]&lt;40,"30–39",tblHR[[#This Row],[Age]]&lt;50,"40–49",TRUE,"50+")</f>
        <v>30–39</v>
      </c>
      <c r="AH1089" s="12" t="str" cm="1">
        <f t="array" ref="AH1089">_xlfn.IFS(tblHR[[#This Row],[YearsAtCompany]]&lt;2,"0–1",tblHR[[#This Row],[YearsAtCompany]]&lt;5,"2–4",tblHR[[#This Row],[YearsAtCompany]]&lt;10,"5–9",tblHR[[#This Row],[YearsAtCompany]]&lt;15,"10–14",TRUE,"15+")</f>
        <v>15+</v>
      </c>
      <c r="AI1089" s="12" t="str" cm="1">
        <f t="array" ref="AI1089">_xlfn.IFS(tblHR[[#This Row],[MonthlyIncome]]&lt;3000,"Low",tblHR[[#This Row],[MonthlyIncome]]&lt;7000,"Mid",tblHR[[#This Row],[MonthlyIncome]]&lt;12000,"High",TRUE,"Very High")</f>
        <v>Mid</v>
      </c>
      <c r="AJ1089" s="12" cm="1">
        <f t="array" ref="AJ1089">_xlfn.XLOOKUP(tblHR[[#This Row],[JobSatisfaction]],{"Low","Medium","High","Very High"},{1,2,3,4},"")</f>
        <v>1</v>
      </c>
      <c r="AK1089" s="12">
        <f>AVERAGE(tblHR[[#This Row],[JobSatNum]],tblHR[[#This Row],[RelationshipSatisfaction]],tblHR[[#This Row],[EnvironmentSatisfaction]],tblHR[[#This Row],[WorkLifeBalance]])</f>
        <v>1</v>
      </c>
    </row>
    <row r="1090" spans="1:37">
      <c r="A1090" s="4" t="s">
        <v>1205</v>
      </c>
      <c r="B1090">
        <v>40</v>
      </c>
      <c r="C1090" t="s">
        <v>11</v>
      </c>
      <c r="D1090" t="s">
        <v>17</v>
      </c>
      <c r="E1090" t="s">
        <v>29</v>
      </c>
      <c r="F1090" t="s">
        <v>33</v>
      </c>
      <c r="G1090" t="s">
        <v>21</v>
      </c>
      <c r="H1090" t="s">
        <v>53</v>
      </c>
      <c r="I1090" t="s">
        <v>66</v>
      </c>
      <c r="J1090" t="s">
        <v>112</v>
      </c>
      <c r="K1090" t="s">
        <v>118</v>
      </c>
      <c r="L1090">
        <v>2213</v>
      </c>
      <c r="M1090">
        <v>22495</v>
      </c>
      <c r="N1090">
        <v>1171</v>
      </c>
      <c r="O1090">
        <v>46</v>
      </c>
      <c r="P1090">
        <v>13</v>
      </c>
      <c r="Q1090" t="s">
        <v>41</v>
      </c>
      <c r="R1090" t="s">
        <v>41</v>
      </c>
      <c r="S1090" t="s">
        <v>44</v>
      </c>
      <c r="T1090" t="s">
        <v>79</v>
      </c>
      <c r="U1090" t="s">
        <v>44</v>
      </c>
      <c r="V1090">
        <v>10</v>
      </c>
      <c r="W1090">
        <v>7</v>
      </c>
      <c r="X1090">
        <v>7</v>
      </c>
      <c r="Y1090">
        <v>1</v>
      </c>
      <c r="Z1090">
        <v>3</v>
      </c>
      <c r="AA1090" t="s">
        <v>48</v>
      </c>
      <c r="AB1090" s="2" t="s">
        <v>64</v>
      </c>
      <c r="AC1090" t="s">
        <v>49</v>
      </c>
      <c r="AD1090">
        <v>10</v>
      </c>
      <c r="AE1090">
        <f>IF(tblHR[[#This Row],[Attrition]]="Yes",1,0)</f>
        <v>0</v>
      </c>
      <c r="AF1090">
        <f>IF(tblHR[[#This Row],[OverTime]]="Yes",1,0)</f>
        <v>1</v>
      </c>
      <c r="AG1090" t="str" cm="1">
        <f t="array" ref="AG1090">_xlfn.IFS(tblHR[[#This Row],[Age]]&lt;25,"&lt;25",tblHR[[#This Row],[Age]]&lt;30,"25–29",tblHR[[#This Row],[Age]]&lt;40,"30–39",tblHR[[#This Row],[Age]]&lt;50,"40–49",TRUE,"50+")</f>
        <v>40–49</v>
      </c>
      <c r="AH1090" s="12" t="str" cm="1">
        <f t="array" ref="AH1090">_xlfn.IFS(tblHR[[#This Row],[YearsAtCompany]]&lt;2,"0–1",tblHR[[#This Row],[YearsAtCompany]]&lt;5,"2–4",tblHR[[#This Row],[YearsAtCompany]]&lt;10,"5–9",tblHR[[#This Row],[YearsAtCompany]]&lt;15,"10–14",TRUE,"15+")</f>
        <v>5–9</v>
      </c>
      <c r="AI1090" s="12" t="str" cm="1">
        <f t="array" ref="AI1090">_xlfn.IFS(tblHR[[#This Row],[MonthlyIncome]]&lt;3000,"Low",tblHR[[#This Row],[MonthlyIncome]]&lt;7000,"Mid",tblHR[[#This Row],[MonthlyIncome]]&lt;12000,"High",TRUE,"Very High")</f>
        <v>Low</v>
      </c>
      <c r="AJ1090" s="12" cm="1">
        <f t="array" ref="AJ1090">_xlfn.XLOOKUP(tblHR[[#This Row],[JobSatisfaction]],{"Low","Medium","High","Very High"},{1,2,3,4},"")</f>
        <v>3</v>
      </c>
      <c r="AK1090" s="12">
        <f>AVERAGE(tblHR[[#This Row],[JobSatNum]],tblHR[[#This Row],[RelationshipSatisfaction]],tblHR[[#This Row],[EnvironmentSatisfaction]],tblHR[[#This Row],[WorkLifeBalance]])</f>
        <v>3</v>
      </c>
    </row>
    <row r="1091" spans="1:37">
      <c r="A1091" s="4" t="s">
        <v>1206</v>
      </c>
      <c r="B1091">
        <v>34</v>
      </c>
      <c r="C1091" t="s">
        <v>11</v>
      </c>
      <c r="D1091" t="s">
        <v>15</v>
      </c>
      <c r="E1091" t="s">
        <v>28</v>
      </c>
      <c r="F1091" t="s">
        <v>33</v>
      </c>
      <c r="G1091" t="s">
        <v>21</v>
      </c>
      <c r="H1091" t="s">
        <v>57</v>
      </c>
      <c r="I1091" t="s">
        <v>68</v>
      </c>
      <c r="J1091" t="s">
        <v>112</v>
      </c>
      <c r="K1091" t="s">
        <v>118</v>
      </c>
      <c r="L1091">
        <v>5433</v>
      </c>
      <c r="M1091">
        <v>19332</v>
      </c>
      <c r="N1091">
        <v>1130</v>
      </c>
      <c r="O1091">
        <v>66</v>
      </c>
      <c r="P1091">
        <v>12</v>
      </c>
      <c r="Q1091" t="s">
        <v>43</v>
      </c>
      <c r="R1091" t="s">
        <v>41</v>
      </c>
      <c r="S1091" t="s">
        <v>44</v>
      </c>
      <c r="T1091" t="s">
        <v>79</v>
      </c>
      <c r="U1091" t="s">
        <v>41</v>
      </c>
      <c r="V1091">
        <v>11</v>
      </c>
      <c r="W1091">
        <v>11</v>
      </c>
      <c r="X1091">
        <v>8</v>
      </c>
      <c r="Y1091">
        <v>7</v>
      </c>
      <c r="Z1091">
        <v>1</v>
      </c>
      <c r="AA1091" t="s">
        <v>48</v>
      </c>
      <c r="AB1091" s="2" t="s">
        <v>64</v>
      </c>
      <c r="AC1091" t="s">
        <v>48</v>
      </c>
      <c r="AD1091">
        <v>3</v>
      </c>
      <c r="AE1091">
        <f>IF(tblHR[[#This Row],[Attrition]]="Yes",1,0)</f>
        <v>0</v>
      </c>
      <c r="AF1091">
        <f>IF(tblHR[[#This Row],[OverTime]]="Yes",1,0)</f>
        <v>0</v>
      </c>
      <c r="AG1091" t="str" cm="1">
        <f t="array" ref="AG1091">_xlfn.IFS(tblHR[[#This Row],[Age]]&lt;25,"&lt;25",tblHR[[#This Row],[Age]]&lt;30,"25–29",tblHR[[#This Row],[Age]]&lt;40,"30–39",tblHR[[#This Row],[Age]]&lt;50,"40–49",TRUE,"50+")</f>
        <v>30–39</v>
      </c>
      <c r="AH1091" s="12" t="str" cm="1">
        <f t="array" ref="AH1091">_xlfn.IFS(tblHR[[#This Row],[YearsAtCompany]]&lt;2,"0–1",tblHR[[#This Row],[YearsAtCompany]]&lt;5,"2–4",tblHR[[#This Row],[YearsAtCompany]]&lt;10,"5–9",tblHR[[#This Row],[YearsAtCompany]]&lt;15,"10–14",TRUE,"15+")</f>
        <v>10–14</v>
      </c>
      <c r="AI1091" s="12" t="str" cm="1">
        <f t="array" ref="AI1091">_xlfn.IFS(tblHR[[#This Row],[MonthlyIncome]]&lt;3000,"Low",tblHR[[#This Row],[MonthlyIncome]]&lt;7000,"Mid",tblHR[[#This Row],[MonthlyIncome]]&lt;12000,"High",TRUE,"Very High")</f>
        <v>Mid</v>
      </c>
      <c r="AJ1091" s="12" cm="1">
        <f t="array" ref="AJ1091">_xlfn.XLOOKUP(tblHR[[#This Row],[JobSatisfaction]],{"Low","Medium","High","Very High"},{1,2,3,4},"")</f>
        <v>2</v>
      </c>
      <c r="AK1091" s="12">
        <f>AVERAGE(tblHR[[#This Row],[JobSatNum]],tblHR[[#This Row],[RelationshipSatisfaction]],tblHR[[#This Row],[EnvironmentSatisfaction]],tblHR[[#This Row],[WorkLifeBalance]])</f>
        <v>2</v>
      </c>
    </row>
    <row r="1092" spans="1:37">
      <c r="A1092" s="4" t="s">
        <v>1207</v>
      </c>
      <c r="B1092">
        <v>32</v>
      </c>
      <c r="C1092" t="s">
        <v>11</v>
      </c>
      <c r="D1092" t="s">
        <v>15</v>
      </c>
      <c r="E1092" t="s">
        <v>26</v>
      </c>
      <c r="F1092" t="s">
        <v>33</v>
      </c>
      <c r="G1092" t="s">
        <v>22</v>
      </c>
      <c r="H1092" t="s">
        <v>59</v>
      </c>
      <c r="I1092" t="s">
        <v>66</v>
      </c>
      <c r="J1092" t="s">
        <v>116</v>
      </c>
      <c r="K1092" t="s">
        <v>171</v>
      </c>
      <c r="L1092">
        <v>2827</v>
      </c>
      <c r="M1092">
        <v>14947</v>
      </c>
      <c r="N1092">
        <v>862</v>
      </c>
      <c r="O1092">
        <v>76</v>
      </c>
      <c r="P1092">
        <v>12</v>
      </c>
      <c r="Q1092" t="s">
        <v>42</v>
      </c>
      <c r="R1092" t="s">
        <v>41</v>
      </c>
      <c r="S1092" t="s">
        <v>41</v>
      </c>
      <c r="T1092" t="s">
        <v>79</v>
      </c>
      <c r="U1092" t="s">
        <v>41</v>
      </c>
      <c r="V1092">
        <v>1</v>
      </c>
      <c r="W1092">
        <v>1</v>
      </c>
      <c r="X1092">
        <v>0</v>
      </c>
      <c r="Y1092">
        <v>0</v>
      </c>
      <c r="Z1092">
        <v>1</v>
      </c>
      <c r="AA1092" t="s">
        <v>48</v>
      </c>
      <c r="AB1092" s="2" t="s">
        <v>64</v>
      </c>
      <c r="AC1092" t="s">
        <v>48</v>
      </c>
      <c r="AD1092">
        <v>2</v>
      </c>
      <c r="AE1092">
        <f>IF(tblHR[[#This Row],[Attrition]]="Yes",1,0)</f>
        <v>0</v>
      </c>
      <c r="AF1092">
        <f>IF(tblHR[[#This Row],[OverTime]]="Yes",1,0)</f>
        <v>0</v>
      </c>
      <c r="AG1092" t="str" cm="1">
        <f t="array" ref="AG1092">_xlfn.IFS(tblHR[[#This Row],[Age]]&lt;25,"&lt;25",tblHR[[#This Row],[Age]]&lt;30,"25–29",tblHR[[#This Row],[Age]]&lt;40,"30–39",tblHR[[#This Row],[Age]]&lt;50,"40–49",TRUE,"50+")</f>
        <v>30–39</v>
      </c>
      <c r="AH1092" s="12" t="str" cm="1">
        <f t="array" ref="AH1092">_xlfn.IFS(tblHR[[#This Row],[YearsAtCompany]]&lt;2,"0–1",tblHR[[#This Row],[YearsAtCompany]]&lt;5,"2–4",tblHR[[#This Row],[YearsAtCompany]]&lt;10,"5–9",tblHR[[#This Row],[YearsAtCompany]]&lt;15,"10–14",TRUE,"15+")</f>
        <v>0–1</v>
      </c>
      <c r="AI1092" s="12" t="str" cm="1">
        <f t="array" ref="AI1092">_xlfn.IFS(tblHR[[#This Row],[MonthlyIncome]]&lt;3000,"Low",tblHR[[#This Row],[MonthlyIncome]]&lt;7000,"Mid",tblHR[[#This Row],[MonthlyIncome]]&lt;12000,"High",TRUE,"Very High")</f>
        <v>Low</v>
      </c>
      <c r="AJ1092" s="12" cm="1">
        <f t="array" ref="AJ1092">_xlfn.XLOOKUP(tblHR[[#This Row],[JobSatisfaction]],{"Low","Medium","High","Very High"},{1,2,3,4},"")</f>
        <v>1</v>
      </c>
      <c r="AK1092" s="12">
        <f>AVERAGE(tblHR[[#This Row],[JobSatNum]],tblHR[[#This Row],[RelationshipSatisfaction]],tblHR[[#This Row],[EnvironmentSatisfaction]],tblHR[[#This Row],[WorkLifeBalance]])</f>
        <v>1</v>
      </c>
    </row>
    <row r="1093" spans="1:37">
      <c r="A1093" s="4" t="s">
        <v>1208</v>
      </c>
      <c r="B1093">
        <v>32</v>
      </c>
      <c r="C1093" t="s">
        <v>12</v>
      </c>
      <c r="D1093" t="s">
        <v>15</v>
      </c>
      <c r="E1093" t="s">
        <v>28</v>
      </c>
      <c r="F1093" t="s">
        <v>33</v>
      </c>
      <c r="G1093" t="s">
        <v>21</v>
      </c>
      <c r="H1093" t="s">
        <v>53</v>
      </c>
      <c r="I1093" t="s">
        <v>66</v>
      </c>
      <c r="J1093" t="s">
        <v>116</v>
      </c>
      <c r="K1093" t="s">
        <v>118</v>
      </c>
      <c r="L1093">
        <v>2314</v>
      </c>
      <c r="M1093">
        <v>9148</v>
      </c>
      <c r="N1093">
        <v>300</v>
      </c>
      <c r="O1093">
        <v>61</v>
      </c>
      <c r="P1093">
        <v>12</v>
      </c>
      <c r="Q1093" t="s">
        <v>44</v>
      </c>
      <c r="R1093" t="s">
        <v>43</v>
      </c>
      <c r="S1093" t="s">
        <v>44</v>
      </c>
      <c r="T1093" t="s">
        <v>79</v>
      </c>
      <c r="U1093" t="s">
        <v>41</v>
      </c>
      <c r="V1093">
        <v>4</v>
      </c>
      <c r="W1093">
        <v>3</v>
      </c>
      <c r="X1093">
        <v>0</v>
      </c>
      <c r="Y1093">
        <v>0</v>
      </c>
      <c r="Z1093">
        <v>0</v>
      </c>
      <c r="AA1093" t="s">
        <v>48</v>
      </c>
      <c r="AB1093" s="2" t="s">
        <v>64</v>
      </c>
      <c r="AC1093" t="s">
        <v>48</v>
      </c>
      <c r="AD1093">
        <v>1</v>
      </c>
      <c r="AE1093">
        <f>IF(tblHR[[#This Row],[Attrition]]="Yes",1,0)</f>
        <v>0</v>
      </c>
      <c r="AF1093">
        <f>IF(tblHR[[#This Row],[OverTime]]="Yes",1,0)</f>
        <v>0</v>
      </c>
      <c r="AG1093" t="str" cm="1">
        <f t="array" ref="AG1093">_xlfn.IFS(tblHR[[#This Row],[Age]]&lt;25,"&lt;25",tblHR[[#This Row],[Age]]&lt;30,"25–29",tblHR[[#This Row],[Age]]&lt;40,"30–39",tblHR[[#This Row],[Age]]&lt;50,"40–49",TRUE,"50+")</f>
        <v>30–39</v>
      </c>
      <c r="AH1093" s="12" t="str" cm="1">
        <f t="array" ref="AH1093">_xlfn.IFS(tblHR[[#This Row],[YearsAtCompany]]&lt;2,"0–1",tblHR[[#This Row],[YearsAtCompany]]&lt;5,"2–4",tblHR[[#This Row],[YearsAtCompany]]&lt;10,"5–9",tblHR[[#This Row],[YearsAtCompany]]&lt;15,"10–14",TRUE,"15+")</f>
        <v>2–4</v>
      </c>
      <c r="AI1093" s="12" t="str" cm="1">
        <f t="array" ref="AI1093">_xlfn.IFS(tblHR[[#This Row],[MonthlyIncome]]&lt;3000,"Low",tblHR[[#This Row],[MonthlyIncome]]&lt;7000,"Mid",tblHR[[#This Row],[MonthlyIncome]]&lt;12000,"High",TRUE,"Very High")</f>
        <v>Low</v>
      </c>
      <c r="AJ1093" s="12" cm="1">
        <f t="array" ref="AJ1093">_xlfn.XLOOKUP(tblHR[[#This Row],[JobSatisfaction]],{"Low","Medium","High","Very High"},{1,2,3,4},"")</f>
        <v>4</v>
      </c>
      <c r="AK1093" s="12">
        <f>AVERAGE(tblHR[[#This Row],[JobSatNum]],tblHR[[#This Row],[RelationshipSatisfaction]],tblHR[[#This Row],[EnvironmentSatisfaction]],tblHR[[#This Row],[WorkLifeBalance]])</f>
        <v>4</v>
      </c>
    </row>
    <row r="1094" spans="1:37">
      <c r="A1094" s="4" t="s">
        <v>1209</v>
      </c>
      <c r="B1094">
        <v>45</v>
      </c>
      <c r="C1094" t="s">
        <v>11</v>
      </c>
      <c r="D1094" t="s">
        <v>16</v>
      </c>
      <c r="E1094" t="s">
        <v>28</v>
      </c>
      <c r="F1094" t="s">
        <v>35</v>
      </c>
      <c r="G1094" t="s">
        <v>22</v>
      </c>
      <c r="H1094" t="s">
        <v>58</v>
      </c>
      <c r="I1094" t="s">
        <v>69</v>
      </c>
      <c r="J1094" t="s">
        <v>116</v>
      </c>
      <c r="K1094" t="s">
        <v>113</v>
      </c>
      <c r="L1094">
        <v>8865</v>
      </c>
      <c r="M1094">
        <v>16840</v>
      </c>
      <c r="N1094">
        <v>1052</v>
      </c>
      <c r="O1094">
        <v>57</v>
      </c>
      <c r="P1094">
        <v>12</v>
      </c>
      <c r="Q1094" t="s">
        <v>44</v>
      </c>
      <c r="R1094" t="s">
        <v>44</v>
      </c>
      <c r="S1094" t="s">
        <v>44</v>
      </c>
      <c r="T1094" t="s">
        <v>79</v>
      </c>
      <c r="U1094" t="s">
        <v>43</v>
      </c>
      <c r="V1094">
        <v>23</v>
      </c>
      <c r="W1094">
        <v>19</v>
      </c>
      <c r="X1094">
        <v>7</v>
      </c>
      <c r="Y1094">
        <v>12</v>
      </c>
      <c r="Z1094">
        <v>6</v>
      </c>
      <c r="AA1094" t="s">
        <v>48</v>
      </c>
      <c r="AB1094" s="2" t="s">
        <v>64</v>
      </c>
      <c r="AC1094" t="s">
        <v>48</v>
      </c>
      <c r="AD1094">
        <v>6</v>
      </c>
      <c r="AE1094">
        <f>IF(tblHR[[#This Row],[Attrition]]="Yes",1,0)</f>
        <v>0</v>
      </c>
      <c r="AF1094">
        <f>IF(tblHR[[#This Row],[OverTime]]="Yes",1,0)</f>
        <v>0</v>
      </c>
      <c r="AG1094" t="str" cm="1">
        <f t="array" ref="AG1094">_xlfn.IFS(tblHR[[#This Row],[Age]]&lt;25,"&lt;25",tblHR[[#This Row],[Age]]&lt;30,"25–29",tblHR[[#This Row],[Age]]&lt;40,"30–39",tblHR[[#This Row],[Age]]&lt;50,"40–49",TRUE,"50+")</f>
        <v>40–49</v>
      </c>
      <c r="AH1094" s="12" t="str" cm="1">
        <f t="array" ref="AH1094">_xlfn.IFS(tblHR[[#This Row],[YearsAtCompany]]&lt;2,"0–1",tblHR[[#This Row],[YearsAtCompany]]&lt;5,"2–4",tblHR[[#This Row],[YearsAtCompany]]&lt;10,"5–9",tblHR[[#This Row],[YearsAtCompany]]&lt;15,"10–14",TRUE,"15+")</f>
        <v>15+</v>
      </c>
      <c r="AI1094" s="12" t="str" cm="1">
        <f t="array" ref="AI1094">_xlfn.IFS(tblHR[[#This Row],[MonthlyIncome]]&lt;3000,"Low",tblHR[[#This Row],[MonthlyIncome]]&lt;7000,"Mid",tblHR[[#This Row],[MonthlyIncome]]&lt;12000,"High",TRUE,"Very High")</f>
        <v>High</v>
      </c>
      <c r="AJ1094" s="12" cm="1">
        <f t="array" ref="AJ1094">_xlfn.XLOOKUP(tblHR[[#This Row],[JobSatisfaction]],{"Low","Medium","High","Very High"},{1,2,3,4},"")</f>
        <v>4</v>
      </c>
      <c r="AK1094" s="12">
        <f>AVERAGE(tblHR[[#This Row],[JobSatNum]],tblHR[[#This Row],[RelationshipSatisfaction]],tblHR[[#This Row],[EnvironmentSatisfaction]],tblHR[[#This Row],[WorkLifeBalance]])</f>
        <v>4</v>
      </c>
    </row>
    <row r="1095" spans="1:37">
      <c r="A1095" s="4" t="s">
        <v>1210</v>
      </c>
      <c r="B1095">
        <v>38</v>
      </c>
      <c r="C1095" t="s">
        <v>12</v>
      </c>
      <c r="D1095" t="s">
        <v>15</v>
      </c>
      <c r="E1095" t="s">
        <v>27</v>
      </c>
      <c r="F1095" t="s">
        <v>33</v>
      </c>
      <c r="G1095" t="s">
        <v>21</v>
      </c>
      <c r="H1095" t="s">
        <v>56</v>
      </c>
      <c r="I1095" t="s">
        <v>69</v>
      </c>
      <c r="J1095" t="s">
        <v>112</v>
      </c>
      <c r="K1095" t="s">
        <v>118</v>
      </c>
      <c r="L1095">
        <v>11510</v>
      </c>
      <c r="M1095">
        <v>15682</v>
      </c>
      <c r="N1095">
        <v>343</v>
      </c>
      <c r="O1095">
        <v>92</v>
      </c>
      <c r="P1095">
        <v>14</v>
      </c>
      <c r="Q1095" t="s">
        <v>44</v>
      </c>
      <c r="R1095" t="s">
        <v>43</v>
      </c>
      <c r="S1095" t="s">
        <v>41</v>
      </c>
      <c r="T1095" t="s">
        <v>79</v>
      </c>
      <c r="U1095" t="s">
        <v>43</v>
      </c>
      <c r="V1095">
        <v>12</v>
      </c>
      <c r="W1095">
        <v>11</v>
      </c>
      <c r="X1095">
        <v>10</v>
      </c>
      <c r="Y1095">
        <v>2</v>
      </c>
      <c r="Z1095">
        <v>0</v>
      </c>
      <c r="AA1095" t="s">
        <v>48</v>
      </c>
      <c r="AB1095" s="2" t="s">
        <v>64</v>
      </c>
      <c r="AC1095" t="s">
        <v>49</v>
      </c>
      <c r="AD1095">
        <v>15</v>
      </c>
      <c r="AE1095">
        <f>IF(tblHR[[#This Row],[Attrition]]="Yes",1,0)</f>
        <v>0</v>
      </c>
      <c r="AF1095">
        <f>IF(tblHR[[#This Row],[OverTime]]="Yes",1,0)</f>
        <v>1</v>
      </c>
      <c r="AG1095" t="str" cm="1">
        <f t="array" ref="AG1095">_xlfn.IFS(tblHR[[#This Row],[Age]]&lt;25,"&lt;25",tblHR[[#This Row],[Age]]&lt;30,"25–29",tblHR[[#This Row],[Age]]&lt;40,"30–39",tblHR[[#This Row],[Age]]&lt;50,"40–49",TRUE,"50+")</f>
        <v>30–39</v>
      </c>
      <c r="AH1095" s="12" t="str" cm="1">
        <f t="array" ref="AH1095">_xlfn.IFS(tblHR[[#This Row],[YearsAtCompany]]&lt;2,"0–1",tblHR[[#This Row],[YearsAtCompany]]&lt;5,"2–4",tblHR[[#This Row],[YearsAtCompany]]&lt;10,"5–9",tblHR[[#This Row],[YearsAtCompany]]&lt;15,"10–14",TRUE,"15+")</f>
        <v>10–14</v>
      </c>
      <c r="AI1095" s="12" t="str" cm="1">
        <f t="array" ref="AI1095">_xlfn.IFS(tblHR[[#This Row],[MonthlyIncome]]&lt;3000,"Low",tblHR[[#This Row],[MonthlyIncome]]&lt;7000,"Mid",tblHR[[#This Row],[MonthlyIncome]]&lt;12000,"High",TRUE,"Very High")</f>
        <v>High</v>
      </c>
      <c r="AJ1095" s="12" cm="1">
        <f t="array" ref="AJ1095">_xlfn.XLOOKUP(tblHR[[#This Row],[JobSatisfaction]],{"Low","Medium","High","Very High"},{1,2,3,4},"")</f>
        <v>4</v>
      </c>
      <c r="AK1095" s="12">
        <f>AVERAGE(tblHR[[#This Row],[JobSatNum]],tblHR[[#This Row],[RelationshipSatisfaction]],tblHR[[#This Row],[EnvironmentSatisfaction]],tblHR[[#This Row],[WorkLifeBalance]])</f>
        <v>4</v>
      </c>
    </row>
    <row r="1096" spans="1:37">
      <c r="A1096" s="4" t="s">
        <v>1211</v>
      </c>
      <c r="B1096">
        <v>26</v>
      </c>
      <c r="C1096" t="s">
        <v>12</v>
      </c>
      <c r="D1096" t="s">
        <v>17</v>
      </c>
      <c r="E1096" t="s">
        <v>28</v>
      </c>
      <c r="F1096" t="s">
        <v>33</v>
      </c>
      <c r="G1096" t="s">
        <v>22</v>
      </c>
      <c r="H1096" t="s">
        <v>58</v>
      </c>
      <c r="I1096" t="s">
        <v>68</v>
      </c>
      <c r="J1096" t="s">
        <v>112</v>
      </c>
      <c r="K1096" t="s">
        <v>118</v>
      </c>
      <c r="L1096">
        <v>5296</v>
      </c>
      <c r="M1096">
        <v>20156</v>
      </c>
      <c r="N1096">
        <v>933</v>
      </c>
      <c r="O1096">
        <v>57</v>
      </c>
      <c r="P1096">
        <v>17</v>
      </c>
      <c r="Q1096" t="s">
        <v>41</v>
      </c>
      <c r="R1096" t="s">
        <v>43</v>
      </c>
      <c r="S1096" t="s">
        <v>41</v>
      </c>
      <c r="T1096" t="s">
        <v>79</v>
      </c>
      <c r="U1096" t="s">
        <v>41</v>
      </c>
      <c r="V1096">
        <v>8</v>
      </c>
      <c r="W1096">
        <v>8</v>
      </c>
      <c r="X1096">
        <v>7</v>
      </c>
      <c r="Y1096">
        <v>7</v>
      </c>
      <c r="Z1096">
        <v>1</v>
      </c>
      <c r="AA1096" t="s">
        <v>48</v>
      </c>
      <c r="AB1096" s="2" t="s">
        <v>64</v>
      </c>
      <c r="AC1096" t="s">
        <v>48</v>
      </c>
      <c r="AD1096">
        <v>1</v>
      </c>
      <c r="AE1096">
        <f>IF(tblHR[[#This Row],[Attrition]]="Yes",1,0)</f>
        <v>0</v>
      </c>
      <c r="AF1096">
        <f>IF(tblHR[[#This Row],[OverTime]]="Yes",1,0)</f>
        <v>0</v>
      </c>
      <c r="AG1096" t="str" cm="1">
        <f t="array" ref="AG1096">_xlfn.IFS(tblHR[[#This Row],[Age]]&lt;25,"&lt;25",tblHR[[#This Row],[Age]]&lt;30,"25–29",tblHR[[#This Row],[Age]]&lt;40,"30–39",tblHR[[#This Row],[Age]]&lt;50,"40–49",TRUE,"50+")</f>
        <v>25–29</v>
      </c>
      <c r="AH1096" s="12" t="str" cm="1">
        <f t="array" ref="AH1096">_xlfn.IFS(tblHR[[#This Row],[YearsAtCompany]]&lt;2,"0–1",tblHR[[#This Row],[YearsAtCompany]]&lt;5,"2–4",tblHR[[#This Row],[YearsAtCompany]]&lt;10,"5–9",tblHR[[#This Row],[YearsAtCompany]]&lt;15,"10–14",TRUE,"15+")</f>
        <v>5–9</v>
      </c>
      <c r="AI1096" s="12" t="str" cm="1">
        <f t="array" ref="AI1096">_xlfn.IFS(tblHR[[#This Row],[MonthlyIncome]]&lt;3000,"Low",tblHR[[#This Row],[MonthlyIncome]]&lt;7000,"Mid",tblHR[[#This Row],[MonthlyIncome]]&lt;12000,"High",TRUE,"Very High")</f>
        <v>Mid</v>
      </c>
      <c r="AJ1096" s="12" cm="1">
        <f t="array" ref="AJ1096">_xlfn.XLOOKUP(tblHR[[#This Row],[JobSatisfaction]],{"Low","Medium","High","Very High"},{1,2,3,4},"")</f>
        <v>3</v>
      </c>
      <c r="AK1096" s="12">
        <f>AVERAGE(tblHR[[#This Row],[JobSatNum]],tblHR[[#This Row],[RelationshipSatisfaction]],tblHR[[#This Row],[EnvironmentSatisfaction]],tblHR[[#This Row],[WorkLifeBalance]])</f>
        <v>3</v>
      </c>
    </row>
    <row r="1097" spans="1:37">
      <c r="A1097" s="4" t="s">
        <v>1212</v>
      </c>
      <c r="B1097">
        <v>53</v>
      </c>
      <c r="C1097" t="s">
        <v>12</v>
      </c>
      <c r="D1097" t="s">
        <v>17</v>
      </c>
      <c r="E1097" t="s">
        <v>29</v>
      </c>
      <c r="F1097" t="s">
        <v>35</v>
      </c>
      <c r="G1097" t="s">
        <v>21</v>
      </c>
      <c r="H1097" t="s">
        <v>56</v>
      </c>
      <c r="I1097" t="s">
        <v>70</v>
      </c>
      <c r="J1097" t="s">
        <v>112</v>
      </c>
      <c r="K1097" t="s">
        <v>171</v>
      </c>
      <c r="L1097">
        <v>17584</v>
      </c>
      <c r="M1097">
        <v>21016</v>
      </c>
      <c r="N1097">
        <v>1070</v>
      </c>
      <c r="O1097">
        <v>45</v>
      </c>
      <c r="P1097">
        <v>16</v>
      </c>
      <c r="Q1097" t="s">
        <v>41</v>
      </c>
      <c r="R1097" t="s">
        <v>44</v>
      </c>
      <c r="S1097" t="s">
        <v>41</v>
      </c>
      <c r="T1097" t="s">
        <v>80</v>
      </c>
      <c r="U1097" t="s">
        <v>41</v>
      </c>
      <c r="V1097">
        <v>21</v>
      </c>
      <c r="W1097">
        <v>5</v>
      </c>
      <c r="X1097">
        <v>3</v>
      </c>
      <c r="Y1097">
        <v>1</v>
      </c>
      <c r="Z1097">
        <v>3</v>
      </c>
      <c r="AA1097" t="s">
        <v>48</v>
      </c>
      <c r="AB1097" s="2" t="s">
        <v>64</v>
      </c>
      <c r="AC1097" t="s">
        <v>49</v>
      </c>
      <c r="AD1097">
        <v>3</v>
      </c>
      <c r="AE1097">
        <f>IF(tblHR[[#This Row],[Attrition]]="Yes",1,0)</f>
        <v>0</v>
      </c>
      <c r="AF1097">
        <f>IF(tblHR[[#This Row],[OverTime]]="Yes",1,0)</f>
        <v>1</v>
      </c>
      <c r="AG1097" t="str" cm="1">
        <f t="array" ref="AG1097">_xlfn.IFS(tblHR[[#This Row],[Age]]&lt;25,"&lt;25",tblHR[[#This Row],[Age]]&lt;30,"25–29",tblHR[[#This Row],[Age]]&lt;40,"30–39",tblHR[[#This Row],[Age]]&lt;50,"40–49",TRUE,"50+")</f>
        <v>50+</v>
      </c>
      <c r="AH1097" s="12" t="str" cm="1">
        <f t="array" ref="AH1097">_xlfn.IFS(tblHR[[#This Row],[YearsAtCompany]]&lt;2,"0–1",tblHR[[#This Row],[YearsAtCompany]]&lt;5,"2–4",tblHR[[#This Row],[YearsAtCompany]]&lt;10,"5–9",tblHR[[#This Row],[YearsAtCompany]]&lt;15,"10–14",TRUE,"15+")</f>
        <v>5–9</v>
      </c>
      <c r="AI1097" s="12" t="str" cm="1">
        <f t="array" ref="AI1097">_xlfn.IFS(tblHR[[#This Row],[MonthlyIncome]]&lt;3000,"Low",tblHR[[#This Row],[MonthlyIncome]]&lt;7000,"Mid",tblHR[[#This Row],[MonthlyIncome]]&lt;12000,"High",TRUE,"Very High")</f>
        <v>Very High</v>
      </c>
      <c r="AJ1097" s="12" cm="1">
        <f t="array" ref="AJ1097">_xlfn.XLOOKUP(tblHR[[#This Row],[JobSatisfaction]],{"Low","Medium","High","Very High"},{1,2,3,4},"")</f>
        <v>3</v>
      </c>
      <c r="AK1097" s="12">
        <f>AVERAGE(tblHR[[#This Row],[JobSatNum]],tblHR[[#This Row],[RelationshipSatisfaction]],tblHR[[#This Row],[EnvironmentSatisfaction]],tblHR[[#This Row],[WorkLifeBalance]])</f>
        <v>3</v>
      </c>
    </row>
    <row r="1098" spans="1:37">
      <c r="A1098" s="4" t="s">
        <v>1213</v>
      </c>
      <c r="B1098">
        <v>46</v>
      </c>
      <c r="C1098" t="s">
        <v>12</v>
      </c>
      <c r="D1098" t="s">
        <v>16</v>
      </c>
      <c r="E1098" t="s">
        <v>29</v>
      </c>
      <c r="F1098" t="s">
        <v>33</v>
      </c>
      <c r="G1098" t="s">
        <v>21</v>
      </c>
      <c r="H1098" t="s">
        <v>52</v>
      </c>
      <c r="I1098" t="s">
        <v>68</v>
      </c>
      <c r="J1098" t="s">
        <v>112</v>
      </c>
      <c r="K1098" t="s">
        <v>113</v>
      </c>
      <c r="L1098">
        <v>5562</v>
      </c>
      <c r="M1098">
        <v>9697</v>
      </c>
      <c r="N1098">
        <v>717</v>
      </c>
      <c r="O1098">
        <v>34</v>
      </c>
      <c r="P1098">
        <v>14</v>
      </c>
      <c r="Q1098" t="s">
        <v>43</v>
      </c>
      <c r="R1098" t="s">
        <v>44</v>
      </c>
      <c r="S1098" t="s">
        <v>41</v>
      </c>
      <c r="T1098" t="s">
        <v>79</v>
      </c>
      <c r="U1098" t="s">
        <v>41</v>
      </c>
      <c r="V1098">
        <v>19</v>
      </c>
      <c r="W1098">
        <v>10</v>
      </c>
      <c r="X1098">
        <v>7</v>
      </c>
      <c r="Y1098">
        <v>0</v>
      </c>
      <c r="Z1098">
        <v>6</v>
      </c>
      <c r="AA1098" t="s">
        <v>48</v>
      </c>
      <c r="AB1098" s="2" t="s">
        <v>64</v>
      </c>
      <c r="AC1098" t="s">
        <v>48</v>
      </c>
      <c r="AD1098">
        <v>13</v>
      </c>
      <c r="AE1098">
        <f>IF(tblHR[[#This Row],[Attrition]]="Yes",1,0)</f>
        <v>0</v>
      </c>
      <c r="AF1098">
        <f>IF(tblHR[[#This Row],[OverTime]]="Yes",1,0)</f>
        <v>0</v>
      </c>
      <c r="AG1098" t="str" cm="1">
        <f t="array" ref="AG1098">_xlfn.IFS(tblHR[[#This Row],[Age]]&lt;25,"&lt;25",tblHR[[#This Row],[Age]]&lt;30,"25–29",tblHR[[#This Row],[Age]]&lt;40,"30–39",tblHR[[#This Row],[Age]]&lt;50,"40–49",TRUE,"50+")</f>
        <v>40–49</v>
      </c>
      <c r="AH1098" s="12" t="str" cm="1">
        <f t="array" ref="AH1098">_xlfn.IFS(tblHR[[#This Row],[YearsAtCompany]]&lt;2,"0–1",tblHR[[#This Row],[YearsAtCompany]]&lt;5,"2–4",tblHR[[#This Row],[YearsAtCompany]]&lt;10,"5–9",tblHR[[#This Row],[YearsAtCompany]]&lt;15,"10–14",TRUE,"15+")</f>
        <v>10–14</v>
      </c>
      <c r="AI1098" s="12" t="str" cm="1">
        <f t="array" ref="AI1098">_xlfn.IFS(tblHR[[#This Row],[MonthlyIncome]]&lt;3000,"Low",tblHR[[#This Row],[MonthlyIncome]]&lt;7000,"Mid",tblHR[[#This Row],[MonthlyIncome]]&lt;12000,"High",TRUE,"Very High")</f>
        <v>Mid</v>
      </c>
      <c r="AJ1098" s="12" cm="1">
        <f t="array" ref="AJ1098">_xlfn.XLOOKUP(tblHR[[#This Row],[JobSatisfaction]],{"Low","Medium","High","Very High"},{1,2,3,4},"")</f>
        <v>2</v>
      </c>
      <c r="AK1098" s="12">
        <f>AVERAGE(tblHR[[#This Row],[JobSatNum]],tblHR[[#This Row],[RelationshipSatisfaction]],tblHR[[#This Row],[EnvironmentSatisfaction]],tblHR[[#This Row],[WorkLifeBalance]])</f>
        <v>2</v>
      </c>
    </row>
    <row r="1099" spans="1:37">
      <c r="A1099" s="4" t="s">
        <v>1214</v>
      </c>
      <c r="B1099">
        <v>20</v>
      </c>
      <c r="C1099" t="s">
        <v>12</v>
      </c>
      <c r="D1099" t="s">
        <v>16</v>
      </c>
      <c r="E1099" t="s">
        <v>28</v>
      </c>
      <c r="F1099" t="s">
        <v>37</v>
      </c>
      <c r="G1099" t="s">
        <v>21</v>
      </c>
      <c r="H1099" t="s">
        <v>53</v>
      </c>
      <c r="I1099" t="s">
        <v>66</v>
      </c>
      <c r="J1099" t="s">
        <v>112</v>
      </c>
      <c r="K1099" t="s">
        <v>113</v>
      </c>
      <c r="L1099">
        <v>2973</v>
      </c>
      <c r="M1099">
        <v>13008</v>
      </c>
      <c r="N1099">
        <v>129</v>
      </c>
      <c r="O1099">
        <v>84</v>
      </c>
      <c r="P1099">
        <v>19</v>
      </c>
      <c r="Q1099" t="s">
        <v>42</v>
      </c>
      <c r="R1099" t="s">
        <v>43</v>
      </c>
      <c r="S1099" t="s">
        <v>42</v>
      </c>
      <c r="T1099" t="s">
        <v>79</v>
      </c>
      <c r="U1099" t="s">
        <v>41</v>
      </c>
      <c r="V1099">
        <v>1</v>
      </c>
      <c r="W1099">
        <v>1</v>
      </c>
      <c r="X1099">
        <v>0</v>
      </c>
      <c r="Y1099">
        <v>0</v>
      </c>
      <c r="Z1099">
        <v>1</v>
      </c>
      <c r="AA1099" t="s">
        <v>49</v>
      </c>
      <c r="AB1099" s="2" t="s">
        <v>64</v>
      </c>
      <c r="AC1099" t="s">
        <v>48</v>
      </c>
      <c r="AD1099">
        <v>4</v>
      </c>
      <c r="AE1099">
        <f>IF(tblHR[[#This Row],[Attrition]]="Yes",1,0)</f>
        <v>1</v>
      </c>
      <c r="AF1099">
        <f>IF(tblHR[[#This Row],[OverTime]]="Yes",1,0)</f>
        <v>0</v>
      </c>
      <c r="AG1099" t="str" cm="1">
        <f t="array" ref="AG1099">_xlfn.IFS(tblHR[[#This Row],[Age]]&lt;25,"&lt;25",tblHR[[#This Row],[Age]]&lt;30,"25–29",tblHR[[#This Row],[Age]]&lt;40,"30–39",tblHR[[#This Row],[Age]]&lt;50,"40–49",TRUE,"50+")</f>
        <v>&lt;25</v>
      </c>
      <c r="AH1099" s="12" t="str" cm="1">
        <f t="array" ref="AH1099">_xlfn.IFS(tblHR[[#This Row],[YearsAtCompany]]&lt;2,"0–1",tblHR[[#This Row],[YearsAtCompany]]&lt;5,"2–4",tblHR[[#This Row],[YearsAtCompany]]&lt;10,"5–9",tblHR[[#This Row],[YearsAtCompany]]&lt;15,"10–14",TRUE,"15+")</f>
        <v>0–1</v>
      </c>
      <c r="AI1099" s="12" t="str" cm="1">
        <f t="array" ref="AI1099">_xlfn.IFS(tblHR[[#This Row],[MonthlyIncome]]&lt;3000,"Low",tblHR[[#This Row],[MonthlyIncome]]&lt;7000,"Mid",tblHR[[#This Row],[MonthlyIncome]]&lt;12000,"High",TRUE,"Very High")</f>
        <v>Low</v>
      </c>
      <c r="AJ1099" s="12" cm="1">
        <f t="array" ref="AJ1099">_xlfn.XLOOKUP(tblHR[[#This Row],[JobSatisfaction]],{"Low","Medium","High","Very High"},{1,2,3,4},"")</f>
        <v>1</v>
      </c>
      <c r="AK1099" s="12">
        <f>AVERAGE(tblHR[[#This Row],[JobSatNum]],tblHR[[#This Row],[RelationshipSatisfaction]],tblHR[[#This Row],[EnvironmentSatisfaction]],tblHR[[#This Row],[WorkLifeBalance]])</f>
        <v>1</v>
      </c>
    </row>
    <row r="1100" spans="1:37">
      <c r="A1100" s="4" t="s">
        <v>1215</v>
      </c>
      <c r="B1100">
        <v>50</v>
      </c>
      <c r="C1100" t="s">
        <v>12</v>
      </c>
      <c r="D1100" t="s">
        <v>17</v>
      </c>
      <c r="E1100" t="s">
        <v>30</v>
      </c>
      <c r="F1100" t="s">
        <v>35</v>
      </c>
      <c r="G1100" t="s">
        <v>21</v>
      </c>
      <c r="H1100" t="s">
        <v>52</v>
      </c>
      <c r="I1100" t="s">
        <v>70</v>
      </c>
      <c r="J1100" t="s">
        <v>128</v>
      </c>
      <c r="K1100" t="s">
        <v>118</v>
      </c>
      <c r="L1100">
        <v>11245</v>
      </c>
      <c r="M1100">
        <v>20689</v>
      </c>
      <c r="N1100">
        <v>1234</v>
      </c>
      <c r="O1100">
        <v>41</v>
      </c>
      <c r="P1100">
        <v>15</v>
      </c>
      <c r="Q1100" t="s">
        <v>41</v>
      </c>
      <c r="R1100" t="s">
        <v>41</v>
      </c>
      <c r="S1100" t="s">
        <v>43</v>
      </c>
      <c r="T1100" t="s">
        <v>79</v>
      </c>
      <c r="U1100" t="s">
        <v>41</v>
      </c>
      <c r="V1100">
        <v>32</v>
      </c>
      <c r="W1100">
        <v>30</v>
      </c>
      <c r="X1100">
        <v>8</v>
      </c>
      <c r="Y1100">
        <v>12</v>
      </c>
      <c r="Z1100">
        <v>2</v>
      </c>
      <c r="AA1100" t="s">
        <v>48</v>
      </c>
      <c r="AB1100" s="2" t="s">
        <v>64</v>
      </c>
      <c r="AC1100" t="s">
        <v>49</v>
      </c>
      <c r="AD1100">
        <v>20</v>
      </c>
      <c r="AE1100">
        <f>IF(tblHR[[#This Row],[Attrition]]="Yes",1,0)</f>
        <v>0</v>
      </c>
      <c r="AF1100">
        <f>IF(tblHR[[#This Row],[OverTime]]="Yes",1,0)</f>
        <v>1</v>
      </c>
      <c r="AG1100" t="str" cm="1">
        <f t="array" ref="AG1100">_xlfn.IFS(tblHR[[#This Row],[Age]]&lt;25,"&lt;25",tblHR[[#This Row],[Age]]&lt;30,"25–29",tblHR[[#This Row],[Age]]&lt;40,"30–39",tblHR[[#This Row],[Age]]&lt;50,"40–49",TRUE,"50+")</f>
        <v>50+</v>
      </c>
      <c r="AH1100" s="12" t="str" cm="1">
        <f t="array" ref="AH1100">_xlfn.IFS(tblHR[[#This Row],[YearsAtCompany]]&lt;2,"0–1",tblHR[[#This Row],[YearsAtCompany]]&lt;5,"2–4",tblHR[[#This Row],[YearsAtCompany]]&lt;10,"5–9",tblHR[[#This Row],[YearsAtCompany]]&lt;15,"10–14",TRUE,"15+")</f>
        <v>15+</v>
      </c>
      <c r="AI1100" s="12" t="str" cm="1">
        <f t="array" ref="AI1100">_xlfn.IFS(tblHR[[#This Row],[MonthlyIncome]]&lt;3000,"Low",tblHR[[#This Row],[MonthlyIncome]]&lt;7000,"Mid",tblHR[[#This Row],[MonthlyIncome]]&lt;12000,"High",TRUE,"Very High")</f>
        <v>High</v>
      </c>
      <c r="AJ1100" s="12" cm="1">
        <f t="array" ref="AJ1100">_xlfn.XLOOKUP(tblHR[[#This Row],[JobSatisfaction]],{"Low","Medium","High","Very High"},{1,2,3,4},"")</f>
        <v>3</v>
      </c>
      <c r="AK1100" s="12">
        <f>AVERAGE(tblHR[[#This Row],[JobSatNum]],tblHR[[#This Row],[RelationshipSatisfaction]],tblHR[[#This Row],[EnvironmentSatisfaction]],tblHR[[#This Row],[WorkLifeBalance]])</f>
        <v>3</v>
      </c>
    </row>
    <row r="1101" spans="1:37">
      <c r="A1101" s="4" t="s">
        <v>1216</v>
      </c>
      <c r="B1101">
        <v>30</v>
      </c>
      <c r="C1101" t="s">
        <v>12</v>
      </c>
      <c r="D1101" t="s">
        <v>15</v>
      </c>
      <c r="E1101" t="s">
        <v>28</v>
      </c>
      <c r="F1101" t="s">
        <v>37</v>
      </c>
      <c r="G1101" t="s">
        <v>21</v>
      </c>
      <c r="H1101" t="s">
        <v>57</v>
      </c>
      <c r="I1101" t="s">
        <v>66</v>
      </c>
      <c r="J1101" t="s">
        <v>116</v>
      </c>
      <c r="K1101" t="s">
        <v>43</v>
      </c>
      <c r="L1101">
        <v>1274</v>
      </c>
      <c r="M1101">
        <v>7152</v>
      </c>
      <c r="N1101">
        <v>990</v>
      </c>
      <c r="O1101">
        <v>64</v>
      </c>
      <c r="P1101">
        <v>13</v>
      </c>
      <c r="Q1101" t="s">
        <v>41</v>
      </c>
      <c r="R1101" t="s">
        <v>43</v>
      </c>
      <c r="S1101" t="s">
        <v>41</v>
      </c>
      <c r="T1101" t="s">
        <v>80</v>
      </c>
      <c r="U1101" t="s">
        <v>41</v>
      </c>
      <c r="V1101">
        <v>1</v>
      </c>
      <c r="W1101">
        <v>1</v>
      </c>
      <c r="X1101">
        <v>0</v>
      </c>
      <c r="Y1101">
        <v>0</v>
      </c>
      <c r="Z1101">
        <v>1</v>
      </c>
      <c r="AA1101" t="s">
        <v>48</v>
      </c>
      <c r="AB1101" s="2" t="s">
        <v>64</v>
      </c>
      <c r="AC1101" t="s">
        <v>48</v>
      </c>
      <c r="AD1101">
        <v>7</v>
      </c>
      <c r="AE1101">
        <f>IF(tblHR[[#This Row],[Attrition]]="Yes",1,0)</f>
        <v>0</v>
      </c>
      <c r="AF1101">
        <f>IF(tblHR[[#This Row],[OverTime]]="Yes",1,0)</f>
        <v>0</v>
      </c>
      <c r="AG1101" t="str" cm="1">
        <f t="array" ref="AG1101">_xlfn.IFS(tblHR[[#This Row],[Age]]&lt;25,"&lt;25",tblHR[[#This Row],[Age]]&lt;30,"25–29",tblHR[[#This Row],[Age]]&lt;40,"30–39",tblHR[[#This Row],[Age]]&lt;50,"40–49",TRUE,"50+")</f>
        <v>30–39</v>
      </c>
      <c r="AH1101" s="12" t="str" cm="1">
        <f t="array" ref="AH1101">_xlfn.IFS(tblHR[[#This Row],[YearsAtCompany]]&lt;2,"0–1",tblHR[[#This Row],[YearsAtCompany]]&lt;5,"2–4",tblHR[[#This Row],[YearsAtCompany]]&lt;10,"5–9",tblHR[[#This Row],[YearsAtCompany]]&lt;15,"10–14",TRUE,"15+")</f>
        <v>0–1</v>
      </c>
      <c r="AI1101" s="12" t="str" cm="1">
        <f t="array" ref="AI1101">_xlfn.IFS(tblHR[[#This Row],[MonthlyIncome]]&lt;3000,"Low",tblHR[[#This Row],[MonthlyIncome]]&lt;7000,"Mid",tblHR[[#This Row],[MonthlyIncome]]&lt;12000,"High",TRUE,"Very High")</f>
        <v>Low</v>
      </c>
      <c r="AJ1101" s="12" cm="1">
        <f t="array" ref="AJ1101">_xlfn.XLOOKUP(tblHR[[#This Row],[JobSatisfaction]],{"Low","Medium","High","Very High"},{1,2,3,4},"")</f>
        <v>3</v>
      </c>
      <c r="AK1101" s="12">
        <f>AVERAGE(tblHR[[#This Row],[JobSatNum]],tblHR[[#This Row],[RelationshipSatisfaction]],tblHR[[#This Row],[EnvironmentSatisfaction]],tblHR[[#This Row],[WorkLifeBalance]])</f>
        <v>3</v>
      </c>
    </row>
    <row r="1102" spans="1:37">
      <c r="A1102" s="4" t="s">
        <v>1217</v>
      </c>
      <c r="B1102">
        <v>59</v>
      </c>
      <c r="C1102" t="s">
        <v>11</v>
      </c>
      <c r="D1102" t="s">
        <v>16</v>
      </c>
      <c r="E1102" t="s">
        <v>26</v>
      </c>
      <c r="F1102" t="s">
        <v>33</v>
      </c>
      <c r="G1102" t="s">
        <v>22</v>
      </c>
      <c r="H1102" t="s">
        <v>58</v>
      </c>
      <c r="I1102" t="s">
        <v>68</v>
      </c>
      <c r="J1102" t="s">
        <v>128</v>
      </c>
      <c r="K1102" t="s">
        <v>113</v>
      </c>
      <c r="L1102">
        <v>5473</v>
      </c>
      <c r="M1102">
        <v>24668</v>
      </c>
      <c r="N1102">
        <v>1225</v>
      </c>
      <c r="O1102">
        <v>57</v>
      </c>
      <c r="P1102">
        <v>11</v>
      </c>
      <c r="Q1102" t="s">
        <v>41</v>
      </c>
      <c r="R1102" t="s">
        <v>44</v>
      </c>
      <c r="S1102" t="s">
        <v>42</v>
      </c>
      <c r="T1102" t="s">
        <v>80</v>
      </c>
      <c r="U1102" t="s">
        <v>43</v>
      </c>
      <c r="V1102">
        <v>20</v>
      </c>
      <c r="W1102">
        <v>4</v>
      </c>
      <c r="X1102">
        <v>3</v>
      </c>
      <c r="Y1102">
        <v>1</v>
      </c>
      <c r="Z1102">
        <v>7</v>
      </c>
      <c r="AA1102" t="s">
        <v>48</v>
      </c>
      <c r="AB1102" s="2" t="s">
        <v>64</v>
      </c>
      <c r="AC1102" t="s">
        <v>48</v>
      </c>
      <c r="AD1102">
        <v>1</v>
      </c>
      <c r="AE1102">
        <f>IF(tblHR[[#This Row],[Attrition]]="Yes",1,0)</f>
        <v>0</v>
      </c>
      <c r="AF1102">
        <f>IF(tblHR[[#This Row],[OverTime]]="Yes",1,0)</f>
        <v>0</v>
      </c>
      <c r="AG1102" t="str" cm="1">
        <f t="array" ref="AG1102">_xlfn.IFS(tblHR[[#This Row],[Age]]&lt;25,"&lt;25",tblHR[[#This Row],[Age]]&lt;30,"25–29",tblHR[[#This Row],[Age]]&lt;40,"30–39",tblHR[[#This Row],[Age]]&lt;50,"40–49",TRUE,"50+")</f>
        <v>50+</v>
      </c>
      <c r="AH1102" s="12" t="str" cm="1">
        <f t="array" ref="AH1102">_xlfn.IFS(tblHR[[#This Row],[YearsAtCompany]]&lt;2,"0–1",tblHR[[#This Row],[YearsAtCompany]]&lt;5,"2–4",tblHR[[#This Row],[YearsAtCompany]]&lt;10,"5–9",tblHR[[#This Row],[YearsAtCompany]]&lt;15,"10–14",TRUE,"15+")</f>
        <v>2–4</v>
      </c>
      <c r="AI1102" s="12" t="str" cm="1">
        <f t="array" ref="AI1102">_xlfn.IFS(tblHR[[#This Row],[MonthlyIncome]]&lt;3000,"Low",tblHR[[#This Row],[MonthlyIncome]]&lt;7000,"Mid",tblHR[[#This Row],[MonthlyIncome]]&lt;12000,"High",TRUE,"Very High")</f>
        <v>Mid</v>
      </c>
      <c r="AJ1102" s="12" cm="1">
        <f t="array" ref="AJ1102">_xlfn.XLOOKUP(tblHR[[#This Row],[JobSatisfaction]],{"Low","Medium","High","Very High"},{1,2,3,4},"")</f>
        <v>3</v>
      </c>
      <c r="AK1102" s="12">
        <f>AVERAGE(tblHR[[#This Row],[JobSatNum]],tblHR[[#This Row],[RelationshipSatisfaction]],tblHR[[#This Row],[EnvironmentSatisfaction]],tblHR[[#This Row],[WorkLifeBalance]])</f>
        <v>3</v>
      </c>
    </row>
    <row r="1103" spans="1:37">
      <c r="A1103" s="4" t="s">
        <v>1218</v>
      </c>
      <c r="B1103">
        <v>41</v>
      </c>
      <c r="C1103" t="s">
        <v>11</v>
      </c>
      <c r="D1103" t="s">
        <v>17</v>
      </c>
      <c r="E1103" t="s">
        <v>29</v>
      </c>
      <c r="F1103" t="s">
        <v>33</v>
      </c>
      <c r="G1103" t="s">
        <v>21</v>
      </c>
      <c r="H1103" t="s">
        <v>55</v>
      </c>
      <c r="I1103" t="s">
        <v>70</v>
      </c>
      <c r="J1103" t="s">
        <v>112</v>
      </c>
      <c r="K1103" t="s">
        <v>118</v>
      </c>
      <c r="L1103">
        <v>13570</v>
      </c>
      <c r="M1103">
        <v>5640</v>
      </c>
      <c r="N1103">
        <v>582</v>
      </c>
      <c r="O1103">
        <v>60</v>
      </c>
      <c r="P1103">
        <v>23</v>
      </c>
      <c r="Q1103" t="s">
        <v>43</v>
      </c>
      <c r="R1103" t="s">
        <v>41</v>
      </c>
      <c r="S1103" t="s">
        <v>42</v>
      </c>
      <c r="T1103" t="s">
        <v>79</v>
      </c>
      <c r="U1103" t="s">
        <v>43</v>
      </c>
      <c r="V1103">
        <v>21</v>
      </c>
      <c r="W1103">
        <v>20</v>
      </c>
      <c r="X1103">
        <v>7</v>
      </c>
      <c r="Y1103">
        <v>0</v>
      </c>
      <c r="Z1103">
        <v>0</v>
      </c>
      <c r="AA1103" t="s">
        <v>48</v>
      </c>
      <c r="AB1103" s="2" t="s">
        <v>65</v>
      </c>
      <c r="AC1103" t="s">
        <v>48</v>
      </c>
      <c r="AD1103">
        <v>28</v>
      </c>
      <c r="AE1103">
        <f>IF(tblHR[[#This Row],[Attrition]]="Yes",1,0)</f>
        <v>0</v>
      </c>
      <c r="AF1103">
        <f>IF(tblHR[[#This Row],[OverTime]]="Yes",1,0)</f>
        <v>0</v>
      </c>
      <c r="AG1103" t="str" cm="1">
        <f t="array" ref="AG1103">_xlfn.IFS(tblHR[[#This Row],[Age]]&lt;25,"&lt;25",tblHR[[#This Row],[Age]]&lt;30,"25–29",tblHR[[#This Row],[Age]]&lt;40,"30–39",tblHR[[#This Row],[Age]]&lt;50,"40–49",TRUE,"50+")</f>
        <v>40–49</v>
      </c>
      <c r="AH1103" s="12" t="str" cm="1">
        <f t="array" ref="AH1103">_xlfn.IFS(tblHR[[#This Row],[YearsAtCompany]]&lt;2,"0–1",tblHR[[#This Row],[YearsAtCompany]]&lt;5,"2–4",tblHR[[#This Row],[YearsAtCompany]]&lt;10,"5–9",tblHR[[#This Row],[YearsAtCompany]]&lt;15,"10–14",TRUE,"15+")</f>
        <v>15+</v>
      </c>
      <c r="AI1103" s="12" t="str" cm="1">
        <f t="array" ref="AI1103">_xlfn.IFS(tblHR[[#This Row],[MonthlyIncome]]&lt;3000,"Low",tblHR[[#This Row],[MonthlyIncome]]&lt;7000,"Mid",tblHR[[#This Row],[MonthlyIncome]]&lt;12000,"High",TRUE,"Very High")</f>
        <v>Very High</v>
      </c>
      <c r="AJ1103" s="12" cm="1">
        <f t="array" ref="AJ1103">_xlfn.XLOOKUP(tblHR[[#This Row],[JobSatisfaction]],{"Low","Medium","High","Very High"},{1,2,3,4},"")</f>
        <v>2</v>
      </c>
      <c r="AK1103" s="12">
        <f>AVERAGE(tblHR[[#This Row],[JobSatNum]],tblHR[[#This Row],[RelationshipSatisfaction]],tblHR[[#This Row],[EnvironmentSatisfaction]],tblHR[[#This Row],[WorkLifeBalance]])</f>
        <v>2</v>
      </c>
    </row>
    <row r="1104" spans="1:37">
      <c r="A1104" s="4" t="s">
        <v>1219</v>
      </c>
      <c r="B1104">
        <v>34</v>
      </c>
      <c r="C1104" t="s">
        <v>12</v>
      </c>
      <c r="D1104" t="s">
        <v>15</v>
      </c>
      <c r="E1104" t="s">
        <v>29</v>
      </c>
      <c r="F1104" t="s">
        <v>36</v>
      </c>
      <c r="G1104" t="s">
        <v>21</v>
      </c>
      <c r="H1104" t="s">
        <v>57</v>
      </c>
      <c r="I1104" t="s">
        <v>66</v>
      </c>
      <c r="J1104" t="s">
        <v>128</v>
      </c>
      <c r="K1104" t="s">
        <v>43</v>
      </c>
      <c r="L1104">
        <v>2996</v>
      </c>
      <c r="M1104">
        <v>20284</v>
      </c>
      <c r="N1104">
        <v>560</v>
      </c>
      <c r="O1104">
        <v>91</v>
      </c>
      <c r="P1104">
        <v>14</v>
      </c>
      <c r="Q1104" t="s">
        <v>42</v>
      </c>
      <c r="R1104" t="s">
        <v>41</v>
      </c>
      <c r="S1104" t="s">
        <v>44</v>
      </c>
      <c r="T1104" t="s">
        <v>79</v>
      </c>
      <c r="U1104" t="s">
        <v>41</v>
      </c>
      <c r="V1104">
        <v>10</v>
      </c>
      <c r="W1104">
        <v>4</v>
      </c>
      <c r="X1104">
        <v>3</v>
      </c>
      <c r="Y1104">
        <v>1</v>
      </c>
      <c r="Z1104">
        <v>5</v>
      </c>
      <c r="AA1104" t="s">
        <v>48</v>
      </c>
      <c r="AB1104" s="2" t="s">
        <v>64</v>
      </c>
      <c r="AC1104" t="s">
        <v>48</v>
      </c>
      <c r="AD1104">
        <v>1</v>
      </c>
      <c r="AE1104">
        <f>IF(tblHR[[#This Row],[Attrition]]="Yes",1,0)</f>
        <v>0</v>
      </c>
      <c r="AF1104">
        <f>IF(tblHR[[#This Row],[OverTime]]="Yes",1,0)</f>
        <v>0</v>
      </c>
      <c r="AG1104" t="str" cm="1">
        <f t="array" ref="AG1104">_xlfn.IFS(tblHR[[#This Row],[Age]]&lt;25,"&lt;25",tblHR[[#This Row],[Age]]&lt;30,"25–29",tblHR[[#This Row],[Age]]&lt;40,"30–39",tblHR[[#This Row],[Age]]&lt;50,"40–49",TRUE,"50+")</f>
        <v>30–39</v>
      </c>
      <c r="AH1104" s="12" t="str" cm="1">
        <f t="array" ref="AH1104">_xlfn.IFS(tblHR[[#This Row],[YearsAtCompany]]&lt;2,"0–1",tblHR[[#This Row],[YearsAtCompany]]&lt;5,"2–4",tblHR[[#This Row],[YearsAtCompany]]&lt;10,"5–9",tblHR[[#This Row],[YearsAtCompany]]&lt;15,"10–14",TRUE,"15+")</f>
        <v>2–4</v>
      </c>
      <c r="AI1104" s="12" t="str" cm="1">
        <f t="array" ref="AI1104">_xlfn.IFS(tblHR[[#This Row],[MonthlyIncome]]&lt;3000,"Low",tblHR[[#This Row],[MonthlyIncome]]&lt;7000,"Mid",tblHR[[#This Row],[MonthlyIncome]]&lt;12000,"High",TRUE,"Very High")</f>
        <v>Low</v>
      </c>
      <c r="AJ1104" s="12" cm="1">
        <f t="array" ref="AJ1104">_xlfn.XLOOKUP(tblHR[[#This Row],[JobSatisfaction]],{"Low","Medium","High","Very High"},{1,2,3,4},"")</f>
        <v>1</v>
      </c>
      <c r="AK1104" s="12">
        <f>AVERAGE(tblHR[[#This Row],[JobSatNum]],tblHR[[#This Row],[RelationshipSatisfaction]],tblHR[[#This Row],[EnvironmentSatisfaction]],tblHR[[#This Row],[WorkLifeBalance]])</f>
        <v>1</v>
      </c>
    </row>
    <row r="1105" spans="1:37">
      <c r="A1105" s="4" t="s">
        <v>1220</v>
      </c>
      <c r="B1105">
        <v>24</v>
      </c>
      <c r="C1105" t="s">
        <v>11</v>
      </c>
      <c r="D1105" t="s">
        <v>16</v>
      </c>
      <c r="E1105" t="s">
        <v>26</v>
      </c>
      <c r="F1105" t="s">
        <v>37</v>
      </c>
      <c r="G1105" t="s">
        <v>22</v>
      </c>
      <c r="H1105" t="s">
        <v>59</v>
      </c>
      <c r="I1105" t="s">
        <v>66</v>
      </c>
      <c r="J1105" t="s">
        <v>112</v>
      </c>
      <c r="K1105" t="s">
        <v>113</v>
      </c>
      <c r="L1105">
        <v>3202</v>
      </c>
      <c r="M1105">
        <v>21972</v>
      </c>
      <c r="N1105">
        <v>1448</v>
      </c>
      <c r="O1105">
        <v>62</v>
      </c>
      <c r="P1105">
        <v>16</v>
      </c>
      <c r="Q1105" t="s">
        <v>43</v>
      </c>
      <c r="R1105" t="s">
        <v>43</v>
      </c>
      <c r="S1105" t="s">
        <v>42</v>
      </c>
      <c r="T1105" t="s">
        <v>79</v>
      </c>
      <c r="U1105" t="s">
        <v>41</v>
      </c>
      <c r="V1105">
        <v>6</v>
      </c>
      <c r="W1105">
        <v>5</v>
      </c>
      <c r="X1105">
        <v>3</v>
      </c>
      <c r="Y1105">
        <v>1</v>
      </c>
      <c r="Z1105">
        <v>1</v>
      </c>
      <c r="AA1105" t="s">
        <v>49</v>
      </c>
      <c r="AB1105" s="2" t="s">
        <v>64</v>
      </c>
      <c r="AC1105" t="s">
        <v>49</v>
      </c>
      <c r="AD1105">
        <v>1</v>
      </c>
      <c r="AE1105">
        <f>IF(tblHR[[#This Row],[Attrition]]="Yes",1,0)</f>
        <v>1</v>
      </c>
      <c r="AF1105">
        <f>IF(tblHR[[#This Row],[OverTime]]="Yes",1,0)</f>
        <v>1</v>
      </c>
      <c r="AG1105" t="str" cm="1">
        <f t="array" ref="AG1105">_xlfn.IFS(tblHR[[#This Row],[Age]]&lt;25,"&lt;25",tblHR[[#This Row],[Age]]&lt;30,"25–29",tblHR[[#This Row],[Age]]&lt;40,"30–39",tblHR[[#This Row],[Age]]&lt;50,"40–49",TRUE,"50+")</f>
        <v>&lt;25</v>
      </c>
      <c r="AH1105" s="12" t="str" cm="1">
        <f t="array" ref="AH1105">_xlfn.IFS(tblHR[[#This Row],[YearsAtCompany]]&lt;2,"0–1",tblHR[[#This Row],[YearsAtCompany]]&lt;5,"2–4",tblHR[[#This Row],[YearsAtCompany]]&lt;10,"5–9",tblHR[[#This Row],[YearsAtCompany]]&lt;15,"10–14",TRUE,"15+")</f>
        <v>5–9</v>
      </c>
      <c r="AI1105" s="12" t="str" cm="1">
        <f t="array" ref="AI1105">_xlfn.IFS(tblHR[[#This Row],[MonthlyIncome]]&lt;3000,"Low",tblHR[[#This Row],[MonthlyIncome]]&lt;7000,"Mid",tblHR[[#This Row],[MonthlyIncome]]&lt;12000,"High",TRUE,"Very High")</f>
        <v>Mid</v>
      </c>
      <c r="AJ1105" s="12" cm="1">
        <f t="array" ref="AJ1105">_xlfn.XLOOKUP(tblHR[[#This Row],[JobSatisfaction]],{"Low","Medium","High","Very High"},{1,2,3,4},"")</f>
        <v>2</v>
      </c>
      <c r="AK1105" s="12">
        <f>AVERAGE(tblHR[[#This Row],[JobSatNum]],tblHR[[#This Row],[RelationshipSatisfaction]],tblHR[[#This Row],[EnvironmentSatisfaction]],tblHR[[#This Row],[WorkLifeBalance]])</f>
        <v>2</v>
      </c>
    </row>
    <row r="1106" spans="1:37">
      <c r="A1106" s="4" t="s">
        <v>1221</v>
      </c>
      <c r="B1106">
        <v>44</v>
      </c>
      <c r="C1106" t="s">
        <v>12</v>
      </c>
      <c r="D1106" t="s">
        <v>15</v>
      </c>
      <c r="E1106" t="s">
        <v>27</v>
      </c>
      <c r="F1106" t="s">
        <v>35</v>
      </c>
      <c r="G1106" t="s">
        <v>21</v>
      </c>
      <c r="H1106" t="s">
        <v>57</v>
      </c>
      <c r="I1106" t="s">
        <v>66</v>
      </c>
      <c r="J1106" t="s">
        <v>128</v>
      </c>
      <c r="K1106" t="s">
        <v>171</v>
      </c>
      <c r="L1106">
        <v>2342</v>
      </c>
      <c r="M1106">
        <v>11092</v>
      </c>
      <c r="N1106">
        <v>429</v>
      </c>
      <c r="O1106">
        <v>99</v>
      </c>
      <c r="P1106">
        <v>12</v>
      </c>
      <c r="Q1106" t="s">
        <v>43</v>
      </c>
      <c r="R1106" t="s">
        <v>41</v>
      </c>
      <c r="S1106" t="s">
        <v>41</v>
      </c>
      <c r="T1106" t="s">
        <v>80</v>
      </c>
      <c r="U1106" t="s">
        <v>41</v>
      </c>
      <c r="V1106">
        <v>6</v>
      </c>
      <c r="W1106">
        <v>5</v>
      </c>
      <c r="X1106">
        <v>3</v>
      </c>
      <c r="Y1106">
        <v>2</v>
      </c>
      <c r="Z1106">
        <v>1</v>
      </c>
      <c r="AA1106" t="s">
        <v>49</v>
      </c>
      <c r="AB1106" s="2" t="s">
        <v>64</v>
      </c>
      <c r="AC1106" t="s">
        <v>49</v>
      </c>
      <c r="AD1106">
        <v>1</v>
      </c>
      <c r="AE1106">
        <f>IF(tblHR[[#This Row],[Attrition]]="Yes",1,0)</f>
        <v>1</v>
      </c>
      <c r="AF1106">
        <f>IF(tblHR[[#This Row],[OverTime]]="Yes",1,0)</f>
        <v>1</v>
      </c>
      <c r="AG1106" t="str" cm="1">
        <f t="array" ref="AG1106">_xlfn.IFS(tblHR[[#This Row],[Age]]&lt;25,"&lt;25",tblHR[[#This Row],[Age]]&lt;30,"25–29",tblHR[[#This Row],[Age]]&lt;40,"30–39",tblHR[[#This Row],[Age]]&lt;50,"40–49",TRUE,"50+")</f>
        <v>40–49</v>
      </c>
      <c r="AH1106" s="12" t="str" cm="1">
        <f t="array" ref="AH1106">_xlfn.IFS(tblHR[[#This Row],[YearsAtCompany]]&lt;2,"0–1",tblHR[[#This Row],[YearsAtCompany]]&lt;5,"2–4",tblHR[[#This Row],[YearsAtCompany]]&lt;10,"5–9",tblHR[[#This Row],[YearsAtCompany]]&lt;15,"10–14",TRUE,"15+")</f>
        <v>5–9</v>
      </c>
      <c r="AI1106" s="12" t="str" cm="1">
        <f t="array" ref="AI1106">_xlfn.IFS(tblHR[[#This Row],[MonthlyIncome]]&lt;3000,"Low",tblHR[[#This Row],[MonthlyIncome]]&lt;7000,"Mid",tblHR[[#This Row],[MonthlyIncome]]&lt;12000,"High",TRUE,"Very High")</f>
        <v>Low</v>
      </c>
      <c r="AJ1106" s="12" cm="1">
        <f t="array" ref="AJ1106">_xlfn.XLOOKUP(tblHR[[#This Row],[JobSatisfaction]],{"Low","Medium","High","Very High"},{1,2,3,4},"")</f>
        <v>2</v>
      </c>
      <c r="AK1106" s="12">
        <f>AVERAGE(tblHR[[#This Row],[JobSatNum]],tblHR[[#This Row],[RelationshipSatisfaction]],tblHR[[#This Row],[EnvironmentSatisfaction]],tblHR[[#This Row],[WorkLifeBalance]])</f>
        <v>2</v>
      </c>
    </row>
    <row r="1107" spans="1:37">
      <c r="A1107" s="4" t="s">
        <v>1222</v>
      </c>
      <c r="B1107">
        <v>30</v>
      </c>
      <c r="C1107" t="s">
        <v>12</v>
      </c>
      <c r="D1107" t="s">
        <v>15</v>
      </c>
      <c r="E1107" t="s">
        <v>26</v>
      </c>
      <c r="F1107" t="s">
        <v>33</v>
      </c>
      <c r="G1107" t="s">
        <v>21</v>
      </c>
      <c r="H1107" t="s">
        <v>53</v>
      </c>
      <c r="I1107" t="s">
        <v>66</v>
      </c>
      <c r="J1107" t="s">
        <v>112</v>
      </c>
      <c r="K1107" t="s">
        <v>118</v>
      </c>
      <c r="L1107">
        <v>2693</v>
      </c>
      <c r="M1107">
        <v>13335</v>
      </c>
      <c r="N1107">
        <v>1358</v>
      </c>
      <c r="O1107">
        <v>67</v>
      </c>
      <c r="P1107">
        <v>22</v>
      </c>
      <c r="Q1107" t="s">
        <v>41</v>
      </c>
      <c r="R1107" t="s">
        <v>43</v>
      </c>
      <c r="S1107" t="s">
        <v>44</v>
      </c>
      <c r="T1107" t="s">
        <v>79</v>
      </c>
      <c r="U1107" t="s">
        <v>41</v>
      </c>
      <c r="V1107">
        <v>1</v>
      </c>
      <c r="W1107">
        <v>1</v>
      </c>
      <c r="X1107">
        <v>0</v>
      </c>
      <c r="Y1107">
        <v>0</v>
      </c>
      <c r="Z1107">
        <v>1</v>
      </c>
      <c r="AA1107" t="s">
        <v>48</v>
      </c>
      <c r="AB1107" s="2" t="s">
        <v>65</v>
      </c>
      <c r="AC1107" t="s">
        <v>48</v>
      </c>
      <c r="AD1107">
        <v>24</v>
      </c>
      <c r="AE1107">
        <f>IF(tblHR[[#This Row],[Attrition]]="Yes",1,0)</f>
        <v>0</v>
      </c>
      <c r="AF1107">
        <f>IF(tblHR[[#This Row],[OverTime]]="Yes",1,0)</f>
        <v>0</v>
      </c>
      <c r="AG1107" t="str" cm="1">
        <f t="array" ref="AG1107">_xlfn.IFS(tblHR[[#This Row],[Age]]&lt;25,"&lt;25",tblHR[[#This Row],[Age]]&lt;30,"25–29",tblHR[[#This Row],[Age]]&lt;40,"30–39",tblHR[[#This Row],[Age]]&lt;50,"40–49",TRUE,"50+")</f>
        <v>30–39</v>
      </c>
      <c r="AH1107" s="12" t="str" cm="1">
        <f t="array" ref="AH1107">_xlfn.IFS(tblHR[[#This Row],[YearsAtCompany]]&lt;2,"0–1",tblHR[[#This Row],[YearsAtCompany]]&lt;5,"2–4",tblHR[[#This Row],[YearsAtCompany]]&lt;10,"5–9",tblHR[[#This Row],[YearsAtCompany]]&lt;15,"10–14",TRUE,"15+")</f>
        <v>0–1</v>
      </c>
      <c r="AI1107" s="12" t="str" cm="1">
        <f t="array" ref="AI1107">_xlfn.IFS(tblHR[[#This Row],[MonthlyIncome]]&lt;3000,"Low",tblHR[[#This Row],[MonthlyIncome]]&lt;7000,"Mid",tblHR[[#This Row],[MonthlyIncome]]&lt;12000,"High",TRUE,"Very High")</f>
        <v>Low</v>
      </c>
      <c r="AJ1107" s="12" cm="1">
        <f t="array" ref="AJ1107">_xlfn.XLOOKUP(tblHR[[#This Row],[JobSatisfaction]],{"Low","Medium","High","Very High"},{1,2,3,4},"")</f>
        <v>3</v>
      </c>
      <c r="AK1107" s="12">
        <f>AVERAGE(tblHR[[#This Row],[JobSatNum]],tblHR[[#This Row],[RelationshipSatisfaction]],tblHR[[#This Row],[EnvironmentSatisfaction]],tblHR[[#This Row],[WorkLifeBalance]])</f>
        <v>3</v>
      </c>
    </row>
    <row r="1108" spans="1:37">
      <c r="A1108" s="4" t="s">
        <v>1223</v>
      </c>
      <c r="B1108">
        <v>42</v>
      </c>
      <c r="C1108" t="s">
        <v>11</v>
      </c>
      <c r="D1108" t="s">
        <v>16</v>
      </c>
      <c r="E1108" t="s">
        <v>27</v>
      </c>
      <c r="F1108" t="s">
        <v>35</v>
      </c>
      <c r="G1108" t="s">
        <v>22</v>
      </c>
      <c r="H1108" t="s">
        <v>58</v>
      </c>
      <c r="I1108" t="s">
        <v>68</v>
      </c>
      <c r="J1108" t="s">
        <v>112</v>
      </c>
      <c r="K1108" t="s">
        <v>113</v>
      </c>
      <c r="L1108">
        <v>6244</v>
      </c>
      <c r="M1108">
        <v>7824</v>
      </c>
      <c r="N1108">
        <v>462</v>
      </c>
      <c r="O1108">
        <v>68</v>
      </c>
      <c r="P1108">
        <v>17</v>
      </c>
      <c r="Q1108" t="s">
        <v>41</v>
      </c>
      <c r="R1108" t="s">
        <v>42</v>
      </c>
      <c r="S1108" t="s">
        <v>41</v>
      </c>
      <c r="T1108" t="s">
        <v>79</v>
      </c>
      <c r="U1108" t="s">
        <v>43</v>
      </c>
      <c r="V1108">
        <v>10</v>
      </c>
      <c r="W1108">
        <v>5</v>
      </c>
      <c r="X1108">
        <v>4</v>
      </c>
      <c r="Y1108">
        <v>0</v>
      </c>
      <c r="Z1108">
        <v>7</v>
      </c>
      <c r="AA1108" t="s">
        <v>48</v>
      </c>
      <c r="AB1108" s="2" t="s">
        <v>64</v>
      </c>
      <c r="AC1108" t="s">
        <v>48</v>
      </c>
      <c r="AD1108">
        <v>14</v>
      </c>
      <c r="AE1108">
        <f>IF(tblHR[[#This Row],[Attrition]]="Yes",1,0)</f>
        <v>0</v>
      </c>
      <c r="AF1108">
        <f>IF(tblHR[[#This Row],[OverTime]]="Yes",1,0)</f>
        <v>0</v>
      </c>
      <c r="AG1108" t="str" cm="1">
        <f t="array" ref="AG1108">_xlfn.IFS(tblHR[[#This Row],[Age]]&lt;25,"&lt;25",tblHR[[#This Row],[Age]]&lt;30,"25–29",tblHR[[#This Row],[Age]]&lt;40,"30–39",tblHR[[#This Row],[Age]]&lt;50,"40–49",TRUE,"50+")</f>
        <v>40–49</v>
      </c>
      <c r="AH1108" s="12" t="str" cm="1">
        <f t="array" ref="AH1108">_xlfn.IFS(tblHR[[#This Row],[YearsAtCompany]]&lt;2,"0–1",tblHR[[#This Row],[YearsAtCompany]]&lt;5,"2–4",tblHR[[#This Row],[YearsAtCompany]]&lt;10,"5–9",tblHR[[#This Row],[YearsAtCompany]]&lt;15,"10–14",TRUE,"15+")</f>
        <v>5–9</v>
      </c>
      <c r="AI1108" s="12" t="str" cm="1">
        <f t="array" ref="AI1108">_xlfn.IFS(tblHR[[#This Row],[MonthlyIncome]]&lt;3000,"Low",tblHR[[#This Row],[MonthlyIncome]]&lt;7000,"Mid",tblHR[[#This Row],[MonthlyIncome]]&lt;12000,"High",TRUE,"Very High")</f>
        <v>Mid</v>
      </c>
      <c r="AJ1108" s="12" cm="1">
        <f t="array" ref="AJ1108">_xlfn.XLOOKUP(tblHR[[#This Row],[JobSatisfaction]],{"Low","Medium","High","Very High"},{1,2,3,4},"")</f>
        <v>3</v>
      </c>
      <c r="AK1108" s="12">
        <f>AVERAGE(tblHR[[#This Row],[JobSatNum]],tblHR[[#This Row],[RelationshipSatisfaction]],tblHR[[#This Row],[EnvironmentSatisfaction]],tblHR[[#This Row],[WorkLifeBalance]])</f>
        <v>3</v>
      </c>
    </row>
    <row r="1109" spans="1:37">
      <c r="A1109" s="4" t="s">
        <v>1224</v>
      </c>
      <c r="B1109">
        <v>30</v>
      </c>
      <c r="C1109" t="s">
        <v>12</v>
      </c>
      <c r="D1109" t="s">
        <v>17</v>
      </c>
      <c r="E1109" t="s">
        <v>28</v>
      </c>
      <c r="F1109" t="s">
        <v>33</v>
      </c>
      <c r="G1109" t="s">
        <v>21</v>
      </c>
      <c r="H1109" t="s">
        <v>53</v>
      </c>
      <c r="I1109" t="s">
        <v>66</v>
      </c>
      <c r="J1109" t="s">
        <v>112</v>
      </c>
      <c r="K1109" t="s">
        <v>43</v>
      </c>
      <c r="L1109">
        <v>3833</v>
      </c>
      <c r="M1109">
        <v>24375</v>
      </c>
      <c r="N1109">
        <v>921</v>
      </c>
      <c r="O1109">
        <v>38</v>
      </c>
      <c r="P1109">
        <v>21</v>
      </c>
      <c r="Q1109" t="s">
        <v>41</v>
      </c>
      <c r="R1109" t="s">
        <v>41</v>
      </c>
      <c r="S1109" t="s">
        <v>44</v>
      </c>
      <c r="T1109" t="s">
        <v>79</v>
      </c>
      <c r="U1109" t="s">
        <v>42</v>
      </c>
      <c r="V1109">
        <v>7</v>
      </c>
      <c r="W1109">
        <v>2</v>
      </c>
      <c r="X1109">
        <v>2</v>
      </c>
      <c r="Y1109">
        <v>0</v>
      </c>
      <c r="Z1109">
        <v>3</v>
      </c>
      <c r="AA1109" t="s">
        <v>48</v>
      </c>
      <c r="AB1109" s="2" t="s">
        <v>65</v>
      </c>
      <c r="AC1109" t="s">
        <v>48</v>
      </c>
      <c r="AD1109">
        <v>1</v>
      </c>
      <c r="AE1109">
        <f>IF(tblHR[[#This Row],[Attrition]]="Yes",1,0)</f>
        <v>0</v>
      </c>
      <c r="AF1109">
        <f>IF(tblHR[[#This Row],[OverTime]]="Yes",1,0)</f>
        <v>0</v>
      </c>
      <c r="AG1109" t="str" cm="1">
        <f t="array" ref="AG1109">_xlfn.IFS(tblHR[[#This Row],[Age]]&lt;25,"&lt;25",tblHR[[#This Row],[Age]]&lt;30,"25–29",tblHR[[#This Row],[Age]]&lt;40,"30–39",tblHR[[#This Row],[Age]]&lt;50,"40–49",TRUE,"50+")</f>
        <v>30–39</v>
      </c>
      <c r="AH1109" s="12" t="str" cm="1">
        <f t="array" ref="AH1109">_xlfn.IFS(tblHR[[#This Row],[YearsAtCompany]]&lt;2,"0–1",tblHR[[#This Row],[YearsAtCompany]]&lt;5,"2–4",tblHR[[#This Row],[YearsAtCompany]]&lt;10,"5–9",tblHR[[#This Row],[YearsAtCompany]]&lt;15,"10–14",TRUE,"15+")</f>
        <v>2–4</v>
      </c>
      <c r="AI1109" s="12" t="str" cm="1">
        <f t="array" ref="AI1109">_xlfn.IFS(tblHR[[#This Row],[MonthlyIncome]]&lt;3000,"Low",tblHR[[#This Row],[MonthlyIncome]]&lt;7000,"Mid",tblHR[[#This Row],[MonthlyIncome]]&lt;12000,"High",TRUE,"Very High")</f>
        <v>Mid</v>
      </c>
      <c r="AJ1109" s="12" cm="1">
        <f t="array" ref="AJ1109">_xlfn.XLOOKUP(tblHR[[#This Row],[JobSatisfaction]],{"Low","Medium","High","Very High"},{1,2,3,4},"")</f>
        <v>3</v>
      </c>
      <c r="AK1109" s="12">
        <f>AVERAGE(tblHR[[#This Row],[JobSatNum]],tblHR[[#This Row],[RelationshipSatisfaction]],tblHR[[#This Row],[EnvironmentSatisfaction]],tblHR[[#This Row],[WorkLifeBalance]])</f>
        <v>3</v>
      </c>
    </row>
    <row r="1110" spans="1:37">
      <c r="A1110" s="4" t="s">
        <v>1225</v>
      </c>
      <c r="B1110">
        <v>35</v>
      </c>
      <c r="C1110" t="s">
        <v>12</v>
      </c>
      <c r="D1110" t="s">
        <v>15</v>
      </c>
      <c r="E1110" t="s">
        <v>29</v>
      </c>
      <c r="F1110" t="s">
        <v>36</v>
      </c>
      <c r="G1110" t="s">
        <v>21</v>
      </c>
      <c r="H1110" t="s">
        <v>53</v>
      </c>
      <c r="I1110" t="s">
        <v>66</v>
      </c>
      <c r="J1110" t="s">
        <v>112</v>
      </c>
      <c r="K1110" t="s">
        <v>118</v>
      </c>
      <c r="L1110">
        <v>3743</v>
      </c>
      <c r="M1110">
        <v>10074</v>
      </c>
      <c r="N1110">
        <v>622</v>
      </c>
      <c r="O1110">
        <v>39</v>
      </c>
      <c r="P1110">
        <v>24</v>
      </c>
      <c r="Q1110" t="s">
        <v>43</v>
      </c>
      <c r="R1110" t="s">
        <v>44</v>
      </c>
      <c r="S1110" t="s">
        <v>41</v>
      </c>
      <c r="T1110" t="s">
        <v>77</v>
      </c>
      <c r="U1110" t="s">
        <v>43</v>
      </c>
      <c r="V1110">
        <v>5</v>
      </c>
      <c r="W1110">
        <v>4</v>
      </c>
      <c r="X1110">
        <v>2</v>
      </c>
      <c r="Y1110">
        <v>0</v>
      </c>
      <c r="Z1110">
        <v>1</v>
      </c>
      <c r="AA1110" t="s">
        <v>49</v>
      </c>
      <c r="AB1110" s="2" t="s">
        <v>65</v>
      </c>
      <c r="AC1110" t="s">
        <v>49</v>
      </c>
      <c r="AD1110">
        <v>14</v>
      </c>
      <c r="AE1110">
        <f>IF(tblHR[[#This Row],[Attrition]]="Yes",1,0)</f>
        <v>1</v>
      </c>
      <c r="AF1110">
        <f>IF(tblHR[[#This Row],[OverTime]]="Yes",1,0)</f>
        <v>1</v>
      </c>
      <c r="AG1110" t="str" cm="1">
        <f t="array" ref="AG1110">_xlfn.IFS(tblHR[[#This Row],[Age]]&lt;25,"&lt;25",tblHR[[#This Row],[Age]]&lt;30,"25–29",tblHR[[#This Row],[Age]]&lt;40,"30–39",tblHR[[#This Row],[Age]]&lt;50,"40–49",TRUE,"50+")</f>
        <v>30–39</v>
      </c>
      <c r="AH1110" s="12" t="str" cm="1">
        <f t="array" ref="AH1110">_xlfn.IFS(tblHR[[#This Row],[YearsAtCompany]]&lt;2,"0–1",tblHR[[#This Row],[YearsAtCompany]]&lt;5,"2–4",tblHR[[#This Row],[YearsAtCompany]]&lt;10,"5–9",tblHR[[#This Row],[YearsAtCompany]]&lt;15,"10–14",TRUE,"15+")</f>
        <v>2–4</v>
      </c>
      <c r="AI1110" s="12" t="str" cm="1">
        <f t="array" ref="AI1110">_xlfn.IFS(tblHR[[#This Row],[MonthlyIncome]]&lt;3000,"Low",tblHR[[#This Row],[MonthlyIncome]]&lt;7000,"Mid",tblHR[[#This Row],[MonthlyIncome]]&lt;12000,"High",TRUE,"Very High")</f>
        <v>Mid</v>
      </c>
      <c r="AJ1110" s="12" cm="1">
        <f t="array" ref="AJ1110">_xlfn.XLOOKUP(tblHR[[#This Row],[JobSatisfaction]],{"Low","Medium","High","Very High"},{1,2,3,4},"")</f>
        <v>2</v>
      </c>
      <c r="AK1110" s="12">
        <f>AVERAGE(tblHR[[#This Row],[JobSatNum]],tblHR[[#This Row],[RelationshipSatisfaction]],tblHR[[#This Row],[EnvironmentSatisfaction]],tblHR[[#This Row],[WorkLifeBalance]])</f>
        <v>2</v>
      </c>
    </row>
    <row r="1111" spans="1:37">
      <c r="A1111" s="4" t="s">
        <v>1226</v>
      </c>
      <c r="B1111">
        <v>37</v>
      </c>
      <c r="C1111" t="s">
        <v>12</v>
      </c>
      <c r="D1111" t="s">
        <v>17</v>
      </c>
      <c r="E1111" t="s">
        <v>29</v>
      </c>
      <c r="F1111" t="s">
        <v>35</v>
      </c>
      <c r="G1111" t="s">
        <v>21</v>
      </c>
      <c r="H1111" t="s">
        <v>57</v>
      </c>
      <c r="I1111" t="s">
        <v>68</v>
      </c>
      <c r="J1111" t="s">
        <v>112</v>
      </c>
      <c r="K1111" t="s">
        <v>118</v>
      </c>
      <c r="L1111">
        <v>4284</v>
      </c>
      <c r="M1111">
        <v>13588</v>
      </c>
      <c r="N1111">
        <v>783</v>
      </c>
      <c r="O1111">
        <v>78</v>
      </c>
      <c r="P1111">
        <v>22</v>
      </c>
      <c r="Q1111" t="s">
        <v>42</v>
      </c>
      <c r="R1111" t="s">
        <v>41</v>
      </c>
      <c r="S1111" t="s">
        <v>44</v>
      </c>
      <c r="T1111" t="s">
        <v>79</v>
      </c>
      <c r="U1111" t="s">
        <v>41</v>
      </c>
      <c r="V1111">
        <v>16</v>
      </c>
      <c r="W1111">
        <v>5</v>
      </c>
      <c r="X1111">
        <v>3</v>
      </c>
      <c r="Y1111">
        <v>0</v>
      </c>
      <c r="Z1111">
        <v>5</v>
      </c>
      <c r="AA1111" t="s">
        <v>48</v>
      </c>
      <c r="AB1111" s="2" t="s">
        <v>65</v>
      </c>
      <c r="AC1111" t="s">
        <v>49</v>
      </c>
      <c r="AD1111">
        <v>7</v>
      </c>
      <c r="AE1111">
        <f>IF(tblHR[[#This Row],[Attrition]]="Yes",1,0)</f>
        <v>0</v>
      </c>
      <c r="AF1111">
        <f>IF(tblHR[[#This Row],[OverTime]]="Yes",1,0)</f>
        <v>1</v>
      </c>
      <c r="AG1111" t="str" cm="1">
        <f t="array" ref="AG1111">_xlfn.IFS(tblHR[[#This Row],[Age]]&lt;25,"&lt;25",tblHR[[#This Row],[Age]]&lt;30,"25–29",tblHR[[#This Row],[Age]]&lt;40,"30–39",tblHR[[#This Row],[Age]]&lt;50,"40–49",TRUE,"50+")</f>
        <v>30–39</v>
      </c>
      <c r="AH1111" s="12" t="str" cm="1">
        <f t="array" ref="AH1111">_xlfn.IFS(tblHR[[#This Row],[YearsAtCompany]]&lt;2,"0–1",tblHR[[#This Row],[YearsAtCompany]]&lt;5,"2–4",tblHR[[#This Row],[YearsAtCompany]]&lt;10,"5–9",tblHR[[#This Row],[YearsAtCompany]]&lt;15,"10–14",TRUE,"15+")</f>
        <v>5–9</v>
      </c>
      <c r="AI1111" s="12" t="str" cm="1">
        <f t="array" ref="AI1111">_xlfn.IFS(tblHR[[#This Row],[MonthlyIncome]]&lt;3000,"Low",tblHR[[#This Row],[MonthlyIncome]]&lt;7000,"Mid",tblHR[[#This Row],[MonthlyIncome]]&lt;12000,"High",TRUE,"Very High")</f>
        <v>Mid</v>
      </c>
      <c r="AJ1111" s="12" cm="1">
        <f t="array" ref="AJ1111">_xlfn.XLOOKUP(tblHR[[#This Row],[JobSatisfaction]],{"Low","Medium","High","Very High"},{1,2,3,4},"")</f>
        <v>1</v>
      </c>
      <c r="AK1111" s="12">
        <f>AVERAGE(tblHR[[#This Row],[JobSatNum]],tblHR[[#This Row],[RelationshipSatisfaction]],tblHR[[#This Row],[EnvironmentSatisfaction]],tblHR[[#This Row],[WorkLifeBalance]])</f>
        <v>1</v>
      </c>
    </row>
    <row r="1112" spans="1:37">
      <c r="A1112" s="4" t="s">
        <v>1227</v>
      </c>
      <c r="B1112">
        <v>27</v>
      </c>
      <c r="C1112" t="s">
        <v>11</v>
      </c>
      <c r="D1112" t="s">
        <v>17</v>
      </c>
      <c r="E1112" t="s">
        <v>29</v>
      </c>
      <c r="F1112" t="s">
        <v>33</v>
      </c>
      <c r="G1112" t="s">
        <v>21</v>
      </c>
      <c r="H1112" t="s">
        <v>55</v>
      </c>
      <c r="I1112" t="s">
        <v>68</v>
      </c>
      <c r="J1112" t="s">
        <v>112</v>
      </c>
      <c r="K1112" t="s">
        <v>118</v>
      </c>
      <c r="L1112">
        <v>4227</v>
      </c>
      <c r="M1112">
        <v>4658</v>
      </c>
      <c r="N1112">
        <v>1055</v>
      </c>
      <c r="O1112">
        <v>47</v>
      </c>
      <c r="P1112">
        <v>18</v>
      </c>
      <c r="Q1112" t="s">
        <v>44</v>
      </c>
      <c r="R1112" t="s">
        <v>43</v>
      </c>
      <c r="S1112" t="s">
        <v>42</v>
      </c>
      <c r="T1112" t="s">
        <v>79</v>
      </c>
      <c r="U1112" t="s">
        <v>41</v>
      </c>
      <c r="V1112">
        <v>4</v>
      </c>
      <c r="W1112">
        <v>3</v>
      </c>
      <c r="X1112">
        <v>2</v>
      </c>
      <c r="Y1112">
        <v>2</v>
      </c>
      <c r="Z1112">
        <v>0</v>
      </c>
      <c r="AA1112" t="s">
        <v>48</v>
      </c>
      <c r="AB1112" s="2" t="s">
        <v>64</v>
      </c>
      <c r="AC1112" t="s">
        <v>48</v>
      </c>
      <c r="AD1112">
        <v>2</v>
      </c>
      <c r="AE1112">
        <f>IF(tblHR[[#This Row],[Attrition]]="Yes",1,0)</f>
        <v>0</v>
      </c>
      <c r="AF1112">
        <f>IF(tblHR[[#This Row],[OverTime]]="Yes",1,0)</f>
        <v>0</v>
      </c>
      <c r="AG1112" t="str" cm="1">
        <f t="array" ref="AG1112">_xlfn.IFS(tblHR[[#This Row],[Age]]&lt;25,"&lt;25",tblHR[[#This Row],[Age]]&lt;30,"25–29",tblHR[[#This Row],[Age]]&lt;40,"30–39",tblHR[[#This Row],[Age]]&lt;50,"40–49",TRUE,"50+")</f>
        <v>25–29</v>
      </c>
      <c r="AH1112" s="12" t="str" cm="1">
        <f t="array" ref="AH1112">_xlfn.IFS(tblHR[[#This Row],[YearsAtCompany]]&lt;2,"0–1",tblHR[[#This Row],[YearsAtCompany]]&lt;5,"2–4",tblHR[[#This Row],[YearsAtCompany]]&lt;10,"5–9",tblHR[[#This Row],[YearsAtCompany]]&lt;15,"10–14",TRUE,"15+")</f>
        <v>2–4</v>
      </c>
      <c r="AI1112" s="12" t="str" cm="1">
        <f t="array" ref="AI1112">_xlfn.IFS(tblHR[[#This Row],[MonthlyIncome]]&lt;3000,"Low",tblHR[[#This Row],[MonthlyIncome]]&lt;7000,"Mid",tblHR[[#This Row],[MonthlyIncome]]&lt;12000,"High",TRUE,"Very High")</f>
        <v>Mid</v>
      </c>
      <c r="AJ1112" s="12" cm="1">
        <f t="array" ref="AJ1112">_xlfn.XLOOKUP(tblHR[[#This Row],[JobSatisfaction]],{"Low","Medium","High","Very High"},{1,2,3,4},"")</f>
        <v>4</v>
      </c>
      <c r="AK1112" s="12">
        <f>AVERAGE(tblHR[[#This Row],[JobSatNum]],tblHR[[#This Row],[RelationshipSatisfaction]],tblHR[[#This Row],[EnvironmentSatisfaction]],tblHR[[#This Row],[WorkLifeBalance]])</f>
        <v>4</v>
      </c>
    </row>
    <row r="1113" spans="1:37">
      <c r="A1113" s="4" t="s">
        <v>1228</v>
      </c>
      <c r="B1113">
        <v>27</v>
      </c>
      <c r="C1113" t="s">
        <v>11</v>
      </c>
      <c r="D1113" t="s">
        <v>15</v>
      </c>
      <c r="E1113" t="s">
        <v>29</v>
      </c>
      <c r="F1113" t="s">
        <v>33</v>
      </c>
      <c r="G1113" t="s">
        <v>21</v>
      </c>
      <c r="H1113" t="s">
        <v>53</v>
      </c>
      <c r="I1113" t="s">
        <v>66</v>
      </c>
      <c r="J1113" t="s">
        <v>112</v>
      </c>
      <c r="K1113" t="s">
        <v>118</v>
      </c>
      <c r="L1113">
        <v>2341</v>
      </c>
      <c r="M1113">
        <v>19715</v>
      </c>
      <c r="N1113">
        <v>1240</v>
      </c>
      <c r="O1113">
        <v>33</v>
      </c>
      <c r="P1113">
        <v>13</v>
      </c>
      <c r="Q1113" t="s">
        <v>42</v>
      </c>
      <c r="R1113" t="s">
        <v>44</v>
      </c>
      <c r="S1113" t="s">
        <v>44</v>
      </c>
      <c r="T1113" t="s">
        <v>79</v>
      </c>
      <c r="U1113" t="s">
        <v>41</v>
      </c>
      <c r="V1113">
        <v>1</v>
      </c>
      <c r="W1113">
        <v>1</v>
      </c>
      <c r="X1113">
        <v>0</v>
      </c>
      <c r="Y1113">
        <v>0</v>
      </c>
      <c r="Z1113">
        <v>1</v>
      </c>
      <c r="AA1113" t="s">
        <v>48</v>
      </c>
      <c r="AB1113" s="2" t="s">
        <v>64</v>
      </c>
      <c r="AC1113" t="s">
        <v>48</v>
      </c>
      <c r="AD1113">
        <v>2</v>
      </c>
      <c r="AE1113">
        <f>IF(tblHR[[#This Row],[Attrition]]="Yes",1,0)</f>
        <v>0</v>
      </c>
      <c r="AF1113">
        <f>IF(tblHR[[#This Row],[OverTime]]="Yes",1,0)</f>
        <v>0</v>
      </c>
      <c r="AG1113" t="str" cm="1">
        <f t="array" ref="AG1113">_xlfn.IFS(tblHR[[#This Row],[Age]]&lt;25,"&lt;25",tblHR[[#This Row],[Age]]&lt;30,"25–29",tblHR[[#This Row],[Age]]&lt;40,"30–39",tblHR[[#This Row],[Age]]&lt;50,"40–49",TRUE,"50+")</f>
        <v>25–29</v>
      </c>
      <c r="AH1113" s="12" t="str" cm="1">
        <f t="array" ref="AH1113">_xlfn.IFS(tblHR[[#This Row],[YearsAtCompany]]&lt;2,"0–1",tblHR[[#This Row],[YearsAtCompany]]&lt;5,"2–4",tblHR[[#This Row],[YearsAtCompany]]&lt;10,"5–9",tblHR[[#This Row],[YearsAtCompany]]&lt;15,"10–14",TRUE,"15+")</f>
        <v>0–1</v>
      </c>
      <c r="AI1113" s="12" t="str" cm="1">
        <f t="array" ref="AI1113">_xlfn.IFS(tblHR[[#This Row],[MonthlyIncome]]&lt;3000,"Low",tblHR[[#This Row],[MonthlyIncome]]&lt;7000,"Mid",tblHR[[#This Row],[MonthlyIncome]]&lt;12000,"High",TRUE,"Very High")</f>
        <v>Low</v>
      </c>
      <c r="AJ1113" s="12" cm="1">
        <f t="array" ref="AJ1113">_xlfn.XLOOKUP(tblHR[[#This Row],[JobSatisfaction]],{"Low","Medium","High","Very High"},{1,2,3,4},"")</f>
        <v>1</v>
      </c>
      <c r="AK1113" s="12">
        <f>AVERAGE(tblHR[[#This Row],[JobSatNum]],tblHR[[#This Row],[RelationshipSatisfaction]],tblHR[[#This Row],[EnvironmentSatisfaction]],tblHR[[#This Row],[WorkLifeBalance]])</f>
        <v>1</v>
      </c>
    </row>
    <row r="1114" spans="1:37">
      <c r="A1114" s="4" t="s">
        <v>1229</v>
      </c>
      <c r="B1114">
        <v>42</v>
      </c>
      <c r="C1114" t="s">
        <v>11</v>
      </c>
      <c r="D1114" t="s">
        <v>17</v>
      </c>
      <c r="E1114" t="s">
        <v>29</v>
      </c>
      <c r="F1114" t="s">
        <v>33</v>
      </c>
      <c r="G1114" t="s">
        <v>21</v>
      </c>
      <c r="H1114" t="s">
        <v>52</v>
      </c>
      <c r="I1114" t="s">
        <v>68</v>
      </c>
      <c r="J1114" t="s">
        <v>112</v>
      </c>
      <c r="K1114" t="s">
        <v>43</v>
      </c>
      <c r="L1114">
        <v>4089</v>
      </c>
      <c r="M1114">
        <v>5718</v>
      </c>
      <c r="N1114">
        <v>622</v>
      </c>
      <c r="O1114">
        <v>81</v>
      </c>
      <c r="P1114">
        <v>13</v>
      </c>
      <c r="Q1114" t="s">
        <v>44</v>
      </c>
      <c r="R1114" t="s">
        <v>43</v>
      </c>
      <c r="S1114" t="s">
        <v>41</v>
      </c>
      <c r="T1114" t="s">
        <v>79</v>
      </c>
      <c r="U1114" t="s">
        <v>41</v>
      </c>
      <c r="V1114">
        <v>10</v>
      </c>
      <c r="W1114">
        <v>10</v>
      </c>
      <c r="X1114">
        <v>2</v>
      </c>
      <c r="Y1114">
        <v>2</v>
      </c>
      <c r="Z1114">
        <v>1</v>
      </c>
      <c r="AA1114" t="s">
        <v>48</v>
      </c>
      <c r="AB1114" s="2" t="s">
        <v>64</v>
      </c>
      <c r="AC1114" t="s">
        <v>48</v>
      </c>
      <c r="AD1114">
        <v>2</v>
      </c>
      <c r="AE1114">
        <f>IF(tblHR[[#This Row],[Attrition]]="Yes",1,0)</f>
        <v>0</v>
      </c>
      <c r="AF1114">
        <f>IF(tblHR[[#This Row],[OverTime]]="Yes",1,0)</f>
        <v>0</v>
      </c>
      <c r="AG1114" t="str" cm="1">
        <f t="array" ref="AG1114">_xlfn.IFS(tblHR[[#This Row],[Age]]&lt;25,"&lt;25",tblHR[[#This Row],[Age]]&lt;30,"25–29",tblHR[[#This Row],[Age]]&lt;40,"30–39",tblHR[[#This Row],[Age]]&lt;50,"40–49",TRUE,"50+")</f>
        <v>40–49</v>
      </c>
      <c r="AH1114" s="12" t="str" cm="1">
        <f t="array" ref="AH1114">_xlfn.IFS(tblHR[[#This Row],[YearsAtCompany]]&lt;2,"0–1",tblHR[[#This Row],[YearsAtCompany]]&lt;5,"2–4",tblHR[[#This Row],[YearsAtCompany]]&lt;10,"5–9",tblHR[[#This Row],[YearsAtCompany]]&lt;15,"10–14",TRUE,"15+")</f>
        <v>10–14</v>
      </c>
      <c r="AI1114" s="12" t="str" cm="1">
        <f t="array" ref="AI1114">_xlfn.IFS(tblHR[[#This Row],[MonthlyIncome]]&lt;3000,"Low",tblHR[[#This Row],[MonthlyIncome]]&lt;7000,"Mid",tblHR[[#This Row],[MonthlyIncome]]&lt;12000,"High",TRUE,"Very High")</f>
        <v>Mid</v>
      </c>
      <c r="AJ1114" s="12" cm="1">
        <f t="array" ref="AJ1114">_xlfn.XLOOKUP(tblHR[[#This Row],[JobSatisfaction]],{"Low","Medium","High","Very High"},{1,2,3,4},"")</f>
        <v>4</v>
      </c>
      <c r="AK1114" s="12">
        <f>AVERAGE(tblHR[[#This Row],[JobSatNum]],tblHR[[#This Row],[RelationshipSatisfaction]],tblHR[[#This Row],[EnvironmentSatisfaction]],tblHR[[#This Row],[WorkLifeBalance]])</f>
        <v>4</v>
      </c>
    </row>
    <row r="1115" spans="1:37">
      <c r="A1115" s="4" t="s">
        <v>1230</v>
      </c>
      <c r="B1115">
        <v>39</v>
      </c>
      <c r="C1115" t="s">
        <v>11</v>
      </c>
      <c r="D1115" t="s">
        <v>17</v>
      </c>
      <c r="E1115" t="s">
        <v>29</v>
      </c>
      <c r="F1115" t="s">
        <v>33</v>
      </c>
      <c r="G1115" t="s">
        <v>22</v>
      </c>
      <c r="H1115" t="s">
        <v>58</v>
      </c>
      <c r="I1115" t="s">
        <v>68</v>
      </c>
      <c r="J1115" t="s">
        <v>116</v>
      </c>
      <c r="K1115" t="s">
        <v>118</v>
      </c>
      <c r="L1115">
        <v>5736</v>
      </c>
      <c r="M1115">
        <v>3987</v>
      </c>
      <c r="N1115">
        <v>1251</v>
      </c>
      <c r="O1115">
        <v>32</v>
      </c>
      <c r="P1115">
        <v>19</v>
      </c>
      <c r="Q1115" t="s">
        <v>41</v>
      </c>
      <c r="R1115" t="s">
        <v>41</v>
      </c>
      <c r="S1115" t="s">
        <v>42</v>
      </c>
      <c r="T1115" t="s">
        <v>79</v>
      </c>
      <c r="U1115" t="s">
        <v>42</v>
      </c>
      <c r="V1115">
        <v>10</v>
      </c>
      <c r="W1115">
        <v>3</v>
      </c>
      <c r="X1115">
        <v>2</v>
      </c>
      <c r="Y1115">
        <v>1</v>
      </c>
      <c r="Z1115">
        <v>6</v>
      </c>
      <c r="AA1115" t="s">
        <v>48</v>
      </c>
      <c r="AB1115" s="2" t="s">
        <v>64</v>
      </c>
      <c r="AC1115" t="s">
        <v>48</v>
      </c>
      <c r="AD1115">
        <v>21</v>
      </c>
      <c r="AE1115">
        <f>IF(tblHR[[#This Row],[Attrition]]="Yes",1,0)</f>
        <v>0</v>
      </c>
      <c r="AF1115">
        <f>IF(tblHR[[#This Row],[OverTime]]="Yes",1,0)</f>
        <v>0</v>
      </c>
      <c r="AG1115" t="str" cm="1">
        <f t="array" ref="AG1115">_xlfn.IFS(tblHR[[#This Row],[Age]]&lt;25,"&lt;25",tblHR[[#This Row],[Age]]&lt;30,"25–29",tblHR[[#This Row],[Age]]&lt;40,"30–39",tblHR[[#This Row],[Age]]&lt;50,"40–49",TRUE,"50+")</f>
        <v>30–39</v>
      </c>
      <c r="AH1115" s="12" t="str" cm="1">
        <f t="array" ref="AH1115">_xlfn.IFS(tblHR[[#This Row],[YearsAtCompany]]&lt;2,"0–1",tblHR[[#This Row],[YearsAtCompany]]&lt;5,"2–4",tblHR[[#This Row],[YearsAtCompany]]&lt;10,"5–9",tblHR[[#This Row],[YearsAtCompany]]&lt;15,"10–14",TRUE,"15+")</f>
        <v>2–4</v>
      </c>
      <c r="AI1115" s="12" t="str" cm="1">
        <f t="array" ref="AI1115">_xlfn.IFS(tblHR[[#This Row],[MonthlyIncome]]&lt;3000,"Low",tblHR[[#This Row],[MonthlyIncome]]&lt;7000,"Mid",tblHR[[#This Row],[MonthlyIncome]]&lt;12000,"High",TRUE,"Very High")</f>
        <v>Mid</v>
      </c>
      <c r="AJ1115" s="12" cm="1">
        <f t="array" ref="AJ1115">_xlfn.XLOOKUP(tblHR[[#This Row],[JobSatisfaction]],{"Low","Medium","High","Very High"},{1,2,3,4},"")</f>
        <v>3</v>
      </c>
      <c r="AK1115" s="12">
        <f>AVERAGE(tblHR[[#This Row],[JobSatNum]],tblHR[[#This Row],[RelationshipSatisfaction]],tblHR[[#This Row],[EnvironmentSatisfaction]],tblHR[[#This Row],[WorkLifeBalance]])</f>
        <v>3</v>
      </c>
    </row>
    <row r="1116" spans="1:37">
      <c r="A1116" s="4" t="s">
        <v>1231</v>
      </c>
      <c r="B1116">
        <v>26</v>
      </c>
      <c r="C1116" t="s">
        <v>12</v>
      </c>
      <c r="D1116" t="s">
        <v>16</v>
      </c>
      <c r="E1116" t="s">
        <v>27</v>
      </c>
      <c r="F1116" t="s">
        <v>35</v>
      </c>
      <c r="G1116" t="s">
        <v>22</v>
      </c>
      <c r="H1116" t="s">
        <v>58</v>
      </c>
      <c r="I1116" t="s">
        <v>68</v>
      </c>
      <c r="J1116" t="s">
        <v>116</v>
      </c>
      <c r="K1116" t="s">
        <v>113</v>
      </c>
      <c r="L1116">
        <v>4969</v>
      </c>
      <c r="M1116">
        <v>21813</v>
      </c>
      <c r="N1116">
        <v>265</v>
      </c>
      <c r="O1116">
        <v>79</v>
      </c>
      <c r="P1116">
        <v>18</v>
      </c>
      <c r="Q1116" t="s">
        <v>42</v>
      </c>
      <c r="R1116" t="s">
        <v>44</v>
      </c>
      <c r="S1116" t="s">
        <v>43</v>
      </c>
      <c r="T1116" t="s">
        <v>79</v>
      </c>
      <c r="U1116" t="s">
        <v>42</v>
      </c>
      <c r="V1116">
        <v>7</v>
      </c>
      <c r="W1116">
        <v>2</v>
      </c>
      <c r="X1116">
        <v>2</v>
      </c>
      <c r="Y1116">
        <v>2</v>
      </c>
      <c r="Z1116">
        <v>8</v>
      </c>
      <c r="AA1116" t="s">
        <v>49</v>
      </c>
      <c r="AB1116" s="2" t="s">
        <v>64</v>
      </c>
      <c r="AC1116" t="s">
        <v>48</v>
      </c>
      <c r="AD1116">
        <v>29</v>
      </c>
      <c r="AE1116">
        <f>IF(tblHR[[#This Row],[Attrition]]="Yes",1,0)</f>
        <v>1</v>
      </c>
      <c r="AF1116">
        <f>IF(tblHR[[#This Row],[OverTime]]="Yes",1,0)</f>
        <v>0</v>
      </c>
      <c r="AG1116" t="str" cm="1">
        <f t="array" ref="AG1116">_xlfn.IFS(tblHR[[#This Row],[Age]]&lt;25,"&lt;25",tblHR[[#This Row],[Age]]&lt;30,"25–29",tblHR[[#This Row],[Age]]&lt;40,"30–39",tblHR[[#This Row],[Age]]&lt;50,"40–49",TRUE,"50+")</f>
        <v>25–29</v>
      </c>
      <c r="AH1116" s="12" t="str" cm="1">
        <f t="array" ref="AH1116">_xlfn.IFS(tblHR[[#This Row],[YearsAtCompany]]&lt;2,"0–1",tblHR[[#This Row],[YearsAtCompany]]&lt;5,"2–4",tblHR[[#This Row],[YearsAtCompany]]&lt;10,"5–9",tblHR[[#This Row],[YearsAtCompany]]&lt;15,"10–14",TRUE,"15+")</f>
        <v>2–4</v>
      </c>
      <c r="AI1116" s="12" t="str" cm="1">
        <f t="array" ref="AI1116">_xlfn.IFS(tblHR[[#This Row],[MonthlyIncome]]&lt;3000,"Low",tblHR[[#This Row],[MonthlyIncome]]&lt;7000,"Mid",tblHR[[#This Row],[MonthlyIncome]]&lt;12000,"High",TRUE,"Very High")</f>
        <v>Mid</v>
      </c>
      <c r="AJ1116" s="12" cm="1">
        <f t="array" ref="AJ1116">_xlfn.XLOOKUP(tblHR[[#This Row],[JobSatisfaction]],{"Low","Medium","High","Very High"},{1,2,3,4},"")</f>
        <v>1</v>
      </c>
      <c r="AK1116" s="12">
        <f>AVERAGE(tblHR[[#This Row],[JobSatNum]],tblHR[[#This Row],[RelationshipSatisfaction]],tblHR[[#This Row],[EnvironmentSatisfaction]],tblHR[[#This Row],[WorkLifeBalance]])</f>
        <v>1</v>
      </c>
    </row>
    <row r="1117" spans="1:37">
      <c r="A1117" s="4" t="s">
        <v>1232</v>
      </c>
      <c r="B1117">
        <v>52</v>
      </c>
      <c r="C1117" t="s">
        <v>11</v>
      </c>
      <c r="D1117" t="s">
        <v>16</v>
      </c>
      <c r="E1117" t="s">
        <v>28</v>
      </c>
      <c r="F1117" t="s">
        <v>33</v>
      </c>
      <c r="G1117" t="s">
        <v>21</v>
      </c>
      <c r="H1117" t="s">
        <v>53</v>
      </c>
      <c r="I1117" t="s">
        <v>66</v>
      </c>
      <c r="J1117" t="s">
        <v>112</v>
      </c>
      <c r="K1117" t="s">
        <v>113</v>
      </c>
      <c r="L1117">
        <v>3212</v>
      </c>
      <c r="M1117">
        <v>3300</v>
      </c>
      <c r="N1117">
        <v>1323</v>
      </c>
      <c r="O1117">
        <v>89</v>
      </c>
      <c r="P1117">
        <v>15</v>
      </c>
      <c r="Q1117" t="s">
        <v>44</v>
      </c>
      <c r="R1117" t="s">
        <v>43</v>
      </c>
      <c r="S1117" t="s">
        <v>41</v>
      </c>
      <c r="T1117" t="s">
        <v>80</v>
      </c>
      <c r="U1117" t="s">
        <v>43</v>
      </c>
      <c r="V1117">
        <v>6</v>
      </c>
      <c r="W1117">
        <v>2</v>
      </c>
      <c r="X1117">
        <v>2</v>
      </c>
      <c r="Y1117">
        <v>2</v>
      </c>
      <c r="Z1117">
        <v>7</v>
      </c>
      <c r="AA1117" t="s">
        <v>48</v>
      </c>
      <c r="AB1117" s="2" t="s">
        <v>64</v>
      </c>
      <c r="AC1117" t="s">
        <v>48</v>
      </c>
      <c r="AD1117">
        <v>2</v>
      </c>
      <c r="AE1117">
        <f>IF(tblHR[[#This Row],[Attrition]]="Yes",1,0)</f>
        <v>0</v>
      </c>
      <c r="AF1117">
        <f>IF(tblHR[[#This Row],[OverTime]]="Yes",1,0)</f>
        <v>0</v>
      </c>
      <c r="AG1117" t="str" cm="1">
        <f t="array" ref="AG1117">_xlfn.IFS(tblHR[[#This Row],[Age]]&lt;25,"&lt;25",tblHR[[#This Row],[Age]]&lt;30,"25–29",tblHR[[#This Row],[Age]]&lt;40,"30–39",tblHR[[#This Row],[Age]]&lt;50,"40–49",TRUE,"50+")</f>
        <v>50+</v>
      </c>
      <c r="AH1117" s="12" t="str" cm="1">
        <f t="array" ref="AH1117">_xlfn.IFS(tblHR[[#This Row],[YearsAtCompany]]&lt;2,"0–1",tblHR[[#This Row],[YearsAtCompany]]&lt;5,"2–4",tblHR[[#This Row],[YearsAtCompany]]&lt;10,"5–9",tblHR[[#This Row],[YearsAtCompany]]&lt;15,"10–14",TRUE,"15+")</f>
        <v>2–4</v>
      </c>
      <c r="AI1117" s="12" t="str" cm="1">
        <f t="array" ref="AI1117">_xlfn.IFS(tblHR[[#This Row],[MonthlyIncome]]&lt;3000,"Low",tblHR[[#This Row],[MonthlyIncome]]&lt;7000,"Mid",tblHR[[#This Row],[MonthlyIncome]]&lt;12000,"High",TRUE,"Very High")</f>
        <v>Mid</v>
      </c>
      <c r="AJ1117" s="12" cm="1">
        <f t="array" ref="AJ1117">_xlfn.XLOOKUP(tblHR[[#This Row],[JobSatisfaction]],{"Low","Medium","High","Very High"},{1,2,3,4},"")</f>
        <v>4</v>
      </c>
      <c r="AK1117" s="12">
        <f>AVERAGE(tblHR[[#This Row],[JobSatNum]],tblHR[[#This Row],[RelationshipSatisfaction]],tblHR[[#This Row],[EnvironmentSatisfaction]],tblHR[[#This Row],[WorkLifeBalance]])</f>
        <v>4</v>
      </c>
    </row>
    <row r="1118" spans="1:37">
      <c r="A1118" s="4" t="s">
        <v>1233</v>
      </c>
      <c r="B1118">
        <v>34</v>
      </c>
      <c r="C1118" t="s">
        <v>11</v>
      </c>
      <c r="D1118" t="s">
        <v>16</v>
      </c>
      <c r="E1118" t="s">
        <v>29</v>
      </c>
      <c r="F1118" t="s">
        <v>33</v>
      </c>
      <c r="G1118" t="s">
        <v>21</v>
      </c>
      <c r="H1118" t="s">
        <v>56</v>
      </c>
      <c r="I1118" t="s">
        <v>69</v>
      </c>
      <c r="J1118" t="s">
        <v>112</v>
      </c>
      <c r="K1118" t="s">
        <v>113</v>
      </c>
      <c r="L1118">
        <v>11994</v>
      </c>
      <c r="M1118">
        <v>21293</v>
      </c>
      <c r="N1118">
        <v>419</v>
      </c>
      <c r="O1118">
        <v>53</v>
      </c>
      <c r="P1118">
        <v>11</v>
      </c>
      <c r="Q1118" t="s">
        <v>43</v>
      </c>
      <c r="R1118" t="s">
        <v>41</v>
      </c>
      <c r="S1118" t="s">
        <v>42</v>
      </c>
      <c r="T1118" t="s">
        <v>79</v>
      </c>
      <c r="U1118" t="s">
        <v>41</v>
      </c>
      <c r="V1118">
        <v>13</v>
      </c>
      <c r="W1118">
        <v>12</v>
      </c>
      <c r="X1118">
        <v>6</v>
      </c>
      <c r="Y1118">
        <v>2</v>
      </c>
      <c r="Z1118">
        <v>0</v>
      </c>
      <c r="AA1118" t="s">
        <v>48</v>
      </c>
      <c r="AB1118" s="2" t="s">
        <v>64</v>
      </c>
      <c r="AC1118" t="s">
        <v>48</v>
      </c>
      <c r="AD1118">
        <v>7</v>
      </c>
      <c r="AE1118">
        <f>IF(tblHR[[#This Row],[Attrition]]="Yes",1,0)</f>
        <v>0</v>
      </c>
      <c r="AF1118">
        <f>IF(tblHR[[#This Row],[OverTime]]="Yes",1,0)</f>
        <v>0</v>
      </c>
      <c r="AG1118" t="str" cm="1">
        <f t="array" ref="AG1118">_xlfn.IFS(tblHR[[#This Row],[Age]]&lt;25,"&lt;25",tblHR[[#This Row],[Age]]&lt;30,"25–29",tblHR[[#This Row],[Age]]&lt;40,"30–39",tblHR[[#This Row],[Age]]&lt;50,"40–49",TRUE,"50+")</f>
        <v>30–39</v>
      </c>
      <c r="AH1118" s="12" t="str" cm="1">
        <f t="array" ref="AH1118">_xlfn.IFS(tblHR[[#This Row],[YearsAtCompany]]&lt;2,"0–1",tblHR[[#This Row],[YearsAtCompany]]&lt;5,"2–4",tblHR[[#This Row],[YearsAtCompany]]&lt;10,"5–9",tblHR[[#This Row],[YearsAtCompany]]&lt;15,"10–14",TRUE,"15+")</f>
        <v>10–14</v>
      </c>
      <c r="AI1118" s="12" t="str" cm="1">
        <f t="array" ref="AI1118">_xlfn.IFS(tblHR[[#This Row],[MonthlyIncome]]&lt;3000,"Low",tblHR[[#This Row],[MonthlyIncome]]&lt;7000,"Mid",tblHR[[#This Row],[MonthlyIncome]]&lt;12000,"High",TRUE,"Very High")</f>
        <v>High</v>
      </c>
      <c r="AJ1118" s="12" cm="1">
        <f t="array" ref="AJ1118">_xlfn.XLOOKUP(tblHR[[#This Row],[JobSatisfaction]],{"Low","Medium","High","Very High"},{1,2,3,4},"")</f>
        <v>2</v>
      </c>
      <c r="AK1118" s="12">
        <f>AVERAGE(tblHR[[#This Row],[JobSatNum]],tblHR[[#This Row],[RelationshipSatisfaction]],tblHR[[#This Row],[EnvironmentSatisfaction]],tblHR[[#This Row],[WorkLifeBalance]])</f>
        <v>2</v>
      </c>
    </row>
    <row r="1119" spans="1:37">
      <c r="A1119" s="4" t="s">
        <v>1234</v>
      </c>
      <c r="B1119">
        <v>40</v>
      </c>
      <c r="C1119" t="s">
        <v>11</v>
      </c>
      <c r="D1119" t="s">
        <v>17</v>
      </c>
      <c r="E1119" t="s">
        <v>27</v>
      </c>
      <c r="F1119" t="s">
        <v>33</v>
      </c>
      <c r="G1119" t="s">
        <v>21</v>
      </c>
      <c r="H1119" t="s">
        <v>53</v>
      </c>
      <c r="I1119" t="s">
        <v>66</v>
      </c>
      <c r="J1119" t="s">
        <v>112</v>
      </c>
      <c r="K1119" t="s">
        <v>118</v>
      </c>
      <c r="L1119">
        <v>3377</v>
      </c>
      <c r="M1119">
        <v>25605</v>
      </c>
      <c r="N1119">
        <v>616</v>
      </c>
      <c r="O1119">
        <v>99</v>
      </c>
      <c r="P1119">
        <v>17</v>
      </c>
      <c r="Q1119" t="s">
        <v>42</v>
      </c>
      <c r="R1119" t="s">
        <v>44</v>
      </c>
      <c r="S1119" t="s">
        <v>41</v>
      </c>
      <c r="T1119" t="s">
        <v>80</v>
      </c>
      <c r="U1119" t="s">
        <v>41</v>
      </c>
      <c r="V1119">
        <v>7</v>
      </c>
      <c r="W1119">
        <v>4</v>
      </c>
      <c r="X1119">
        <v>3</v>
      </c>
      <c r="Y1119">
        <v>0</v>
      </c>
      <c r="Z1119">
        <v>4</v>
      </c>
      <c r="AA1119" t="s">
        <v>48</v>
      </c>
      <c r="AB1119" s="2" t="s">
        <v>64</v>
      </c>
      <c r="AC1119" t="s">
        <v>48</v>
      </c>
      <c r="AD1119">
        <v>2</v>
      </c>
      <c r="AE1119">
        <f>IF(tblHR[[#This Row],[Attrition]]="Yes",1,0)</f>
        <v>0</v>
      </c>
      <c r="AF1119">
        <f>IF(tblHR[[#This Row],[OverTime]]="Yes",1,0)</f>
        <v>0</v>
      </c>
      <c r="AG1119" t="str" cm="1">
        <f t="array" ref="AG1119">_xlfn.IFS(tblHR[[#This Row],[Age]]&lt;25,"&lt;25",tblHR[[#This Row],[Age]]&lt;30,"25–29",tblHR[[#This Row],[Age]]&lt;40,"30–39",tblHR[[#This Row],[Age]]&lt;50,"40–49",TRUE,"50+")</f>
        <v>40–49</v>
      </c>
      <c r="AH1119" s="12" t="str" cm="1">
        <f t="array" ref="AH1119">_xlfn.IFS(tblHR[[#This Row],[YearsAtCompany]]&lt;2,"0–1",tblHR[[#This Row],[YearsAtCompany]]&lt;5,"2–4",tblHR[[#This Row],[YearsAtCompany]]&lt;10,"5–9",tblHR[[#This Row],[YearsAtCompany]]&lt;15,"10–14",TRUE,"15+")</f>
        <v>2–4</v>
      </c>
      <c r="AI1119" s="12" t="str" cm="1">
        <f t="array" ref="AI1119">_xlfn.IFS(tblHR[[#This Row],[MonthlyIncome]]&lt;3000,"Low",tblHR[[#This Row],[MonthlyIncome]]&lt;7000,"Mid",tblHR[[#This Row],[MonthlyIncome]]&lt;12000,"High",TRUE,"Very High")</f>
        <v>Mid</v>
      </c>
      <c r="AJ1119" s="12" cm="1">
        <f t="array" ref="AJ1119">_xlfn.XLOOKUP(tblHR[[#This Row],[JobSatisfaction]],{"Low","Medium","High","Very High"},{1,2,3,4},"")</f>
        <v>1</v>
      </c>
      <c r="AK1119" s="12">
        <f>AVERAGE(tblHR[[#This Row],[JobSatNum]],tblHR[[#This Row],[RelationshipSatisfaction]],tblHR[[#This Row],[EnvironmentSatisfaction]],tblHR[[#This Row],[WorkLifeBalance]])</f>
        <v>1</v>
      </c>
    </row>
    <row r="1120" spans="1:37">
      <c r="A1120" s="4" t="s">
        <v>1235</v>
      </c>
      <c r="B1120">
        <v>59</v>
      </c>
      <c r="C1120" t="s">
        <v>11</v>
      </c>
      <c r="D1120" t="s">
        <v>17</v>
      </c>
      <c r="E1120" t="s">
        <v>29</v>
      </c>
      <c r="F1120" t="s">
        <v>20</v>
      </c>
      <c r="G1120" t="s">
        <v>20</v>
      </c>
      <c r="H1120" t="s">
        <v>54</v>
      </c>
      <c r="I1120" t="s">
        <v>67</v>
      </c>
      <c r="J1120" t="s">
        <v>116</v>
      </c>
      <c r="K1120" t="s">
        <v>118</v>
      </c>
      <c r="L1120">
        <v>18844</v>
      </c>
      <c r="M1120">
        <v>21922</v>
      </c>
      <c r="N1120">
        <v>1420</v>
      </c>
      <c r="O1120">
        <v>32</v>
      </c>
      <c r="P1120">
        <v>21</v>
      </c>
      <c r="Q1120" t="s">
        <v>44</v>
      </c>
      <c r="R1120" t="s">
        <v>44</v>
      </c>
      <c r="S1120" t="s">
        <v>41</v>
      </c>
      <c r="T1120" t="s">
        <v>79</v>
      </c>
      <c r="U1120" t="s">
        <v>43</v>
      </c>
      <c r="V1120">
        <v>30</v>
      </c>
      <c r="W1120">
        <v>3</v>
      </c>
      <c r="X1120">
        <v>2</v>
      </c>
      <c r="Y1120">
        <v>2</v>
      </c>
      <c r="Z1120">
        <v>9</v>
      </c>
      <c r="AA1120" t="s">
        <v>48</v>
      </c>
      <c r="AB1120" s="2" t="s">
        <v>65</v>
      </c>
      <c r="AC1120" t="s">
        <v>48</v>
      </c>
      <c r="AD1120">
        <v>2</v>
      </c>
      <c r="AE1120">
        <f>IF(tblHR[[#This Row],[Attrition]]="Yes",1,0)</f>
        <v>0</v>
      </c>
      <c r="AF1120">
        <f>IF(tblHR[[#This Row],[OverTime]]="Yes",1,0)</f>
        <v>0</v>
      </c>
      <c r="AG1120" t="str" cm="1">
        <f t="array" ref="AG1120">_xlfn.IFS(tblHR[[#This Row],[Age]]&lt;25,"&lt;25",tblHR[[#This Row],[Age]]&lt;30,"25–29",tblHR[[#This Row],[Age]]&lt;40,"30–39",tblHR[[#This Row],[Age]]&lt;50,"40–49",TRUE,"50+")</f>
        <v>50+</v>
      </c>
      <c r="AH1120" s="12" t="str" cm="1">
        <f t="array" ref="AH1120">_xlfn.IFS(tblHR[[#This Row],[YearsAtCompany]]&lt;2,"0–1",tblHR[[#This Row],[YearsAtCompany]]&lt;5,"2–4",tblHR[[#This Row],[YearsAtCompany]]&lt;10,"5–9",tblHR[[#This Row],[YearsAtCompany]]&lt;15,"10–14",TRUE,"15+")</f>
        <v>2–4</v>
      </c>
      <c r="AI1120" s="12" t="str" cm="1">
        <f t="array" ref="AI1120">_xlfn.IFS(tblHR[[#This Row],[MonthlyIncome]]&lt;3000,"Low",tblHR[[#This Row],[MonthlyIncome]]&lt;7000,"Mid",tblHR[[#This Row],[MonthlyIncome]]&lt;12000,"High",TRUE,"Very High")</f>
        <v>Very High</v>
      </c>
      <c r="AJ1120" s="12" cm="1">
        <f t="array" ref="AJ1120">_xlfn.XLOOKUP(tblHR[[#This Row],[JobSatisfaction]],{"Low","Medium","High","Very High"},{1,2,3,4},"")</f>
        <v>4</v>
      </c>
      <c r="AK1120" s="12">
        <f>AVERAGE(tblHR[[#This Row],[JobSatNum]],tblHR[[#This Row],[RelationshipSatisfaction]],tblHR[[#This Row],[EnvironmentSatisfaction]],tblHR[[#This Row],[WorkLifeBalance]])</f>
        <v>4</v>
      </c>
    </row>
    <row r="1121" spans="1:37">
      <c r="A1121" s="4" t="s">
        <v>1236</v>
      </c>
      <c r="B1121">
        <v>45</v>
      </c>
      <c r="C1121" t="s">
        <v>11</v>
      </c>
      <c r="D1121" t="s">
        <v>16</v>
      </c>
      <c r="E1121" t="s">
        <v>28</v>
      </c>
      <c r="F1121" t="s">
        <v>35</v>
      </c>
      <c r="G1121" t="s">
        <v>21</v>
      </c>
      <c r="H1121" t="s">
        <v>54</v>
      </c>
      <c r="I1121" t="s">
        <v>67</v>
      </c>
      <c r="J1121" t="s">
        <v>128</v>
      </c>
      <c r="K1121" t="s">
        <v>113</v>
      </c>
      <c r="L1121">
        <v>18061</v>
      </c>
      <c r="M1121">
        <v>13035</v>
      </c>
      <c r="N1121">
        <v>364</v>
      </c>
      <c r="O1121">
        <v>83</v>
      </c>
      <c r="P1121">
        <v>22</v>
      </c>
      <c r="Q1121" t="s">
        <v>43</v>
      </c>
      <c r="R1121" t="s">
        <v>41</v>
      </c>
      <c r="S1121" t="s">
        <v>43</v>
      </c>
      <c r="T1121" t="s">
        <v>79</v>
      </c>
      <c r="U1121" t="s">
        <v>41</v>
      </c>
      <c r="V1121">
        <v>22</v>
      </c>
      <c r="W1121">
        <v>0</v>
      </c>
      <c r="X1121">
        <v>0</v>
      </c>
      <c r="Y1121">
        <v>0</v>
      </c>
      <c r="Z1121">
        <v>3</v>
      </c>
      <c r="AA1121" t="s">
        <v>48</v>
      </c>
      <c r="AB1121" s="2" t="s">
        <v>65</v>
      </c>
      <c r="AC1121" t="s">
        <v>48</v>
      </c>
      <c r="AD1121">
        <v>25</v>
      </c>
      <c r="AE1121">
        <f>IF(tblHR[[#This Row],[Attrition]]="Yes",1,0)</f>
        <v>0</v>
      </c>
      <c r="AF1121">
        <f>IF(tblHR[[#This Row],[OverTime]]="Yes",1,0)</f>
        <v>0</v>
      </c>
      <c r="AG1121" t="str" cm="1">
        <f t="array" ref="AG1121">_xlfn.IFS(tblHR[[#This Row],[Age]]&lt;25,"&lt;25",tblHR[[#This Row],[Age]]&lt;30,"25–29",tblHR[[#This Row],[Age]]&lt;40,"30–39",tblHR[[#This Row],[Age]]&lt;50,"40–49",TRUE,"50+")</f>
        <v>40–49</v>
      </c>
      <c r="AH1121" s="12" t="str" cm="1">
        <f t="array" ref="AH1121">_xlfn.IFS(tblHR[[#This Row],[YearsAtCompany]]&lt;2,"0–1",tblHR[[#This Row],[YearsAtCompany]]&lt;5,"2–4",tblHR[[#This Row],[YearsAtCompany]]&lt;10,"5–9",tblHR[[#This Row],[YearsAtCompany]]&lt;15,"10–14",TRUE,"15+")</f>
        <v>0–1</v>
      </c>
      <c r="AI1121" s="12" t="str" cm="1">
        <f t="array" ref="AI1121">_xlfn.IFS(tblHR[[#This Row],[MonthlyIncome]]&lt;3000,"Low",tblHR[[#This Row],[MonthlyIncome]]&lt;7000,"Mid",tblHR[[#This Row],[MonthlyIncome]]&lt;12000,"High",TRUE,"Very High")</f>
        <v>Very High</v>
      </c>
      <c r="AJ1121" s="12" cm="1">
        <f t="array" ref="AJ1121">_xlfn.XLOOKUP(tblHR[[#This Row],[JobSatisfaction]],{"Low","Medium","High","Very High"},{1,2,3,4},"")</f>
        <v>2</v>
      </c>
      <c r="AK1121" s="12">
        <f>AVERAGE(tblHR[[#This Row],[JobSatNum]],tblHR[[#This Row],[RelationshipSatisfaction]],tblHR[[#This Row],[EnvironmentSatisfaction]],tblHR[[#This Row],[WorkLifeBalance]])</f>
        <v>2</v>
      </c>
    </row>
    <row r="1122" spans="1:37">
      <c r="A1122" s="4" t="s">
        <v>1237</v>
      </c>
      <c r="B1122">
        <v>26</v>
      </c>
      <c r="C1122" t="s">
        <v>12</v>
      </c>
      <c r="D1122" t="s">
        <v>16</v>
      </c>
      <c r="E1122" t="s">
        <v>29</v>
      </c>
      <c r="F1122" t="s">
        <v>34</v>
      </c>
      <c r="G1122" t="s">
        <v>22</v>
      </c>
      <c r="H1122" t="s">
        <v>58</v>
      </c>
      <c r="I1122" t="s">
        <v>68</v>
      </c>
      <c r="J1122" t="s">
        <v>112</v>
      </c>
      <c r="K1122" t="s">
        <v>113</v>
      </c>
      <c r="L1122">
        <v>5828</v>
      </c>
      <c r="M1122">
        <v>8450</v>
      </c>
      <c r="N1122">
        <v>950</v>
      </c>
      <c r="O1122">
        <v>48</v>
      </c>
      <c r="P1122">
        <v>12</v>
      </c>
      <c r="Q1122" t="s">
        <v>44</v>
      </c>
      <c r="R1122" t="s">
        <v>43</v>
      </c>
      <c r="S1122" t="s">
        <v>44</v>
      </c>
      <c r="T1122" t="s">
        <v>79</v>
      </c>
      <c r="U1122" t="s">
        <v>43</v>
      </c>
      <c r="V1122">
        <v>8</v>
      </c>
      <c r="W1122">
        <v>8</v>
      </c>
      <c r="X1122">
        <v>7</v>
      </c>
      <c r="Y1122">
        <v>7</v>
      </c>
      <c r="Z1122">
        <v>1</v>
      </c>
      <c r="AA1122" t="s">
        <v>49</v>
      </c>
      <c r="AB1122" s="2" t="s">
        <v>64</v>
      </c>
      <c r="AC1122" t="s">
        <v>49</v>
      </c>
      <c r="AD1122">
        <v>4</v>
      </c>
      <c r="AE1122">
        <f>IF(tblHR[[#This Row],[Attrition]]="Yes",1,0)</f>
        <v>1</v>
      </c>
      <c r="AF1122">
        <f>IF(tblHR[[#This Row],[OverTime]]="Yes",1,0)</f>
        <v>1</v>
      </c>
      <c r="AG1122" t="str" cm="1">
        <f t="array" ref="AG1122">_xlfn.IFS(tblHR[[#This Row],[Age]]&lt;25,"&lt;25",tblHR[[#This Row],[Age]]&lt;30,"25–29",tblHR[[#This Row],[Age]]&lt;40,"30–39",tblHR[[#This Row],[Age]]&lt;50,"40–49",TRUE,"50+")</f>
        <v>25–29</v>
      </c>
      <c r="AH1122" s="12" t="str" cm="1">
        <f t="array" ref="AH1122">_xlfn.IFS(tblHR[[#This Row],[YearsAtCompany]]&lt;2,"0–1",tblHR[[#This Row],[YearsAtCompany]]&lt;5,"2–4",tblHR[[#This Row],[YearsAtCompany]]&lt;10,"5–9",tblHR[[#This Row],[YearsAtCompany]]&lt;15,"10–14",TRUE,"15+")</f>
        <v>5–9</v>
      </c>
      <c r="AI1122" s="12" t="str" cm="1">
        <f t="array" ref="AI1122">_xlfn.IFS(tblHR[[#This Row],[MonthlyIncome]]&lt;3000,"Low",tblHR[[#This Row],[MonthlyIncome]]&lt;7000,"Mid",tblHR[[#This Row],[MonthlyIncome]]&lt;12000,"High",TRUE,"Very High")</f>
        <v>Mid</v>
      </c>
      <c r="AJ1122" s="12" cm="1">
        <f t="array" ref="AJ1122">_xlfn.XLOOKUP(tblHR[[#This Row],[JobSatisfaction]],{"Low","Medium","High","Very High"},{1,2,3,4},"")</f>
        <v>4</v>
      </c>
      <c r="AK1122" s="12">
        <f>AVERAGE(tblHR[[#This Row],[JobSatNum]],tblHR[[#This Row],[RelationshipSatisfaction]],tblHR[[#This Row],[EnvironmentSatisfaction]],tblHR[[#This Row],[WorkLifeBalance]])</f>
        <v>4</v>
      </c>
    </row>
    <row r="1123" spans="1:37">
      <c r="A1123" s="4" t="s">
        <v>1238</v>
      </c>
      <c r="B1123">
        <v>40</v>
      </c>
      <c r="C1123" t="s">
        <v>11</v>
      </c>
      <c r="D1123" t="s">
        <v>17</v>
      </c>
      <c r="E1123" t="s">
        <v>27</v>
      </c>
      <c r="F1123" t="s">
        <v>34</v>
      </c>
      <c r="G1123" t="s">
        <v>22</v>
      </c>
      <c r="H1123" t="s">
        <v>58</v>
      </c>
      <c r="I1123" t="s">
        <v>68</v>
      </c>
      <c r="J1123" t="s">
        <v>112</v>
      </c>
      <c r="K1123" t="s">
        <v>118</v>
      </c>
      <c r="L1123">
        <v>5677</v>
      </c>
      <c r="M1123">
        <v>4258</v>
      </c>
      <c r="N1123">
        <v>444</v>
      </c>
      <c r="O1123">
        <v>92</v>
      </c>
      <c r="P1123">
        <v>14</v>
      </c>
      <c r="Q1123" t="s">
        <v>43</v>
      </c>
      <c r="R1123" t="s">
        <v>41</v>
      </c>
      <c r="S1123" t="s">
        <v>43</v>
      </c>
      <c r="T1123" t="s">
        <v>79</v>
      </c>
      <c r="U1123" t="s">
        <v>41</v>
      </c>
      <c r="V1123">
        <v>15</v>
      </c>
      <c r="W1123">
        <v>11</v>
      </c>
      <c r="X1123">
        <v>8</v>
      </c>
      <c r="Y1123">
        <v>5</v>
      </c>
      <c r="Z1123">
        <v>3</v>
      </c>
      <c r="AA1123" t="s">
        <v>48</v>
      </c>
      <c r="AB1123" s="2" t="s">
        <v>64</v>
      </c>
      <c r="AC1123" t="s">
        <v>48</v>
      </c>
      <c r="AD1123">
        <v>2</v>
      </c>
      <c r="AE1123">
        <f>IF(tblHR[[#This Row],[Attrition]]="Yes",1,0)</f>
        <v>0</v>
      </c>
      <c r="AF1123">
        <f>IF(tblHR[[#This Row],[OverTime]]="Yes",1,0)</f>
        <v>0</v>
      </c>
      <c r="AG1123" t="str" cm="1">
        <f t="array" ref="AG1123">_xlfn.IFS(tblHR[[#This Row],[Age]]&lt;25,"&lt;25",tblHR[[#This Row],[Age]]&lt;30,"25–29",tblHR[[#This Row],[Age]]&lt;40,"30–39",tblHR[[#This Row],[Age]]&lt;50,"40–49",TRUE,"50+")</f>
        <v>40–49</v>
      </c>
      <c r="AH1123" s="12" t="str" cm="1">
        <f t="array" ref="AH1123">_xlfn.IFS(tblHR[[#This Row],[YearsAtCompany]]&lt;2,"0–1",tblHR[[#This Row],[YearsAtCompany]]&lt;5,"2–4",tblHR[[#This Row],[YearsAtCompany]]&lt;10,"5–9",tblHR[[#This Row],[YearsAtCompany]]&lt;15,"10–14",TRUE,"15+")</f>
        <v>10–14</v>
      </c>
      <c r="AI1123" s="12" t="str" cm="1">
        <f t="array" ref="AI1123">_xlfn.IFS(tblHR[[#This Row],[MonthlyIncome]]&lt;3000,"Low",tblHR[[#This Row],[MonthlyIncome]]&lt;7000,"Mid",tblHR[[#This Row],[MonthlyIncome]]&lt;12000,"High",TRUE,"Very High")</f>
        <v>Mid</v>
      </c>
      <c r="AJ1123" s="12" cm="1">
        <f t="array" ref="AJ1123">_xlfn.XLOOKUP(tblHR[[#This Row],[JobSatisfaction]],{"Low","Medium","High","Very High"},{1,2,3,4},"")</f>
        <v>2</v>
      </c>
      <c r="AK1123" s="12">
        <f>AVERAGE(tblHR[[#This Row],[JobSatNum]],tblHR[[#This Row],[RelationshipSatisfaction]],tblHR[[#This Row],[EnvironmentSatisfaction]],tblHR[[#This Row],[WorkLifeBalance]])</f>
        <v>2</v>
      </c>
    </row>
    <row r="1124" spans="1:37">
      <c r="A1124" s="4" t="s">
        <v>1239</v>
      </c>
      <c r="B1124">
        <v>59</v>
      </c>
      <c r="C1124" t="s">
        <v>11</v>
      </c>
      <c r="D1124" t="s">
        <v>16</v>
      </c>
      <c r="E1124" t="s">
        <v>28</v>
      </c>
      <c r="F1124" t="s">
        <v>33</v>
      </c>
      <c r="G1124" t="s">
        <v>22</v>
      </c>
      <c r="H1124" t="s">
        <v>58</v>
      </c>
      <c r="I1124" t="s">
        <v>69</v>
      </c>
      <c r="J1124" t="s">
        <v>112</v>
      </c>
      <c r="K1124" t="s">
        <v>113</v>
      </c>
      <c r="L1124">
        <v>7637</v>
      </c>
      <c r="M1124">
        <v>2354</v>
      </c>
      <c r="N1124">
        <v>1435</v>
      </c>
      <c r="O1124">
        <v>99</v>
      </c>
      <c r="P1124">
        <v>11</v>
      </c>
      <c r="Q1124" t="s">
        <v>42</v>
      </c>
      <c r="R1124" t="s">
        <v>44</v>
      </c>
      <c r="S1124" t="s">
        <v>42</v>
      </c>
      <c r="T1124" t="s">
        <v>80</v>
      </c>
      <c r="U1124" t="s">
        <v>41</v>
      </c>
      <c r="V1124">
        <v>28</v>
      </c>
      <c r="W1124">
        <v>21</v>
      </c>
      <c r="X1124">
        <v>16</v>
      </c>
      <c r="Y1124">
        <v>7</v>
      </c>
      <c r="Z1124">
        <v>7</v>
      </c>
      <c r="AA1124" t="s">
        <v>48</v>
      </c>
      <c r="AB1124" s="2" t="s">
        <v>64</v>
      </c>
      <c r="AC1124" t="s">
        <v>48</v>
      </c>
      <c r="AD1124">
        <v>25</v>
      </c>
      <c r="AE1124">
        <f>IF(tblHR[[#This Row],[Attrition]]="Yes",1,0)</f>
        <v>0</v>
      </c>
      <c r="AF1124">
        <f>IF(tblHR[[#This Row],[OverTime]]="Yes",1,0)</f>
        <v>0</v>
      </c>
      <c r="AG1124" t="str" cm="1">
        <f t="array" ref="AG1124">_xlfn.IFS(tblHR[[#This Row],[Age]]&lt;25,"&lt;25",tblHR[[#This Row],[Age]]&lt;30,"25–29",tblHR[[#This Row],[Age]]&lt;40,"30–39",tblHR[[#This Row],[Age]]&lt;50,"40–49",TRUE,"50+")</f>
        <v>50+</v>
      </c>
      <c r="AH1124" s="12" t="str" cm="1">
        <f t="array" ref="AH1124">_xlfn.IFS(tblHR[[#This Row],[YearsAtCompany]]&lt;2,"0–1",tblHR[[#This Row],[YearsAtCompany]]&lt;5,"2–4",tblHR[[#This Row],[YearsAtCompany]]&lt;10,"5–9",tblHR[[#This Row],[YearsAtCompany]]&lt;15,"10–14",TRUE,"15+")</f>
        <v>15+</v>
      </c>
      <c r="AI1124" s="12" t="str" cm="1">
        <f t="array" ref="AI1124">_xlfn.IFS(tblHR[[#This Row],[MonthlyIncome]]&lt;3000,"Low",tblHR[[#This Row],[MonthlyIncome]]&lt;7000,"Mid",tblHR[[#This Row],[MonthlyIncome]]&lt;12000,"High",TRUE,"Very High")</f>
        <v>High</v>
      </c>
      <c r="AJ1124" s="12" cm="1">
        <f t="array" ref="AJ1124">_xlfn.XLOOKUP(tblHR[[#This Row],[JobSatisfaction]],{"Low","Medium","High","Very High"},{1,2,3,4},"")</f>
        <v>1</v>
      </c>
      <c r="AK1124" s="12">
        <f>AVERAGE(tblHR[[#This Row],[JobSatNum]],tblHR[[#This Row],[RelationshipSatisfaction]],tblHR[[#This Row],[EnvironmentSatisfaction]],tblHR[[#This Row],[WorkLifeBalance]])</f>
        <v>1</v>
      </c>
    </row>
    <row r="1125" spans="1:37">
      <c r="A1125" s="4" t="s">
        <v>1240</v>
      </c>
      <c r="B1125">
        <v>38</v>
      </c>
      <c r="C1125" t="s">
        <v>11</v>
      </c>
      <c r="D1125" t="s">
        <v>17</v>
      </c>
      <c r="E1125" t="s">
        <v>27</v>
      </c>
      <c r="F1125" t="s">
        <v>33</v>
      </c>
      <c r="G1125" t="s">
        <v>21</v>
      </c>
      <c r="H1125" t="s">
        <v>56</v>
      </c>
      <c r="I1125" t="s">
        <v>69</v>
      </c>
      <c r="J1125" t="s">
        <v>112</v>
      </c>
      <c r="K1125" t="s">
        <v>118</v>
      </c>
      <c r="L1125">
        <v>12061</v>
      </c>
      <c r="M1125">
        <v>26707</v>
      </c>
      <c r="N1125">
        <v>849</v>
      </c>
      <c r="O1125">
        <v>81</v>
      </c>
      <c r="P1125">
        <v>17</v>
      </c>
      <c r="Q1125" t="s">
        <v>43</v>
      </c>
      <c r="R1125" t="s">
        <v>41</v>
      </c>
      <c r="S1125" t="s">
        <v>42</v>
      </c>
      <c r="T1125" t="s">
        <v>79</v>
      </c>
      <c r="U1125" t="s">
        <v>43</v>
      </c>
      <c r="V1125">
        <v>19</v>
      </c>
      <c r="W1125">
        <v>10</v>
      </c>
      <c r="X1125">
        <v>8</v>
      </c>
      <c r="Y1125">
        <v>0</v>
      </c>
      <c r="Z1125">
        <v>3</v>
      </c>
      <c r="AA1125" t="s">
        <v>48</v>
      </c>
      <c r="AB1125" s="2" t="s">
        <v>64</v>
      </c>
      <c r="AC1125" t="s">
        <v>48</v>
      </c>
      <c r="AD1125">
        <v>25</v>
      </c>
      <c r="AE1125">
        <f>IF(tblHR[[#This Row],[Attrition]]="Yes",1,0)</f>
        <v>0</v>
      </c>
      <c r="AF1125">
        <f>IF(tblHR[[#This Row],[OverTime]]="Yes",1,0)</f>
        <v>0</v>
      </c>
      <c r="AG1125" t="str" cm="1">
        <f t="array" ref="AG1125">_xlfn.IFS(tblHR[[#This Row],[Age]]&lt;25,"&lt;25",tblHR[[#This Row],[Age]]&lt;30,"25–29",tblHR[[#This Row],[Age]]&lt;40,"30–39",tblHR[[#This Row],[Age]]&lt;50,"40–49",TRUE,"50+")</f>
        <v>30–39</v>
      </c>
      <c r="AH1125" s="12" t="str" cm="1">
        <f t="array" ref="AH1125">_xlfn.IFS(tblHR[[#This Row],[YearsAtCompany]]&lt;2,"0–1",tblHR[[#This Row],[YearsAtCompany]]&lt;5,"2–4",tblHR[[#This Row],[YearsAtCompany]]&lt;10,"5–9",tblHR[[#This Row],[YearsAtCompany]]&lt;15,"10–14",TRUE,"15+")</f>
        <v>10–14</v>
      </c>
      <c r="AI1125" s="12" t="str" cm="1">
        <f t="array" ref="AI1125">_xlfn.IFS(tblHR[[#This Row],[MonthlyIncome]]&lt;3000,"Low",tblHR[[#This Row],[MonthlyIncome]]&lt;7000,"Mid",tblHR[[#This Row],[MonthlyIncome]]&lt;12000,"High",TRUE,"Very High")</f>
        <v>Very High</v>
      </c>
      <c r="AJ1125" s="12" cm="1">
        <f t="array" ref="AJ1125">_xlfn.XLOOKUP(tblHR[[#This Row],[JobSatisfaction]],{"Low","Medium","High","Very High"},{1,2,3,4},"")</f>
        <v>2</v>
      </c>
      <c r="AK1125" s="12">
        <f>AVERAGE(tblHR[[#This Row],[JobSatNum]],tblHR[[#This Row],[RelationshipSatisfaction]],tblHR[[#This Row],[EnvironmentSatisfaction]],tblHR[[#This Row],[WorkLifeBalance]])</f>
        <v>2</v>
      </c>
    </row>
    <row r="1126" spans="1:37">
      <c r="A1126" s="4" t="s">
        <v>1241</v>
      </c>
      <c r="B1126">
        <v>39</v>
      </c>
      <c r="C1126" t="s">
        <v>11</v>
      </c>
      <c r="D1126" t="s">
        <v>17</v>
      </c>
      <c r="E1126" t="s">
        <v>26</v>
      </c>
      <c r="F1126" t="s">
        <v>33</v>
      </c>
      <c r="G1126" t="s">
        <v>21</v>
      </c>
      <c r="H1126" t="s">
        <v>55</v>
      </c>
      <c r="I1126" t="s">
        <v>70</v>
      </c>
      <c r="J1126" t="s">
        <v>112</v>
      </c>
      <c r="K1126" t="s">
        <v>118</v>
      </c>
      <c r="L1126">
        <v>12742</v>
      </c>
      <c r="M1126">
        <v>7060</v>
      </c>
      <c r="N1126">
        <v>466</v>
      </c>
      <c r="O1126">
        <v>65</v>
      </c>
      <c r="P1126">
        <v>16</v>
      </c>
      <c r="Q1126" t="s">
        <v>44</v>
      </c>
      <c r="R1126" t="s">
        <v>41</v>
      </c>
      <c r="S1126" t="s">
        <v>44</v>
      </c>
      <c r="T1126" t="s">
        <v>79</v>
      </c>
      <c r="U1126" t="s">
        <v>43</v>
      </c>
      <c r="V1126">
        <v>21</v>
      </c>
      <c r="W1126">
        <v>21</v>
      </c>
      <c r="X1126">
        <v>6</v>
      </c>
      <c r="Y1126">
        <v>11</v>
      </c>
      <c r="Z1126">
        <v>1</v>
      </c>
      <c r="AA1126" t="s">
        <v>48</v>
      </c>
      <c r="AB1126" s="2" t="s">
        <v>64</v>
      </c>
      <c r="AC1126" t="s">
        <v>48</v>
      </c>
      <c r="AD1126">
        <v>1</v>
      </c>
      <c r="AE1126">
        <f>IF(tblHR[[#This Row],[Attrition]]="Yes",1,0)</f>
        <v>0</v>
      </c>
      <c r="AF1126">
        <f>IF(tblHR[[#This Row],[OverTime]]="Yes",1,0)</f>
        <v>0</v>
      </c>
      <c r="AG1126" t="str" cm="1">
        <f t="array" ref="AG1126">_xlfn.IFS(tblHR[[#This Row],[Age]]&lt;25,"&lt;25",tblHR[[#This Row],[Age]]&lt;30,"25–29",tblHR[[#This Row],[Age]]&lt;40,"30–39",tblHR[[#This Row],[Age]]&lt;50,"40–49",TRUE,"50+")</f>
        <v>30–39</v>
      </c>
      <c r="AH1126" s="12" t="str" cm="1">
        <f t="array" ref="AH1126">_xlfn.IFS(tblHR[[#This Row],[YearsAtCompany]]&lt;2,"0–1",tblHR[[#This Row],[YearsAtCompany]]&lt;5,"2–4",tblHR[[#This Row],[YearsAtCompany]]&lt;10,"5–9",tblHR[[#This Row],[YearsAtCompany]]&lt;15,"10–14",TRUE,"15+")</f>
        <v>15+</v>
      </c>
      <c r="AI1126" s="12" t="str" cm="1">
        <f t="array" ref="AI1126">_xlfn.IFS(tblHR[[#This Row],[MonthlyIncome]]&lt;3000,"Low",tblHR[[#This Row],[MonthlyIncome]]&lt;7000,"Mid",tblHR[[#This Row],[MonthlyIncome]]&lt;12000,"High",TRUE,"Very High")</f>
        <v>Very High</v>
      </c>
      <c r="AJ1126" s="12" cm="1">
        <f t="array" ref="AJ1126">_xlfn.XLOOKUP(tblHR[[#This Row],[JobSatisfaction]],{"Low","Medium","High","Very High"},{1,2,3,4},"")</f>
        <v>4</v>
      </c>
      <c r="AK1126" s="12">
        <f>AVERAGE(tblHR[[#This Row],[JobSatNum]],tblHR[[#This Row],[RelationshipSatisfaction]],tblHR[[#This Row],[EnvironmentSatisfaction]],tblHR[[#This Row],[WorkLifeBalance]])</f>
        <v>4</v>
      </c>
    </row>
    <row r="1127" spans="1:37">
      <c r="A1127" s="4" t="s">
        <v>1242</v>
      </c>
      <c r="B1127">
        <v>27</v>
      </c>
      <c r="C1127" t="s">
        <v>11</v>
      </c>
      <c r="D1127" t="s">
        <v>16</v>
      </c>
      <c r="E1127" t="s">
        <v>28</v>
      </c>
      <c r="F1127" t="s">
        <v>35</v>
      </c>
      <c r="G1127" t="s">
        <v>21</v>
      </c>
      <c r="H1127" t="s">
        <v>57</v>
      </c>
      <c r="I1127" t="s">
        <v>66</v>
      </c>
      <c r="J1127" t="s">
        <v>112</v>
      </c>
      <c r="K1127" t="s">
        <v>113</v>
      </c>
      <c r="L1127">
        <v>2279</v>
      </c>
      <c r="M1127">
        <v>11781</v>
      </c>
      <c r="N1127">
        <v>894</v>
      </c>
      <c r="O1127">
        <v>99</v>
      </c>
      <c r="P1127">
        <v>16</v>
      </c>
      <c r="Q1127" t="s">
        <v>43</v>
      </c>
      <c r="R1127" t="s">
        <v>44</v>
      </c>
      <c r="S1127" t="s">
        <v>44</v>
      </c>
      <c r="T1127" t="s">
        <v>80</v>
      </c>
      <c r="U1127" t="s">
        <v>41</v>
      </c>
      <c r="V1127">
        <v>7</v>
      </c>
      <c r="W1127">
        <v>7</v>
      </c>
      <c r="X1127">
        <v>7</v>
      </c>
      <c r="Y1127">
        <v>0</v>
      </c>
      <c r="Z1127">
        <v>1</v>
      </c>
      <c r="AA1127" t="s">
        <v>48</v>
      </c>
      <c r="AB1127" s="2" t="s">
        <v>64</v>
      </c>
      <c r="AC1127" t="s">
        <v>48</v>
      </c>
      <c r="AD1127">
        <v>9</v>
      </c>
      <c r="AE1127">
        <f>IF(tblHR[[#This Row],[Attrition]]="Yes",1,0)</f>
        <v>0</v>
      </c>
      <c r="AF1127">
        <f>IF(tblHR[[#This Row],[OverTime]]="Yes",1,0)</f>
        <v>0</v>
      </c>
      <c r="AG1127" t="str" cm="1">
        <f t="array" ref="AG1127">_xlfn.IFS(tblHR[[#This Row],[Age]]&lt;25,"&lt;25",tblHR[[#This Row],[Age]]&lt;30,"25–29",tblHR[[#This Row],[Age]]&lt;40,"30–39",tblHR[[#This Row],[Age]]&lt;50,"40–49",TRUE,"50+")</f>
        <v>25–29</v>
      </c>
      <c r="AH1127" s="12" t="str" cm="1">
        <f t="array" ref="AH1127">_xlfn.IFS(tblHR[[#This Row],[YearsAtCompany]]&lt;2,"0–1",tblHR[[#This Row],[YearsAtCompany]]&lt;5,"2–4",tblHR[[#This Row],[YearsAtCompany]]&lt;10,"5–9",tblHR[[#This Row],[YearsAtCompany]]&lt;15,"10–14",TRUE,"15+")</f>
        <v>5–9</v>
      </c>
      <c r="AI1127" s="12" t="str" cm="1">
        <f t="array" ref="AI1127">_xlfn.IFS(tblHR[[#This Row],[MonthlyIncome]]&lt;3000,"Low",tblHR[[#This Row],[MonthlyIncome]]&lt;7000,"Mid",tblHR[[#This Row],[MonthlyIncome]]&lt;12000,"High",TRUE,"Very High")</f>
        <v>Low</v>
      </c>
      <c r="AJ1127" s="12" cm="1">
        <f t="array" ref="AJ1127">_xlfn.XLOOKUP(tblHR[[#This Row],[JobSatisfaction]],{"Low","Medium","High","Very High"},{1,2,3,4},"")</f>
        <v>2</v>
      </c>
      <c r="AK1127" s="12">
        <f>AVERAGE(tblHR[[#This Row],[JobSatNum]],tblHR[[#This Row],[RelationshipSatisfaction]],tblHR[[#This Row],[EnvironmentSatisfaction]],tblHR[[#This Row],[WorkLifeBalance]])</f>
        <v>2</v>
      </c>
    </row>
    <row r="1128" spans="1:37">
      <c r="A1128" s="4" t="s">
        <v>1243</v>
      </c>
      <c r="B1128">
        <v>40</v>
      </c>
      <c r="C1128" t="s">
        <v>11</v>
      </c>
      <c r="D1128" t="s">
        <v>17</v>
      </c>
      <c r="E1128" t="s">
        <v>29</v>
      </c>
      <c r="F1128" t="s">
        <v>35</v>
      </c>
      <c r="G1128" t="s">
        <v>21</v>
      </c>
      <c r="H1128" t="s">
        <v>57</v>
      </c>
      <c r="I1128" t="s">
        <v>66</v>
      </c>
      <c r="J1128" t="s">
        <v>112</v>
      </c>
      <c r="K1128" t="s">
        <v>171</v>
      </c>
      <c r="L1128">
        <v>2001</v>
      </c>
      <c r="M1128">
        <v>12549</v>
      </c>
      <c r="N1128">
        <v>1194</v>
      </c>
      <c r="O1128">
        <v>98</v>
      </c>
      <c r="P1128">
        <v>14</v>
      </c>
      <c r="Q1128" t="s">
        <v>41</v>
      </c>
      <c r="R1128" t="s">
        <v>43</v>
      </c>
      <c r="S1128" t="s">
        <v>41</v>
      </c>
      <c r="T1128" t="s">
        <v>79</v>
      </c>
      <c r="U1128" t="s">
        <v>41</v>
      </c>
      <c r="V1128">
        <v>20</v>
      </c>
      <c r="W1128">
        <v>5</v>
      </c>
      <c r="X1128">
        <v>3</v>
      </c>
      <c r="Y1128">
        <v>0</v>
      </c>
      <c r="Z1128">
        <v>2</v>
      </c>
      <c r="AA1128" t="s">
        <v>48</v>
      </c>
      <c r="AB1128" s="2" t="s">
        <v>64</v>
      </c>
      <c r="AC1128" t="s">
        <v>48</v>
      </c>
      <c r="AD1128">
        <v>2</v>
      </c>
      <c r="AE1128">
        <f>IF(tblHR[[#This Row],[Attrition]]="Yes",1,0)</f>
        <v>0</v>
      </c>
      <c r="AF1128">
        <f>IF(tblHR[[#This Row],[OverTime]]="Yes",1,0)</f>
        <v>0</v>
      </c>
      <c r="AG1128" t="str" cm="1">
        <f t="array" ref="AG1128">_xlfn.IFS(tblHR[[#This Row],[Age]]&lt;25,"&lt;25",tblHR[[#This Row],[Age]]&lt;30,"25–29",tblHR[[#This Row],[Age]]&lt;40,"30–39",tblHR[[#This Row],[Age]]&lt;50,"40–49",TRUE,"50+")</f>
        <v>40–49</v>
      </c>
      <c r="AH1128" s="12" t="str" cm="1">
        <f t="array" ref="AH1128">_xlfn.IFS(tblHR[[#This Row],[YearsAtCompany]]&lt;2,"0–1",tblHR[[#This Row],[YearsAtCompany]]&lt;5,"2–4",tblHR[[#This Row],[YearsAtCompany]]&lt;10,"5–9",tblHR[[#This Row],[YearsAtCompany]]&lt;15,"10–14",TRUE,"15+")</f>
        <v>5–9</v>
      </c>
      <c r="AI1128" s="12" t="str" cm="1">
        <f t="array" ref="AI1128">_xlfn.IFS(tblHR[[#This Row],[MonthlyIncome]]&lt;3000,"Low",tblHR[[#This Row],[MonthlyIncome]]&lt;7000,"Mid",tblHR[[#This Row],[MonthlyIncome]]&lt;12000,"High",TRUE,"Very High")</f>
        <v>Low</v>
      </c>
      <c r="AJ1128" s="12" cm="1">
        <f t="array" ref="AJ1128">_xlfn.XLOOKUP(tblHR[[#This Row],[JobSatisfaction]],{"Low","Medium","High","Very High"},{1,2,3,4},"")</f>
        <v>3</v>
      </c>
      <c r="AK1128" s="12">
        <f>AVERAGE(tblHR[[#This Row],[JobSatNum]],tblHR[[#This Row],[RelationshipSatisfaction]],tblHR[[#This Row],[EnvironmentSatisfaction]],tblHR[[#This Row],[WorkLifeBalance]])</f>
        <v>3</v>
      </c>
    </row>
    <row r="1129" spans="1:37">
      <c r="A1129" s="4" t="s">
        <v>1244</v>
      </c>
      <c r="B1129">
        <v>26</v>
      </c>
      <c r="C1129" t="s">
        <v>11</v>
      </c>
      <c r="D1129" t="s">
        <v>17</v>
      </c>
      <c r="E1129" t="s">
        <v>28</v>
      </c>
      <c r="F1129" t="s">
        <v>33</v>
      </c>
      <c r="G1129" t="s">
        <v>21</v>
      </c>
      <c r="H1129" t="s">
        <v>53</v>
      </c>
      <c r="I1129" t="s">
        <v>66</v>
      </c>
      <c r="J1129" t="s">
        <v>112</v>
      </c>
      <c r="K1129" t="s">
        <v>118</v>
      </c>
      <c r="L1129">
        <v>2659</v>
      </c>
      <c r="M1129">
        <v>17759</v>
      </c>
      <c r="N1129">
        <v>991</v>
      </c>
      <c r="O1129">
        <v>71</v>
      </c>
      <c r="P1129">
        <v>13</v>
      </c>
      <c r="Q1129" t="s">
        <v>44</v>
      </c>
      <c r="R1129" t="s">
        <v>41</v>
      </c>
      <c r="S1129" t="s">
        <v>41</v>
      </c>
      <c r="T1129" t="s">
        <v>79</v>
      </c>
      <c r="U1129" t="s">
        <v>41</v>
      </c>
      <c r="V1129">
        <v>3</v>
      </c>
      <c r="W1129">
        <v>3</v>
      </c>
      <c r="X1129">
        <v>2</v>
      </c>
      <c r="Y1129">
        <v>0</v>
      </c>
      <c r="Z1129">
        <v>1</v>
      </c>
      <c r="AA1129" t="s">
        <v>48</v>
      </c>
      <c r="AB1129" s="2" t="s">
        <v>64</v>
      </c>
      <c r="AC1129" t="s">
        <v>49</v>
      </c>
      <c r="AD1129">
        <v>6</v>
      </c>
      <c r="AE1129">
        <f>IF(tblHR[[#This Row],[Attrition]]="Yes",1,0)</f>
        <v>0</v>
      </c>
      <c r="AF1129">
        <f>IF(tblHR[[#This Row],[OverTime]]="Yes",1,0)</f>
        <v>1</v>
      </c>
      <c r="AG1129" t="str" cm="1">
        <f t="array" ref="AG1129">_xlfn.IFS(tblHR[[#This Row],[Age]]&lt;25,"&lt;25",tblHR[[#This Row],[Age]]&lt;30,"25–29",tblHR[[#This Row],[Age]]&lt;40,"30–39",tblHR[[#This Row],[Age]]&lt;50,"40–49",TRUE,"50+")</f>
        <v>25–29</v>
      </c>
      <c r="AH1129" s="12" t="str" cm="1">
        <f t="array" ref="AH1129">_xlfn.IFS(tblHR[[#This Row],[YearsAtCompany]]&lt;2,"0–1",tblHR[[#This Row],[YearsAtCompany]]&lt;5,"2–4",tblHR[[#This Row],[YearsAtCompany]]&lt;10,"5–9",tblHR[[#This Row],[YearsAtCompany]]&lt;15,"10–14",TRUE,"15+")</f>
        <v>2–4</v>
      </c>
      <c r="AI1129" s="12" t="str" cm="1">
        <f t="array" ref="AI1129">_xlfn.IFS(tblHR[[#This Row],[MonthlyIncome]]&lt;3000,"Low",tblHR[[#This Row],[MonthlyIncome]]&lt;7000,"Mid",tblHR[[#This Row],[MonthlyIncome]]&lt;12000,"High",TRUE,"Very High")</f>
        <v>Low</v>
      </c>
      <c r="AJ1129" s="12" cm="1">
        <f t="array" ref="AJ1129">_xlfn.XLOOKUP(tblHR[[#This Row],[JobSatisfaction]],{"Low","Medium","High","Very High"},{1,2,3,4},"")</f>
        <v>4</v>
      </c>
      <c r="AK1129" s="12">
        <f>AVERAGE(tblHR[[#This Row],[JobSatNum]],tblHR[[#This Row],[RelationshipSatisfaction]],tblHR[[#This Row],[EnvironmentSatisfaction]],tblHR[[#This Row],[WorkLifeBalance]])</f>
        <v>4</v>
      </c>
    </row>
    <row r="1130" spans="1:37">
      <c r="A1130" s="4" t="s">
        <v>1245</v>
      </c>
      <c r="B1130">
        <v>34</v>
      </c>
      <c r="C1130" t="s">
        <v>11</v>
      </c>
      <c r="D1130" t="s">
        <v>16</v>
      </c>
      <c r="E1130" t="s">
        <v>27</v>
      </c>
      <c r="F1130" t="s">
        <v>35</v>
      </c>
      <c r="G1130" t="s">
        <v>21</v>
      </c>
      <c r="H1130" t="s">
        <v>52</v>
      </c>
      <c r="I1130" t="s">
        <v>68</v>
      </c>
      <c r="J1130" t="s">
        <v>112</v>
      </c>
      <c r="K1130" t="s">
        <v>113</v>
      </c>
      <c r="L1130">
        <v>6142</v>
      </c>
      <c r="M1130">
        <v>7360</v>
      </c>
      <c r="N1130">
        <v>970</v>
      </c>
      <c r="O1130">
        <v>96</v>
      </c>
      <c r="P1130">
        <v>11</v>
      </c>
      <c r="Q1130" t="s">
        <v>41</v>
      </c>
      <c r="R1130" t="s">
        <v>44</v>
      </c>
      <c r="S1130" t="s">
        <v>43</v>
      </c>
      <c r="T1130" t="s">
        <v>79</v>
      </c>
      <c r="U1130" t="s">
        <v>41</v>
      </c>
      <c r="V1130">
        <v>10</v>
      </c>
      <c r="W1130">
        <v>5</v>
      </c>
      <c r="X1130">
        <v>1</v>
      </c>
      <c r="Y1130">
        <v>4</v>
      </c>
      <c r="Z1130">
        <v>3</v>
      </c>
      <c r="AA1130" t="s">
        <v>48</v>
      </c>
      <c r="AB1130" s="2" t="s">
        <v>64</v>
      </c>
      <c r="AC1130" t="s">
        <v>48</v>
      </c>
      <c r="AD1130">
        <v>8</v>
      </c>
      <c r="AE1130">
        <f>IF(tblHR[[#This Row],[Attrition]]="Yes",1,0)</f>
        <v>0</v>
      </c>
      <c r="AF1130">
        <f>IF(tblHR[[#This Row],[OverTime]]="Yes",1,0)</f>
        <v>0</v>
      </c>
      <c r="AG1130" t="str" cm="1">
        <f t="array" ref="AG1130">_xlfn.IFS(tblHR[[#This Row],[Age]]&lt;25,"&lt;25",tblHR[[#This Row],[Age]]&lt;30,"25–29",tblHR[[#This Row],[Age]]&lt;40,"30–39",tblHR[[#This Row],[Age]]&lt;50,"40–49",TRUE,"50+")</f>
        <v>30–39</v>
      </c>
      <c r="AH1130" s="12" t="str" cm="1">
        <f t="array" ref="AH1130">_xlfn.IFS(tblHR[[#This Row],[YearsAtCompany]]&lt;2,"0–1",tblHR[[#This Row],[YearsAtCompany]]&lt;5,"2–4",tblHR[[#This Row],[YearsAtCompany]]&lt;10,"5–9",tblHR[[#This Row],[YearsAtCompany]]&lt;15,"10–14",TRUE,"15+")</f>
        <v>5–9</v>
      </c>
      <c r="AI1130" s="12" t="str" cm="1">
        <f t="array" ref="AI1130">_xlfn.IFS(tblHR[[#This Row],[MonthlyIncome]]&lt;3000,"Low",tblHR[[#This Row],[MonthlyIncome]]&lt;7000,"Mid",tblHR[[#This Row],[MonthlyIncome]]&lt;12000,"High",TRUE,"Very High")</f>
        <v>Mid</v>
      </c>
      <c r="AJ1130" s="12" cm="1">
        <f t="array" ref="AJ1130">_xlfn.XLOOKUP(tblHR[[#This Row],[JobSatisfaction]],{"Low","Medium","High","Very High"},{1,2,3,4},"")</f>
        <v>3</v>
      </c>
      <c r="AK1130" s="12">
        <f>AVERAGE(tblHR[[#This Row],[JobSatNum]],tblHR[[#This Row],[RelationshipSatisfaction]],tblHR[[#This Row],[EnvironmentSatisfaction]],tblHR[[#This Row],[WorkLifeBalance]])</f>
        <v>3</v>
      </c>
    </row>
    <row r="1131" spans="1:37">
      <c r="A1131" s="4" t="s">
        <v>1246</v>
      </c>
      <c r="B1131">
        <v>36</v>
      </c>
      <c r="C1131" t="s">
        <v>11</v>
      </c>
      <c r="D1131" t="s">
        <v>17</v>
      </c>
      <c r="E1131" t="s">
        <v>28</v>
      </c>
      <c r="F1131" t="s">
        <v>33</v>
      </c>
      <c r="G1131" t="s">
        <v>21</v>
      </c>
      <c r="H1131" t="s">
        <v>53</v>
      </c>
      <c r="I1131" t="s">
        <v>66</v>
      </c>
      <c r="J1131" t="s">
        <v>112</v>
      </c>
      <c r="K1131" t="s">
        <v>113</v>
      </c>
      <c r="L1131">
        <v>3038</v>
      </c>
      <c r="M1131">
        <v>22002</v>
      </c>
      <c r="N1131">
        <v>132</v>
      </c>
      <c r="O1131">
        <v>55</v>
      </c>
      <c r="P1131">
        <v>12</v>
      </c>
      <c r="Q1131" t="s">
        <v>44</v>
      </c>
      <c r="R1131" t="s">
        <v>43</v>
      </c>
      <c r="S1131" t="s">
        <v>43</v>
      </c>
      <c r="T1131" t="s">
        <v>79</v>
      </c>
      <c r="U1131" t="s">
        <v>44</v>
      </c>
      <c r="V1131">
        <v>5</v>
      </c>
      <c r="W1131">
        <v>1</v>
      </c>
      <c r="X1131">
        <v>0</v>
      </c>
      <c r="Y1131">
        <v>0</v>
      </c>
      <c r="Z1131">
        <v>3</v>
      </c>
      <c r="AA1131" t="s">
        <v>48</v>
      </c>
      <c r="AB1131" s="2" t="s">
        <v>64</v>
      </c>
      <c r="AC1131" t="s">
        <v>48</v>
      </c>
      <c r="AD1131">
        <v>6</v>
      </c>
      <c r="AE1131">
        <f>IF(tblHR[[#This Row],[Attrition]]="Yes",1,0)</f>
        <v>0</v>
      </c>
      <c r="AF1131">
        <f>IF(tblHR[[#This Row],[OverTime]]="Yes",1,0)</f>
        <v>0</v>
      </c>
      <c r="AG1131" t="str" cm="1">
        <f t="array" ref="AG1131">_xlfn.IFS(tblHR[[#This Row],[Age]]&lt;25,"&lt;25",tblHR[[#This Row],[Age]]&lt;30,"25–29",tblHR[[#This Row],[Age]]&lt;40,"30–39",tblHR[[#This Row],[Age]]&lt;50,"40–49",TRUE,"50+")</f>
        <v>30–39</v>
      </c>
      <c r="AH1131" s="12" t="str" cm="1">
        <f t="array" ref="AH1131">_xlfn.IFS(tblHR[[#This Row],[YearsAtCompany]]&lt;2,"0–1",tblHR[[#This Row],[YearsAtCompany]]&lt;5,"2–4",tblHR[[#This Row],[YearsAtCompany]]&lt;10,"5–9",tblHR[[#This Row],[YearsAtCompany]]&lt;15,"10–14",TRUE,"15+")</f>
        <v>0–1</v>
      </c>
      <c r="AI1131" s="12" t="str" cm="1">
        <f t="array" ref="AI1131">_xlfn.IFS(tblHR[[#This Row],[MonthlyIncome]]&lt;3000,"Low",tblHR[[#This Row],[MonthlyIncome]]&lt;7000,"Mid",tblHR[[#This Row],[MonthlyIncome]]&lt;12000,"High",TRUE,"Very High")</f>
        <v>Mid</v>
      </c>
      <c r="AJ1131" s="12" cm="1">
        <f t="array" ref="AJ1131">_xlfn.XLOOKUP(tblHR[[#This Row],[JobSatisfaction]],{"Low","Medium","High","Very High"},{1,2,3,4},"")</f>
        <v>4</v>
      </c>
      <c r="AK1131" s="12">
        <f>AVERAGE(tblHR[[#This Row],[JobSatNum]],tblHR[[#This Row],[RelationshipSatisfaction]],tblHR[[#This Row],[EnvironmentSatisfaction]],tblHR[[#This Row],[WorkLifeBalance]])</f>
        <v>4</v>
      </c>
    </row>
    <row r="1132" spans="1:37">
      <c r="A1132" s="4" t="s">
        <v>1247</v>
      </c>
      <c r="B1132">
        <v>36</v>
      </c>
      <c r="C1132" t="s">
        <v>12</v>
      </c>
      <c r="D1132" t="s">
        <v>15</v>
      </c>
      <c r="E1132" t="s">
        <v>27</v>
      </c>
      <c r="F1132" t="s">
        <v>35</v>
      </c>
      <c r="G1132" t="s">
        <v>21</v>
      </c>
      <c r="H1132" t="s">
        <v>55</v>
      </c>
      <c r="I1132" t="s">
        <v>68</v>
      </c>
      <c r="J1132" t="s">
        <v>112</v>
      </c>
      <c r="K1132" t="s">
        <v>118</v>
      </c>
      <c r="L1132">
        <v>8847</v>
      </c>
      <c r="M1132">
        <v>13934</v>
      </c>
      <c r="N1132">
        <v>913</v>
      </c>
      <c r="O1132">
        <v>48</v>
      </c>
      <c r="P1132">
        <v>11</v>
      </c>
      <c r="Q1132" t="s">
        <v>43</v>
      </c>
      <c r="R1132" t="s">
        <v>41</v>
      </c>
      <c r="S1132" t="s">
        <v>43</v>
      </c>
      <c r="T1132" t="s">
        <v>79</v>
      </c>
      <c r="U1132" t="s">
        <v>43</v>
      </c>
      <c r="V1132">
        <v>13</v>
      </c>
      <c r="W1132">
        <v>3</v>
      </c>
      <c r="X1132">
        <v>2</v>
      </c>
      <c r="Y1132">
        <v>0</v>
      </c>
      <c r="Z1132">
        <v>2</v>
      </c>
      <c r="AA1132" t="s">
        <v>48</v>
      </c>
      <c r="AB1132" s="2" t="s">
        <v>64</v>
      </c>
      <c r="AC1132" t="s">
        <v>49</v>
      </c>
      <c r="AD1132">
        <v>9</v>
      </c>
      <c r="AE1132">
        <f>IF(tblHR[[#This Row],[Attrition]]="Yes",1,0)</f>
        <v>0</v>
      </c>
      <c r="AF1132">
        <f>IF(tblHR[[#This Row],[OverTime]]="Yes",1,0)</f>
        <v>1</v>
      </c>
      <c r="AG1132" t="str" cm="1">
        <f t="array" ref="AG1132">_xlfn.IFS(tblHR[[#This Row],[Age]]&lt;25,"&lt;25",tblHR[[#This Row],[Age]]&lt;30,"25–29",tblHR[[#This Row],[Age]]&lt;40,"30–39",tblHR[[#This Row],[Age]]&lt;50,"40–49",TRUE,"50+")</f>
        <v>30–39</v>
      </c>
      <c r="AH1132" s="12" t="str" cm="1">
        <f t="array" ref="AH1132">_xlfn.IFS(tblHR[[#This Row],[YearsAtCompany]]&lt;2,"0–1",tblHR[[#This Row],[YearsAtCompany]]&lt;5,"2–4",tblHR[[#This Row],[YearsAtCompany]]&lt;10,"5–9",tblHR[[#This Row],[YearsAtCompany]]&lt;15,"10–14",TRUE,"15+")</f>
        <v>2–4</v>
      </c>
      <c r="AI1132" s="12" t="str" cm="1">
        <f t="array" ref="AI1132">_xlfn.IFS(tblHR[[#This Row],[MonthlyIncome]]&lt;3000,"Low",tblHR[[#This Row],[MonthlyIncome]]&lt;7000,"Mid",tblHR[[#This Row],[MonthlyIncome]]&lt;12000,"High",TRUE,"Very High")</f>
        <v>High</v>
      </c>
      <c r="AJ1132" s="12" cm="1">
        <f t="array" ref="AJ1132">_xlfn.XLOOKUP(tblHR[[#This Row],[JobSatisfaction]],{"Low","Medium","High","Very High"},{1,2,3,4},"")</f>
        <v>2</v>
      </c>
      <c r="AK1132" s="12">
        <f>AVERAGE(tblHR[[#This Row],[JobSatNum]],tblHR[[#This Row],[RelationshipSatisfaction]],tblHR[[#This Row],[EnvironmentSatisfaction]],tblHR[[#This Row],[WorkLifeBalance]])</f>
        <v>2</v>
      </c>
    </row>
    <row r="1133" spans="1:37">
      <c r="A1133" s="4" t="s">
        <v>1248</v>
      </c>
      <c r="B1133">
        <v>52</v>
      </c>
      <c r="C1133" t="s">
        <v>11</v>
      </c>
      <c r="D1133" t="s">
        <v>17</v>
      </c>
      <c r="E1133" t="s">
        <v>27</v>
      </c>
      <c r="F1133" t="s">
        <v>35</v>
      </c>
      <c r="G1133" t="s">
        <v>21</v>
      </c>
      <c r="H1133" t="s">
        <v>55</v>
      </c>
      <c r="I1133" t="s">
        <v>70</v>
      </c>
      <c r="J1133" t="s">
        <v>128</v>
      </c>
      <c r="K1133" t="s">
        <v>118</v>
      </c>
      <c r="L1133">
        <v>13247</v>
      </c>
      <c r="M1133">
        <v>9731</v>
      </c>
      <c r="N1133">
        <v>322</v>
      </c>
      <c r="O1133">
        <v>59</v>
      </c>
      <c r="P1133">
        <v>11</v>
      </c>
      <c r="Q1133" t="s">
        <v>41</v>
      </c>
      <c r="R1133" t="s">
        <v>43</v>
      </c>
      <c r="S1133" t="s">
        <v>44</v>
      </c>
      <c r="T1133" t="s">
        <v>80</v>
      </c>
      <c r="U1133" t="s">
        <v>44</v>
      </c>
      <c r="V1133">
        <v>24</v>
      </c>
      <c r="W1133">
        <v>5</v>
      </c>
      <c r="X1133">
        <v>3</v>
      </c>
      <c r="Y1133">
        <v>0</v>
      </c>
      <c r="Z1133">
        <v>2</v>
      </c>
      <c r="AA1133" t="s">
        <v>48</v>
      </c>
      <c r="AB1133" s="2" t="s">
        <v>64</v>
      </c>
      <c r="AC1133" t="s">
        <v>49</v>
      </c>
      <c r="AD1133">
        <v>28</v>
      </c>
      <c r="AE1133">
        <f>IF(tblHR[[#This Row],[Attrition]]="Yes",1,0)</f>
        <v>0</v>
      </c>
      <c r="AF1133">
        <f>IF(tblHR[[#This Row],[OverTime]]="Yes",1,0)</f>
        <v>1</v>
      </c>
      <c r="AG1133" t="str" cm="1">
        <f t="array" ref="AG1133">_xlfn.IFS(tblHR[[#This Row],[Age]]&lt;25,"&lt;25",tblHR[[#This Row],[Age]]&lt;30,"25–29",tblHR[[#This Row],[Age]]&lt;40,"30–39",tblHR[[#This Row],[Age]]&lt;50,"40–49",TRUE,"50+")</f>
        <v>50+</v>
      </c>
      <c r="AH1133" s="12" t="str" cm="1">
        <f t="array" ref="AH1133">_xlfn.IFS(tblHR[[#This Row],[YearsAtCompany]]&lt;2,"0–1",tblHR[[#This Row],[YearsAtCompany]]&lt;5,"2–4",tblHR[[#This Row],[YearsAtCompany]]&lt;10,"5–9",tblHR[[#This Row],[YearsAtCompany]]&lt;15,"10–14",TRUE,"15+")</f>
        <v>5–9</v>
      </c>
      <c r="AI1133" s="12" t="str" cm="1">
        <f t="array" ref="AI1133">_xlfn.IFS(tblHR[[#This Row],[MonthlyIncome]]&lt;3000,"Low",tblHR[[#This Row],[MonthlyIncome]]&lt;7000,"Mid",tblHR[[#This Row],[MonthlyIncome]]&lt;12000,"High",TRUE,"Very High")</f>
        <v>Very High</v>
      </c>
      <c r="AJ1133" s="12" cm="1">
        <f t="array" ref="AJ1133">_xlfn.XLOOKUP(tblHR[[#This Row],[JobSatisfaction]],{"Low","Medium","High","Very High"},{1,2,3,4},"")</f>
        <v>3</v>
      </c>
      <c r="AK1133" s="12">
        <f>AVERAGE(tblHR[[#This Row],[JobSatNum]],tblHR[[#This Row],[RelationshipSatisfaction]],tblHR[[#This Row],[EnvironmentSatisfaction]],tblHR[[#This Row],[WorkLifeBalance]])</f>
        <v>3</v>
      </c>
    </row>
    <row r="1134" spans="1:37">
      <c r="A1134" s="4" t="s">
        <v>1249</v>
      </c>
      <c r="B1134">
        <v>51</v>
      </c>
      <c r="C1134" t="s">
        <v>11</v>
      </c>
      <c r="D1134" t="s">
        <v>16</v>
      </c>
      <c r="E1134" t="s">
        <v>29</v>
      </c>
      <c r="F1134" t="s">
        <v>35</v>
      </c>
      <c r="G1134" t="s">
        <v>21</v>
      </c>
      <c r="H1134" t="s">
        <v>52</v>
      </c>
      <c r="I1134" t="s">
        <v>69</v>
      </c>
      <c r="J1134" t="s">
        <v>128</v>
      </c>
      <c r="K1134" t="s">
        <v>113</v>
      </c>
      <c r="L1134">
        <v>7484</v>
      </c>
      <c r="M1134">
        <v>25796</v>
      </c>
      <c r="N1134">
        <v>1456</v>
      </c>
      <c r="O1134">
        <v>30</v>
      </c>
      <c r="P1134">
        <v>20</v>
      </c>
      <c r="Q1134" t="s">
        <v>42</v>
      </c>
      <c r="R1134" t="s">
        <v>41</v>
      </c>
      <c r="S1134" t="s">
        <v>42</v>
      </c>
      <c r="T1134" t="s">
        <v>80</v>
      </c>
      <c r="U1134" t="s">
        <v>43</v>
      </c>
      <c r="V1134">
        <v>23</v>
      </c>
      <c r="W1134">
        <v>13</v>
      </c>
      <c r="X1134">
        <v>12</v>
      </c>
      <c r="Y1134">
        <v>12</v>
      </c>
      <c r="Z1134">
        <v>3</v>
      </c>
      <c r="AA1134" t="s">
        <v>48</v>
      </c>
      <c r="AB1134" s="2" t="s">
        <v>65</v>
      </c>
      <c r="AC1134" t="s">
        <v>48</v>
      </c>
      <c r="AD1134">
        <v>1</v>
      </c>
      <c r="AE1134">
        <f>IF(tblHR[[#This Row],[Attrition]]="Yes",1,0)</f>
        <v>0</v>
      </c>
      <c r="AF1134">
        <f>IF(tblHR[[#This Row],[OverTime]]="Yes",1,0)</f>
        <v>0</v>
      </c>
      <c r="AG1134" t="str" cm="1">
        <f t="array" ref="AG1134">_xlfn.IFS(tblHR[[#This Row],[Age]]&lt;25,"&lt;25",tblHR[[#This Row],[Age]]&lt;30,"25–29",tblHR[[#This Row],[Age]]&lt;40,"30–39",tblHR[[#This Row],[Age]]&lt;50,"40–49",TRUE,"50+")</f>
        <v>50+</v>
      </c>
      <c r="AH1134" s="12" t="str" cm="1">
        <f t="array" ref="AH1134">_xlfn.IFS(tblHR[[#This Row],[YearsAtCompany]]&lt;2,"0–1",tblHR[[#This Row],[YearsAtCompany]]&lt;5,"2–4",tblHR[[#This Row],[YearsAtCompany]]&lt;10,"5–9",tblHR[[#This Row],[YearsAtCompany]]&lt;15,"10–14",TRUE,"15+")</f>
        <v>10–14</v>
      </c>
      <c r="AI1134" s="12" t="str" cm="1">
        <f t="array" ref="AI1134">_xlfn.IFS(tblHR[[#This Row],[MonthlyIncome]]&lt;3000,"Low",tblHR[[#This Row],[MonthlyIncome]]&lt;7000,"Mid",tblHR[[#This Row],[MonthlyIncome]]&lt;12000,"High",TRUE,"Very High")</f>
        <v>High</v>
      </c>
      <c r="AJ1134" s="12" cm="1">
        <f t="array" ref="AJ1134">_xlfn.XLOOKUP(tblHR[[#This Row],[JobSatisfaction]],{"Low","Medium","High","Very High"},{1,2,3,4},"")</f>
        <v>1</v>
      </c>
      <c r="AK1134" s="12">
        <f>AVERAGE(tblHR[[#This Row],[JobSatNum]],tblHR[[#This Row],[RelationshipSatisfaction]],tblHR[[#This Row],[EnvironmentSatisfaction]],tblHR[[#This Row],[WorkLifeBalance]])</f>
        <v>1</v>
      </c>
    </row>
    <row r="1135" spans="1:37">
      <c r="A1135" s="4" t="s">
        <v>1250</v>
      </c>
      <c r="B1135">
        <v>49</v>
      </c>
      <c r="C1135" t="s">
        <v>12</v>
      </c>
      <c r="D1135" t="s">
        <v>15</v>
      </c>
      <c r="E1135" t="s">
        <v>29</v>
      </c>
      <c r="F1135" t="s">
        <v>33</v>
      </c>
      <c r="G1135" t="s">
        <v>21</v>
      </c>
      <c r="H1135" t="s">
        <v>55</v>
      </c>
      <c r="I1135" t="s">
        <v>68</v>
      </c>
      <c r="J1135" t="s">
        <v>116</v>
      </c>
      <c r="K1135" t="s">
        <v>43</v>
      </c>
      <c r="L1135">
        <v>6804</v>
      </c>
      <c r="M1135">
        <v>23793</v>
      </c>
      <c r="N1135">
        <v>1002</v>
      </c>
      <c r="O1135">
        <v>92</v>
      </c>
      <c r="P1135">
        <v>15</v>
      </c>
      <c r="Q1135" t="s">
        <v>44</v>
      </c>
      <c r="R1135" t="s">
        <v>42</v>
      </c>
      <c r="S1135" t="s">
        <v>44</v>
      </c>
      <c r="T1135" t="s">
        <v>79</v>
      </c>
      <c r="U1135" t="s">
        <v>41</v>
      </c>
      <c r="V1135">
        <v>7</v>
      </c>
      <c r="W1135">
        <v>7</v>
      </c>
      <c r="X1135">
        <v>7</v>
      </c>
      <c r="Y1135">
        <v>1</v>
      </c>
      <c r="Z1135">
        <v>1</v>
      </c>
      <c r="AA1135" t="s">
        <v>48</v>
      </c>
      <c r="AB1135" s="2" t="s">
        <v>64</v>
      </c>
      <c r="AC1135" t="s">
        <v>49</v>
      </c>
      <c r="AD1135">
        <v>18</v>
      </c>
      <c r="AE1135">
        <f>IF(tblHR[[#This Row],[Attrition]]="Yes",1,0)</f>
        <v>0</v>
      </c>
      <c r="AF1135">
        <f>IF(tblHR[[#This Row],[OverTime]]="Yes",1,0)</f>
        <v>1</v>
      </c>
      <c r="AG1135" t="str" cm="1">
        <f t="array" ref="AG1135">_xlfn.IFS(tblHR[[#This Row],[Age]]&lt;25,"&lt;25",tblHR[[#This Row],[Age]]&lt;30,"25–29",tblHR[[#This Row],[Age]]&lt;40,"30–39",tblHR[[#This Row],[Age]]&lt;50,"40–49",TRUE,"50+")</f>
        <v>40–49</v>
      </c>
      <c r="AH1135" s="12" t="str" cm="1">
        <f t="array" ref="AH1135">_xlfn.IFS(tblHR[[#This Row],[YearsAtCompany]]&lt;2,"0–1",tblHR[[#This Row],[YearsAtCompany]]&lt;5,"2–4",tblHR[[#This Row],[YearsAtCompany]]&lt;10,"5–9",tblHR[[#This Row],[YearsAtCompany]]&lt;15,"10–14",TRUE,"15+")</f>
        <v>5–9</v>
      </c>
      <c r="AI1135" s="12" t="str" cm="1">
        <f t="array" ref="AI1135">_xlfn.IFS(tblHR[[#This Row],[MonthlyIncome]]&lt;3000,"Low",tblHR[[#This Row],[MonthlyIncome]]&lt;7000,"Mid",tblHR[[#This Row],[MonthlyIncome]]&lt;12000,"High",TRUE,"Very High")</f>
        <v>Mid</v>
      </c>
      <c r="AJ1135" s="12" cm="1">
        <f t="array" ref="AJ1135">_xlfn.XLOOKUP(tblHR[[#This Row],[JobSatisfaction]],{"Low","Medium","High","Very High"},{1,2,3,4},"")</f>
        <v>4</v>
      </c>
      <c r="AK1135" s="12">
        <f>AVERAGE(tblHR[[#This Row],[JobSatNum]],tblHR[[#This Row],[RelationshipSatisfaction]],tblHR[[#This Row],[EnvironmentSatisfaction]],tblHR[[#This Row],[WorkLifeBalance]])</f>
        <v>4</v>
      </c>
    </row>
    <row r="1136" spans="1:37">
      <c r="A1136" s="4" t="s">
        <v>1251</v>
      </c>
      <c r="B1136">
        <v>38</v>
      </c>
      <c r="C1136" t="s">
        <v>11</v>
      </c>
      <c r="D1136" t="s">
        <v>16</v>
      </c>
      <c r="E1136" t="s">
        <v>29</v>
      </c>
      <c r="F1136" t="s">
        <v>33</v>
      </c>
      <c r="G1136" t="s">
        <v>21</v>
      </c>
      <c r="H1136" t="s">
        <v>52</v>
      </c>
      <c r="I1136" t="s">
        <v>68</v>
      </c>
      <c r="J1136" t="s">
        <v>112</v>
      </c>
      <c r="K1136" t="s">
        <v>113</v>
      </c>
      <c r="L1136">
        <v>7625</v>
      </c>
      <c r="M1136">
        <v>19383</v>
      </c>
      <c r="N1136">
        <v>827</v>
      </c>
      <c r="O1136">
        <v>33</v>
      </c>
      <c r="P1136">
        <v>13</v>
      </c>
      <c r="Q1136" t="s">
        <v>44</v>
      </c>
      <c r="R1136" t="s">
        <v>41</v>
      </c>
      <c r="S1136" t="s">
        <v>43</v>
      </c>
      <c r="T1136" t="s">
        <v>80</v>
      </c>
      <c r="U1136" t="s">
        <v>44</v>
      </c>
      <c r="V1136">
        <v>10</v>
      </c>
      <c r="W1136">
        <v>9</v>
      </c>
      <c r="X1136">
        <v>7</v>
      </c>
      <c r="Y1136">
        <v>1</v>
      </c>
      <c r="Z1136">
        <v>0</v>
      </c>
      <c r="AA1136" t="s">
        <v>48</v>
      </c>
      <c r="AB1136" s="2" t="s">
        <v>64</v>
      </c>
      <c r="AC1136" t="s">
        <v>48</v>
      </c>
      <c r="AD1136">
        <v>1</v>
      </c>
      <c r="AE1136">
        <f>IF(tblHR[[#This Row],[Attrition]]="Yes",1,0)</f>
        <v>0</v>
      </c>
      <c r="AF1136">
        <f>IF(tblHR[[#This Row],[OverTime]]="Yes",1,0)</f>
        <v>0</v>
      </c>
      <c r="AG1136" t="str" cm="1">
        <f t="array" ref="AG1136">_xlfn.IFS(tblHR[[#This Row],[Age]]&lt;25,"&lt;25",tblHR[[#This Row],[Age]]&lt;30,"25–29",tblHR[[#This Row],[Age]]&lt;40,"30–39",tblHR[[#This Row],[Age]]&lt;50,"40–49",TRUE,"50+")</f>
        <v>30–39</v>
      </c>
      <c r="AH1136" s="12" t="str" cm="1">
        <f t="array" ref="AH1136">_xlfn.IFS(tblHR[[#This Row],[YearsAtCompany]]&lt;2,"0–1",tblHR[[#This Row],[YearsAtCompany]]&lt;5,"2–4",tblHR[[#This Row],[YearsAtCompany]]&lt;10,"5–9",tblHR[[#This Row],[YearsAtCompany]]&lt;15,"10–14",TRUE,"15+")</f>
        <v>5–9</v>
      </c>
      <c r="AI1136" s="12" t="str" cm="1">
        <f t="array" ref="AI1136">_xlfn.IFS(tblHR[[#This Row],[MonthlyIncome]]&lt;3000,"Low",tblHR[[#This Row],[MonthlyIncome]]&lt;7000,"Mid",tblHR[[#This Row],[MonthlyIncome]]&lt;12000,"High",TRUE,"Very High")</f>
        <v>High</v>
      </c>
      <c r="AJ1136" s="12" cm="1">
        <f t="array" ref="AJ1136">_xlfn.XLOOKUP(tblHR[[#This Row],[JobSatisfaction]],{"Low","Medium","High","Very High"},{1,2,3,4},"")</f>
        <v>4</v>
      </c>
      <c r="AK1136" s="12">
        <f>AVERAGE(tblHR[[#This Row],[JobSatNum]],tblHR[[#This Row],[RelationshipSatisfaction]],tblHR[[#This Row],[EnvironmentSatisfaction]],tblHR[[#This Row],[WorkLifeBalance]])</f>
        <v>4</v>
      </c>
    </row>
    <row r="1137" spans="1:37">
      <c r="A1137" s="4" t="s">
        <v>1252</v>
      </c>
      <c r="B1137">
        <v>18</v>
      </c>
      <c r="C1137" t="s">
        <v>11</v>
      </c>
      <c r="D1137" t="s">
        <v>16</v>
      </c>
      <c r="E1137" t="s">
        <v>27</v>
      </c>
      <c r="F1137" t="s">
        <v>35</v>
      </c>
      <c r="G1137" t="s">
        <v>22</v>
      </c>
      <c r="H1137" t="s">
        <v>59</v>
      </c>
      <c r="I1137" t="s">
        <v>66</v>
      </c>
      <c r="J1137" t="s">
        <v>128</v>
      </c>
      <c r="K1137" t="s">
        <v>113</v>
      </c>
      <c r="L1137">
        <v>1569</v>
      </c>
      <c r="M1137">
        <v>18420</v>
      </c>
      <c r="N1137">
        <v>544</v>
      </c>
      <c r="O1137">
        <v>70</v>
      </c>
      <c r="P1137">
        <v>12</v>
      </c>
      <c r="Q1137" t="s">
        <v>44</v>
      </c>
      <c r="R1137" t="s">
        <v>41</v>
      </c>
      <c r="S1137" t="s">
        <v>43</v>
      </c>
      <c r="T1137" t="s">
        <v>78</v>
      </c>
      <c r="U1137" t="s">
        <v>41</v>
      </c>
      <c r="V1137">
        <v>0</v>
      </c>
      <c r="W1137">
        <v>0</v>
      </c>
      <c r="X1137">
        <v>0</v>
      </c>
      <c r="Y1137">
        <v>0</v>
      </c>
      <c r="Z1137">
        <v>1</v>
      </c>
      <c r="AA1137" t="s">
        <v>49</v>
      </c>
      <c r="AB1137" s="2" t="s">
        <v>64</v>
      </c>
      <c r="AC1137" t="s">
        <v>49</v>
      </c>
      <c r="AD1137">
        <v>3</v>
      </c>
      <c r="AE1137">
        <f>IF(tblHR[[#This Row],[Attrition]]="Yes",1,0)</f>
        <v>1</v>
      </c>
      <c r="AF1137">
        <f>IF(tblHR[[#This Row],[OverTime]]="Yes",1,0)</f>
        <v>1</v>
      </c>
      <c r="AG1137" t="str" cm="1">
        <f t="array" ref="AG1137">_xlfn.IFS(tblHR[[#This Row],[Age]]&lt;25,"&lt;25",tblHR[[#This Row],[Age]]&lt;30,"25–29",tblHR[[#This Row],[Age]]&lt;40,"30–39",tblHR[[#This Row],[Age]]&lt;50,"40–49",TRUE,"50+")</f>
        <v>&lt;25</v>
      </c>
      <c r="AH1137" s="12" t="str" cm="1">
        <f t="array" ref="AH1137">_xlfn.IFS(tblHR[[#This Row],[YearsAtCompany]]&lt;2,"0–1",tblHR[[#This Row],[YearsAtCompany]]&lt;5,"2–4",tblHR[[#This Row],[YearsAtCompany]]&lt;10,"5–9",tblHR[[#This Row],[YearsAtCompany]]&lt;15,"10–14",TRUE,"15+")</f>
        <v>0–1</v>
      </c>
      <c r="AI1137" s="12" t="str" cm="1">
        <f t="array" ref="AI1137">_xlfn.IFS(tblHR[[#This Row],[MonthlyIncome]]&lt;3000,"Low",tblHR[[#This Row],[MonthlyIncome]]&lt;7000,"Mid",tblHR[[#This Row],[MonthlyIncome]]&lt;12000,"High",TRUE,"Very High")</f>
        <v>Low</v>
      </c>
      <c r="AJ1137" s="12" cm="1">
        <f t="array" ref="AJ1137">_xlfn.XLOOKUP(tblHR[[#This Row],[JobSatisfaction]],{"Low","Medium","High","Very High"},{1,2,3,4},"")</f>
        <v>4</v>
      </c>
      <c r="AK1137" s="12">
        <f>AVERAGE(tblHR[[#This Row],[JobSatNum]],tblHR[[#This Row],[RelationshipSatisfaction]],tblHR[[#This Row],[EnvironmentSatisfaction]],tblHR[[#This Row],[WorkLifeBalance]])</f>
        <v>4</v>
      </c>
    </row>
    <row r="1138" spans="1:37">
      <c r="A1138" s="4" t="s">
        <v>1253</v>
      </c>
      <c r="B1138">
        <v>46</v>
      </c>
      <c r="C1138" t="s">
        <v>12</v>
      </c>
      <c r="D1138" t="s">
        <v>16</v>
      </c>
      <c r="E1138" t="s">
        <v>27</v>
      </c>
      <c r="F1138" t="s">
        <v>35</v>
      </c>
      <c r="G1138" t="s">
        <v>22</v>
      </c>
      <c r="H1138" t="s">
        <v>58</v>
      </c>
      <c r="I1138" t="s">
        <v>69</v>
      </c>
      <c r="J1138" t="s">
        <v>112</v>
      </c>
      <c r="K1138" t="s">
        <v>113</v>
      </c>
      <c r="L1138">
        <v>9619</v>
      </c>
      <c r="M1138">
        <v>13596</v>
      </c>
      <c r="N1138">
        <v>669</v>
      </c>
      <c r="O1138">
        <v>64</v>
      </c>
      <c r="P1138">
        <v>16</v>
      </c>
      <c r="Q1138" t="s">
        <v>44</v>
      </c>
      <c r="R1138" t="s">
        <v>44</v>
      </c>
      <c r="S1138" t="s">
        <v>41</v>
      </c>
      <c r="T1138" t="s">
        <v>79</v>
      </c>
      <c r="U1138" t="s">
        <v>43</v>
      </c>
      <c r="V1138">
        <v>9</v>
      </c>
      <c r="W1138">
        <v>9</v>
      </c>
      <c r="X1138">
        <v>8</v>
      </c>
      <c r="Y1138">
        <v>4</v>
      </c>
      <c r="Z1138">
        <v>1</v>
      </c>
      <c r="AA1138" t="s">
        <v>49</v>
      </c>
      <c r="AB1138" s="2" t="s">
        <v>64</v>
      </c>
      <c r="AC1138" t="s">
        <v>48</v>
      </c>
      <c r="AD1138">
        <v>9</v>
      </c>
      <c r="AE1138">
        <f>IF(tblHR[[#This Row],[Attrition]]="Yes",1,0)</f>
        <v>1</v>
      </c>
      <c r="AF1138">
        <f>IF(tblHR[[#This Row],[OverTime]]="Yes",1,0)</f>
        <v>0</v>
      </c>
      <c r="AG1138" t="str" cm="1">
        <f t="array" ref="AG1138">_xlfn.IFS(tblHR[[#This Row],[Age]]&lt;25,"&lt;25",tblHR[[#This Row],[Age]]&lt;30,"25–29",tblHR[[#This Row],[Age]]&lt;40,"30–39",tblHR[[#This Row],[Age]]&lt;50,"40–49",TRUE,"50+")</f>
        <v>40–49</v>
      </c>
      <c r="AH1138" s="12" t="str" cm="1">
        <f t="array" ref="AH1138">_xlfn.IFS(tblHR[[#This Row],[YearsAtCompany]]&lt;2,"0–1",tblHR[[#This Row],[YearsAtCompany]]&lt;5,"2–4",tblHR[[#This Row],[YearsAtCompany]]&lt;10,"5–9",tblHR[[#This Row],[YearsAtCompany]]&lt;15,"10–14",TRUE,"15+")</f>
        <v>5–9</v>
      </c>
      <c r="AI1138" s="12" t="str" cm="1">
        <f t="array" ref="AI1138">_xlfn.IFS(tblHR[[#This Row],[MonthlyIncome]]&lt;3000,"Low",tblHR[[#This Row],[MonthlyIncome]]&lt;7000,"Mid",tblHR[[#This Row],[MonthlyIncome]]&lt;12000,"High",TRUE,"Very High")</f>
        <v>High</v>
      </c>
      <c r="AJ1138" s="12" cm="1">
        <f t="array" ref="AJ1138">_xlfn.XLOOKUP(tblHR[[#This Row],[JobSatisfaction]],{"Low","Medium","High","Very High"},{1,2,3,4},"")</f>
        <v>4</v>
      </c>
      <c r="AK1138" s="12">
        <f>AVERAGE(tblHR[[#This Row],[JobSatNum]],tblHR[[#This Row],[RelationshipSatisfaction]],tblHR[[#This Row],[EnvironmentSatisfaction]],tblHR[[#This Row],[WorkLifeBalance]])</f>
        <v>4</v>
      </c>
    </row>
    <row r="1139" spans="1:37">
      <c r="A1139" s="4" t="s">
        <v>1254</v>
      </c>
      <c r="B1139">
        <v>36</v>
      </c>
      <c r="C1139" t="s">
        <v>11</v>
      </c>
      <c r="D1139" t="s">
        <v>16</v>
      </c>
      <c r="E1139" t="s">
        <v>29</v>
      </c>
      <c r="F1139" t="s">
        <v>33</v>
      </c>
      <c r="G1139" t="s">
        <v>22</v>
      </c>
      <c r="H1139" t="s">
        <v>58</v>
      </c>
      <c r="I1139" t="s">
        <v>68</v>
      </c>
      <c r="J1139" t="s">
        <v>112</v>
      </c>
      <c r="K1139" t="s">
        <v>113</v>
      </c>
      <c r="L1139">
        <v>6815</v>
      </c>
      <c r="M1139">
        <v>21447</v>
      </c>
      <c r="N1139">
        <v>884</v>
      </c>
      <c r="O1139">
        <v>73</v>
      </c>
      <c r="P1139">
        <v>13</v>
      </c>
      <c r="Q1139" t="s">
        <v>41</v>
      </c>
      <c r="R1139" t="s">
        <v>42</v>
      </c>
      <c r="S1139" t="s">
        <v>43</v>
      </c>
      <c r="T1139" t="s">
        <v>79</v>
      </c>
      <c r="U1139" t="s">
        <v>41</v>
      </c>
      <c r="V1139">
        <v>15</v>
      </c>
      <c r="W1139">
        <v>1</v>
      </c>
      <c r="X1139">
        <v>0</v>
      </c>
      <c r="Y1139">
        <v>0</v>
      </c>
      <c r="Z1139">
        <v>6</v>
      </c>
      <c r="AA1139" t="s">
        <v>48</v>
      </c>
      <c r="AB1139" s="2" t="s">
        <v>64</v>
      </c>
      <c r="AC1139" t="s">
        <v>48</v>
      </c>
      <c r="AD1139">
        <v>1</v>
      </c>
      <c r="AE1139">
        <f>IF(tblHR[[#This Row],[Attrition]]="Yes",1,0)</f>
        <v>0</v>
      </c>
      <c r="AF1139">
        <f>IF(tblHR[[#This Row],[OverTime]]="Yes",1,0)</f>
        <v>0</v>
      </c>
      <c r="AG1139" t="str" cm="1">
        <f t="array" ref="AG1139">_xlfn.IFS(tblHR[[#This Row],[Age]]&lt;25,"&lt;25",tblHR[[#This Row],[Age]]&lt;30,"25–29",tblHR[[#This Row],[Age]]&lt;40,"30–39",tblHR[[#This Row],[Age]]&lt;50,"40–49",TRUE,"50+")</f>
        <v>30–39</v>
      </c>
      <c r="AH1139" s="12" t="str" cm="1">
        <f t="array" ref="AH1139">_xlfn.IFS(tblHR[[#This Row],[YearsAtCompany]]&lt;2,"0–1",tblHR[[#This Row],[YearsAtCompany]]&lt;5,"2–4",tblHR[[#This Row],[YearsAtCompany]]&lt;10,"5–9",tblHR[[#This Row],[YearsAtCompany]]&lt;15,"10–14",TRUE,"15+")</f>
        <v>0–1</v>
      </c>
      <c r="AI1139" s="12" t="str" cm="1">
        <f t="array" ref="AI1139">_xlfn.IFS(tblHR[[#This Row],[MonthlyIncome]]&lt;3000,"Low",tblHR[[#This Row],[MonthlyIncome]]&lt;7000,"Mid",tblHR[[#This Row],[MonthlyIncome]]&lt;12000,"High",TRUE,"Very High")</f>
        <v>Mid</v>
      </c>
      <c r="AJ1139" s="12" cm="1">
        <f t="array" ref="AJ1139">_xlfn.XLOOKUP(tblHR[[#This Row],[JobSatisfaction]],{"Low","Medium","High","Very High"},{1,2,3,4},"")</f>
        <v>3</v>
      </c>
      <c r="AK1139" s="12">
        <f>AVERAGE(tblHR[[#This Row],[JobSatNum]],tblHR[[#This Row],[RelationshipSatisfaction]],tblHR[[#This Row],[EnvironmentSatisfaction]],tblHR[[#This Row],[WorkLifeBalance]])</f>
        <v>3</v>
      </c>
    </row>
    <row r="1140" spans="1:37">
      <c r="A1140" s="4" t="s">
        <v>1255</v>
      </c>
      <c r="B1140">
        <v>24</v>
      </c>
      <c r="C1140" t="s">
        <v>12</v>
      </c>
      <c r="D1140" t="s">
        <v>17</v>
      </c>
      <c r="E1140" t="s">
        <v>26</v>
      </c>
      <c r="F1140" t="s">
        <v>33</v>
      </c>
      <c r="G1140" t="s">
        <v>21</v>
      </c>
      <c r="H1140" t="s">
        <v>53</v>
      </c>
      <c r="I1140" t="s">
        <v>66</v>
      </c>
      <c r="J1140" t="s">
        <v>116</v>
      </c>
      <c r="K1140" t="s">
        <v>113</v>
      </c>
      <c r="L1140">
        <v>3162</v>
      </c>
      <c r="M1140">
        <v>10778</v>
      </c>
      <c r="N1140">
        <v>1269</v>
      </c>
      <c r="O1140">
        <v>46</v>
      </c>
      <c r="P1140">
        <v>17</v>
      </c>
      <c r="Q1140" t="s">
        <v>44</v>
      </c>
      <c r="R1140" t="s">
        <v>44</v>
      </c>
      <c r="S1140" t="s">
        <v>42</v>
      </c>
      <c r="T1140" t="s">
        <v>80</v>
      </c>
      <c r="U1140" t="s">
        <v>43</v>
      </c>
      <c r="V1140">
        <v>6</v>
      </c>
      <c r="W1140">
        <v>5</v>
      </c>
      <c r="X1140">
        <v>2</v>
      </c>
      <c r="Y1140">
        <v>3</v>
      </c>
      <c r="Z1140">
        <v>0</v>
      </c>
      <c r="AA1140" t="s">
        <v>48</v>
      </c>
      <c r="AB1140" s="2" t="s">
        <v>64</v>
      </c>
      <c r="AC1140" t="s">
        <v>48</v>
      </c>
      <c r="AD1140">
        <v>4</v>
      </c>
      <c r="AE1140">
        <f>IF(tblHR[[#This Row],[Attrition]]="Yes",1,0)</f>
        <v>0</v>
      </c>
      <c r="AF1140">
        <f>IF(tblHR[[#This Row],[OverTime]]="Yes",1,0)</f>
        <v>0</v>
      </c>
      <c r="AG1140" t="str" cm="1">
        <f t="array" ref="AG1140">_xlfn.IFS(tblHR[[#This Row],[Age]]&lt;25,"&lt;25",tblHR[[#This Row],[Age]]&lt;30,"25–29",tblHR[[#This Row],[Age]]&lt;40,"30–39",tblHR[[#This Row],[Age]]&lt;50,"40–49",TRUE,"50+")</f>
        <v>&lt;25</v>
      </c>
      <c r="AH1140" s="12" t="str" cm="1">
        <f t="array" ref="AH1140">_xlfn.IFS(tblHR[[#This Row],[YearsAtCompany]]&lt;2,"0–1",tblHR[[#This Row],[YearsAtCompany]]&lt;5,"2–4",tblHR[[#This Row],[YearsAtCompany]]&lt;10,"5–9",tblHR[[#This Row],[YearsAtCompany]]&lt;15,"10–14",TRUE,"15+")</f>
        <v>5–9</v>
      </c>
      <c r="AI1140" s="12" t="str" cm="1">
        <f t="array" ref="AI1140">_xlfn.IFS(tblHR[[#This Row],[MonthlyIncome]]&lt;3000,"Low",tblHR[[#This Row],[MonthlyIncome]]&lt;7000,"Mid",tblHR[[#This Row],[MonthlyIncome]]&lt;12000,"High",TRUE,"Very High")</f>
        <v>Mid</v>
      </c>
      <c r="AJ1140" s="12" cm="1">
        <f t="array" ref="AJ1140">_xlfn.XLOOKUP(tblHR[[#This Row],[JobSatisfaction]],{"Low","Medium","High","Very High"},{1,2,3,4},"")</f>
        <v>4</v>
      </c>
      <c r="AK1140" s="12">
        <f>AVERAGE(tblHR[[#This Row],[JobSatNum]],tblHR[[#This Row],[RelationshipSatisfaction]],tblHR[[#This Row],[EnvironmentSatisfaction]],tblHR[[#This Row],[WorkLifeBalance]])</f>
        <v>4</v>
      </c>
    </row>
    <row r="1141" spans="1:37">
      <c r="A1141" s="4" t="s">
        <v>1256</v>
      </c>
      <c r="B1141">
        <v>45</v>
      </c>
      <c r="C1141" t="s">
        <v>12</v>
      </c>
      <c r="D1141" t="s">
        <v>17</v>
      </c>
      <c r="E1141" t="s">
        <v>28</v>
      </c>
      <c r="F1141" t="s">
        <v>37</v>
      </c>
      <c r="G1141" t="s">
        <v>21</v>
      </c>
      <c r="H1141" t="s">
        <v>55</v>
      </c>
      <c r="I1141" t="s">
        <v>69</v>
      </c>
      <c r="J1141" t="s">
        <v>112</v>
      </c>
      <c r="K1141" t="s">
        <v>43</v>
      </c>
      <c r="L1141">
        <v>9380</v>
      </c>
      <c r="M1141">
        <v>14720</v>
      </c>
      <c r="N1141">
        <v>1448</v>
      </c>
      <c r="O1141">
        <v>55</v>
      </c>
      <c r="P1141">
        <v>18</v>
      </c>
      <c r="Q1141" t="s">
        <v>44</v>
      </c>
      <c r="R1141" t="s">
        <v>44</v>
      </c>
      <c r="S1141" t="s">
        <v>43</v>
      </c>
      <c r="T1141" t="s">
        <v>78</v>
      </c>
      <c r="U1141" t="s">
        <v>41</v>
      </c>
      <c r="V1141">
        <v>10</v>
      </c>
      <c r="W1141">
        <v>3</v>
      </c>
      <c r="X1141">
        <v>1</v>
      </c>
      <c r="Y1141">
        <v>1</v>
      </c>
      <c r="Z1141">
        <v>4</v>
      </c>
      <c r="AA1141" t="s">
        <v>48</v>
      </c>
      <c r="AB1141" s="2" t="s">
        <v>64</v>
      </c>
      <c r="AC1141" t="s">
        <v>49</v>
      </c>
      <c r="AD1141">
        <v>29</v>
      </c>
      <c r="AE1141">
        <f>IF(tblHR[[#This Row],[Attrition]]="Yes",1,0)</f>
        <v>0</v>
      </c>
      <c r="AF1141">
        <f>IF(tblHR[[#This Row],[OverTime]]="Yes",1,0)</f>
        <v>1</v>
      </c>
      <c r="AG1141" t="str" cm="1">
        <f t="array" ref="AG1141">_xlfn.IFS(tblHR[[#This Row],[Age]]&lt;25,"&lt;25",tblHR[[#This Row],[Age]]&lt;30,"25–29",tblHR[[#This Row],[Age]]&lt;40,"30–39",tblHR[[#This Row],[Age]]&lt;50,"40–49",TRUE,"50+")</f>
        <v>40–49</v>
      </c>
      <c r="AH1141" s="12" t="str" cm="1">
        <f t="array" ref="AH1141">_xlfn.IFS(tblHR[[#This Row],[YearsAtCompany]]&lt;2,"0–1",tblHR[[#This Row],[YearsAtCompany]]&lt;5,"2–4",tblHR[[#This Row],[YearsAtCompany]]&lt;10,"5–9",tblHR[[#This Row],[YearsAtCompany]]&lt;15,"10–14",TRUE,"15+")</f>
        <v>2–4</v>
      </c>
      <c r="AI1141" s="12" t="str" cm="1">
        <f t="array" ref="AI1141">_xlfn.IFS(tblHR[[#This Row],[MonthlyIncome]]&lt;3000,"Low",tblHR[[#This Row],[MonthlyIncome]]&lt;7000,"Mid",tblHR[[#This Row],[MonthlyIncome]]&lt;12000,"High",TRUE,"Very High")</f>
        <v>High</v>
      </c>
      <c r="AJ1141" s="12" cm="1">
        <f t="array" ref="AJ1141">_xlfn.XLOOKUP(tblHR[[#This Row],[JobSatisfaction]],{"Low","Medium","High","Very High"},{1,2,3,4},"")</f>
        <v>4</v>
      </c>
      <c r="AK1141" s="12">
        <f>AVERAGE(tblHR[[#This Row],[JobSatNum]],tblHR[[#This Row],[RelationshipSatisfaction]],tblHR[[#This Row],[EnvironmentSatisfaction]],tblHR[[#This Row],[WorkLifeBalance]])</f>
        <v>4</v>
      </c>
    </row>
    <row r="1142" spans="1:37">
      <c r="A1142" s="4" t="s">
        <v>1257</v>
      </c>
      <c r="B1142">
        <v>29</v>
      </c>
      <c r="C1142" t="s">
        <v>11</v>
      </c>
      <c r="D1142" t="s">
        <v>16</v>
      </c>
      <c r="E1142" t="s">
        <v>28</v>
      </c>
      <c r="F1142" t="s">
        <v>34</v>
      </c>
      <c r="G1142" t="s">
        <v>22</v>
      </c>
      <c r="H1142" t="s">
        <v>59</v>
      </c>
      <c r="I1142" t="s">
        <v>66</v>
      </c>
      <c r="J1142" t="s">
        <v>112</v>
      </c>
      <c r="K1142" t="s">
        <v>113</v>
      </c>
      <c r="L1142">
        <v>2760</v>
      </c>
      <c r="M1142">
        <v>14630</v>
      </c>
      <c r="N1142">
        <v>428</v>
      </c>
      <c r="O1142">
        <v>52</v>
      </c>
      <c r="P1142">
        <v>13</v>
      </c>
      <c r="Q1142" t="s">
        <v>43</v>
      </c>
      <c r="R1142" t="s">
        <v>41</v>
      </c>
      <c r="S1142" t="s">
        <v>43</v>
      </c>
      <c r="T1142" t="s">
        <v>79</v>
      </c>
      <c r="U1142" t="s">
        <v>42</v>
      </c>
      <c r="V1142">
        <v>2</v>
      </c>
      <c r="W1142">
        <v>2</v>
      </c>
      <c r="X1142">
        <v>2</v>
      </c>
      <c r="Y1142">
        <v>2</v>
      </c>
      <c r="Z1142">
        <v>1</v>
      </c>
      <c r="AA1142" t="s">
        <v>49</v>
      </c>
      <c r="AB1142" s="2" t="s">
        <v>64</v>
      </c>
      <c r="AC1142" t="s">
        <v>48</v>
      </c>
      <c r="AD1142">
        <v>9</v>
      </c>
      <c r="AE1142">
        <f>IF(tblHR[[#This Row],[Attrition]]="Yes",1,0)</f>
        <v>1</v>
      </c>
      <c r="AF1142">
        <f>IF(tblHR[[#This Row],[OverTime]]="Yes",1,0)</f>
        <v>0</v>
      </c>
      <c r="AG1142" t="str" cm="1">
        <f t="array" ref="AG1142">_xlfn.IFS(tblHR[[#This Row],[Age]]&lt;25,"&lt;25",tblHR[[#This Row],[Age]]&lt;30,"25–29",tblHR[[#This Row],[Age]]&lt;40,"30–39",tblHR[[#This Row],[Age]]&lt;50,"40–49",TRUE,"50+")</f>
        <v>25–29</v>
      </c>
      <c r="AH1142" s="12" t="str" cm="1">
        <f t="array" ref="AH1142">_xlfn.IFS(tblHR[[#This Row],[YearsAtCompany]]&lt;2,"0–1",tblHR[[#This Row],[YearsAtCompany]]&lt;5,"2–4",tblHR[[#This Row],[YearsAtCompany]]&lt;10,"5–9",tblHR[[#This Row],[YearsAtCompany]]&lt;15,"10–14",TRUE,"15+")</f>
        <v>2–4</v>
      </c>
      <c r="AI1142" s="12" t="str" cm="1">
        <f t="array" ref="AI1142">_xlfn.IFS(tblHR[[#This Row],[MonthlyIncome]]&lt;3000,"Low",tblHR[[#This Row],[MonthlyIncome]]&lt;7000,"Mid",tblHR[[#This Row],[MonthlyIncome]]&lt;12000,"High",TRUE,"Very High")</f>
        <v>Low</v>
      </c>
      <c r="AJ1142" s="12" cm="1">
        <f t="array" ref="AJ1142">_xlfn.XLOOKUP(tblHR[[#This Row],[JobSatisfaction]],{"Low","Medium","High","Very High"},{1,2,3,4},"")</f>
        <v>2</v>
      </c>
      <c r="AK1142" s="12">
        <f>AVERAGE(tblHR[[#This Row],[JobSatNum]],tblHR[[#This Row],[RelationshipSatisfaction]],tblHR[[#This Row],[EnvironmentSatisfaction]],tblHR[[#This Row],[WorkLifeBalance]])</f>
        <v>2</v>
      </c>
    </row>
    <row r="1143" spans="1:37">
      <c r="A1143" s="4" t="s">
        <v>1258</v>
      </c>
      <c r="B1143">
        <v>34</v>
      </c>
      <c r="C1143" t="s">
        <v>11</v>
      </c>
      <c r="D1143" t="s">
        <v>16</v>
      </c>
      <c r="E1143" t="s">
        <v>28</v>
      </c>
      <c r="F1143" t="s">
        <v>35</v>
      </c>
      <c r="G1143" t="s">
        <v>21</v>
      </c>
      <c r="H1143" t="s">
        <v>54</v>
      </c>
      <c r="I1143" t="s">
        <v>69</v>
      </c>
      <c r="J1143" t="s">
        <v>112</v>
      </c>
      <c r="K1143" t="s">
        <v>113</v>
      </c>
      <c r="L1143">
        <v>11631</v>
      </c>
      <c r="M1143">
        <v>5615</v>
      </c>
      <c r="N1143">
        <v>1354</v>
      </c>
      <c r="O1143">
        <v>45</v>
      </c>
      <c r="P1143">
        <v>12</v>
      </c>
      <c r="Q1143" t="s">
        <v>42</v>
      </c>
      <c r="R1143" t="s">
        <v>44</v>
      </c>
      <c r="S1143" t="s">
        <v>41</v>
      </c>
      <c r="T1143" t="s">
        <v>79</v>
      </c>
      <c r="U1143" t="s">
        <v>43</v>
      </c>
      <c r="V1143">
        <v>14</v>
      </c>
      <c r="W1143">
        <v>11</v>
      </c>
      <c r="X1143">
        <v>10</v>
      </c>
      <c r="Y1143">
        <v>5</v>
      </c>
      <c r="Z1143">
        <v>2</v>
      </c>
      <c r="AA1143" t="s">
        <v>48</v>
      </c>
      <c r="AB1143" s="2" t="s">
        <v>64</v>
      </c>
      <c r="AC1143" t="s">
        <v>48</v>
      </c>
      <c r="AD1143">
        <v>5</v>
      </c>
      <c r="AE1143">
        <f>IF(tblHR[[#This Row],[Attrition]]="Yes",1,0)</f>
        <v>0</v>
      </c>
      <c r="AF1143">
        <f>IF(tblHR[[#This Row],[OverTime]]="Yes",1,0)</f>
        <v>0</v>
      </c>
      <c r="AG1143" t="str" cm="1">
        <f t="array" ref="AG1143">_xlfn.IFS(tblHR[[#This Row],[Age]]&lt;25,"&lt;25",tblHR[[#This Row],[Age]]&lt;30,"25–29",tblHR[[#This Row],[Age]]&lt;40,"30–39",tblHR[[#This Row],[Age]]&lt;50,"40–49",TRUE,"50+")</f>
        <v>30–39</v>
      </c>
      <c r="AH1143" s="12" t="str" cm="1">
        <f t="array" ref="AH1143">_xlfn.IFS(tblHR[[#This Row],[YearsAtCompany]]&lt;2,"0–1",tblHR[[#This Row],[YearsAtCompany]]&lt;5,"2–4",tblHR[[#This Row],[YearsAtCompany]]&lt;10,"5–9",tblHR[[#This Row],[YearsAtCompany]]&lt;15,"10–14",TRUE,"15+")</f>
        <v>10–14</v>
      </c>
      <c r="AI1143" s="12" t="str" cm="1">
        <f t="array" ref="AI1143">_xlfn.IFS(tblHR[[#This Row],[MonthlyIncome]]&lt;3000,"Low",tblHR[[#This Row],[MonthlyIncome]]&lt;7000,"Mid",tblHR[[#This Row],[MonthlyIncome]]&lt;12000,"High",TRUE,"Very High")</f>
        <v>High</v>
      </c>
      <c r="AJ1143" s="12" cm="1">
        <f t="array" ref="AJ1143">_xlfn.XLOOKUP(tblHR[[#This Row],[JobSatisfaction]],{"Low","Medium","High","Very High"},{1,2,3,4},"")</f>
        <v>1</v>
      </c>
      <c r="AK1143" s="12">
        <f>AVERAGE(tblHR[[#This Row],[JobSatNum]],tblHR[[#This Row],[RelationshipSatisfaction]],tblHR[[#This Row],[EnvironmentSatisfaction]],tblHR[[#This Row],[WorkLifeBalance]])</f>
        <v>1</v>
      </c>
    </row>
    <row r="1144" spans="1:37">
      <c r="A1144" s="4" t="s">
        <v>1259</v>
      </c>
      <c r="B1144">
        <v>36</v>
      </c>
      <c r="C1144" t="s">
        <v>11</v>
      </c>
      <c r="D1144" t="s">
        <v>17</v>
      </c>
      <c r="E1144" t="s">
        <v>29</v>
      </c>
      <c r="F1144" t="s">
        <v>37</v>
      </c>
      <c r="G1144" t="s">
        <v>22</v>
      </c>
      <c r="H1144" t="s">
        <v>58</v>
      </c>
      <c r="I1144" t="s">
        <v>68</v>
      </c>
      <c r="J1144" t="s">
        <v>112</v>
      </c>
      <c r="K1144" t="s">
        <v>118</v>
      </c>
      <c r="L1144">
        <v>5673</v>
      </c>
      <c r="M1144">
        <v>6060</v>
      </c>
      <c r="N1144">
        <v>1266</v>
      </c>
      <c r="O1144">
        <v>63</v>
      </c>
      <c r="P1144">
        <v>13</v>
      </c>
      <c r="Q1144" t="s">
        <v>41</v>
      </c>
      <c r="R1144" t="s">
        <v>42</v>
      </c>
      <c r="S1144" t="s">
        <v>43</v>
      </c>
      <c r="T1144" t="s">
        <v>79</v>
      </c>
      <c r="U1144" t="s">
        <v>43</v>
      </c>
      <c r="V1144">
        <v>10</v>
      </c>
      <c r="W1144">
        <v>10</v>
      </c>
      <c r="X1144">
        <v>9</v>
      </c>
      <c r="Y1144">
        <v>1</v>
      </c>
      <c r="Z1144">
        <v>1</v>
      </c>
      <c r="AA1144" t="s">
        <v>48</v>
      </c>
      <c r="AB1144" s="2" t="s">
        <v>64</v>
      </c>
      <c r="AC1144" t="s">
        <v>49</v>
      </c>
      <c r="AD1144">
        <v>10</v>
      </c>
      <c r="AE1144">
        <f>IF(tblHR[[#This Row],[Attrition]]="Yes",1,0)</f>
        <v>0</v>
      </c>
      <c r="AF1144">
        <f>IF(tblHR[[#This Row],[OverTime]]="Yes",1,0)</f>
        <v>1</v>
      </c>
      <c r="AG1144" t="str" cm="1">
        <f t="array" ref="AG1144">_xlfn.IFS(tblHR[[#This Row],[Age]]&lt;25,"&lt;25",tblHR[[#This Row],[Age]]&lt;30,"25–29",tblHR[[#This Row],[Age]]&lt;40,"30–39",tblHR[[#This Row],[Age]]&lt;50,"40–49",TRUE,"50+")</f>
        <v>30–39</v>
      </c>
      <c r="AH1144" s="12" t="str" cm="1">
        <f t="array" ref="AH1144">_xlfn.IFS(tblHR[[#This Row],[YearsAtCompany]]&lt;2,"0–1",tblHR[[#This Row],[YearsAtCompany]]&lt;5,"2–4",tblHR[[#This Row],[YearsAtCompany]]&lt;10,"5–9",tblHR[[#This Row],[YearsAtCompany]]&lt;15,"10–14",TRUE,"15+")</f>
        <v>10–14</v>
      </c>
      <c r="AI1144" s="12" t="str" cm="1">
        <f t="array" ref="AI1144">_xlfn.IFS(tblHR[[#This Row],[MonthlyIncome]]&lt;3000,"Low",tblHR[[#This Row],[MonthlyIncome]]&lt;7000,"Mid",tblHR[[#This Row],[MonthlyIncome]]&lt;12000,"High",TRUE,"Very High")</f>
        <v>Mid</v>
      </c>
      <c r="AJ1144" s="12" cm="1">
        <f t="array" ref="AJ1144">_xlfn.XLOOKUP(tblHR[[#This Row],[JobSatisfaction]],{"Low","Medium","High","Very High"},{1,2,3,4},"")</f>
        <v>3</v>
      </c>
      <c r="AK1144" s="12">
        <f>AVERAGE(tblHR[[#This Row],[JobSatNum]],tblHR[[#This Row],[RelationshipSatisfaction]],tblHR[[#This Row],[EnvironmentSatisfaction]],tblHR[[#This Row],[WorkLifeBalance]])</f>
        <v>3</v>
      </c>
    </row>
    <row r="1145" spans="1:37">
      <c r="A1145" s="4" t="s">
        <v>1260</v>
      </c>
      <c r="B1145">
        <v>27</v>
      </c>
      <c r="C1145" t="s">
        <v>12</v>
      </c>
      <c r="D1145" t="s">
        <v>15</v>
      </c>
      <c r="E1145" t="s">
        <v>26</v>
      </c>
      <c r="F1145" t="s">
        <v>37</v>
      </c>
      <c r="G1145" t="s">
        <v>21</v>
      </c>
      <c r="H1145" t="s">
        <v>56</v>
      </c>
      <c r="I1145" t="s">
        <v>69</v>
      </c>
      <c r="J1145" t="s">
        <v>112</v>
      </c>
      <c r="K1145" t="s">
        <v>118</v>
      </c>
      <c r="L1145">
        <v>12808</v>
      </c>
      <c r="M1145">
        <v>8842</v>
      </c>
      <c r="N1145">
        <v>269</v>
      </c>
      <c r="O1145">
        <v>42</v>
      </c>
      <c r="P1145">
        <v>16</v>
      </c>
      <c r="Q1145" t="s">
        <v>44</v>
      </c>
      <c r="R1145" t="s">
        <v>43</v>
      </c>
      <c r="S1145" t="s">
        <v>41</v>
      </c>
      <c r="T1145" t="s">
        <v>79</v>
      </c>
      <c r="U1145" t="s">
        <v>43</v>
      </c>
      <c r="V1145">
        <v>9</v>
      </c>
      <c r="W1145">
        <v>9</v>
      </c>
      <c r="X1145">
        <v>8</v>
      </c>
      <c r="Y1145">
        <v>0</v>
      </c>
      <c r="Z1145">
        <v>1</v>
      </c>
      <c r="AA1145" t="s">
        <v>48</v>
      </c>
      <c r="AB1145" s="2" t="s">
        <v>64</v>
      </c>
      <c r="AC1145" t="s">
        <v>49</v>
      </c>
      <c r="AD1145">
        <v>5</v>
      </c>
      <c r="AE1145">
        <f>IF(tblHR[[#This Row],[Attrition]]="Yes",1,0)</f>
        <v>0</v>
      </c>
      <c r="AF1145">
        <f>IF(tblHR[[#This Row],[OverTime]]="Yes",1,0)</f>
        <v>1</v>
      </c>
      <c r="AG1145" t="str" cm="1">
        <f t="array" ref="AG1145">_xlfn.IFS(tblHR[[#This Row],[Age]]&lt;25,"&lt;25",tblHR[[#This Row],[Age]]&lt;30,"25–29",tblHR[[#This Row],[Age]]&lt;40,"30–39",tblHR[[#This Row],[Age]]&lt;50,"40–49",TRUE,"50+")</f>
        <v>25–29</v>
      </c>
      <c r="AH1145" s="12" t="str" cm="1">
        <f t="array" ref="AH1145">_xlfn.IFS(tblHR[[#This Row],[YearsAtCompany]]&lt;2,"0–1",tblHR[[#This Row],[YearsAtCompany]]&lt;5,"2–4",tblHR[[#This Row],[YearsAtCompany]]&lt;10,"5–9",tblHR[[#This Row],[YearsAtCompany]]&lt;15,"10–14",TRUE,"15+")</f>
        <v>5–9</v>
      </c>
      <c r="AI1145" s="12" t="str" cm="1">
        <f t="array" ref="AI1145">_xlfn.IFS(tblHR[[#This Row],[MonthlyIncome]]&lt;3000,"Low",tblHR[[#This Row],[MonthlyIncome]]&lt;7000,"Mid",tblHR[[#This Row],[MonthlyIncome]]&lt;12000,"High",TRUE,"Very High")</f>
        <v>Very High</v>
      </c>
      <c r="AJ1145" s="12" cm="1">
        <f t="array" ref="AJ1145">_xlfn.XLOOKUP(tblHR[[#This Row],[JobSatisfaction]],{"Low","Medium","High","Very High"},{1,2,3,4},"")</f>
        <v>4</v>
      </c>
      <c r="AK1145" s="12">
        <f>AVERAGE(tblHR[[#This Row],[JobSatNum]],tblHR[[#This Row],[RelationshipSatisfaction]],tblHR[[#This Row],[EnvironmentSatisfaction]],tblHR[[#This Row],[WorkLifeBalance]])</f>
        <v>4</v>
      </c>
    </row>
    <row r="1146" spans="1:37">
      <c r="A1146" s="4" t="s">
        <v>1261</v>
      </c>
      <c r="B1146">
        <v>55</v>
      </c>
      <c r="C1146" t="s">
        <v>12</v>
      </c>
      <c r="D1146" t="s">
        <v>17</v>
      </c>
      <c r="E1146" t="s">
        <v>29</v>
      </c>
      <c r="F1146" t="s">
        <v>35</v>
      </c>
      <c r="G1146" t="s">
        <v>21</v>
      </c>
      <c r="H1146" t="s">
        <v>52</v>
      </c>
      <c r="I1146" t="s">
        <v>68</v>
      </c>
      <c r="J1146" t="s">
        <v>128</v>
      </c>
      <c r="K1146" t="s">
        <v>43</v>
      </c>
      <c r="L1146">
        <v>6385</v>
      </c>
      <c r="M1146">
        <v>12992</v>
      </c>
      <c r="N1146">
        <v>135</v>
      </c>
      <c r="O1146">
        <v>62</v>
      </c>
      <c r="P1146">
        <v>14</v>
      </c>
      <c r="Q1146" t="s">
        <v>43</v>
      </c>
      <c r="R1146" t="s">
        <v>44</v>
      </c>
      <c r="S1146" t="s">
        <v>41</v>
      </c>
      <c r="T1146" t="s">
        <v>79</v>
      </c>
      <c r="U1146" t="s">
        <v>41</v>
      </c>
      <c r="V1146">
        <v>17</v>
      </c>
      <c r="W1146">
        <v>8</v>
      </c>
      <c r="X1146">
        <v>7</v>
      </c>
      <c r="Y1146">
        <v>6</v>
      </c>
      <c r="Z1146">
        <v>3</v>
      </c>
      <c r="AA1146" t="s">
        <v>48</v>
      </c>
      <c r="AB1146" s="2" t="s">
        <v>64</v>
      </c>
      <c r="AC1146" t="s">
        <v>49</v>
      </c>
      <c r="AD1146">
        <v>18</v>
      </c>
      <c r="AE1146">
        <f>IF(tblHR[[#This Row],[Attrition]]="Yes",1,0)</f>
        <v>0</v>
      </c>
      <c r="AF1146">
        <f>IF(tblHR[[#This Row],[OverTime]]="Yes",1,0)</f>
        <v>1</v>
      </c>
      <c r="AG1146" t="str" cm="1">
        <f t="array" ref="AG1146">_xlfn.IFS(tblHR[[#This Row],[Age]]&lt;25,"&lt;25",tblHR[[#This Row],[Age]]&lt;30,"25–29",tblHR[[#This Row],[Age]]&lt;40,"30–39",tblHR[[#This Row],[Age]]&lt;50,"40–49",TRUE,"50+")</f>
        <v>50+</v>
      </c>
      <c r="AH1146" s="12" t="str" cm="1">
        <f t="array" ref="AH1146">_xlfn.IFS(tblHR[[#This Row],[YearsAtCompany]]&lt;2,"0–1",tblHR[[#This Row],[YearsAtCompany]]&lt;5,"2–4",tblHR[[#This Row],[YearsAtCompany]]&lt;10,"5–9",tblHR[[#This Row],[YearsAtCompany]]&lt;15,"10–14",TRUE,"15+")</f>
        <v>5–9</v>
      </c>
      <c r="AI1146" s="12" t="str" cm="1">
        <f t="array" ref="AI1146">_xlfn.IFS(tblHR[[#This Row],[MonthlyIncome]]&lt;3000,"Low",tblHR[[#This Row],[MonthlyIncome]]&lt;7000,"Mid",tblHR[[#This Row],[MonthlyIncome]]&lt;12000,"High",TRUE,"Very High")</f>
        <v>Mid</v>
      </c>
      <c r="AJ1146" s="12" cm="1">
        <f t="array" ref="AJ1146">_xlfn.XLOOKUP(tblHR[[#This Row],[JobSatisfaction]],{"Low","Medium","High","Very High"},{1,2,3,4},"")</f>
        <v>2</v>
      </c>
      <c r="AK1146" s="12">
        <f>AVERAGE(tblHR[[#This Row],[JobSatNum]],tblHR[[#This Row],[RelationshipSatisfaction]],tblHR[[#This Row],[EnvironmentSatisfaction]],tblHR[[#This Row],[WorkLifeBalance]])</f>
        <v>2</v>
      </c>
    </row>
    <row r="1147" spans="1:37">
      <c r="A1147" s="4" t="s">
        <v>1262</v>
      </c>
      <c r="B1147">
        <v>53</v>
      </c>
      <c r="C1147" t="s">
        <v>12</v>
      </c>
      <c r="D1147" t="s">
        <v>17</v>
      </c>
      <c r="E1147" t="s">
        <v>29</v>
      </c>
      <c r="F1147" t="s">
        <v>35</v>
      </c>
      <c r="G1147" t="s">
        <v>21</v>
      </c>
      <c r="H1147" t="s">
        <v>52</v>
      </c>
      <c r="I1147" t="s">
        <v>69</v>
      </c>
      <c r="J1147" t="s">
        <v>112</v>
      </c>
      <c r="K1147" t="s">
        <v>113</v>
      </c>
      <c r="L1147">
        <v>7005</v>
      </c>
      <c r="M1147">
        <v>3458</v>
      </c>
      <c r="N1147">
        <v>1395</v>
      </c>
      <c r="O1147">
        <v>48</v>
      </c>
      <c r="P1147">
        <v>15</v>
      </c>
      <c r="Q1147" t="s">
        <v>44</v>
      </c>
      <c r="R1147" t="s">
        <v>41</v>
      </c>
      <c r="S1147" t="s">
        <v>43</v>
      </c>
      <c r="T1147" t="s">
        <v>79</v>
      </c>
      <c r="U1147" t="s">
        <v>44</v>
      </c>
      <c r="V1147">
        <v>11</v>
      </c>
      <c r="W1147">
        <v>4</v>
      </c>
      <c r="X1147">
        <v>3</v>
      </c>
      <c r="Y1147">
        <v>1</v>
      </c>
      <c r="Z1147">
        <v>3</v>
      </c>
      <c r="AA1147" t="s">
        <v>48</v>
      </c>
      <c r="AB1147" s="2" t="s">
        <v>64</v>
      </c>
      <c r="AC1147" t="s">
        <v>48</v>
      </c>
      <c r="AD1147">
        <v>24</v>
      </c>
      <c r="AE1147">
        <f>IF(tblHR[[#This Row],[Attrition]]="Yes",1,0)</f>
        <v>0</v>
      </c>
      <c r="AF1147">
        <f>IF(tblHR[[#This Row],[OverTime]]="Yes",1,0)</f>
        <v>0</v>
      </c>
      <c r="AG1147" t="str" cm="1">
        <f t="array" ref="AG1147">_xlfn.IFS(tblHR[[#This Row],[Age]]&lt;25,"&lt;25",tblHR[[#This Row],[Age]]&lt;30,"25–29",tblHR[[#This Row],[Age]]&lt;40,"30–39",tblHR[[#This Row],[Age]]&lt;50,"40–49",TRUE,"50+")</f>
        <v>50+</v>
      </c>
      <c r="AH1147" s="12" t="str" cm="1">
        <f t="array" ref="AH1147">_xlfn.IFS(tblHR[[#This Row],[YearsAtCompany]]&lt;2,"0–1",tblHR[[#This Row],[YearsAtCompany]]&lt;5,"2–4",tblHR[[#This Row],[YearsAtCompany]]&lt;10,"5–9",tblHR[[#This Row],[YearsAtCompany]]&lt;15,"10–14",TRUE,"15+")</f>
        <v>2–4</v>
      </c>
      <c r="AI1147" s="12" t="str" cm="1">
        <f t="array" ref="AI1147">_xlfn.IFS(tblHR[[#This Row],[MonthlyIncome]]&lt;3000,"Low",tblHR[[#This Row],[MonthlyIncome]]&lt;7000,"Mid",tblHR[[#This Row],[MonthlyIncome]]&lt;12000,"High",TRUE,"Very High")</f>
        <v>High</v>
      </c>
      <c r="AJ1147" s="12" cm="1">
        <f t="array" ref="AJ1147">_xlfn.XLOOKUP(tblHR[[#This Row],[JobSatisfaction]],{"Low","Medium","High","Very High"},{1,2,3,4},"")</f>
        <v>4</v>
      </c>
      <c r="AK1147" s="12">
        <f>AVERAGE(tblHR[[#This Row],[JobSatNum]],tblHR[[#This Row],[RelationshipSatisfaction]],tblHR[[#This Row],[EnvironmentSatisfaction]],tblHR[[#This Row],[WorkLifeBalance]])</f>
        <v>4</v>
      </c>
    </row>
    <row r="1148" spans="1:37">
      <c r="A1148" s="4" t="s">
        <v>1263</v>
      </c>
      <c r="B1148">
        <v>31</v>
      </c>
      <c r="C1148" t="s">
        <v>12</v>
      </c>
      <c r="D1148" t="s">
        <v>16</v>
      </c>
      <c r="E1148" t="s">
        <v>29</v>
      </c>
      <c r="F1148" t="s">
        <v>33</v>
      </c>
      <c r="G1148" t="s">
        <v>21</v>
      </c>
      <c r="H1148" t="s">
        <v>57</v>
      </c>
      <c r="I1148" t="s">
        <v>66</v>
      </c>
      <c r="J1148" t="s">
        <v>112</v>
      </c>
      <c r="K1148" t="s">
        <v>113</v>
      </c>
      <c r="L1148">
        <v>2657</v>
      </c>
      <c r="M1148">
        <v>7551</v>
      </c>
      <c r="N1148">
        <v>408</v>
      </c>
      <c r="O1148">
        <v>42</v>
      </c>
      <c r="P1148">
        <v>16</v>
      </c>
      <c r="Q1148" t="s">
        <v>43</v>
      </c>
      <c r="R1148" t="s">
        <v>44</v>
      </c>
      <c r="S1148" t="s">
        <v>41</v>
      </c>
      <c r="T1148" t="s">
        <v>79</v>
      </c>
      <c r="U1148" t="s">
        <v>43</v>
      </c>
      <c r="V1148">
        <v>3</v>
      </c>
      <c r="W1148">
        <v>2</v>
      </c>
      <c r="X1148">
        <v>2</v>
      </c>
      <c r="Y1148">
        <v>2</v>
      </c>
      <c r="Z1148">
        <v>0</v>
      </c>
      <c r="AA1148" t="s">
        <v>48</v>
      </c>
      <c r="AB1148" s="2" t="s">
        <v>64</v>
      </c>
      <c r="AC1148" t="s">
        <v>49</v>
      </c>
      <c r="AD1148">
        <v>9</v>
      </c>
      <c r="AE1148">
        <f>IF(tblHR[[#This Row],[Attrition]]="Yes",1,0)</f>
        <v>0</v>
      </c>
      <c r="AF1148">
        <f>IF(tblHR[[#This Row],[OverTime]]="Yes",1,0)</f>
        <v>1</v>
      </c>
      <c r="AG1148" t="str" cm="1">
        <f t="array" ref="AG1148">_xlfn.IFS(tblHR[[#This Row],[Age]]&lt;25,"&lt;25",tblHR[[#This Row],[Age]]&lt;30,"25–29",tblHR[[#This Row],[Age]]&lt;40,"30–39",tblHR[[#This Row],[Age]]&lt;50,"40–49",TRUE,"50+")</f>
        <v>30–39</v>
      </c>
      <c r="AH1148" s="12" t="str" cm="1">
        <f t="array" ref="AH1148">_xlfn.IFS(tblHR[[#This Row],[YearsAtCompany]]&lt;2,"0–1",tblHR[[#This Row],[YearsAtCompany]]&lt;5,"2–4",tblHR[[#This Row],[YearsAtCompany]]&lt;10,"5–9",tblHR[[#This Row],[YearsAtCompany]]&lt;15,"10–14",TRUE,"15+")</f>
        <v>2–4</v>
      </c>
      <c r="AI1148" s="12" t="str" cm="1">
        <f t="array" ref="AI1148">_xlfn.IFS(tblHR[[#This Row],[MonthlyIncome]]&lt;3000,"Low",tblHR[[#This Row],[MonthlyIncome]]&lt;7000,"Mid",tblHR[[#This Row],[MonthlyIncome]]&lt;12000,"High",TRUE,"Very High")</f>
        <v>Low</v>
      </c>
      <c r="AJ1148" s="12" cm="1">
        <f t="array" ref="AJ1148">_xlfn.XLOOKUP(tblHR[[#This Row],[JobSatisfaction]],{"Low","Medium","High","Very High"},{1,2,3,4},"")</f>
        <v>2</v>
      </c>
      <c r="AK1148" s="12">
        <f>AVERAGE(tblHR[[#This Row],[JobSatNum]],tblHR[[#This Row],[RelationshipSatisfaction]],tblHR[[#This Row],[EnvironmentSatisfaction]],tblHR[[#This Row],[WorkLifeBalance]])</f>
        <v>2</v>
      </c>
    </row>
    <row r="1149" spans="1:37">
      <c r="A1149" s="4" t="s">
        <v>1264</v>
      </c>
      <c r="B1149">
        <v>35</v>
      </c>
      <c r="C1149" t="s">
        <v>12</v>
      </c>
      <c r="D1149" t="s">
        <v>16</v>
      </c>
      <c r="E1149" t="s">
        <v>29</v>
      </c>
      <c r="F1149" t="s">
        <v>36</v>
      </c>
      <c r="G1149" t="s">
        <v>22</v>
      </c>
      <c r="H1149" t="s">
        <v>58</v>
      </c>
      <c r="I1149" t="s">
        <v>68</v>
      </c>
      <c r="J1149" t="s">
        <v>128</v>
      </c>
      <c r="K1149" t="s">
        <v>113</v>
      </c>
      <c r="L1149">
        <v>4581</v>
      </c>
      <c r="M1149">
        <v>10414</v>
      </c>
      <c r="N1149">
        <v>880</v>
      </c>
      <c r="O1149">
        <v>36</v>
      </c>
      <c r="P1149">
        <v>24</v>
      </c>
      <c r="Q1149" t="s">
        <v>44</v>
      </c>
      <c r="R1149" t="s">
        <v>42</v>
      </c>
      <c r="S1149" t="s">
        <v>44</v>
      </c>
      <c r="T1149" t="s">
        <v>78</v>
      </c>
      <c r="U1149" t="s">
        <v>41</v>
      </c>
      <c r="V1149">
        <v>13</v>
      </c>
      <c r="W1149">
        <v>11</v>
      </c>
      <c r="X1149">
        <v>9</v>
      </c>
      <c r="Y1149">
        <v>6</v>
      </c>
      <c r="Z1149">
        <v>3</v>
      </c>
      <c r="AA1149" t="s">
        <v>49</v>
      </c>
      <c r="AB1149" s="2" t="s">
        <v>65</v>
      </c>
      <c r="AC1149" t="s">
        <v>49</v>
      </c>
      <c r="AD1149">
        <v>12</v>
      </c>
      <c r="AE1149">
        <f>IF(tblHR[[#This Row],[Attrition]]="Yes",1,0)</f>
        <v>1</v>
      </c>
      <c r="AF1149">
        <f>IF(tblHR[[#This Row],[OverTime]]="Yes",1,0)</f>
        <v>1</v>
      </c>
      <c r="AG1149" t="str" cm="1">
        <f t="array" ref="AG1149">_xlfn.IFS(tblHR[[#This Row],[Age]]&lt;25,"&lt;25",tblHR[[#This Row],[Age]]&lt;30,"25–29",tblHR[[#This Row],[Age]]&lt;40,"30–39",tblHR[[#This Row],[Age]]&lt;50,"40–49",TRUE,"50+")</f>
        <v>30–39</v>
      </c>
      <c r="AH1149" s="12" t="str" cm="1">
        <f t="array" ref="AH1149">_xlfn.IFS(tblHR[[#This Row],[YearsAtCompany]]&lt;2,"0–1",tblHR[[#This Row],[YearsAtCompany]]&lt;5,"2–4",tblHR[[#This Row],[YearsAtCompany]]&lt;10,"5–9",tblHR[[#This Row],[YearsAtCompany]]&lt;15,"10–14",TRUE,"15+")</f>
        <v>10–14</v>
      </c>
      <c r="AI1149" s="12" t="str" cm="1">
        <f t="array" ref="AI1149">_xlfn.IFS(tblHR[[#This Row],[MonthlyIncome]]&lt;3000,"Low",tblHR[[#This Row],[MonthlyIncome]]&lt;7000,"Mid",tblHR[[#This Row],[MonthlyIncome]]&lt;12000,"High",TRUE,"Very High")</f>
        <v>Mid</v>
      </c>
      <c r="AJ1149" s="12" cm="1">
        <f t="array" ref="AJ1149">_xlfn.XLOOKUP(tblHR[[#This Row],[JobSatisfaction]],{"Low","Medium","High","Very High"},{1,2,3,4},"")</f>
        <v>4</v>
      </c>
      <c r="AK1149" s="12">
        <f>AVERAGE(tblHR[[#This Row],[JobSatNum]],tblHR[[#This Row],[RelationshipSatisfaction]],tblHR[[#This Row],[EnvironmentSatisfaction]],tblHR[[#This Row],[WorkLifeBalance]])</f>
        <v>4</v>
      </c>
    </row>
    <row r="1150" spans="1:37">
      <c r="A1150" s="4" t="s">
        <v>1265</v>
      </c>
      <c r="B1150">
        <v>34</v>
      </c>
      <c r="C1150" t="s">
        <v>11</v>
      </c>
      <c r="D1150" t="s">
        <v>16</v>
      </c>
      <c r="E1150" t="s">
        <v>29</v>
      </c>
      <c r="F1150" t="s">
        <v>33</v>
      </c>
      <c r="G1150" t="s">
        <v>21</v>
      </c>
      <c r="H1150" t="s">
        <v>57</v>
      </c>
      <c r="I1150" t="s">
        <v>66</v>
      </c>
      <c r="J1150" t="s">
        <v>112</v>
      </c>
      <c r="K1150" t="s">
        <v>113</v>
      </c>
      <c r="L1150">
        <v>3280</v>
      </c>
      <c r="M1150">
        <v>13551</v>
      </c>
      <c r="N1150">
        <v>182</v>
      </c>
      <c r="O1150">
        <v>72</v>
      </c>
      <c r="P1150">
        <v>16</v>
      </c>
      <c r="Q1150" t="s">
        <v>44</v>
      </c>
      <c r="R1150" t="s">
        <v>41</v>
      </c>
      <c r="S1150" t="s">
        <v>43</v>
      </c>
      <c r="T1150" t="s">
        <v>79</v>
      </c>
      <c r="U1150" t="s">
        <v>44</v>
      </c>
      <c r="V1150">
        <v>10</v>
      </c>
      <c r="W1150">
        <v>4</v>
      </c>
      <c r="X1150">
        <v>2</v>
      </c>
      <c r="Y1150">
        <v>1</v>
      </c>
      <c r="Z1150">
        <v>2</v>
      </c>
      <c r="AA1150" t="s">
        <v>48</v>
      </c>
      <c r="AB1150" s="2" t="s">
        <v>64</v>
      </c>
      <c r="AC1150" t="s">
        <v>48</v>
      </c>
      <c r="AD1150">
        <v>1</v>
      </c>
      <c r="AE1150">
        <f>IF(tblHR[[#This Row],[Attrition]]="Yes",1,0)</f>
        <v>0</v>
      </c>
      <c r="AF1150">
        <f>IF(tblHR[[#This Row],[OverTime]]="Yes",1,0)</f>
        <v>0</v>
      </c>
      <c r="AG1150" t="str" cm="1">
        <f t="array" ref="AG1150">_xlfn.IFS(tblHR[[#This Row],[Age]]&lt;25,"&lt;25",tblHR[[#This Row],[Age]]&lt;30,"25–29",tblHR[[#This Row],[Age]]&lt;40,"30–39",tblHR[[#This Row],[Age]]&lt;50,"40–49",TRUE,"50+")</f>
        <v>30–39</v>
      </c>
      <c r="AH1150" s="12" t="str" cm="1">
        <f t="array" ref="AH1150">_xlfn.IFS(tblHR[[#This Row],[YearsAtCompany]]&lt;2,"0–1",tblHR[[#This Row],[YearsAtCompany]]&lt;5,"2–4",tblHR[[#This Row],[YearsAtCompany]]&lt;10,"5–9",tblHR[[#This Row],[YearsAtCompany]]&lt;15,"10–14",TRUE,"15+")</f>
        <v>2–4</v>
      </c>
      <c r="AI1150" s="12" t="str" cm="1">
        <f t="array" ref="AI1150">_xlfn.IFS(tblHR[[#This Row],[MonthlyIncome]]&lt;3000,"Low",tblHR[[#This Row],[MonthlyIncome]]&lt;7000,"Mid",tblHR[[#This Row],[MonthlyIncome]]&lt;12000,"High",TRUE,"Very High")</f>
        <v>Mid</v>
      </c>
      <c r="AJ1150" s="12" cm="1">
        <f t="array" ref="AJ1150">_xlfn.XLOOKUP(tblHR[[#This Row],[JobSatisfaction]],{"Low","Medium","High","Very High"},{1,2,3,4},"")</f>
        <v>4</v>
      </c>
      <c r="AK1150" s="12">
        <f>AVERAGE(tblHR[[#This Row],[JobSatNum]],tblHR[[#This Row],[RelationshipSatisfaction]],tblHR[[#This Row],[EnvironmentSatisfaction]],tblHR[[#This Row],[WorkLifeBalance]])</f>
        <v>4</v>
      </c>
    </row>
    <row r="1151" spans="1:37">
      <c r="A1151" s="4" t="s">
        <v>1266</v>
      </c>
      <c r="B1151">
        <v>37</v>
      </c>
      <c r="C1151" t="s">
        <v>12</v>
      </c>
      <c r="D1151" t="s">
        <v>15</v>
      </c>
      <c r="E1151" t="s">
        <v>29</v>
      </c>
      <c r="F1151" t="s">
        <v>35</v>
      </c>
      <c r="G1151" t="s">
        <v>22</v>
      </c>
      <c r="H1151" t="s">
        <v>58</v>
      </c>
      <c r="I1151" t="s">
        <v>68</v>
      </c>
      <c r="J1151" t="s">
        <v>128</v>
      </c>
      <c r="K1151" t="s">
        <v>43</v>
      </c>
      <c r="L1151">
        <v>9525</v>
      </c>
      <c r="M1151">
        <v>7677</v>
      </c>
      <c r="N1151">
        <v>1278</v>
      </c>
      <c r="O1151">
        <v>31</v>
      </c>
      <c r="P1151">
        <v>14</v>
      </c>
      <c r="Q1151" t="s">
        <v>44</v>
      </c>
      <c r="R1151" t="s">
        <v>41</v>
      </c>
      <c r="S1151" t="s">
        <v>41</v>
      </c>
      <c r="T1151" t="s">
        <v>80</v>
      </c>
      <c r="U1151" t="s">
        <v>42</v>
      </c>
      <c r="V1151">
        <v>6</v>
      </c>
      <c r="W1151">
        <v>6</v>
      </c>
      <c r="X1151">
        <v>3</v>
      </c>
      <c r="Y1151">
        <v>1</v>
      </c>
      <c r="Z1151">
        <v>1</v>
      </c>
      <c r="AA1151" t="s">
        <v>48</v>
      </c>
      <c r="AB1151" s="2" t="s">
        <v>64</v>
      </c>
      <c r="AC1151" t="s">
        <v>48</v>
      </c>
      <c r="AD1151">
        <v>1</v>
      </c>
      <c r="AE1151">
        <f>IF(tblHR[[#This Row],[Attrition]]="Yes",1,0)</f>
        <v>0</v>
      </c>
      <c r="AF1151">
        <f>IF(tblHR[[#This Row],[OverTime]]="Yes",1,0)</f>
        <v>0</v>
      </c>
      <c r="AG1151" t="str" cm="1">
        <f t="array" ref="AG1151">_xlfn.IFS(tblHR[[#This Row],[Age]]&lt;25,"&lt;25",tblHR[[#This Row],[Age]]&lt;30,"25–29",tblHR[[#This Row],[Age]]&lt;40,"30–39",tblHR[[#This Row],[Age]]&lt;50,"40–49",TRUE,"50+")</f>
        <v>30–39</v>
      </c>
      <c r="AH1151" s="12" t="str" cm="1">
        <f t="array" ref="AH1151">_xlfn.IFS(tblHR[[#This Row],[YearsAtCompany]]&lt;2,"0–1",tblHR[[#This Row],[YearsAtCompany]]&lt;5,"2–4",tblHR[[#This Row],[YearsAtCompany]]&lt;10,"5–9",tblHR[[#This Row],[YearsAtCompany]]&lt;15,"10–14",TRUE,"15+")</f>
        <v>5–9</v>
      </c>
      <c r="AI1151" s="12" t="str" cm="1">
        <f t="array" ref="AI1151">_xlfn.IFS(tblHR[[#This Row],[MonthlyIncome]]&lt;3000,"Low",tblHR[[#This Row],[MonthlyIncome]]&lt;7000,"Mid",tblHR[[#This Row],[MonthlyIncome]]&lt;12000,"High",TRUE,"Very High")</f>
        <v>High</v>
      </c>
      <c r="AJ1151" s="12" cm="1">
        <f t="array" ref="AJ1151">_xlfn.XLOOKUP(tblHR[[#This Row],[JobSatisfaction]],{"Low","Medium","High","Very High"},{1,2,3,4},"")</f>
        <v>4</v>
      </c>
      <c r="AK1151" s="12">
        <f>AVERAGE(tblHR[[#This Row],[JobSatNum]],tblHR[[#This Row],[RelationshipSatisfaction]],tblHR[[#This Row],[EnvironmentSatisfaction]],tblHR[[#This Row],[WorkLifeBalance]])</f>
        <v>4</v>
      </c>
    </row>
    <row r="1152" spans="1:37">
      <c r="A1152" s="4" t="s">
        <v>1267</v>
      </c>
      <c r="B1152">
        <v>58</v>
      </c>
      <c r="C1152" t="s">
        <v>12</v>
      </c>
      <c r="D1152" t="s">
        <v>16</v>
      </c>
      <c r="E1152" t="s">
        <v>29</v>
      </c>
      <c r="F1152" t="s">
        <v>35</v>
      </c>
      <c r="G1152" t="s">
        <v>22</v>
      </c>
      <c r="H1152" t="s">
        <v>58</v>
      </c>
      <c r="I1152" t="s">
        <v>70</v>
      </c>
      <c r="J1152" t="s">
        <v>112</v>
      </c>
      <c r="K1152" t="s">
        <v>113</v>
      </c>
      <c r="L1152">
        <v>13872</v>
      </c>
      <c r="M1152">
        <v>24409</v>
      </c>
      <c r="N1152">
        <v>682</v>
      </c>
      <c r="O1152">
        <v>37</v>
      </c>
      <c r="P1152">
        <v>13</v>
      </c>
      <c r="Q1152" t="s">
        <v>41</v>
      </c>
      <c r="R1152" t="s">
        <v>41</v>
      </c>
      <c r="S1152" t="s">
        <v>44</v>
      </c>
      <c r="T1152" t="s">
        <v>80</v>
      </c>
      <c r="U1152" t="s">
        <v>41</v>
      </c>
      <c r="V1152">
        <v>38</v>
      </c>
      <c r="W1152">
        <v>37</v>
      </c>
      <c r="X1152">
        <v>10</v>
      </c>
      <c r="Y1152">
        <v>1</v>
      </c>
      <c r="Z1152">
        <v>0</v>
      </c>
      <c r="AA1152" t="s">
        <v>48</v>
      </c>
      <c r="AB1152" s="2" t="s">
        <v>64</v>
      </c>
      <c r="AC1152" t="s">
        <v>48</v>
      </c>
      <c r="AD1152">
        <v>10</v>
      </c>
      <c r="AE1152">
        <f>IF(tblHR[[#This Row],[Attrition]]="Yes",1,0)</f>
        <v>0</v>
      </c>
      <c r="AF1152">
        <f>IF(tblHR[[#This Row],[OverTime]]="Yes",1,0)</f>
        <v>0</v>
      </c>
      <c r="AG1152" t="str" cm="1">
        <f t="array" ref="AG1152">_xlfn.IFS(tblHR[[#This Row],[Age]]&lt;25,"&lt;25",tblHR[[#This Row],[Age]]&lt;30,"25–29",tblHR[[#This Row],[Age]]&lt;40,"30–39",tblHR[[#This Row],[Age]]&lt;50,"40–49",TRUE,"50+")</f>
        <v>50+</v>
      </c>
      <c r="AH1152" s="12" t="str" cm="1">
        <f t="array" ref="AH1152">_xlfn.IFS(tblHR[[#This Row],[YearsAtCompany]]&lt;2,"0–1",tblHR[[#This Row],[YearsAtCompany]]&lt;5,"2–4",tblHR[[#This Row],[YearsAtCompany]]&lt;10,"5–9",tblHR[[#This Row],[YearsAtCompany]]&lt;15,"10–14",TRUE,"15+")</f>
        <v>15+</v>
      </c>
      <c r="AI1152" s="12" t="str" cm="1">
        <f t="array" ref="AI1152">_xlfn.IFS(tblHR[[#This Row],[MonthlyIncome]]&lt;3000,"Low",tblHR[[#This Row],[MonthlyIncome]]&lt;7000,"Mid",tblHR[[#This Row],[MonthlyIncome]]&lt;12000,"High",TRUE,"Very High")</f>
        <v>Very High</v>
      </c>
      <c r="AJ1152" s="12" cm="1">
        <f t="array" ref="AJ1152">_xlfn.XLOOKUP(tblHR[[#This Row],[JobSatisfaction]],{"Low","Medium","High","Very High"},{1,2,3,4},"")</f>
        <v>3</v>
      </c>
      <c r="AK1152" s="12">
        <f>AVERAGE(tblHR[[#This Row],[JobSatNum]],tblHR[[#This Row],[RelationshipSatisfaction]],tblHR[[#This Row],[EnvironmentSatisfaction]],tblHR[[#This Row],[WorkLifeBalance]])</f>
        <v>3</v>
      </c>
    </row>
    <row r="1153" spans="1:37">
      <c r="A1153" s="4" t="s">
        <v>1268</v>
      </c>
      <c r="B1153">
        <v>41</v>
      </c>
      <c r="C1153" t="s">
        <v>12</v>
      </c>
      <c r="D1153" t="s">
        <v>15</v>
      </c>
      <c r="E1153" t="s">
        <v>27</v>
      </c>
      <c r="F1153" t="s">
        <v>33</v>
      </c>
      <c r="G1153" t="s">
        <v>21</v>
      </c>
      <c r="H1153" t="s">
        <v>57</v>
      </c>
      <c r="I1153" t="s">
        <v>68</v>
      </c>
      <c r="J1153" t="s">
        <v>112</v>
      </c>
      <c r="K1153" t="s">
        <v>43</v>
      </c>
      <c r="L1153">
        <v>3072</v>
      </c>
      <c r="M1153">
        <v>19877</v>
      </c>
      <c r="N1153">
        <v>1411</v>
      </c>
      <c r="O1153">
        <v>36</v>
      </c>
      <c r="P1153">
        <v>16</v>
      </c>
      <c r="Q1153" t="s">
        <v>42</v>
      </c>
      <c r="R1153" t="s">
        <v>42</v>
      </c>
      <c r="S1153" t="s">
        <v>41</v>
      </c>
      <c r="T1153" t="s">
        <v>80</v>
      </c>
      <c r="U1153" t="s">
        <v>41</v>
      </c>
      <c r="V1153">
        <v>17</v>
      </c>
      <c r="W1153">
        <v>1</v>
      </c>
      <c r="X1153">
        <v>0</v>
      </c>
      <c r="Y1153">
        <v>0</v>
      </c>
      <c r="Z1153">
        <v>2</v>
      </c>
      <c r="AA1153" t="s">
        <v>48</v>
      </c>
      <c r="AB1153" s="2" t="s">
        <v>64</v>
      </c>
      <c r="AC1153" t="s">
        <v>48</v>
      </c>
      <c r="AD1153">
        <v>19</v>
      </c>
      <c r="AE1153">
        <f>IF(tblHR[[#This Row],[Attrition]]="Yes",1,0)</f>
        <v>0</v>
      </c>
      <c r="AF1153">
        <f>IF(tblHR[[#This Row],[OverTime]]="Yes",1,0)</f>
        <v>0</v>
      </c>
      <c r="AG1153" t="str" cm="1">
        <f t="array" ref="AG1153">_xlfn.IFS(tblHR[[#This Row],[Age]]&lt;25,"&lt;25",tblHR[[#This Row],[Age]]&lt;30,"25–29",tblHR[[#This Row],[Age]]&lt;40,"30–39",tblHR[[#This Row],[Age]]&lt;50,"40–49",TRUE,"50+")</f>
        <v>40–49</v>
      </c>
      <c r="AH1153" s="12" t="str" cm="1">
        <f t="array" ref="AH1153">_xlfn.IFS(tblHR[[#This Row],[YearsAtCompany]]&lt;2,"0–1",tblHR[[#This Row],[YearsAtCompany]]&lt;5,"2–4",tblHR[[#This Row],[YearsAtCompany]]&lt;10,"5–9",tblHR[[#This Row],[YearsAtCompany]]&lt;15,"10–14",TRUE,"15+")</f>
        <v>0–1</v>
      </c>
      <c r="AI1153" s="12" t="str" cm="1">
        <f t="array" ref="AI1153">_xlfn.IFS(tblHR[[#This Row],[MonthlyIncome]]&lt;3000,"Low",tblHR[[#This Row],[MonthlyIncome]]&lt;7000,"Mid",tblHR[[#This Row],[MonthlyIncome]]&lt;12000,"High",TRUE,"Very High")</f>
        <v>Mid</v>
      </c>
      <c r="AJ1153" s="12" cm="1">
        <f t="array" ref="AJ1153">_xlfn.XLOOKUP(tblHR[[#This Row],[JobSatisfaction]],{"Low","Medium","High","Very High"},{1,2,3,4},"")</f>
        <v>1</v>
      </c>
      <c r="AK1153" s="12">
        <f>AVERAGE(tblHR[[#This Row],[JobSatNum]],tblHR[[#This Row],[RelationshipSatisfaction]],tblHR[[#This Row],[EnvironmentSatisfaction]],tblHR[[#This Row],[WorkLifeBalance]])</f>
        <v>1</v>
      </c>
    </row>
    <row r="1154" spans="1:37">
      <c r="A1154" s="4" t="s">
        <v>1269</v>
      </c>
      <c r="B1154">
        <v>54</v>
      </c>
      <c r="C1154" t="s">
        <v>11</v>
      </c>
      <c r="D1154" t="s">
        <v>17</v>
      </c>
      <c r="E1154" t="s">
        <v>30</v>
      </c>
      <c r="F1154" t="s">
        <v>35</v>
      </c>
      <c r="G1154" t="s">
        <v>21</v>
      </c>
      <c r="H1154" t="s">
        <v>54</v>
      </c>
      <c r="I1154" t="s">
        <v>70</v>
      </c>
      <c r="J1154" t="s">
        <v>112</v>
      </c>
      <c r="K1154" t="s">
        <v>118</v>
      </c>
      <c r="L1154">
        <v>17426</v>
      </c>
      <c r="M1154">
        <v>18685</v>
      </c>
      <c r="N1154">
        <v>584</v>
      </c>
      <c r="O1154">
        <v>91</v>
      </c>
      <c r="P1154">
        <v>25</v>
      </c>
      <c r="Q1154" t="s">
        <v>41</v>
      </c>
      <c r="R1154" t="s">
        <v>41</v>
      </c>
      <c r="S1154" t="s">
        <v>43</v>
      </c>
      <c r="T1154" t="s">
        <v>79</v>
      </c>
      <c r="U1154" t="s">
        <v>41</v>
      </c>
      <c r="V1154">
        <v>36</v>
      </c>
      <c r="W1154">
        <v>10</v>
      </c>
      <c r="X1154">
        <v>8</v>
      </c>
      <c r="Y1154">
        <v>4</v>
      </c>
      <c r="Z1154">
        <v>3</v>
      </c>
      <c r="AA1154" t="s">
        <v>48</v>
      </c>
      <c r="AB1154" s="2" t="s">
        <v>65</v>
      </c>
      <c r="AC1154" t="s">
        <v>48</v>
      </c>
      <c r="AD1154">
        <v>22</v>
      </c>
      <c r="AE1154">
        <f>IF(tblHR[[#This Row],[Attrition]]="Yes",1,0)</f>
        <v>0</v>
      </c>
      <c r="AF1154">
        <f>IF(tblHR[[#This Row],[OverTime]]="Yes",1,0)</f>
        <v>0</v>
      </c>
      <c r="AG1154" t="str" cm="1">
        <f t="array" ref="AG1154">_xlfn.IFS(tblHR[[#This Row],[Age]]&lt;25,"&lt;25",tblHR[[#This Row],[Age]]&lt;30,"25–29",tblHR[[#This Row],[Age]]&lt;40,"30–39",tblHR[[#This Row],[Age]]&lt;50,"40–49",TRUE,"50+")</f>
        <v>50+</v>
      </c>
      <c r="AH1154" s="12" t="str" cm="1">
        <f t="array" ref="AH1154">_xlfn.IFS(tblHR[[#This Row],[YearsAtCompany]]&lt;2,"0–1",tblHR[[#This Row],[YearsAtCompany]]&lt;5,"2–4",tblHR[[#This Row],[YearsAtCompany]]&lt;10,"5–9",tblHR[[#This Row],[YearsAtCompany]]&lt;15,"10–14",TRUE,"15+")</f>
        <v>10–14</v>
      </c>
      <c r="AI1154" s="12" t="str" cm="1">
        <f t="array" ref="AI1154">_xlfn.IFS(tblHR[[#This Row],[MonthlyIncome]]&lt;3000,"Low",tblHR[[#This Row],[MonthlyIncome]]&lt;7000,"Mid",tblHR[[#This Row],[MonthlyIncome]]&lt;12000,"High",TRUE,"Very High")</f>
        <v>Very High</v>
      </c>
      <c r="AJ1154" s="12" cm="1">
        <f t="array" ref="AJ1154">_xlfn.XLOOKUP(tblHR[[#This Row],[JobSatisfaction]],{"Low","Medium","High","Very High"},{1,2,3,4},"")</f>
        <v>3</v>
      </c>
      <c r="AK1154" s="12">
        <f>AVERAGE(tblHR[[#This Row],[JobSatNum]],tblHR[[#This Row],[RelationshipSatisfaction]],tblHR[[#This Row],[EnvironmentSatisfaction]],tblHR[[#This Row],[WorkLifeBalance]])</f>
        <v>3</v>
      </c>
    </row>
    <row r="1155" spans="1:37">
      <c r="A1155" s="4" t="s">
        <v>1270</v>
      </c>
      <c r="B1155">
        <v>43</v>
      </c>
      <c r="C1155" t="s">
        <v>12</v>
      </c>
      <c r="D1155" t="s">
        <v>15</v>
      </c>
      <c r="E1155" t="s">
        <v>28</v>
      </c>
      <c r="F1155" t="s">
        <v>37</v>
      </c>
      <c r="G1155" t="s">
        <v>21</v>
      </c>
      <c r="H1155" t="s">
        <v>53</v>
      </c>
      <c r="I1155" t="s">
        <v>66</v>
      </c>
      <c r="J1155" t="s">
        <v>112</v>
      </c>
      <c r="K1155" t="s">
        <v>118</v>
      </c>
      <c r="L1155">
        <v>4876</v>
      </c>
      <c r="M1155">
        <v>5855</v>
      </c>
      <c r="N1155">
        <v>990</v>
      </c>
      <c r="O1155">
        <v>87</v>
      </c>
      <c r="P1155">
        <v>12</v>
      </c>
      <c r="Q1155" t="s">
        <v>43</v>
      </c>
      <c r="R1155" t="s">
        <v>41</v>
      </c>
      <c r="S1155" t="s">
        <v>44</v>
      </c>
      <c r="T1155" t="s">
        <v>79</v>
      </c>
      <c r="U1155" t="s">
        <v>44</v>
      </c>
      <c r="V1155">
        <v>8</v>
      </c>
      <c r="W1155">
        <v>6</v>
      </c>
      <c r="X1155">
        <v>4</v>
      </c>
      <c r="Y1155">
        <v>0</v>
      </c>
      <c r="Z1155">
        <v>5</v>
      </c>
      <c r="AA1155" t="s">
        <v>48</v>
      </c>
      <c r="AB1155" s="2" t="s">
        <v>64</v>
      </c>
      <c r="AC1155" t="s">
        <v>48</v>
      </c>
      <c r="AD1155">
        <v>27</v>
      </c>
      <c r="AE1155">
        <f>IF(tblHR[[#This Row],[Attrition]]="Yes",1,0)</f>
        <v>0</v>
      </c>
      <c r="AF1155">
        <f>IF(tblHR[[#This Row],[OverTime]]="Yes",1,0)</f>
        <v>0</v>
      </c>
      <c r="AG1155" t="str" cm="1">
        <f t="array" ref="AG1155">_xlfn.IFS(tblHR[[#This Row],[Age]]&lt;25,"&lt;25",tblHR[[#This Row],[Age]]&lt;30,"25–29",tblHR[[#This Row],[Age]]&lt;40,"30–39",tblHR[[#This Row],[Age]]&lt;50,"40–49",TRUE,"50+")</f>
        <v>40–49</v>
      </c>
      <c r="AH1155" s="12" t="str" cm="1">
        <f t="array" ref="AH1155">_xlfn.IFS(tblHR[[#This Row],[YearsAtCompany]]&lt;2,"0–1",tblHR[[#This Row],[YearsAtCompany]]&lt;5,"2–4",tblHR[[#This Row],[YearsAtCompany]]&lt;10,"5–9",tblHR[[#This Row],[YearsAtCompany]]&lt;15,"10–14",TRUE,"15+")</f>
        <v>5–9</v>
      </c>
      <c r="AI1155" s="12" t="str" cm="1">
        <f t="array" ref="AI1155">_xlfn.IFS(tblHR[[#This Row],[MonthlyIncome]]&lt;3000,"Low",tblHR[[#This Row],[MonthlyIncome]]&lt;7000,"Mid",tblHR[[#This Row],[MonthlyIncome]]&lt;12000,"High",TRUE,"Very High")</f>
        <v>Mid</v>
      </c>
      <c r="AJ1155" s="12" cm="1">
        <f t="array" ref="AJ1155">_xlfn.XLOOKUP(tblHR[[#This Row],[JobSatisfaction]],{"Low","Medium","High","Very High"},{1,2,3,4},"")</f>
        <v>2</v>
      </c>
      <c r="AK1155" s="12">
        <f>AVERAGE(tblHR[[#This Row],[JobSatNum]],tblHR[[#This Row],[RelationshipSatisfaction]],tblHR[[#This Row],[EnvironmentSatisfaction]],tblHR[[#This Row],[WorkLifeBalance]])</f>
        <v>2</v>
      </c>
    </row>
    <row r="1156" spans="1:37">
      <c r="A1156" s="4" t="s">
        <v>1271</v>
      </c>
      <c r="B1156">
        <v>36</v>
      </c>
      <c r="C1156" t="s">
        <v>11</v>
      </c>
      <c r="D1156" t="s">
        <v>17</v>
      </c>
      <c r="E1156" t="s">
        <v>28</v>
      </c>
      <c r="F1156" t="s">
        <v>33</v>
      </c>
      <c r="G1156" t="s">
        <v>21</v>
      </c>
      <c r="H1156" t="s">
        <v>56</v>
      </c>
      <c r="I1156" t="s">
        <v>69</v>
      </c>
      <c r="J1156" t="s">
        <v>116</v>
      </c>
      <c r="K1156" t="s">
        <v>118</v>
      </c>
      <c r="L1156">
        <v>11713</v>
      </c>
      <c r="M1156">
        <v>20335</v>
      </c>
      <c r="N1156">
        <v>427</v>
      </c>
      <c r="O1156">
        <v>63</v>
      </c>
      <c r="P1156">
        <v>14</v>
      </c>
      <c r="Q1156" t="s">
        <v>42</v>
      </c>
      <c r="R1156" t="s">
        <v>42</v>
      </c>
      <c r="S1156" t="s">
        <v>42</v>
      </c>
      <c r="T1156" t="s">
        <v>79</v>
      </c>
      <c r="U1156" t="s">
        <v>44</v>
      </c>
      <c r="V1156">
        <v>10</v>
      </c>
      <c r="W1156">
        <v>8</v>
      </c>
      <c r="X1156">
        <v>7</v>
      </c>
      <c r="Y1156">
        <v>0</v>
      </c>
      <c r="Z1156">
        <v>9</v>
      </c>
      <c r="AA1156" t="s">
        <v>48</v>
      </c>
      <c r="AB1156" s="2" t="s">
        <v>64</v>
      </c>
      <c r="AC1156" t="s">
        <v>48</v>
      </c>
      <c r="AD1156">
        <v>8</v>
      </c>
      <c r="AE1156">
        <f>IF(tblHR[[#This Row],[Attrition]]="Yes",1,0)</f>
        <v>0</v>
      </c>
      <c r="AF1156">
        <f>IF(tblHR[[#This Row],[OverTime]]="Yes",1,0)</f>
        <v>0</v>
      </c>
      <c r="AG1156" t="str" cm="1">
        <f t="array" ref="AG1156">_xlfn.IFS(tblHR[[#This Row],[Age]]&lt;25,"&lt;25",tblHR[[#This Row],[Age]]&lt;30,"25–29",tblHR[[#This Row],[Age]]&lt;40,"30–39",tblHR[[#This Row],[Age]]&lt;50,"40–49",TRUE,"50+")</f>
        <v>30–39</v>
      </c>
      <c r="AH1156" s="12" t="str" cm="1">
        <f t="array" ref="AH1156">_xlfn.IFS(tblHR[[#This Row],[YearsAtCompany]]&lt;2,"0–1",tblHR[[#This Row],[YearsAtCompany]]&lt;5,"2–4",tblHR[[#This Row],[YearsAtCompany]]&lt;10,"5–9",tblHR[[#This Row],[YearsAtCompany]]&lt;15,"10–14",TRUE,"15+")</f>
        <v>5–9</v>
      </c>
      <c r="AI1156" s="12" t="str" cm="1">
        <f t="array" ref="AI1156">_xlfn.IFS(tblHR[[#This Row],[MonthlyIncome]]&lt;3000,"Low",tblHR[[#This Row],[MonthlyIncome]]&lt;7000,"Mid",tblHR[[#This Row],[MonthlyIncome]]&lt;12000,"High",TRUE,"Very High")</f>
        <v>High</v>
      </c>
      <c r="AJ1156" s="12" cm="1">
        <f t="array" ref="AJ1156">_xlfn.XLOOKUP(tblHR[[#This Row],[JobSatisfaction]],{"Low","Medium","High","Very High"},{1,2,3,4},"")</f>
        <v>1</v>
      </c>
      <c r="AK1156" s="12">
        <f>AVERAGE(tblHR[[#This Row],[JobSatNum]],tblHR[[#This Row],[RelationshipSatisfaction]],tblHR[[#This Row],[EnvironmentSatisfaction]],tblHR[[#This Row],[WorkLifeBalance]])</f>
        <v>1</v>
      </c>
    </row>
    <row r="1157" spans="1:37">
      <c r="A1157" s="4" t="s">
        <v>1272</v>
      </c>
      <c r="B1157">
        <v>51</v>
      </c>
      <c r="C1157" t="s">
        <v>12</v>
      </c>
      <c r="D1157" t="s">
        <v>17</v>
      </c>
      <c r="E1157" t="s">
        <v>28</v>
      </c>
      <c r="F1157" t="s">
        <v>34</v>
      </c>
      <c r="G1157" t="s">
        <v>22</v>
      </c>
      <c r="H1157" t="s">
        <v>58</v>
      </c>
      <c r="I1157" t="s">
        <v>69</v>
      </c>
      <c r="J1157" t="s">
        <v>128</v>
      </c>
      <c r="K1157" t="s">
        <v>113</v>
      </c>
      <c r="L1157">
        <v>10596</v>
      </c>
      <c r="M1157">
        <v>15395</v>
      </c>
      <c r="N1157">
        <v>541</v>
      </c>
      <c r="O1157">
        <v>52</v>
      </c>
      <c r="P1157">
        <v>11</v>
      </c>
      <c r="Q1157" t="s">
        <v>43</v>
      </c>
      <c r="R1157" t="s">
        <v>43</v>
      </c>
      <c r="S1157" t="s">
        <v>43</v>
      </c>
      <c r="T1157" t="s">
        <v>79</v>
      </c>
      <c r="U1157" t="s">
        <v>41</v>
      </c>
      <c r="V1157">
        <v>14</v>
      </c>
      <c r="W1157">
        <v>4</v>
      </c>
      <c r="X1157">
        <v>2</v>
      </c>
      <c r="Y1157">
        <v>3</v>
      </c>
      <c r="Z1157">
        <v>2</v>
      </c>
      <c r="AA1157" t="s">
        <v>48</v>
      </c>
      <c r="AB1157" s="2" t="s">
        <v>64</v>
      </c>
      <c r="AC1157" t="s">
        <v>48</v>
      </c>
      <c r="AD1157">
        <v>2</v>
      </c>
      <c r="AE1157">
        <f>IF(tblHR[[#This Row],[Attrition]]="Yes",1,0)</f>
        <v>0</v>
      </c>
      <c r="AF1157">
        <f>IF(tblHR[[#This Row],[OverTime]]="Yes",1,0)</f>
        <v>0</v>
      </c>
      <c r="AG1157" t="str" cm="1">
        <f t="array" ref="AG1157">_xlfn.IFS(tblHR[[#This Row],[Age]]&lt;25,"&lt;25",tblHR[[#This Row],[Age]]&lt;30,"25–29",tblHR[[#This Row],[Age]]&lt;40,"30–39",tblHR[[#This Row],[Age]]&lt;50,"40–49",TRUE,"50+")</f>
        <v>50+</v>
      </c>
      <c r="AH1157" s="12" t="str" cm="1">
        <f t="array" ref="AH1157">_xlfn.IFS(tblHR[[#This Row],[YearsAtCompany]]&lt;2,"0–1",tblHR[[#This Row],[YearsAtCompany]]&lt;5,"2–4",tblHR[[#This Row],[YearsAtCompany]]&lt;10,"5–9",tblHR[[#This Row],[YearsAtCompany]]&lt;15,"10–14",TRUE,"15+")</f>
        <v>2–4</v>
      </c>
      <c r="AI1157" s="12" t="str" cm="1">
        <f t="array" ref="AI1157">_xlfn.IFS(tblHR[[#This Row],[MonthlyIncome]]&lt;3000,"Low",tblHR[[#This Row],[MonthlyIncome]]&lt;7000,"Mid",tblHR[[#This Row],[MonthlyIncome]]&lt;12000,"High",TRUE,"Very High")</f>
        <v>High</v>
      </c>
      <c r="AJ1157" s="12" cm="1">
        <f t="array" ref="AJ1157">_xlfn.XLOOKUP(tblHR[[#This Row],[JobSatisfaction]],{"Low","Medium","High","Very High"},{1,2,3,4},"")</f>
        <v>2</v>
      </c>
      <c r="AK1157" s="12">
        <f>AVERAGE(tblHR[[#This Row],[JobSatNum]],tblHR[[#This Row],[RelationshipSatisfaction]],tblHR[[#This Row],[EnvironmentSatisfaction]],tblHR[[#This Row],[WorkLifeBalance]])</f>
        <v>2</v>
      </c>
    </row>
    <row r="1158" spans="1:37">
      <c r="A1158" s="4" t="s">
        <v>1273</v>
      </c>
      <c r="B1158">
        <v>45</v>
      </c>
      <c r="C1158" t="s">
        <v>12</v>
      </c>
      <c r="D1158" t="s">
        <v>17</v>
      </c>
      <c r="E1158" t="s">
        <v>27</v>
      </c>
      <c r="F1158" t="s">
        <v>33</v>
      </c>
      <c r="G1158" t="s">
        <v>21</v>
      </c>
      <c r="H1158" t="s">
        <v>53</v>
      </c>
      <c r="I1158" t="s">
        <v>68</v>
      </c>
      <c r="J1158" t="s">
        <v>116</v>
      </c>
      <c r="K1158" t="s">
        <v>118</v>
      </c>
      <c r="L1158">
        <v>3633</v>
      </c>
      <c r="M1158">
        <v>14039</v>
      </c>
      <c r="N1158">
        <v>248</v>
      </c>
      <c r="O1158">
        <v>42</v>
      </c>
      <c r="P1158">
        <v>15</v>
      </c>
      <c r="Q1158" t="s">
        <v>42</v>
      </c>
      <c r="R1158" t="s">
        <v>41</v>
      </c>
      <c r="S1158" t="s">
        <v>44</v>
      </c>
      <c r="T1158" t="s">
        <v>79</v>
      </c>
      <c r="U1158" t="s">
        <v>41</v>
      </c>
      <c r="V1158">
        <v>9</v>
      </c>
      <c r="W1158">
        <v>9</v>
      </c>
      <c r="X1158">
        <v>8</v>
      </c>
      <c r="Y1158">
        <v>0</v>
      </c>
      <c r="Z1158">
        <v>1</v>
      </c>
      <c r="AA1158" t="s">
        <v>48</v>
      </c>
      <c r="AB1158" s="2" t="s">
        <v>64</v>
      </c>
      <c r="AC1158" t="s">
        <v>49</v>
      </c>
      <c r="AD1158">
        <v>23</v>
      </c>
      <c r="AE1158">
        <f>IF(tblHR[[#This Row],[Attrition]]="Yes",1,0)</f>
        <v>0</v>
      </c>
      <c r="AF1158">
        <f>IF(tblHR[[#This Row],[OverTime]]="Yes",1,0)</f>
        <v>1</v>
      </c>
      <c r="AG1158" t="str" cm="1">
        <f t="array" ref="AG1158">_xlfn.IFS(tblHR[[#This Row],[Age]]&lt;25,"&lt;25",tblHR[[#This Row],[Age]]&lt;30,"25–29",tblHR[[#This Row],[Age]]&lt;40,"30–39",tblHR[[#This Row],[Age]]&lt;50,"40–49",TRUE,"50+")</f>
        <v>40–49</v>
      </c>
      <c r="AH1158" s="12" t="str" cm="1">
        <f t="array" ref="AH1158">_xlfn.IFS(tblHR[[#This Row],[YearsAtCompany]]&lt;2,"0–1",tblHR[[#This Row],[YearsAtCompany]]&lt;5,"2–4",tblHR[[#This Row],[YearsAtCompany]]&lt;10,"5–9",tblHR[[#This Row],[YearsAtCompany]]&lt;15,"10–14",TRUE,"15+")</f>
        <v>5–9</v>
      </c>
      <c r="AI1158" s="12" t="str" cm="1">
        <f t="array" ref="AI1158">_xlfn.IFS(tblHR[[#This Row],[MonthlyIncome]]&lt;3000,"Low",tblHR[[#This Row],[MonthlyIncome]]&lt;7000,"Mid",tblHR[[#This Row],[MonthlyIncome]]&lt;12000,"High",TRUE,"Very High")</f>
        <v>Mid</v>
      </c>
      <c r="AJ1158" s="12" cm="1">
        <f t="array" ref="AJ1158">_xlfn.XLOOKUP(tblHR[[#This Row],[JobSatisfaction]],{"Low","Medium","High","Very High"},{1,2,3,4},"")</f>
        <v>1</v>
      </c>
      <c r="AK1158" s="12">
        <f>AVERAGE(tblHR[[#This Row],[JobSatNum]],tblHR[[#This Row],[RelationshipSatisfaction]],tblHR[[#This Row],[EnvironmentSatisfaction]],tblHR[[#This Row],[WorkLifeBalance]])</f>
        <v>1</v>
      </c>
    </row>
    <row r="1159" spans="1:37">
      <c r="A1159" s="4" t="s">
        <v>1274</v>
      </c>
      <c r="B1159">
        <v>56</v>
      </c>
      <c r="C1159" t="s">
        <v>12</v>
      </c>
      <c r="D1159" t="s">
        <v>15</v>
      </c>
      <c r="E1159" t="s">
        <v>29</v>
      </c>
      <c r="F1159" t="s">
        <v>33</v>
      </c>
      <c r="G1159" t="s">
        <v>21</v>
      </c>
      <c r="H1159" t="s">
        <v>52</v>
      </c>
      <c r="I1159" t="s">
        <v>68</v>
      </c>
      <c r="J1159" t="s">
        <v>116</v>
      </c>
      <c r="K1159" t="s">
        <v>118</v>
      </c>
      <c r="L1159">
        <v>6306</v>
      </c>
      <c r="M1159">
        <v>26236</v>
      </c>
      <c r="N1159">
        <v>667</v>
      </c>
      <c r="O1159">
        <v>57</v>
      </c>
      <c r="P1159">
        <v>21</v>
      </c>
      <c r="Q1159" t="s">
        <v>41</v>
      </c>
      <c r="R1159" t="s">
        <v>42</v>
      </c>
      <c r="S1159" t="s">
        <v>41</v>
      </c>
      <c r="T1159" t="s">
        <v>80</v>
      </c>
      <c r="U1159" t="s">
        <v>41</v>
      </c>
      <c r="V1159">
        <v>13</v>
      </c>
      <c r="W1159">
        <v>13</v>
      </c>
      <c r="X1159">
        <v>12</v>
      </c>
      <c r="Y1159">
        <v>1</v>
      </c>
      <c r="Z1159">
        <v>1</v>
      </c>
      <c r="AA1159" t="s">
        <v>48</v>
      </c>
      <c r="AB1159" s="2" t="s">
        <v>65</v>
      </c>
      <c r="AC1159" t="s">
        <v>48</v>
      </c>
      <c r="AD1159">
        <v>1</v>
      </c>
      <c r="AE1159">
        <f>IF(tblHR[[#This Row],[Attrition]]="Yes",1,0)</f>
        <v>0</v>
      </c>
      <c r="AF1159">
        <f>IF(tblHR[[#This Row],[OverTime]]="Yes",1,0)</f>
        <v>0</v>
      </c>
      <c r="AG1159" t="str" cm="1">
        <f t="array" ref="AG1159">_xlfn.IFS(tblHR[[#This Row],[Age]]&lt;25,"&lt;25",tblHR[[#This Row],[Age]]&lt;30,"25–29",tblHR[[#This Row],[Age]]&lt;40,"30–39",tblHR[[#This Row],[Age]]&lt;50,"40–49",TRUE,"50+")</f>
        <v>50+</v>
      </c>
      <c r="AH1159" s="12" t="str" cm="1">
        <f t="array" ref="AH1159">_xlfn.IFS(tblHR[[#This Row],[YearsAtCompany]]&lt;2,"0–1",tblHR[[#This Row],[YearsAtCompany]]&lt;5,"2–4",tblHR[[#This Row],[YearsAtCompany]]&lt;10,"5–9",tblHR[[#This Row],[YearsAtCompany]]&lt;15,"10–14",TRUE,"15+")</f>
        <v>10–14</v>
      </c>
      <c r="AI1159" s="12" t="str" cm="1">
        <f t="array" ref="AI1159">_xlfn.IFS(tblHR[[#This Row],[MonthlyIncome]]&lt;3000,"Low",tblHR[[#This Row],[MonthlyIncome]]&lt;7000,"Mid",tblHR[[#This Row],[MonthlyIncome]]&lt;12000,"High",TRUE,"Very High")</f>
        <v>Mid</v>
      </c>
      <c r="AJ1159" s="12" cm="1">
        <f t="array" ref="AJ1159">_xlfn.XLOOKUP(tblHR[[#This Row],[JobSatisfaction]],{"Low","Medium","High","Very High"},{1,2,3,4},"")</f>
        <v>3</v>
      </c>
      <c r="AK1159" s="12">
        <f>AVERAGE(tblHR[[#This Row],[JobSatNum]],tblHR[[#This Row],[RelationshipSatisfaction]],tblHR[[#This Row],[EnvironmentSatisfaction]],tblHR[[#This Row],[WorkLifeBalance]])</f>
        <v>3</v>
      </c>
    </row>
    <row r="1160" spans="1:37">
      <c r="A1160" s="4" t="s">
        <v>1275</v>
      </c>
      <c r="B1160">
        <v>45</v>
      </c>
      <c r="C1160" t="s">
        <v>11</v>
      </c>
      <c r="D1160" t="s">
        <v>17</v>
      </c>
      <c r="E1160" t="s">
        <v>29</v>
      </c>
      <c r="F1160" t="s">
        <v>33</v>
      </c>
      <c r="G1160" t="s">
        <v>22</v>
      </c>
      <c r="H1160" t="s">
        <v>58</v>
      </c>
      <c r="I1160" t="s">
        <v>68</v>
      </c>
      <c r="J1160" t="s">
        <v>128</v>
      </c>
      <c r="K1160" t="s">
        <v>43</v>
      </c>
      <c r="L1160">
        <v>4286</v>
      </c>
      <c r="M1160">
        <v>5630</v>
      </c>
      <c r="N1160">
        <v>306</v>
      </c>
      <c r="O1160">
        <v>100</v>
      </c>
      <c r="P1160">
        <v>14</v>
      </c>
      <c r="Q1160" t="s">
        <v>42</v>
      </c>
      <c r="R1160" t="s">
        <v>44</v>
      </c>
      <c r="S1160" t="s">
        <v>42</v>
      </c>
      <c r="T1160" t="s">
        <v>79</v>
      </c>
      <c r="U1160" t="s">
        <v>41</v>
      </c>
      <c r="V1160">
        <v>5</v>
      </c>
      <c r="W1160">
        <v>1</v>
      </c>
      <c r="X1160">
        <v>1</v>
      </c>
      <c r="Y1160">
        <v>0</v>
      </c>
      <c r="Z1160">
        <v>2</v>
      </c>
      <c r="AA1160" t="s">
        <v>49</v>
      </c>
      <c r="AB1160" s="2" t="s">
        <v>64</v>
      </c>
      <c r="AC1160" t="s">
        <v>48</v>
      </c>
      <c r="AD1160">
        <v>26</v>
      </c>
      <c r="AE1160">
        <f>IF(tblHR[[#This Row],[Attrition]]="Yes",1,0)</f>
        <v>1</v>
      </c>
      <c r="AF1160">
        <f>IF(tblHR[[#This Row],[OverTime]]="Yes",1,0)</f>
        <v>0</v>
      </c>
      <c r="AG1160" t="str" cm="1">
        <f t="array" ref="AG1160">_xlfn.IFS(tblHR[[#This Row],[Age]]&lt;25,"&lt;25",tblHR[[#This Row],[Age]]&lt;30,"25–29",tblHR[[#This Row],[Age]]&lt;40,"30–39",tblHR[[#This Row],[Age]]&lt;50,"40–49",TRUE,"50+")</f>
        <v>40–49</v>
      </c>
      <c r="AH1160" s="12" t="str" cm="1">
        <f t="array" ref="AH1160">_xlfn.IFS(tblHR[[#This Row],[YearsAtCompany]]&lt;2,"0–1",tblHR[[#This Row],[YearsAtCompany]]&lt;5,"2–4",tblHR[[#This Row],[YearsAtCompany]]&lt;10,"5–9",tblHR[[#This Row],[YearsAtCompany]]&lt;15,"10–14",TRUE,"15+")</f>
        <v>0–1</v>
      </c>
      <c r="AI1160" s="12" t="str" cm="1">
        <f t="array" ref="AI1160">_xlfn.IFS(tblHR[[#This Row],[MonthlyIncome]]&lt;3000,"Low",tblHR[[#This Row],[MonthlyIncome]]&lt;7000,"Mid",tblHR[[#This Row],[MonthlyIncome]]&lt;12000,"High",TRUE,"Very High")</f>
        <v>Mid</v>
      </c>
      <c r="AJ1160" s="12" cm="1">
        <f t="array" ref="AJ1160">_xlfn.XLOOKUP(tblHR[[#This Row],[JobSatisfaction]],{"Low","Medium","High","Very High"},{1,2,3,4},"")</f>
        <v>1</v>
      </c>
      <c r="AK1160" s="12">
        <f>AVERAGE(tblHR[[#This Row],[JobSatNum]],tblHR[[#This Row],[RelationshipSatisfaction]],tblHR[[#This Row],[EnvironmentSatisfaction]],tblHR[[#This Row],[WorkLifeBalance]])</f>
        <v>1</v>
      </c>
    </row>
    <row r="1161" spans="1:37">
      <c r="A1161" s="4" t="s">
        <v>1276</v>
      </c>
      <c r="B1161">
        <v>53</v>
      </c>
      <c r="C1161" t="s">
        <v>11</v>
      </c>
      <c r="D1161" t="s">
        <v>15</v>
      </c>
      <c r="E1161" t="s">
        <v>28</v>
      </c>
      <c r="F1161" t="s">
        <v>36</v>
      </c>
      <c r="G1161" t="s">
        <v>21</v>
      </c>
      <c r="H1161" t="s">
        <v>54</v>
      </c>
      <c r="I1161" t="s">
        <v>67</v>
      </c>
      <c r="J1161" t="s">
        <v>112</v>
      </c>
      <c r="K1161" t="s">
        <v>118</v>
      </c>
      <c r="L1161">
        <v>19094</v>
      </c>
      <c r="M1161">
        <v>10735</v>
      </c>
      <c r="N1161">
        <v>1282</v>
      </c>
      <c r="O1161">
        <v>58</v>
      </c>
      <c r="P1161">
        <v>11</v>
      </c>
      <c r="Q1161" t="s">
        <v>41</v>
      </c>
      <c r="R1161" t="s">
        <v>44</v>
      </c>
      <c r="S1161" t="s">
        <v>41</v>
      </c>
      <c r="T1161" t="s">
        <v>80</v>
      </c>
      <c r="U1161" t="s">
        <v>41</v>
      </c>
      <c r="V1161">
        <v>26</v>
      </c>
      <c r="W1161">
        <v>14</v>
      </c>
      <c r="X1161">
        <v>13</v>
      </c>
      <c r="Y1161">
        <v>4</v>
      </c>
      <c r="Z1161">
        <v>4</v>
      </c>
      <c r="AA1161" t="s">
        <v>48</v>
      </c>
      <c r="AB1161" s="2" t="s">
        <v>64</v>
      </c>
      <c r="AC1161" t="s">
        <v>48</v>
      </c>
      <c r="AD1161">
        <v>5</v>
      </c>
      <c r="AE1161">
        <f>IF(tblHR[[#This Row],[Attrition]]="Yes",1,0)</f>
        <v>0</v>
      </c>
      <c r="AF1161">
        <f>IF(tblHR[[#This Row],[OverTime]]="Yes",1,0)</f>
        <v>0</v>
      </c>
      <c r="AG1161" t="str" cm="1">
        <f t="array" ref="AG1161">_xlfn.IFS(tblHR[[#This Row],[Age]]&lt;25,"&lt;25",tblHR[[#This Row],[Age]]&lt;30,"25–29",tblHR[[#This Row],[Age]]&lt;40,"30–39",tblHR[[#This Row],[Age]]&lt;50,"40–49",TRUE,"50+")</f>
        <v>50+</v>
      </c>
      <c r="AH1161" s="12" t="str" cm="1">
        <f t="array" ref="AH1161">_xlfn.IFS(tblHR[[#This Row],[YearsAtCompany]]&lt;2,"0–1",tblHR[[#This Row],[YearsAtCompany]]&lt;5,"2–4",tblHR[[#This Row],[YearsAtCompany]]&lt;10,"5–9",tblHR[[#This Row],[YearsAtCompany]]&lt;15,"10–14",TRUE,"15+")</f>
        <v>10–14</v>
      </c>
      <c r="AI1161" s="12" t="str" cm="1">
        <f t="array" ref="AI1161">_xlfn.IFS(tblHR[[#This Row],[MonthlyIncome]]&lt;3000,"Low",tblHR[[#This Row],[MonthlyIncome]]&lt;7000,"Mid",tblHR[[#This Row],[MonthlyIncome]]&lt;12000,"High",TRUE,"Very High")</f>
        <v>Very High</v>
      </c>
      <c r="AJ1161" s="12" cm="1">
        <f t="array" ref="AJ1161">_xlfn.XLOOKUP(tblHR[[#This Row],[JobSatisfaction]],{"Low","Medium","High","Very High"},{1,2,3,4},"")</f>
        <v>3</v>
      </c>
      <c r="AK1161" s="12">
        <f>AVERAGE(tblHR[[#This Row],[JobSatNum]],tblHR[[#This Row],[RelationshipSatisfaction]],tblHR[[#This Row],[EnvironmentSatisfaction]],tblHR[[#This Row],[WorkLifeBalance]])</f>
        <v>3</v>
      </c>
    </row>
    <row r="1162" spans="1:37">
      <c r="A1162" s="4" t="s">
        <v>1277</v>
      </c>
      <c r="B1162">
        <v>37</v>
      </c>
      <c r="C1162" t="s">
        <v>12</v>
      </c>
      <c r="D1162" t="s">
        <v>15</v>
      </c>
      <c r="E1162" t="s">
        <v>28</v>
      </c>
      <c r="F1162" t="s">
        <v>35</v>
      </c>
      <c r="G1162" t="s">
        <v>21</v>
      </c>
      <c r="H1162" t="s">
        <v>55</v>
      </c>
      <c r="I1162" t="s">
        <v>69</v>
      </c>
      <c r="J1162" t="s">
        <v>128</v>
      </c>
      <c r="K1162" t="s">
        <v>43</v>
      </c>
      <c r="L1162">
        <v>10048</v>
      </c>
      <c r="M1162">
        <v>22573</v>
      </c>
      <c r="N1162">
        <v>504</v>
      </c>
      <c r="O1162">
        <v>61</v>
      </c>
      <c r="P1162">
        <v>11</v>
      </c>
      <c r="Q1162" t="s">
        <v>41</v>
      </c>
      <c r="R1162" t="s">
        <v>43</v>
      </c>
      <c r="S1162" t="s">
        <v>42</v>
      </c>
      <c r="T1162" t="s">
        <v>79</v>
      </c>
      <c r="U1162" t="s">
        <v>41</v>
      </c>
      <c r="V1162">
        <v>17</v>
      </c>
      <c r="W1162">
        <v>1</v>
      </c>
      <c r="X1162">
        <v>0</v>
      </c>
      <c r="Y1162">
        <v>0</v>
      </c>
      <c r="Z1162">
        <v>6</v>
      </c>
      <c r="AA1162" t="s">
        <v>49</v>
      </c>
      <c r="AB1162" s="2" t="s">
        <v>64</v>
      </c>
      <c r="AC1162" t="s">
        <v>48</v>
      </c>
      <c r="AD1162">
        <v>10</v>
      </c>
      <c r="AE1162">
        <f>IF(tblHR[[#This Row],[Attrition]]="Yes",1,0)</f>
        <v>1</v>
      </c>
      <c r="AF1162">
        <f>IF(tblHR[[#This Row],[OverTime]]="Yes",1,0)</f>
        <v>0</v>
      </c>
      <c r="AG1162" t="str" cm="1">
        <f t="array" ref="AG1162">_xlfn.IFS(tblHR[[#This Row],[Age]]&lt;25,"&lt;25",tblHR[[#This Row],[Age]]&lt;30,"25–29",tblHR[[#This Row],[Age]]&lt;40,"30–39",tblHR[[#This Row],[Age]]&lt;50,"40–49",TRUE,"50+")</f>
        <v>30–39</v>
      </c>
      <c r="AH1162" s="12" t="str" cm="1">
        <f t="array" ref="AH1162">_xlfn.IFS(tblHR[[#This Row],[YearsAtCompany]]&lt;2,"0–1",tblHR[[#This Row],[YearsAtCompany]]&lt;5,"2–4",tblHR[[#This Row],[YearsAtCompany]]&lt;10,"5–9",tblHR[[#This Row],[YearsAtCompany]]&lt;15,"10–14",TRUE,"15+")</f>
        <v>0–1</v>
      </c>
      <c r="AI1162" s="12" t="str" cm="1">
        <f t="array" ref="AI1162">_xlfn.IFS(tblHR[[#This Row],[MonthlyIncome]]&lt;3000,"Low",tblHR[[#This Row],[MonthlyIncome]]&lt;7000,"Mid",tblHR[[#This Row],[MonthlyIncome]]&lt;12000,"High",TRUE,"Very High")</f>
        <v>High</v>
      </c>
      <c r="AJ1162" s="12" cm="1">
        <f t="array" ref="AJ1162">_xlfn.XLOOKUP(tblHR[[#This Row],[JobSatisfaction]],{"Low","Medium","High","Very High"},{1,2,3,4},"")</f>
        <v>3</v>
      </c>
      <c r="AK1162" s="12">
        <f>AVERAGE(tblHR[[#This Row],[JobSatNum]],tblHR[[#This Row],[RelationshipSatisfaction]],tblHR[[#This Row],[EnvironmentSatisfaction]],tblHR[[#This Row],[WorkLifeBalance]])</f>
        <v>3</v>
      </c>
    </row>
    <row r="1163" spans="1:37">
      <c r="A1163" s="4" t="s">
        <v>1278</v>
      </c>
      <c r="B1163">
        <v>37</v>
      </c>
      <c r="C1163" t="s">
        <v>12</v>
      </c>
      <c r="D1163" t="s">
        <v>17</v>
      </c>
      <c r="E1163" t="s">
        <v>26</v>
      </c>
      <c r="F1163" t="s">
        <v>33</v>
      </c>
      <c r="G1163" t="s">
        <v>21</v>
      </c>
      <c r="H1163" t="s">
        <v>57</v>
      </c>
      <c r="I1163" t="s">
        <v>66</v>
      </c>
      <c r="J1163" t="s">
        <v>112</v>
      </c>
      <c r="K1163" t="s">
        <v>113</v>
      </c>
      <c r="L1163">
        <v>2996</v>
      </c>
      <c r="M1163">
        <v>5182</v>
      </c>
      <c r="N1163">
        <v>1439</v>
      </c>
      <c r="O1163">
        <v>54</v>
      </c>
      <c r="P1163">
        <v>15</v>
      </c>
      <c r="Q1163" t="s">
        <v>41</v>
      </c>
      <c r="R1163" t="s">
        <v>44</v>
      </c>
      <c r="S1163" t="s">
        <v>41</v>
      </c>
      <c r="T1163" t="s">
        <v>79</v>
      </c>
      <c r="U1163" t="s">
        <v>41</v>
      </c>
      <c r="V1163">
        <v>8</v>
      </c>
      <c r="W1163">
        <v>6</v>
      </c>
      <c r="X1163">
        <v>4</v>
      </c>
      <c r="Y1163">
        <v>1</v>
      </c>
      <c r="Z1163">
        <v>7</v>
      </c>
      <c r="AA1163" t="s">
        <v>48</v>
      </c>
      <c r="AB1163" s="2" t="s">
        <v>64</v>
      </c>
      <c r="AC1163" t="s">
        <v>49</v>
      </c>
      <c r="AD1163">
        <v>4</v>
      </c>
      <c r="AE1163">
        <f>IF(tblHR[[#This Row],[Attrition]]="Yes",1,0)</f>
        <v>0</v>
      </c>
      <c r="AF1163">
        <f>IF(tblHR[[#This Row],[OverTime]]="Yes",1,0)</f>
        <v>1</v>
      </c>
      <c r="AG1163" t="str" cm="1">
        <f t="array" ref="AG1163">_xlfn.IFS(tblHR[[#This Row],[Age]]&lt;25,"&lt;25",tblHR[[#This Row],[Age]]&lt;30,"25–29",tblHR[[#This Row],[Age]]&lt;40,"30–39",tblHR[[#This Row],[Age]]&lt;50,"40–49",TRUE,"50+")</f>
        <v>30–39</v>
      </c>
      <c r="AH1163" s="12" t="str" cm="1">
        <f t="array" ref="AH1163">_xlfn.IFS(tblHR[[#This Row],[YearsAtCompany]]&lt;2,"0–1",tblHR[[#This Row],[YearsAtCompany]]&lt;5,"2–4",tblHR[[#This Row],[YearsAtCompany]]&lt;10,"5–9",tblHR[[#This Row],[YearsAtCompany]]&lt;15,"10–14",TRUE,"15+")</f>
        <v>5–9</v>
      </c>
      <c r="AI1163" s="12" t="str" cm="1">
        <f t="array" ref="AI1163">_xlfn.IFS(tblHR[[#This Row],[MonthlyIncome]]&lt;3000,"Low",tblHR[[#This Row],[MonthlyIncome]]&lt;7000,"Mid",tblHR[[#This Row],[MonthlyIncome]]&lt;12000,"High",TRUE,"Very High")</f>
        <v>Low</v>
      </c>
      <c r="AJ1163" s="12" cm="1">
        <f t="array" ref="AJ1163">_xlfn.XLOOKUP(tblHR[[#This Row],[JobSatisfaction]],{"Low","Medium","High","Very High"},{1,2,3,4},"")</f>
        <v>3</v>
      </c>
      <c r="AK1163" s="12">
        <f>AVERAGE(tblHR[[#This Row],[JobSatNum]],tblHR[[#This Row],[RelationshipSatisfaction]],tblHR[[#This Row],[EnvironmentSatisfaction]],tblHR[[#This Row],[WorkLifeBalance]])</f>
        <v>3</v>
      </c>
    </row>
    <row r="1164" spans="1:37">
      <c r="A1164" s="4" t="s">
        <v>1279</v>
      </c>
      <c r="B1164">
        <v>30</v>
      </c>
      <c r="C1164" t="s">
        <v>12</v>
      </c>
      <c r="D1164" t="s">
        <v>17</v>
      </c>
      <c r="E1164" t="s">
        <v>29</v>
      </c>
      <c r="F1164" t="s">
        <v>37</v>
      </c>
      <c r="G1164" t="s">
        <v>22</v>
      </c>
      <c r="H1164" t="s">
        <v>58</v>
      </c>
      <c r="I1164" t="s">
        <v>69</v>
      </c>
      <c r="J1164" t="s">
        <v>112</v>
      </c>
      <c r="K1164" t="s">
        <v>118</v>
      </c>
      <c r="L1164">
        <v>9250</v>
      </c>
      <c r="M1164">
        <v>17799</v>
      </c>
      <c r="N1164">
        <v>1288</v>
      </c>
      <c r="O1164">
        <v>33</v>
      </c>
      <c r="P1164">
        <v>12</v>
      </c>
      <c r="Q1164" t="s">
        <v>43</v>
      </c>
      <c r="R1164" t="s">
        <v>43</v>
      </c>
      <c r="S1164" t="s">
        <v>41</v>
      </c>
      <c r="T1164" t="s">
        <v>79</v>
      </c>
      <c r="U1164" t="s">
        <v>41</v>
      </c>
      <c r="V1164">
        <v>9</v>
      </c>
      <c r="W1164">
        <v>4</v>
      </c>
      <c r="X1164">
        <v>2</v>
      </c>
      <c r="Y1164">
        <v>1</v>
      </c>
      <c r="Z1164">
        <v>3</v>
      </c>
      <c r="AA1164" t="s">
        <v>48</v>
      </c>
      <c r="AB1164" s="2" t="s">
        <v>64</v>
      </c>
      <c r="AC1164" t="s">
        <v>48</v>
      </c>
      <c r="AD1164">
        <v>29</v>
      </c>
      <c r="AE1164">
        <f>IF(tblHR[[#This Row],[Attrition]]="Yes",1,0)</f>
        <v>0</v>
      </c>
      <c r="AF1164">
        <f>IF(tblHR[[#This Row],[OverTime]]="Yes",1,0)</f>
        <v>0</v>
      </c>
      <c r="AG1164" t="str" cm="1">
        <f t="array" ref="AG1164">_xlfn.IFS(tblHR[[#This Row],[Age]]&lt;25,"&lt;25",tblHR[[#This Row],[Age]]&lt;30,"25–29",tblHR[[#This Row],[Age]]&lt;40,"30–39",tblHR[[#This Row],[Age]]&lt;50,"40–49",TRUE,"50+")</f>
        <v>30–39</v>
      </c>
      <c r="AH1164" s="12" t="str" cm="1">
        <f t="array" ref="AH1164">_xlfn.IFS(tblHR[[#This Row],[YearsAtCompany]]&lt;2,"0–1",tblHR[[#This Row],[YearsAtCompany]]&lt;5,"2–4",tblHR[[#This Row],[YearsAtCompany]]&lt;10,"5–9",tblHR[[#This Row],[YearsAtCompany]]&lt;15,"10–14",TRUE,"15+")</f>
        <v>2–4</v>
      </c>
      <c r="AI1164" s="12" t="str" cm="1">
        <f t="array" ref="AI1164">_xlfn.IFS(tblHR[[#This Row],[MonthlyIncome]]&lt;3000,"Low",tblHR[[#This Row],[MonthlyIncome]]&lt;7000,"Mid",tblHR[[#This Row],[MonthlyIncome]]&lt;12000,"High",TRUE,"Very High")</f>
        <v>High</v>
      </c>
      <c r="AJ1164" s="12" cm="1">
        <f t="array" ref="AJ1164">_xlfn.XLOOKUP(tblHR[[#This Row],[JobSatisfaction]],{"Low","Medium","High","Very High"},{1,2,3,4},"")</f>
        <v>2</v>
      </c>
      <c r="AK1164" s="12">
        <f>AVERAGE(tblHR[[#This Row],[JobSatNum]],tblHR[[#This Row],[RelationshipSatisfaction]],tblHR[[#This Row],[EnvironmentSatisfaction]],tblHR[[#This Row],[WorkLifeBalance]])</f>
        <v>2</v>
      </c>
    </row>
    <row r="1165" spans="1:37">
      <c r="A1165" s="4" t="s">
        <v>1280</v>
      </c>
      <c r="B1165">
        <v>34</v>
      </c>
      <c r="C1165" t="s">
        <v>12</v>
      </c>
      <c r="D1165" t="s">
        <v>16</v>
      </c>
      <c r="E1165" t="s">
        <v>28</v>
      </c>
      <c r="F1165" t="s">
        <v>33</v>
      </c>
      <c r="G1165" t="s">
        <v>21</v>
      </c>
      <c r="H1165" t="s">
        <v>53</v>
      </c>
      <c r="I1165" t="s">
        <v>68</v>
      </c>
      <c r="J1165" t="s">
        <v>128</v>
      </c>
      <c r="K1165" t="s">
        <v>113</v>
      </c>
      <c r="L1165">
        <v>6074</v>
      </c>
      <c r="M1165">
        <v>22887</v>
      </c>
      <c r="N1165">
        <v>658</v>
      </c>
      <c r="O1165">
        <v>66</v>
      </c>
      <c r="P1165">
        <v>24</v>
      </c>
      <c r="Q1165" t="s">
        <v>41</v>
      </c>
      <c r="R1165" t="s">
        <v>44</v>
      </c>
      <c r="S1165" t="s">
        <v>42</v>
      </c>
      <c r="T1165" t="s">
        <v>79</v>
      </c>
      <c r="U1165" t="s">
        <v>42</v>
      </c>
      <c r="V1165">
        <v>9</v>
      </c>
      <c r="W1165">
        <v>9</v>
      </c>
      <c r="X1165">
        <v>7</v>
      </c>
      <c r="Y1165">
        <v>0</v>
      </c>
      <c r="Z1165">
        <v>1</v>
      </c>
      <c r="AA1165" t="s">
        <v>49</v>
      </c>
      <c r="AB1165" s="2" t="s">
        <v>65</v>
      </c>
      <c r="AC1165" t="s">
        <v>49</v>
      </c>
      <c r="AD1165">
        <v>7</v>
      </c>
      <c r="AE1165">
        <f>IF(tblHR[[#This Row],[Attrition]]="Yes",1,0)</f>
        <v>1</v>
      </c>
      <c r="AF1165">
        <f>IF(tblHR[[#This Row],[OverTime]]="Yes",1,0)</f>
        <v>1</v>
      </c>
      <c r="AG1165" t="str" cm="1">
        <f t="array" ref="AG1165">_xlfn.IFS(tblHR[[#This Row],[Age]]&lt;25,"&lt;25",tblHR[[#This Row],[Age]]&lt;30,"25–29",tblHR[[#This Row],[Age]]&lt;40,"30–39",tblHR[[#This Row],[Age]]&lt;50,"40–49",TRUE,"50+")</f>
        <v>30–39</v>
      </c>
      <c r="AH1165" s="12" t="str" cm="1">
        <f t="array" ref="AH1165">_xlfn.IFS(tblHR[[#This Row],[YearsAtCompany]]&lt;2,"0–1",tblHR[[#This Row],[YearsAtCompany]]&lt;5,"2–4",tblHR[[#This Row],[YearsAtCompany]]&lt;10,"5–9",tblHR[[#This Row],[YearsAtCompany]]&lt;15,"10–14",TRUE,"15+")</f>
        <v>5–9</v>
      </c>
      <c r="AI1165" s="12" t="str" cm="1">
        <f t="array" ref="AI1165">_xlfn.IFS(tblHR[[#This Row],[MonthlyIncome]]&lt;3000,"Low",tblHR[[#This Row],[MonthlyIncome]]&lt;7000,"Mid",tblHR[[#This Row],[MonthlyIncome]]&lt;12000,"High",TRUE,"Very High")</f>
        <v>Mid</v>
      </c>
      <c r="AJ1165" s="12" cm="1">
        <f t="array" ref="AJ1165">_xlfn.XLOOKUP(tblHR[[#This Row],[JobSatisfaction]],{"Low","Medium","High","Very High"},{1,2,3,4},"")</f>
        <v>3</v>
      </c>
      <c r="AK1165" s="12">
        <f>AVERAGE(tblHR[[#This Row],[JobSatNum]],tblHR[[#This Row],[RelationshipSatisfaction]],tblHR[[#This Row],[EnvironmentSatisfaction]],tblHR[[#This Row],[WorkLifeBalance]])</f>
        <v>3</v>
      </c>
    </row>
    <row r="1166" spans="1:37">
      <c r="A1166" s="4" t="s">
        <v>1281</v>
      </c>
      <c r="B1166">
        <v>41</v>
      </c>
      <c r="C1166" t="s">
        <v>12</v>
      </c>
      <c r="D1166" t="s">
        <v>15</v>
      </c>
      <c r="E1166" t="s">
        <v>27</v>
      </c>
      <c r="F1166" t="s">
        <v>33</v>
      </c>
      <c r="G1166" t="s">
        <v>21</v>
      </c>
      <c r="H1166" t="s">
        <v>57</v>
      </c>
      <c r="I1166" t="s">
        <v>66</v>
      </c>
      <c r="J1166" t="s">
        <v>116</v>
      </c>
      <c r="K1166" t="s">
        <v>118</v>
      </c>
      <c r="L1166">
        <v>2107</v>
      </c>
      <c r="M1166">
        <v>20293</v>
      </c>
      <c r="N1166">
        <v>906</v>
      </c>
      <c r="O1166">
        <v>95</v>
      </c>
      <c r="P1166">
        <v>17</v>
      </c>
      <c r="Q1166" t="s">
        <v>42</v>
      </c>
      <c r="R1166" t="s">
        <v>42</v>
      </c>
      <c r="S1166" t="s">
        <v>42</v>
      </c>
      <c r="T1166" t="s">
        <v>77</v>
      </c>
      <c r="U1166" t="s">
        <v>43</v>
      </c>
      <c r="V1166">
        <v>5</v>
      </c>
      <c r="W1166">
        <v>1</v>
      </c>
      <c r="X1166">
        <v>0</v>
      </c>
      <c r="Y1166">
        <v>0</v>
      </c>
      <c r="Z1166">
        <v>6</v>
      </c>
      <c r="AA1166" t="s">
        <v>49</v>
      </c>
      <c r="AB1166" s="2" t="s">
        <v>64</v>
      </c>
      <c r="AC1166" t="s">
        <v>48</v>
      </c>
      <c r="AD1166">
        <v>5</v>
      </c>
      <c r="AE1166">
        <f>IF(tblHR[[#This Row],[Attrition]]="Yes",1,0)</f>
        <v>1</v>
      </c>
      <c r="AF1166">
        <f>IF(tblHR[[#This Row],[OverTime]]="Yes",1,0)</f>
        <v>0</v>
      </c>
      <c r="AG1166" t="str" cm="1">
        <f t="array" ref="AG1166">_xlfn.IFS(tblHR[[#This Row],[Age]]&lt;25,"&lt;25",tblHR[[#This Row],[Age]]&lt;30,"25–29",tblHR[[#This Row],[Age]]&lt;40,"30–39",tblHR[[#This Row],[Age]]&lt;50,"40–49",TRUE,"50+")</f>
        <v>40–49</v>
      </c>
      <c r="AH1166" s="12" t="str" cm="1">
        <f t="array" ref="AH1166">_xlfn.IFS(tblHR[[#This Row],[YearsAtCompany]]&lt;2,"0–1",tblHR[[#This Row],[YearsAtCompany]]&lt;5,"2–4",tblHR[[#This Row],[YearsAtCompany]]&lt;10,"5–9",tblHR[[#This Row],[YearsAtCompany]]&lt;15,"10–14",TRUE,"15+")</f>
        <v>0–1</v>
      </c>
      <c r="AI1166" s="12" t="str" cm="1">
        <f t="array" ref="AI1166">_xlfn.IFS(tblHR[[#This Row],[MonthlyIncome]]&lt;3000,"Low",tblHR[[#This Row],[MonthlyIncome]]&lt;7000,"Mid",tblHR[[#This Row],[MonthlyIncome]]&lt;12000,"High",TRUE,"Very High")</f>
        <v>Low</v>
      </c>
      <c r="AJ1166" s="12" cm="1">
        <f t="array" ref="AJ1166">_xlfn.XLOOKUP(tblHR[[#This Row],[JobSatisfaction]],{"Low","Medium","High","Very High"},{1,2,3,4},"")</f>
        <v>1</v>
      </c>
      <c r="AK1166" s="12">
        <f>AVERAGE(tblHR[[#This Row],[JobSatNum]],tblHR[[#This Row],[RelationshipSatisfaction]],tblHR[[#This Row],[EnvironmentSatisfaction]],tblHR[[#This Row],[WorkLifeBalance]])</f>
        <v>1</v>
      </c>
    </row>
    <row r="1167" spans="1:37">
      <c r="A1167" s="4" t="s">
        <v>1282</v>
      </c>
      <c r="B1167">
        <v>35</v>
      </c>
      <c r="C1167" t="s">
        <v>12</v>
      </c>
      <c r="D1167" t="s">
        <v>17</v>
      </c>
      <c r="E1167" t="s">
        <v>28</v>
      </c>
      <c r="F1167" t="s">
        <v>34</v>
      </c>
      <c r="G1167" t="s">
        <v>22</v>
      </c>
      <c r="H1167" t="s">
        <v>58</v>
      </c>
      <c r="I1167" t="s">
        <v>69</v>
      </c>
      <c r="J1167" t="s">
        <v>112</v>
      </c>
      <c r="K1167" t="s">
        <v>43</v>
      </c>
      <c r="L1167">
        <v>8020</v>
      </c>
      <c r="M1167">
        <v>5100</v>
      </c>
      <c r="N1167">
        <v>1232</v>
      </c>
      <c r="O1167">
        <v>96</v>
      </c>
      <c r="P1167">
        <v>15</v>
      </c>
      <c r="Q1167" t="s">
        <v>43</v>
      </c>
      <c r="R1167" t="s">
        <v>41</v>
      </c>
      <c r="S1167" t="s">
        <v>41</v>
      </c>
      <c r="T1167" t="s">
        <v>80</v>
      </c>
      <c r="U1167" t="s">
        <v>41</v>
      </c>
      <c r="V1167">
        <v>12</v>
      </c>
      <c r="W1167">
        <v>11</v>
      </c>
      <c r="X1167">
        <v>9</v>
      </c>
      <c r="Y1167">
        <v>6</v>
      </c>
      <c r="Z1167">
        <v>0</v>
      </c>
      <c r="AA1167" t="s">
        <v>48</v>
      </c>
      <c r="AB1167" s="2" t="s">
        <v>64</v>
      </c>
      <c r="AC1167" t="s">
        <v>48</v>
      </c>
      <c r="AD1167">
        <v>16</v>
      </c>
      <c r="AE1167">
        <f>IF(tblHR[[#This Row],[Attrition]]="Yes",1,0)</f>
        <v>0</v>
      </c>
      <c r="AF1167">
        <f>IF(tblHR[[#This Row],[OverTime]]="Yes",1,0)</f>
        <v>0</v>
      </c>
      <c r="AG1167" t="str" cm="1">
        <f t="array" ref="AG1167">_xlfn.IFS(tblHR[[#This Row],[Age]]&lt;25,"&lt;25",tblHR[[#This Row],[Age]]&lt;30,"25–29",tblHR[[#This Row],[Age]]&lt;40,"30–39",tblHR[[#This Row],[Age]]&lt;50,"40–49",TRUE,"50+")</f>
        <v>30–39</v>
      </c>
      <c r="AH1167" s="12" t="str" cm="1">
        <f t="array" ref="AH1167">_xlfn.IFS(tblHR[[#This Row],[YearsAtCompany]]&lt;2,"0–1",tblHR[[#This Row],[YearsAtCompany]]&lt;5,"2–4",tblHR[[#This Row],[YearsAtCompany]]&lt;10,"5–9",tblHR[[#This Row],[YearsAtCompany]]&lt;15,"10–14",TRUE,"15+")</f>
        <v>10–14</v>
      </c>
      <c r="AI1167" s="12" t="str" cm="1">
        <f t="array" ref="AI1167">_xlfn.IFS(tblHR[[#This Row],[MonthlyIncome]]&lt;3000,"Low",tblHR[[#This Row],[MonthlyIncome]]&lt;7000,"Mid",tblHR[[#This Row],[MonthlyIncome]]&lt;12000,"High",TRUE,"Very High")</f>
        <v>High</v>
      </c>
      <c r="AJ1167" s="12" cm="1">
        <f t="array" ref="AJ1167">_xlfn.XLOOKUP(tblHR[[#This Row],[JobSatisfaction]],{"Low","Medium","High","Very High"},{1,2,3,4},"")</f>
        <v>2</v>
      </c>
      <c r="AK1167" s="12">
        <f>AVERAGE(tblHR[[#This Row],[JobSatNum]],tblHR[[#This Row],[RelationshipSatisfaction]],tblHR[[#This Row],[EnvironmentSatisfaction]],tblHR[[#This Row],[WorkLifeBalance]])</f>
        <v>2</v>
      </c>
    </row>
    <row r="1168" spans="1:37">
      <c r="A1168" s="4" t="s">
        <v>1283</v>
      </c>
      <c r="B1168">
        <v>31</v>
      </c>
      <c r="C1168" t="s">
        <v>11</v>
      </c>
      <c r="D1168" t="s">
        <v>15</v>
      </c>
      <c r="E1168" t="s">
        <v>27</v>
      </c>
      <c r="F1168" t="s">
        <v>35</v>
      </c>
      <c r="G1168" t="s">
        <v>22</v>
      </c>
      <c r="H1168" t="s">
        <v>58</v>
      </c>
      <c r="I1168" t="s">
        <v>68</v>
      </c>
      <c r="J1168" t="s">
        <v>112</v>
      </c>
      <c r="K1168" t="s">
        <v>118</v>
      </c>
      <c r="L1168">
        <v>6583</v>
      </c>
      <c r="M1168">
        <v>20115</v>
      </c>
      <c r="N1168">
        <v>1079</v>
      </c>
      <c r="O1168">
        <v>86</v>
      </c>
      <c r="P1168">
        <v>11</v>
      </c>
      <c r="Q1168" t="s">
        <v>44</v>
      </c>
      <c r="R1168" t="s">
        <v>44</v>
      </c>
      <c r="S1168" t="s">
        <v>41</v>
      </c>
      <c r="T1168" t="s">
        <v>79</v>
      </c>
      <c r="U1168" t="s">
        <v>41</v>
      </c>
      <c r="V1168">
        <v>8</v>
      </c>
      <c r="W1168">
        <v>5</v>
      </c>
      <c r="X1168">
        <v>2</v>
      </c>
      <c r="Y1168">
        <v>1</v>
      </c>
      <c r="Z1168">
        <v>2</v>
      </c>
      <c r="AA1168" t="s">
        <v>48</v>
      </c>
      <c r="AB1168" s="2" t="s">
        <v>64</v>
      </c>
      <c r="AC1168" t="s">
        <v>49</v>
      </c>
      <c r="AD1168">
        <v>10</v>
      </c>
      <c r="AE1168">
        <f>IF(tblHR[[#This Row],[Attrition]]="Yes",1,0)</f>
        <v>0</v>
      </c>
      <c r="AF1168">
        <f>IF(tblHR[[#This Row],[OverTime]]="Yes",1,0)</f>
        <v>1</v>
      </c>
      <c r="AG1168" t="str" cm="1">
        <f t="array" ref="AG1168">_xlfn.IFS(tblHR[[#This Row],[Age]]&lt;25,"&lt;25",tblHR[[#This Row],[Age]]&lt;30,"25–29",tblHR[[#This Row],[Age]]&lt;40,"30–39",tblHR[[#This Row],[Age]]&lt;50,"40–49",TRUE,"50+")</f>
        <v>30–39</v>
      </c>
      <c r="AH1168" s="12" t="str" cm="1">
        <f t="array" ref="AH1168">_xlfn.IFS(tblHR[[#This Row],[YearsAtCompany]]&lt;2,"0–1",tblHR[[#This Row],[YearsAtCompany]]&lt;5,"2–4",tblHR[[#This Row],[YearsAtCompany]]&lt;10,"5–9",tblHR[[#This Row],[YearsAtCompany]]&lt;15,"10–14",TRUE,"15+")</f>
        <v>5–9</v>
      </c>
      <c r="AI1168" s="12" t="str" cm="1">
        <f t="array" ref="AI1168">_xlfn.IFS(tblHR[[#This Row],[MonthlyIncome]]&lt;3000,"Low",tblHR[[#This Row],[MonthlyIncome]]&lt;7000,"Mid",tblHR[[#This Row],[MonthlyIncome]]&lt;12000,"High",TRUE,"Very High")</f>
        <v>Mid</v>
      </c>
      <c r="AJ1168" s="12" cm="1">
        <f t="array" ref="AJ1168">_xlfn.XLOOKUP(tblHR[[#This Row],[JobSatisfaction]],{"Low","Medium","High","Very High"},{1,2,3,4},"")</f>
        <v>4</v>
      </c>
      <c r="AK1168" s="12">
        <f>AVERAGE(tblHR[[#This Row],[JobSatNum]],tblHR[[#This Row],[RelationshipSatisfaction]],tblHR[[#This Row],[EnvironmentSatisfaction]],tblHR[[#This Row],[WorkLifeBalance]])</f>
        <v>4</v>
      </c>
    </row>
    <row r="1169" spans="1:37">
      <c r="A1169" s="4" t="s">
        <v>1284</v>
      </c>
      <c r="B1169">
        <v>31</v>
      </c>
      <c r="C1169" t="s">
        <v>12</v>
      </c>
      <c r="D1169" t="s">
        <v>15</v>
      </c>
      <c r="E1169" t="s">
        <v>26</v>
      </c>
      <c r="F1169" t="s">
        <v>33</v>
      </c>
      <c r="G1169" t="s">
        <v>21</v>
      </c>
      <c r="H1169" t="s">
        <v>55</v>
      </c>
      <c r="I1169" t="s">
        <v>69</v>
      </c>
      <c r="J1169" t="s">
        <v>112</v>
      </c>
      <c r="K1169" t="s">
        <v>118</v>
      </c>
      <c r="L1169">
        <v>10648</v>
      </c>
      <c r="M1169">
        <v>14394</v>
      </c>
      <c r="N1169">
        <v>1274</v>
      </c>
      <c r="O1169">
        <v>33</v>
      </c>
      <c r="P1169">
        <v>25</v>
      </c>
      <c r="Q1169" t="s">
        <v>43</v>
      </c>
      <c r="R1169" t="s">
        <v>44</v>
      </c>
      <c r="S1169" t="s">
        <v>41</v>
      </c>
      <c r="T1169" t="s">
        <v>78</v>
      </c>
      <c r="U1169" t="s">
        <v>41</v>
      </c>
      <c r="V1169">
        <v>13</v>
      </c>
      <c r="W1169">
        <v>13</v>
      </c>
      <c r="X1169">
        <v>8</v>
      </c>
      <c r="Y1169">
        <v>0</v>
      </c>
      <c r="Z1169">
        <v>1</v>
      </c>
      <c r="AA1169" t="s">
        <v>48</v>
      </c>
      <c r="AB1169" s="2" t="s">
        <v>65</v>
      </c>
      <c r="AC1169" t="s">
        <v>48</v>
      </c>
      <c r="AD1169">
        <v>9</v>
      </c>
      <c r="AE1169">
        <f>IF(tblHR[[#This Row],[Attrition]]="Yes",1,0)</f>
        <v>0</v>
      </c>
      <c r="AF1169">
        <f>IF(tblHR[[#This Row],[OverTime]]="Yes",1,0)</f>
        <v>0</v>
      </c>
      <c r="AG1169" t="str" cm="1">
        <f t="array" ref="AG1169">_xlfn.IFS(tblHR[[#This Row],[Age]]&lt;25,"&lt;25",tblHR[[#This Row],[Age]]&lt;30,"25–29",tblHR[[#This Row],[Age]]&lt;40,"30–39",tblHR[[#This Row],[Age]]&lt;50,"40–49",TRUE,"50+")</f>
        <v>30–39</v>
      </c>
      <c r="AH1169" s="12" t="str" cm="1">
        <f t="array" ref="AH1169">_xlfn.IFS(tblHR[[#This Row],[YearsAtCompany]]&lt;2,"0–1",tblHR[[#This Row],[YearsAtCompany]]&lt;5,"2–4",tblHR[[#This Row],[YearsAtCompany]]&lt;10,"5–9",tblHR[[#This Row],[YearsAtCompany]]&lt;15,"10–14",TRUE,"15+")</f>
        <v>10–14</v>
      </c>
      <c r="AI1169" s="12" t="str" cm="1">
        <f t="array" ref="AI1169">_xlfn.IFS(tblHR[[#This Row],[MonthlyIncome]]&lt;3000,"Low",tblHR[[#This Row],[MonthlyIncome]]&lt;7000,"Mid",tblHR[[#This Row],[MonthlyIncome]]&lt;12000,"High",TRUE,"Very High")</f>
        <v>High</v>
      </c>
      <c r="AJ1169" s="12" cm="1">
        <f t="array" ref="AJ1169">_xlfn.XLOOKUP(tblHR[[#This Row],[JobSatisfaction]],{"Low","Medium","High","Very High"},{1,2,3,4},"")</f>
        <v>2</v>
      </c>
      <c r="AK1169" s="12">
        <f>AVERAGE(tblHR[[#This Row],[JobSatNum]],tblHR[[#This Row],[RelationshipSatisfaction]],tblHR[[#This Row],[EnvironmentSatisfaction]],tblHR[[#This Row],[WorkLifeBalance]])</f>
        <v>2</v>
      </c>
    </row>
    <row r="1170" spans="1:37">
      <c r="A1170" s="4" t="s">
        <v>1285</v>
      </c>
      <c r="B1170">
        <v>41</v>
      </c>
      <c r="C1170" t="s">
        <v>12</v>
      </c>
      <c r="D1170" t="s">
        <v>15</v>
      </c>
      <c r="E1170" t="s">
        <v>26</v>
      </c>
      <c r="F1170" t="s">
        <v>33</v>
      </c>
      <c r="G1170" t="s">
        <v>22</v>
      </c>
      <c r="H1170" t="s">
        <v>58</v>
      </c>
      <c r="I1170" t="s">
        <v>69</v>
      </c>
      <c r="J1170" t="s">
        <v>112</v>
      </c>
      <c r="K1170" t="s">
        <v>118</v>
      </c>
      <c r="L1170">
        <v>8189</v>
      </c>
      <c r="M1170">
        <v>21196</v>
      </c>
      <c r="N1170">
        <v>802</v>
      </c>
      <c r="O1170">
        <v>96</v>
      </c>
      <c r="P1170">
        <v>13</v>
      </c>
      <c r="Q1170" t="s">
        <v>41</v>
      </c>
      <c r="R1170" t="s">
        <v>41</v>
      </c>
      <c r="S1170" t="s">
        <v>41</v>
      </c>
      <c r="T1170" t="s">
        <v>79</v>
      </c>
      <c r="U1170" t="s">
        <v>41</v>
      </c>
      <c r="V1170">
        <v>12</v>
      </c>
      <c r="W1170">
        <v>9</v>
      </c>
      <c r="X1170">
        <v>7</v>
      </c>
      <c r="Y1170">
        <v>0</v>
      </c>
      <c r="Z1170">
        <v>3</v>
      </c>
      <c r="AA1170" t="s">
        <v>48</v>
      </c>
      <c r="AB1170" s="2" t="s">
        <v>64</v>
      </c>
      <c r="AC1170" t="s">
        <v>49</v>
      </c>
      <c r="AD1170">
        <v>9</v>
      </c>
      <c r="AE1170">
        <f>IF(tblHR[[#This Row],[Attrition]]="Yes",1,0)</f>
        <v>0</v>
      </c>
      <c r="AF1170">
        <f>IF(tblHR[[#This Row],[OverTime]]="Yes",1,0)</f>
        <v>1</v>
      </c>
      <c r="AG1170" t="str" cm="1">
        <f t="array" ref="AG1170">_xlfn.IFS(tblHR[[#This Row],[Age]]&lt;25,"&lt;25",tblHR[[#This Row],[Age]]&lt;30,"25–29",tblHR[[#This Row],[Age]]&lt;40,"30–39",tblHR[[#This Row],[Age]]&lt;50,"40–49",TRUE,"50+")</f>
        <v>40–49</v>
      </c>
      <c r="AH1170" s="12" t="str" cm="1">
        <f t="array" ref="AH1170">_xlfn.IFS(tblHR[[#This Row],[YearsAtCompany]]&lt;2,"0–1",tblHR[[#This Row],[YearsAtCompany]]&lt;5,"2–4",tblHR[[#This Row],[YearsAtCompany]]&lt;10,"5–9",tblHR[[#This Row],[YearsAtCompany]]&lt;15,"10–14",TRUE,"15+")</f>
        <v>5–9</v>
      </c>
      <c r="AI1170" s="12" t="str" cm="1">
        <f t="array" ref="AI1170">_xlfn.IFS(tblHR[[#This Row],[MonthlyIncome]]&lt;3000,"Low",tblHR[[#This Row],[MonthlyIncome]]&lt;7000,"Mid",tblHR[[#This Row],[MonthlyIncome]]&lt;12000,"High",TRUE,"Very High")</f>
        <v>High</v>
      </c>
      <c r="AJ1170" s="12" cm="1">
        <f t="array" ref="AJ1170">_xlfn.XLOOKUP(tblHR[[#This Row],[JobSatisfaction]],{"Low","Medium","High","Very High"},{1,2,3,4},"")</f>
        <v>3</v>
      </c>
      <c r="AK1170" s="12">
        <f>AVERAGE(tblHR[[#This Row],[JobSatNum]],tblHR[[#This Row],[RelationshipSatisfaction]],tblHR[[#This Row],[EnvironmentSatisfaction]],tblHR[[#This Row],[WorkLifeBalance]])</f>
        <v>3</v>
      </c>
    </row>
    <row r="1171" spans="1:37">
      <c r="A1171" s="4" t="s">
        <v>1286</v>
      </c>
      <c r="B1171">
        <v>30</v>
      </c>
      <c r="C1171" t="s">
        <v>11</v>
      </c>
      <c r="D1171" t="s">
        <v>17</v>
      </c>
      <c r="E1171" t="s">
        <v>28</v>
      </c>
      <c r="F1171" t="s">
        <v>33</v>
      </c>
      <c r="G1171" t="s">
        <v>22</v>
      </c>
      <c r="H1171" t="s">
        <v>58</v>
      </c>
      <c r="I1171" t="s">
        <v>69</v>
      </c>
      <c r="J1171" t="s">
        <v>112</v>
      </c>
      <c r="K1171" t="s">
        <v>118</v>
      </c>
      <c r="L1171">
        <v>9419</v>
      </c>
      <c r="M1171">
        <v>8053</v>
      </c>
      <c r="N1171">
        <v>1339</v>
      </c>
      <c r="O1171">
        <v>41</v>
      </c>
      <c r="P1171">
        <v>12</v>
      </c>
      <c r="Q1171" t="s">
        <v>44</v>
      </c>
      <c r="R1171" t="s">
        <v>41</v>
      </c>
      <c r="S1171" t="s">
        <v>43</v>
      </c>
      <c r="T1171" t="s">
        <v>79</v>
      </c>
      <c r="U1171" t="s">
        <v>41</v>
      </c>
      <c r="V1171">
        <v>12</v>
      </c>
      <c r="W1171">
        <v>10</v>
      </c>
      <c r="X1171">
        <v>9</v>
      </c>
      <c r="Y1171">
        <v>7</v>
      </c>
      <c r="Z1171">
        <v>2</v>
      </c>
      <c r="AA1171" t="s">
        <v>48</v>
      </c>
      <c r="AB1171" s="2" t="s">
        <v>64</v>
      </c>
      <c r="AC1171" t="s">
        <v>48</v>
      </c>
      <c r="AD1171">
        <v>5</v>
      </c>
      <c r="AE1171">
        <f>IF(tblHR[[#This Row],[Attrition]]="Yes",1,0)</f>
        <v>0</v>
      </c>
      <c r="AF1171">
        <f>IF(tblHR[[#This Row],[OverTime]]="Yes",1,0)</f>
        <v>0</v>
      </c>
      <c r="AG1171" t="str" cm="1">
        <f t="array" ref="AG1171">_xlfn.IFS(tblHR[[#This Row],[Age]]&lt;25,"&lt;25",tblHR[[#This Row],[Age]]&lt;30,"25–29",tblHR[[#This Row],[Age]]&lt;40,"30–39",tblHR[[#This Row],[Age]]&lt;50,"40–49",TRUE,"50+")</f>
        <v>30–39</v>
      </c>
      <c r="AH1171" s="12" t="str" cm="1">
        <f t="array" ref="AH1171">_xlfn.IFS(tblHR[[#This Row],[YearsAtCompany]]&lt;2,"0–1",tblHR[[#This Row],[YearsAtCompany]]&lt;5,"2–4",tblHR[[#This Row],[YearsAtCompany]]&lt;10,"5–9",tblHR[[#This Row],[YearsAtCompany]]&lt;15,"10–14",TRUE,"15+")</f>
        <v>10–14</v>
      </c>
      <c r="AI1171" s="12" t="str" cm="1">
        <f t="array" ref="AI1171">_xlfn.IFS(tblHR[[#This Row],[MonthlyIncome]]&lt;3000,"Low",tblHR[[#This Row],[MonthlyIncome]]&lt;7000,"Mid",tblHR[[#This Row],[MonthlyIncome]]&lt;12000,"High",TRUE,"Very High")</f>
        <v>High</v>
      </c>
      <c r="AJ1171" s="12" cm="1">
        <f t="array" ref="AJ1171">_xlfn.XLOOKUP(tblHR[[#This Row],[JobSatisfaction]],{"Low","Medium","High","Very High"},{1,2,3,4},"")</f>
        <v>4</v>
      </c>
      <c r="AK1171" s="12">
        <f>AVERAGE(tblHR[[#This Row],[JobSatNum]],tblHR[[#This Row],[RelationshipSatisfaction]],tblHR[[#This Row],[EnvironmentSatisfaction]],tblHR[[#This Row],[WorkLifeBalance]])</f>
        <v>4</v>
      </c>
    </row>
    <row r="1172" spans="1:37">
      <c r="A1172" s="4" t="s">
        <v>1287</v>
      </c>
      <c r="B1172">
        <v>35</v>
      </c>
      <c r="C1172" t="s">
        <v>12</v>
      </c>
      <c r="D1172" t="s">
        <v>17</v>
      </c>
      <c r="E1172" t="s">
        <v>29</v>
      </c>
      <c r="F1172" t="s">
        <v>35</v>
      </c>
      <c r="G1172" t="s">
        <v>22</v>
      </c>
      <c r="H1172" t="s">
        <v>58</v>
      </c>
      <c r="I1172" t="s">
        <v>68</v>
      </c>
      <c r="J1172" t="s">
        <v>112</v>
      </c>
      <c r="K1172" t="s">
        <v>118</v>
      </c>
      <c r="L1172">
        <v>5561</v>
      </c>
      <c r="M1172">
        <v>15975</v>
      </c>
      <c r="N1172">
        <v>682</v>
      </c>
      <c r="O1172">
        <v>71</v>
      </c>
      <c r="P1172">
        <v>16</v>
      </c>
      <c r="Q1172" t="s">
        <v>42</v>
      </c>
      <c r="R1172" t="s">
        <v>44</v>
      </c>
      <c r="S1172" t="s">
        <v>43</v>
      </c>
      <c r="T1172" t="s">
        <v>77</v>
      </c>
      <c r="U1172" t="s">
        <v>41</v>
      </c>
      <c r="V1172">
        <v>6</v>
      </c>
      <c r="W1172">
        <v>5</v>
      </c>
      <c r="X1172">
        <v>3</v>
      </c>
      <c r="Y1172">
        <v>0</v>
      </c>
      <c r="Z1172">
        <v>0</v>
      </c>
      <c r="AA1172" t="s">
        <v>48</v>
      </c>
      <c r="AB1172" s="2" t="s">
        <v>64</v>
      </c>
      <c r="AC1172" t="s">
        <v>48</v>
      </c>
      <c r="AD1172">
        <v>18</v>
      </c>
      <c r="AE1172">
        <f>IF(tblHR[[#This Row],[Attrition]]="Yes",1,0)</f>
        <v>0</v>
      </c>
      <c r="AF1172">
        <f>IF(tblHR[[#This Row],[OverTime]]="Yes",1,0)</f>
        <v>0</v>
      </c>
      <c r="AG1172" t="str" cm="1">
        <f t="array" ref="AG1172">_xlfn.IFS(tblHR[[#This Row],[Age]]&lt;25,"&lt;25",tblHR[[#This Row],[Age]]&lt;30,"25–29",tblHR[[#This Row],[Age]]&lt;40,"30–39",tblHR[[#This Row],[Age]]&lt;50,"40–49",TRUE,"50+")</f>
        <v>30–39</v>
      </c>
      <c r="AH1172" s="12" t="str" cm="1">
        <f t="array" ref="AH1172">_xlfn.IFS(tblHR[[#This Row],[YearsAtCompany]]&lt;2,"0–1",tblHR[[#This Row],[YearsAtCompany]]&lt;5,"2–4",tblHR[[#This Row],[YearsAtCompany]]&lt;10,"5–9",tblHR[[#This Row],[YearsAtCompany]]&lt;15,"10–14",TRUE,"15+")</f>
        <v>5–9</v>
      </c>
      <c r="AI1172" s="12" t="str" cm="1">
        <f t="array" ref="AI1172">_xlfn.IFS(tblHR[[#This Row],[MonthlyIncome]]&lt;3000,"Low",tblHR[[#This Row],[MonthlyIncome]]&lt;7000,"Mid",tblHR[[#This Row],[MonthlyIncome]]&lt;12000,"High",TRUE,"Very High")</f>
        <v>Mid</v>
      </c>
      <c r="AJ1172" s="12" cm="1">
        <f t="array" ref="AJ1172">_xlfn.XLOOKUP(tblHR[[#This Row],[JobSatisfaction]],{"Low","Medium","High","Very High"},{1,2,3,4},"")</f>
        <v>1</v>
      </c>
      <c r="AK1172" s="12">
        <f>AVERAGE(tblHR[[#This Row],[JobSatNum]],tblHR[[#This Row],[RelationshipSatisfaction]],tblHR[[#This Row],[EnvironmentSatisfaction]],tblHR[[#This Row],[WorkLifeBalance]])</f>
        <v>1</v>
      </c>
    </row>
    <row r="1173" spans="1:37">
      <c r="A1173" s="4" t="s">
        <v>1288</v>
      </c>
      <c r="B1173">
        <v>18</v>
      </c>
      <c r="C1173" t="s">
        <v>12</v>
      </c>
      <c r="D1173" t="s">
        <v>16</v>
      </c>
      <c r="E1173" t="s">
        <v>27</v>
      </c>
      <c r="F1173" t="s">
        <v>33</v>
      </c>
      <c r="G1173" t="s">
        <v>21</v>
      </c>
      <c r="H1173" t="s">
        <v>57</v>
      </c>
      <c r="I1173" t="s">
        <v>66</v>
      </c>
      <c r="J1173" t="s">
        <v>116</v>
      </c>
      <c r="K1173" t="s">
        <v>113</v>
      </c>
      <c r="L1173">
        <v>1051</v>
      </c>
      <c r="M1173">
        <v>13493</v>
      </c>
      <c r="N1173">
        <v>287</v>
      </c>
      <c r="O1173">
        <v>73</v>
      </c>
      <c r="P1173">
        <v>15</v>
      </c>
      <c r="Q1173" t="s">
        <v>44</v>
      </c>
      <c r="R1173" t="s">
        <v>44</v>
      </c>
      <c r="S1173" t="s">
        <v>43</v>
      </c>
      <c r="T1173" t="s">
        <v>79</v>
      </c>
      <c r="U1173" t="s">
        <v>41</v>
      </c>
      <c r="V1173">
        <v>0</v>
      </c>
      <c r="W1173">
        <v>0</v>
      </c>
      <c r="X1173">
        <v>0</v>
      </c>
      <c r="Y1173">
        <v>0</v>
      </c>
      <c r="Z1173">
        <v>1</v>
      </c>
      <c r="AA1173" t="s">
        <v>48</v>
      </c>
      <c r="AB1173" s="2" t="s">
        <v>64</v>
      </c>
      <c r="AC1173" t="s">
        <v>48</v>
      </c>
      <c r="AD1173">
        <v>5</v>
      </c>
      <c r="AE1173">
        <f>IF(tblHR[[#This Row],[Attrition]]="Yes",1,0)</f>
        <v>0</v>
      </c>
      <c r="AF1173">
        <f>IF(tblHR[[#This Row],[OverTime]]="Yes",1,0)</f>
        <v>0</v>
      </c>
      <c r="AG1173" t="str" cm="1">
        <f t="array" ref="AG1173">_xlfn.IFS(tblHR[[#This Row],[Age]]&lt;25,"&lt;25",tblHR[[#This Row],[Age]]&lt;30,"25–29",tblHR[[#This Row],[Age]]&lt;40,"30–39",tblHR[[#This Row],[Age]]&lt;50,"40–49",TRUE,"50+")</f>
        <v>&lt;25</v>
      </c>
      <c r="AH1173" s="12" t="str" cm="1">
        <f t="array" ref="AH1173">_xlfn.IFS(tblHR[[#This Row],[YearsAtCompany]]&lt;2,"0–1",tblHR[[#This Row],[YearsAtCompany]]&lt;5,"2–4",tblHR[[#This Row],[YearsAtCompany]]&lt;10,"5–9",tblHR[[#This Row],[YearsAtCompany]]&lt;15,"10–14",TRUE,"15+")</f>
        <v>0–1</v>
      </c>
      <c r="AI1173" s="12" t="str" cm="1">
        <f t="array" ref="AI1173">_xlfn.IFS(tblHR[[#This Row],[MonthlyIncome]]&lt;3000,"Low",tblHR[[#This Row],[MonthlyIncome]]&lt;7000,"Mid",tblHR[[#This Row],[MonthlyIncome]]&lt;12000,"High",TRUE,"Very High")</f>
        <v>Low</v>
      </c>
      <c r="AJ1173" s="12" cm="1">
        <f t="array" ref="AJ1173">_xlfn.XLOOKUP(tblHR[[#This Row],[JobSatisfaction]],{"Low","Medium","High","Very High"},{1,2,3,4},"")</f>
        <v>4</v>
      </c>
      <c r="AK1173" s="12">
        <f>AVERAGE(tblHR[[#This Row],[JobSatNum]],tblHR[[#This Row],[RelationshipSatisfaction]],tblHR[[#This Row],[EnvironmentSatisfaction]],tblHR[[#This Row],[WorkLifeBalance]])</f>
        <v>4</v>
      </c>
    </row>
    <row r="1174" spans="1:37">
      <c r="A1174" s="4" t="s">
        <v>1289</v>
      </c>
      <c r="B1174">
        <v>24</v>
      </c>
      <c r="C1174" t="s">
        <v>11</v>
      </c>
      <c r="D1174" t="s">
        <v>17</v>
      </c>
      <c r="E1174" t="s">
        <v>27</v>
      </c>
      <c r="F1174" t="s">
        <v>33</v>
      </c>
      <c r="G1174" t="s">
        <v>22</v>
      </c>
      <c r="H1174" t="s">
        <v>59</v>
      </c>
      <c r="I1174" t="s">
        <v>66</v>
      </c>
      <c r="J1174" t="s">
        <v>116</v>
      </c>
      <c r="K1174" t="s">
        <v>118</v>
      </c>
      <c r="L1174">
        <v>2033</v>
      </c>
      <c r="M1174">
        <v>7103</v>
      </c>
      <c r="N1174">
        <v>830</v>
      </c>
      <c r="O1174">
        <v>78</v>
      </c>
      <c r="P1174">
        <v>13</v>
      </c>
      <c r="Q1174" t="s">
        <v>43</v>
      </c>
      <c r="R1174" t="s">
        <v>41</v>
      </c>
      <c r="S1174" t="s">
        <v>44</v>
      </c>
      <c r="T1174" t="s">
        <v>79</v>
      </c>
      <c r="U1174" t="s">
        <v>41</v>
      </c>
      <c r="V1174">
        <v>1</v>
      </c>
      <c r="W1174">
        <v>1</v>
      </c>
      <c r="X1174">
        <v>0</v>
      </c>
      <c r="Y1174">
        <v>0</v>
      </c>
      <c r="Z1174">
        <v>1</v>
      </c>
      <c r="AA1174" t="s">
        <v>48</v>
      </c>
      <c r="AB1174" s="2" t="s">
        <v>64</v>
      </c>
      <c r="AC1174" t="s">
        <v>48</v>
      </c>
      <c r="AD1174">
        <v>13</v>
      </c>
      <c r="AE1174">
        <f>IF(tblHR[[#This Row],[Attrition]]="Yes",1,0)</f>
        <v>0</v>
      </c>
      <c r="AF1174">
        <f>IF(tblHR[[#This Row],[OverTime]]="Yes",1,0)</f>
        <v>0</v>
      </c>
      <c r="AG1174" t="str" cm="1">
        <f t="array" ref="AG1174">_xlfn.IFS(tblHR[[#This Row],[Age]]&lt;25,"&lt;25",tblHR[[#This Row],[Age]]&lt;30,"25–29",tblHR[[#This Row],[Age]]&lt;40,"30–39",tblHR[[#This Row],[Age]]&lt;50,"40–49",TRUE,"50+")</f>
        <v>&lt;25</v>
      </c>
      <c r="AH1174" s="12" t="str" cm="1">
        <f t="array" ref="AH1174">_xlfn.IFS(tblHR[[#This Row],[YearsAtCompany]]&lt;2,"0–1",tblHR[[#This Row],[YearsAtCompany]]&lt;5,"2–4",tblHR[[#This Row],[YearsAtCompany]]&lt;10,"5–9",tblHR[[#This Row],[YearsAtCompany]]&lt;15,"10–14",TRUE,"15+")</f>
        <v>0–1</v>
      </c>
      <c r="AI1174" s="12" t="str" cm="1">
        <f t="array" ref="AI1174">_xlfn.IFS(tblHR[[#This Row],[MonthlyIncome]]&lt;3000,"Low",tblHR[[#This Row],[MonthlyIncome]]&lt;7000,"Mid",tblHR[[#This Row],[MonthlyIncome]]&lt;12000,"High",TRUE,"Very High")</f>
        <v>Low</v>
      </c>
      <c r="AJ1174" s="12" cm="1">
        <f t="array" ref="AJ1174">_xlfn.XLOOKUP(tblHR[[#This Row],[JobSatisfaction]],{"Low","Medium","High","Very High"},{1,2,3,4},"")</f>
        <v>2</v>
      </c>
      <c r="AK1174" s="12">
        <f>AVERAGE(tblHR[[#This Row],[JobSatNum]],tblHR[[#This Row],[RelationshipSatisfaction]],tblHR[[#This Row],[EnvironmentSatisfaction]],tblHR[[#This Row],[WorkLifeBalance]])</f>
        <v>2</v>
      </c>
    </row>
    <row r="1175" spans="1:37">
      <c r="A1175" s="4" t="s">
        <v>1290</v>
      </c>
      <c r="B1175">
        <v>49</v>
      </c>
      <c r="C1175" t="s">
        <v>11</v>
      </c>
      <c r="D1175" t="s">
        <v>16</v>
      </c>
      <c r="E1175" t="s">
        <v>27</v>
      </c>
      <c r="F1175" t="s">
        <v>37</v>
      </c>
      <c r="G1175" t="s">
        <v>21</v>
      </c>
      <c r="H1175" t="s">
        <v>52</v>
      </c>
      <c r="I1175" t="s">
        <v>70</v>
      </c>
      <c r="J1175" t="s">
        <v>112</v>
      </c>
      <c r="K1175" t="s">
        <v>113</v>
      </c>
      <c r="L1175">
        <v>13964</v>
      </c>
      <c r="M1175">
        <v>17810</v>
      </c>
      <c r="N1175">
        <v>1091</v>
      </c>
      <c r="O1175">
        <v>90</v>
      </c>
      <c r="P1175">
        <v>12</v>
      </c>
      <c r="Q1175" t="s">
        <v>41</v>
      </c>
      <c r="R1175" t="s">
        <v>44</v>
      </c>
      <c r="S1175" t="s">
        <v>41</v>
      </c>
      <c r="T1175" t="s">
        <v>79</v>
      </c>
      <c r="U1175" t="s">
        <v>43</v>
      </c>
      <c r="V1175">
        <v>25</v>
      </c>
      <c r="W1175">
        <v>7</v>
      </c>
      <c r="X1175">
        <v>1</v>
      </c>
      <c r="Y1175">
        <v>0</v>
      </c>
      <c r="Z1175">
        <v>7</v>
      </c>
      <c r="AA1175" t="s">
        <v>48</v>
      </c>
      <c r="AB1175" s="2" t="s">
        <v>64</v>
      </c>
      <c r="AC1175" t="s">
        <v>49</v>
      </c>
      <c r="AD1175">
        <v>1</v>
      </c>
      <c r="AE1175">
        <f>IF(tblHR[[#This Row],[Attrition]]="Yes",1,0)</f>
        <v>0</v>
      </c>
      <c r="AF1175">
        <f>IF(tblHR[[#This Row],[OverTime]]="Yes",1,0)</f>
        <v>1</v>
      </c>
      <c r="AG1175" t="str" cm="1">
        <f t="array" ref="AG1175">_xlfn.IFS(tblHR[[#This Row],[Age]]&lt;25,"&lt;25",tblHR[[#This Row],[Age]]&lt;30,"25–29",tblHR[[#This Row],[Age]]&lt;40,"30–39",tblHR[[#This Row],[Age]]&lt;50,"40–49",TRUE,"50+")</f>
        <v>40–49</v>
      </c>
      <c r="AH1175" s="12" t="str" cm="1">
        <f t="array" ref="AH1175">_xlfn.IFS(tblHR[[#This Row],[YearsAtCompany]]&lt;2,"0–1",tblHR[[#This Row],[YearsAtCompany]]&lt;5,"2–4",tblHR[[#This Row],[YearsAtCompany]]&lt;10,"5–9",tblHR[[#This Row],[YearsAtCompany]]&lt;15,"10–14",TRUE,"15+")</f>
        <v>5–9</v>
      </c>
      <c r="AI1175" s="12" t="str" cm="1">
        <f t="array" ref="AI1175">_xlfn.IFS(tblHR[[#This Row],[MonthlyIncome]]&lt;3000,"Low",tblHR[[#This Row],[MonthlyIncome]]&lt;7000,"Mid",tblHR[[#This Row],[MonthlyIncome]]&lt;12000,"High",TRUE,"Very High")</f>
        <v>Very High</v>
      </c>
      <c r="AJ1175" s="12" cm="1">
        <f t="array" ref="AJ1175">_xlfn.XLOOKUP(tblHR[[#This Row],[JobSatisfaction]],{"Low","Medium","High","Very High"},{1,2,3,4},"")</f>
        <v>3</v>
      </c>
      <c r="AK1175" s="12">
        <f>AVERAGE(tblHR[[#This Row],[JobSatNum]],tblHR[[#This Row],[RelationshipSatisfaction]],tblHR[[#This Row],[EnvironmentSatisfaction]],tblHR[[#This Row],[WorkLifeBalance]])</f>
        <v>3</v>
      </c>
    </row>
    <row r="1176" spans="1:37">
      <c r="A1176" s="4" t="s">
        <v>1291</v>
      </c>
      <c r="B1176">
        <v>37</v>
      </c>
      <c r="C1176" t="s">
        <v>12</v>
      </c>
      <c r="D1176" t="s">
        <v>17</v>
      </c>
      <c r="E1176" t="s">
        <v>29</v>
      </c>
      <c r="F1176" t="s">
        <v>35</v>
      </c>
      <c r="G1176" t="s">
        <v>22</v>
      </c>
      <c r="H1176" t="s">
        <v>58</v>
      </c>
      <c r="I1176" t="s">
        <v>68</v>
      </c>
      <c r="J1176" t="s">
        <v>112</v>
      </c>
      <c r="K1176" t="s">
        <v>118</v>
      </c>
      <c r="L1176">
        <v>6502</v>
      </c>
      <c r="M1176">
        <v>22825</v>
      </c>
      <c r="N1176">
        <v>228</v>
      </c>
      <c r="O1176">
        <v>98</v>
      </c>
      <c r="P1176">
        <v>14</v>
      </c>
      <c r="Q1176" t="s">
        <v>44</v>
      </c>
      <c r="R1176" t="s">
        <v>43</v>
      </c>
      <c r="S1176" t="s">
        <v>41</v>
      </c>
      <c r="T1176" t="s">
        <v>78</v>
      </c>
      <c r="U1176" t="s">
        <v>41</v>
      </c>
      <c r="V1176">
        <v>7</v>
      </c>
      <c r="W1176">
        <v>5</v>
      </c>
      <c r="X1176">
        <v>4</v>
      </c>
      <c r="Y1176">
        <v>0</v>
      </c>
      <c r="Z1176">
        <v>4</v>
      </c>
      <c r="AA1176" t="s">
        <v>48</v>
      </c>
      <c r="AB1176" s="2" t="s">
        <v>64</v>
      </c>
      <c r="AC1176" t="s">
        <v>48</v>
      </c>
      <c r="AD1176">
        <v>6</v>
      </c>
      <c r="AE1176">
        <f>IF(tblHR[[#This Row],[Attrition]]="Yes",1,0)</f>
        <v>0</v>
      </c>
      <c r="AF1176">
        <f>IF(tblHR[[#This Row],[OverTime]]="Yes",1,0)</f>
        <v>0</v>
      </c>
      <c r="AG1176" t="str" cm="1">
        <f t="array" ref="AG1176">_xlfn.IFS(tblHR[[#This Row],[Age]]&lt;25,"&lt;25",tblHR[[#This Row],[Age]]&lt;30,"25–29",tblHR[[#This Row],[Age]]&lt;40,"30–39",tblHR[[#This Row],[Age]]&lt;50,"40–49",TRUE,"50+")</f>
        <v>30–39</v>
      </c>
      <c r="AH1176" s="12" t="str" cm="1">
        <f t="array" ref="AH1176">_xlfn.IFS(tblHR[[#This Row],[YearsAtCompany]]&lt;2,"0–1",tblHR[[#This Row],[YearsAtCompany]]&lt;5,"2–4",tblHR[[#This Row],[YearsAtCompany]]&lt;10,"5–9",tblHR[[#This Row],[YearsAtCompany]]&lt;15,"10–14",TRUE,"15+")</f>
        <v>5–9</v>
      </c>
      <c r="AI1176" s="12" t="str" cm="1">
        <f t="array" ref="AI1176">_xlfn.IFS(tblHR[[#This Row],[MonthlyIncome]]&lt;3000,"Low",tblHR[[#This Row],[MonthlyIncome]]&lt;7000,"Mid",tblHR[[#This Row],[MonthlyIncome]]&lt;12000,"High",TRUE,"Very High")</f>
        <v>Mid</v>
      </c>
      <c r="AJ1176" s="12" cm="1">
        <f t="array" ref="AJ1176">_xlfn.XLOOKUP(tblHR[[#This Row],[JobSatisfaction]],{"Low","Medium","High","Very High"},{1,2,3,4},"")</f>
        <v>4</v>
      </c>
      <c r="AK1176" s="12">
        <f>AVERAGE(tblHR[[#This Row],[JobSatNum]],tblHR[[#This Row],[RelationshipSatisfaction]],tblHR[[#This Row],[EnvironmentSatisfaction]],tblHR[[#This Row],[WorkLifeBalance]])</f>
        <v>4</v>
      </c>
    </row>
    <row r="1177" spans="1:37">
      <c r="A1177" s="4" t="s">
        <v>1292</v>
      </c>
      <c r="B1177">
        <v>30</v>
      </c>
      <c r="C1177" t="s">
        <v>11</v>
      </c>
      <c r="D1177" t="s">
        <v>15</v>
      </c>
      <c r="E1177" t="s">
        <v>28</v>
      </c>
      <c r="F1177" t="s">
        <v>34</v>
      </c>
      <c r="G1177" t="s">
        <v>22</v>
      </c>
      <c r="H1177" t="s">
        <v>58</v>
      </c>
      <c r="I1177" t="s">
        <v>68</v>
      </c>
      <c r="J1177" t="s">
        <v>112</v>
      </c>
      <c r="K1177" t="s">
        <v>171</v>
      </c>
      <c r="L1177">
        <v>6118</v>
      </c>
      <c r="M1177">
        <v>5431</v>
      </c>
      <c r="N1177">
        <v>570</v>
      </c>
      <c r="O1177">
        <v>30</v>
      </c>
      <c r="P1177">
        <v>13</v>
      </c>
      <c r="Q1177" t="s">
        <v>41</v>
      </c>
      <c r="R1177" t="s">
        <v>41</v>
      </c>
      <c r="S1177" t="s">
        <v>44</v>
      </c>
      <c r="T1177" t="s">
        <v>79</v>
      </c>
      <c r="U1177" t="s">
        <v>43</v>
      </c>
      <c r="V1177">
        <v>10</v>
      </c>
      <c r="W1177">
        <v>10</v>
      </c>
      <c r="X1177">
        <v>9</v>
      </c>
      <c r="Y1177">
        <v>1</v>
      </c>
      <c r="Z1177">
        <v>1</v>
      </c>
      <c r="AA1177" t="s">
        <v>48</v>
      </c>
      <c r="AB1177" s="2" t="s">
        <v>64</v>
      </c>
      <c r="AC1177" t="s">
        <v>48</v>
      </c>
      <c r="AD1177">
        <v>5</v>
      </c>
      <c r="AE1177">
        <f>IF(tblHR[[#This Row],[Attrition]]="Yes",1,0)</f>
        <v>0</v>
      </c>
      <c r="AF1177">
        <f>IF(tblHR[[#This Row],[OverTime]]="Yes",1,0)</f>
        <v>0</v>
      </c>
      <c r="AG1177" t="str" cm="1">
        <f t="array" ref="AG1177">_xlfn.IFS(tblHR[[#This Row],[Age]]&lt;25,"&lt;25",tblHR[[#This Row],[Age]]&lt;30,"25–29",tblHR[[#This Row],[Age]]&lt;40,"30–39",tblHR[[#This Row],[Age]]&lt;50,"40–49",TRUE,"50+")</f>
        <v>30–39</v>
      </c>
      <c r="AH1177" s="12" t="str" cm="1">
        <f t="array" ref="AH1177">_xlfn.IFS(tblHR[[#This Row],[YearsAtCompany]]&lt;2,"0–1",tblHR[[#This Row],[YearsAtCompany]]&lt;5,"2–4",tblHR[[#This Row],[YearsAtCompany]]&lt;10,"5–9",tblHR[[#This Row],[YearsAtCompany]]&lt;15,"10–14",TRUE,"15+")</f>
        <v>10–14</v>
      </c>
      <c r="AI1177" s="12" t="str" cm="1">
        <f t="array" ref="AI1177">_xlfn.IFS(tblHR[[#This Row],[MonthlyIncome]]&lt;3000,"Low",tblHR[[#This Row],[MonthlyIncome]]&lt;7000,"Mid",tblHR[[#This Row],[MonthlyIncome]]&lt;12000,"High",TRUE,"Very High")</f>
        <v>Mid</v>
      </c>
      <c r="AJ1177" s="12" cm="1">
        <f t="array" ref="AJ1177">_xlfn.XLOOKUP(tblHR[[#This Row],[JobSatisfaction]],{"Low","Medium","High","Very High"},{1,2,3,4},"")</f>
        <v>3</v>
      </c>
      <c r="AK1177" s="12">
        <f>AVERAGE(tblHR[[#This Row],[JobSatNum]],tblHR[[#This Row],[RelationshipSatisfaction]],tblHR[[#This Row],[EnvironmentSatisfaction]],tblHR[[#This Row],[WorkLifeBalance]])</f>
        <v>3</v>
      </c>
    </row>
    <row r="1178" spans="1:37">
      <c r="A1178" s="4" t="s">
        <v>1293</v>
      </c>
      <c r="B1178">
        <v>32</v>
      </c>
      <c r="C1178" t="s">
        <v>12</v>
      </c>
      <c r="D1178" t="s">
        <v>17</v>
      </c>
      <c r="E1178" t="s">
        <v>30</v>
      </c>
      <c r="F1178" t="s">
        <v>34</v>
      </c>
      <c r="G1178" t="s">
        <v>22</v>
      </c>
      <c r="H1178" t="s">
        <v>58</v>
      </c>
      <c r="I1178" t="s">
        <v>68</v>
      </c>
      <c r="J1178" t="s">
        <v>112</v>
      </c>
      <c r="K1178" t="s">
        <v>118</v>
      </c>
      <c r="L1178">
        <v>9204</v>
      </c>
      <c r="M1178">
        <v>23343</v>
      </c>
      <c r="N1178">
        <v>601</v>
      </c>
      <c r="O1178">
        <v>97</v>
      </c>
      <c r="P1178">
        <v>12</v>
      </c>
      <c r="Q1178" t="s">
        <v>44</v>
      </c>
      <c r="R1178" t="s">
        <v>41</v>
      </c>
      <c r="S1178" t="s">
        <v>44</v>
      </c>
      <c r="T1178" t="s">
        <v>80</v>
      </c>
      <c r="U1178" t="s">
        <v>41</v>
      </c>
      <c r="V1178">
        <v>7</v>
      </c>
      <c r="W1178">
        <v>4</v>
      </c>
      <c r="X1178">
        <v>3</v>
      </c>
      <c r="Y1178">
        <v>0</v>
      </c>
      <c r="Z1178">
        <v>4</v>
      </c>
      <c r="AA1178" t="s">
        <v>48</v>
      </c>
      <c r="AB1178" s="2" t="s">
        <v>64</v>
      </c>
      <c r="AC1178" t="s">
        <v>48</v>
      </c>
      <c r="AD1178">
        <v>7</v>
      </c>
      <c r="AE1178">
        <f>IF(tblHR[[#This Row],[Attrition]]="Yes",1,0)</f>
        <v>0</v>
      </c>
      <c r="AF1178">
        <f>IF(tblHR[[#This Row],[OverTime]]="Yes",1,0)</f>
        <v>0</v>
      </c>
      <c r="AG1178" t="str" cm="1">
        <f t="array" ref="AG1178">_xlfn.IFS(tblHR[[#This Row],[Age]]&lt;25,"&lt;25",tblHR[[#This Row],[Age]]&lt;30,"25–29",tblHR[[#This Row],[Age]]&lt;40,"30–39",tblHR[[#This Row],[Age]]&lt;50,"40–49",TRUE,"50+")</f>
        <v>30–39</v>
      </c>
      <c r="AH1178" s="12" t="str" cm="1">
        <f t="array" ref="AH1178">_xlfn.IFS(tblHR[[#This Row],[YearsAtCompany]]&lt;2,"0–1",tblHR[[#This Row],[YearsAtCompany]]&lt;5,"2–4",tblHR[[#This Row],[YearsAtCompany]]&lt;10,"5–9",tblHR[[#This Row],[YearsAtCompany]]&lt;15,"10–14",TRUE,"15+")</f>
        <v>2–4</v>
      </c>
      <c r="AI1178" s="12" t="str" cm="1">
        <f t="array" ref="AI1178">_xlfn.IFS(tblHR[[#This Row],[MonthlyIncome]]&lt;3000,"Low",tblHR[[#This Row],[MonthlyIncome]]&lt;7000,"Mid",tblHR[[#This Row],[MonthlyIncome]]&lt;12000,"High",TRUE,"Very High")</f>
        <v>High</v>
      </c>
      <c r="AJ1178" s="12" cm="1">
        <f t="array" ref="AJ1178">_xlfn.XLOOKUP(tblHR[[#This Row],[JobSatisfaction]],{"Low","Medium","High","Very High"},{1,2,3,4},"")</f>
        <v>4</v>
      </c>
      <c r="AK1178" s="12">
        <f>AVERAGE(tblHR[[#This Row],[JobSatNum]],tblHR[[#This Row],[RelationshipSatisfaction]],tblHR[[#This Row],[EnvironmentSatisfaction]],tblHR[[#This Row],[WorkLifeBalance]])</f>
        <v>4</v>
      </c>
    </row>
    <row r="1179" spans="1:37">
      <c r="A1179" s="4" t="s">
        <v>1294</v>
      </c>
      <c r="B1179">
        <v>35</v>
      </c>
      <c r="C1179" t="s">
        <v>12</v>
      </c>
      <c r="D1179" t="s">
        <v>17</v>
      </c>
      <c r="E1179" t="s">
        <v>28</v>
      </c>
      <c r="F1179" t="s">
        <v>34</v>
      </c>
      <c r="G1179" t="s">
        <v>22</v>
      </c>
      <c r="H1179" t="s">
        <v>58</v>
      </c>
      <c r="I1179" t="s">
        <v>68</v>
      </c>
      <c r="J1179" t="s">
        <v>112</v>
      </c>
      <c r="K1179" t="s">
        <v>113</v>
      </c>
      <c r="L1179">
        <v>4717</v>
      </c>
      <c r="M1179">
        <v>18659</v>
      </c>
      <c r="N1179">
        <v>619</v>
      </c>
      <c r="O1179">
        <v>85</v>
      </c>
      <c r="P1179">
        <v>11</v>
      </c>
      <c r="Q1179" t="s">
        <v>41</v>
      </c>
      <c r="R1179" t="s">
        <v>41</v>
      </c>
      <c r="S1179" t="s">
        <v>43</v>
      </c>
      <c r="T1179" t="s">
        <v>79</v>
      </c>
      <c r="U1179" t="s">
        <v>41</v>
      </c>
      <c r="V1179">
        <v>15</v>
      </c>
      <c r="W1179">
        <v>11</v>
      </c>
      <c r="X1179">
        <v>9</v>
      </c>
      <c r="Y1179">
        <v>6</v>
      </c>
      <c r="Z1179">
        <v>9</v>
      </c>
      <c r="AA1179" t="s">
        <v>48</v>
      </c>
      <c r="AB1179" s="2" t="s">
        <v>64</v>
      </c>
      <c r="AC1179" t="s">
        <v>48</v>
      </c>
      <c r="AD1179">
        <v>1</v>
      </c>
      <c r="AE1179">
        <f>IF(tblHR[[#This Row],[Attrition]]="Yes",1,0)</f>
        <v>0</v>
      </c>
      <c r="AF1179">
        <f>IF(tblHR[[#This Row],[OverTime]]="Yes",1,0)</f>
        <v>0</v>
      </c>
      <c r="AG1179" t="str" cm="1">
        <f t="array" ref="AG1179">_xlfn.IFS(tblHR[[#This Row],[Age]]&lt;25,"&lt;25",tblHR[[#This Row],[Age]]&lt;30,"25–29",tblHR[[#This Row],[Age]]&lt;40,"30–39",tblHR[[#This Row],[Age]]&lt;50,"40–49",TRUE,"50+")</f>
        <v>30–39</v>
      </c>
      <c r="AH1179" s="12" t="str" cm="1">
        <f t="array" ref="AH1179">_xlfn.IFS(tblHR[[#This Row],[YearsAtCompany]]&lt;2,"0–1",tblHR[[#This Row],[YearsAtCompany]]&lt;5,"2–4",tblHR[[#This Row],[YearsAtCompany]]&lt;10,"5–9",tblHR[[#This Row],[YearsAtCompany]]&lt;15,"10–14",TRUE,"15+")</f>
        <v>10–14</v>
      </c>
      <c r="AI1179" s="12" t="str" cm="1">
        <f t="array" ref="AI1179">_xlfn.IFS(tblHR[[#This Row],[MonthlyIncome]]&lt;3000,"Low",tblHR[[#This Row],[MonthlyIncome]]&lt;7000,"Mid",tblHR[[#This Row],[MonthlyIncome]]&lt;12000,"High",TRUE,"Very High")</f>
        <v>Mid</v>
      </c>
      <c r="AJ1179" s="12" cm="1">
        <f t="array" ref="AJ1179">_xlfn.XLOOKUP(tblHR[[#This Row],[JobSatisfaction]],{"Low","Medium","High","Very High"},{1,2,3,4},"")</f>
        <v>3</v>
      </c>
      <c r="AK1179" s="12">
        <f>AVERAGE(tblHR[[#This Row],[JobSatNum]],tblHR[[#This Row],[RelationshipSatisfaction]],tblHR[[#This Row],[EnvironmentSatisfaction]],tblHR[[#This Row],[WorkLifeBalance]])</f>
        <v>3</v>
      </c>
    </row>
    <row r="1180" spans="1:37">
      <c r="A1180" s="4" t="s">
        <v>1295</v>
      </c>
      <c r="B1180">
        <v>35</v>
      </c>
      <c r="C1180" t="s">
        <v>11</v>
      </c>
      <c r="D1180" t="s">
        <v>17</v>
      </c>
      <c r="E1180" t="s">
        <v>28</v>
      </c>
      <c r="F1180" t="s">
        <v>35</v>
      </c>
      <c r="G1180" t="s">
        <v>22</v>
      </c>
      <c r="H1180" t="s">
        <v>58</v>
      </c>
      <c r="I1180" t="s">
        <v>68</v>
      </c>
      <c r="J1180" t="s">
        <v>112</v>
      </c>
      <c r="K1180" t="s">
        <v>113</v>
      </c>
      <c r="L1180">
        <v>4601</v>
      </c>
      <c r="M1180">
        <v>6179</v>
      </c>
      <c r="N1180">
        <v>1219</v>
      </c>
      <c r="O1180">
        <v>86</v>
      </c>
      <c r="P1180">
        <v>16</v>
      </c>
      <c r="Q1180" t="s">
        <v>41</v>
      </c>
      <c r="R1180" t="s">
        <v>43</v>
      </c>
      <c r="S1180" t="s">
        <v>41</v>
      </c>
      <c r="T1180" t="s">
        <v>79</v>
      </c>
      <c r="U1180" t="s">
        <v>41</v>
      </c>
      <c r="V1180">
        <v>5</v>
      </c>
      <c r="W1180">
        <v>5</v>
      </c>
      <c r="X1180">
        <v>2</v>
      </c>
      <c r="Y1180">
        <v>1</v>
      </c>
      <c r="Z1180">
        <v>1</v>
      </c>
      <c r="AA1180" t="s">
        <v>48</v>
      </c>
      <c r="AB1180" s="2" t="s">
        <v>64</v>
      </c>
      <c r="AC1180" t="s">
        <v>48</v>
      </c>
      <c r="AD1180">
        <v>18</v>
      </c>
      <c r="AE1180">
        <f>IF(tblHR[[#This Row],[Attrition]]="Yes",1,0)</f>
        <v>0</v>
      </c>
      <c r="AF1180">
        <f>IF(tblHR[[#This Row],[OverTime]]="Yes",1,0)</f>
        <v>0</v>
      </c>
      <c r="AG1180" t="str" cm="1">
        <f t="array" ref="AG1180">_xlfn.IFS(tblHR[[#This Row],[Age]]&lt;25,"&lt;25",tblHR[[#This Row],[Age]]&lt;30,"25–29",tblHR[[#This Row],[Age]]&lt;40,"30–39",tblHR[[#This Row],[Age]]&lt;50,"40–49",TRUE,"50+")</f>
        <v>30–39</v>
      </c>
      <c r="AH1180" s="12" t="str" cm="1">
        <f t="array" ref="AH1180">_xlfn.IFS(tblHR[[#This Row],[YearsAtCompany]]&lt;2,"0–1",tblHR[[#This Row],[YearsAtCompany]]&lt;5,"2–4",tblHR[[#This Row],[YearsAtCompany]]&lt;10,"5–9",tblHR[[#This Row],[YearsAtCompany]]&lt;15,"10–14",TRUE,"15+")</f>
        <v>5–9</v>
      </c>
      <c r="AI1180" s="12" t="str" cm="1">
        <f t="array" ref="AI1180">_xlfn.IFS(tblHR[[#This Row],[MonthlyIncome]]&lt;3000,"Low",tblHR[[#This Row],[MonthlyIncome]]&lt;7000,"Mid",tblHR[[#This Row],[MonthlyIncome]]&lt;12000,"High",TRUE,"Very High")</f>
        <v>Mid</v>
      </c>
      <c r="AJ1180" s="12" cm="1">
        <f t="array" ref="AJ1180">_xlfn.XLOOKUP(tblHR[[#This Row],[JobSatisfaction]],{"Low","Medium","High","Very High"},{1,2,3,4},"")</f>
        <v>3</v>
      </c>
      <c r="AK1180" s="12">
        <f>AVERAGE(tblHR[[#This Row],[JobSatNum]],tblHR[[#This Row],[RelationshipSatisfaction]],tblHR[[#This Row],[EnvironmentSatisfaction]],tblHR[[#This Row],[WorkLifeBalance]])</f>
        <v>3</v>
      </c>
    </row>
    <row r="1181" spans="1:37">
      <c r="A1181" s="4" t="s">
        <v>1296</v>
      </c>
      <c r="B1181">
        <v>33</v>
      </c>
      <c r="C1181" t="s">
        <v>12</v>
      </c>
      <c r="D1181" t="s">
        <v>15</v>
      </c>
      <c r="E1181" t="s">
        <v>28</v>
      </c>
      <c r="F1181" t="s">
        <v>35</v>
      </c>
      <c r="G1181" t="s">
        <v>22</v>
      </c>
      <c r="H1181" t="s">
        <v>58</v>
      </c>
      <c r="I1181" t="s">
        <v>68</v>
      </c>
      <c r="J1181" t="s">
        <v>112</v>
      </c>
      <c r="K1181" t="s">
        <v>118</v>
      </c>
      <c r="L1181">
        <v>4037</v>
      </c>
      <c r="M1181">
        <v>21816</v>
      </c>
      <c r="N1181">
        <v>586</v>
      </c>
      <c r="O1181">
        <v>48</v>
      </c>
      <c r="P1181">
        <v>22</v>
      </c>
      <c r="Q1181" t="s">
        <v>42</v>
      </c>
      <c r="R1181" t="s">
        <v>42</v>
      </c>
      <c r="S1181" t="s">
        <v>42</v>
      </c>
      <c r="T1181" t="s">
        <v>79</v>
      </c>
      <c r="U1181" t="s">
        <v>44</v>
      </c>
      <c r="V1181">
        <v>9</v>
      </c>
      <c r="W1181">
        <v>9</v>
      </c>
      <c r="X1181">
        <v>8</v>
      </c>
      <c r="Y1181">
        <v>0</v>
      </c>
      <c r="Z1181">
        <v>1</v>
      </c>
      <c r="AA1181" t="s">
        <v>48</v>
      </c>
      <c r="AB1181" s="2" t="s">
        <v>65</v>
      </c>
      <c r="AC1181" t="s">
        <v>48</v>
      </c>
      <c r="AD1181">
        <v>1</v>
      </c>
      <c r="AE1181">
        <f>IF(tblHR[[#This Row],[Attrition]]="Yes",1,0)</f>
        <v>0</v>
      </c>
      <c r="AF1181">
        <f>IF(tblHR[[#This Row],[OverTime]]="Yes",1,0)</f>
        <v>0</v>
      </c>
      <c r="AG1181" t="str" cm="1">
        <f t="array" ref="AG1181">_xlfn.IFS(tblHR[[#This Row],[Age]]&lt;25,"&lt;25",tblHR[[#This Row],[Age]]&lt;30,"25–29",tblHR[[#This Row],[Age]]&lt;40,"30–39",tblHR[[#This Row],[Age]]&lt;50,"40–49",TRUE,"50+")</f>
        <v>30–39</v>
      </c>
      <c r="AH1181" s="12" t="str" cm="1">
        <f t="array" ref="AH1181">_xlfn.IFS(tblHR[[#This Row],[YearsAtCompany]]&lt;2,"0–1",tblHR[[#This Row],[YearsAtCompany]]&lt;5,"2–4",tblHR[[#This Row],[YearsAtCompany]]&lt;10,"5–9",tblHR[[#This Row],[YearsAtCompany]]&lt;15,"10–14",TRUE,"15+")</f>
        <v>5–9</v>
      </c>
      <c r="AI1181" s="12" t="str" cm="1">
        <f t="array" ref="AI1181">_xlfn.IFS(tblHR[[#This Row],[MonthlyIncome]]&lt;3000,"Low",tblHR[[#This Row],[MonthlyIncome]]&lt;7000,"Mid",tblHR[[#This Row],[MonthlyIncome]]&lt;12000,"High",TRUE,"Very High")</f>
        <v>Mid</v>
      </c>
      <c r="AJ1181" s="12" cm="1">
        <f t="array" ref="AJ1181">_xlfn.XLOOKUP(tblHR[[#This Row],[JobSatisfaction]],{"Low","Medium","High","Very High"},{1,2,3,4},"")</f>
        <v>1</v>
      </c>
      <c r="AK1181" s="12">
        <f>AVERAGE(tblHR[[#This Row],[JobSatNum]],tblHR[[#This Row],[RelationshipSatisfaction]],tblHR[[#This Row],[EnvironmentSatisfaction]],tblHR[[#This Row],[WorkLifeBalance]])</f>
        <v>1</v>
      </c>
    </row>
    <row r="1182" spans="1:37">
      <c r="A1182" s="4" t="s">
        <v>1297</v>
      </c>
      <c r="B1182">
        <v>43</v>
      </c>
      <c r="C1182" t="s">
        <v>11</v>
      </c>
      <c r="D1182" t="s">
        <v>17</v>
      </c>
      <c r="E1182" t="s">
        <v>28</v>
      </c>
      <c r="F1182" t="s">
        <v>34</v>
      </c>
      <c r="G1182" t="s">
        <v>22</v>
      </c>
      <c r="H1182" t="s">
        <v>54</v>
      </c>
      <c r="I1182" t="s">
        <v>70</v>
      </c>
      <c r="J1182" t="s">
        <v>112</v>
      </c>
      <c r="K1182" t="s">
        <v>118</v>
      </c>
      <c r="L1182">
        <v>16064</v>
      </c>
      <c r="M1182">
        <v>7744</v>
      </c>
      <c r="N1182">
        <v>1034</v>
      </c>
      <c r="O1182">
        <v>80</v>
      </c>
      <c r="P1182">
        <v>22</v>
      </c>
      <c r="Q1182" t="s">
        <v>44</v>
      </c>
      <c r="R1182" t="s">
        <v>41</v>
      </c>
      <c r="S1182" t="s">
        <v>44</v>
      </c>
      <c r="T1182" t="s">
        <v>79</v>
      </c>
      <c r="U1182" t="s">
        <v>41</v>
      </c>
      <c r="V1182">
        <v>22</v>
      </c>
      <c r="W1182">
        <v>17</v>
      </c>
      <c r="X1182">
        <v>13</v>
      </c>
      <c r="Y1182">
        <v>1</v>
      </c>
      <c r="Z1182">
        <v>5</v>
      </c>
      <c r="AA1182" t="s">
        <v>48</v>
      </c>
      <c r="AB1182" s="2" t="s">
        <v>65</v>
      </c>
      <c r="AC1182" t="s">
        <v>49</v>
      </c>
      <c r="AD1182">
        <v>16</v>
      </c>
      <c r="AE1182">
        <f>IF(tblHR[[#This Row],[Attrition]]="Yes",1,0)</f>
        <v>0</v>
      </c>
      <c r="AF1182">
        <f>IF(tblHR[[#This Row],[OverTime]]="Yes",1,0)</f>
        <v>1</v>
      </c>
      <c r="AG1182" t="str" cm="1">
        <f t="array" ref="AG1182">_xlfn.IFS(tblHR[[#This Row],[Age]]&lt;25,"&lt;25",tblHR[[#This Row],[Age]]&lt;30,"25–29",tblHR[[#This Row],[Age]]&lt;40,"30–39",tblHR[[#This Row],[Age]]&lt;50,"40–49",TRUE,"50+")</f>
        <v>40–49</v>
      </c>
      <c r="AH1182" s="12" t="str" cm="1">
        <f t="array" ref="AH1182">_xlfn.IFS(tblHR[[#This Row],[YearsAtCompany]]&lt;2,"0–1",tblHR[[#This Row],[YearsAtCompany]]&lt;5,"2–4",tblHR[[#This Row],[YearsAtCompany]]&lt;10,"5–9",tblHR[[#This Row],[YearsAtCompany]]&lt;15,"10–14",TRUE,"15+")</f>
        <v>15+</v>
      </c>
      <c r="AI1182" s="12" t="str" cm="1">
        <f t="array" ref="AI1182">_xlfn.IFS(tblHR[[#This Row],[MonthlyIncome]]&lt;3000,"Low",tblHR[[#This Row],[MonthlyIncome]]&lt;7000,"Mid",tblHR[[#This Row],[MonthlyIncome]]&lt;12000,"High",TRUE,"Very High")</f>
        <v>Very High</v>
      </c>
      <c r="AJ1182" s="12" cm="1">
        <f t="array" ref="AJ1182">_xlfn.XLOOKUP(tblHR[[#This Row],[JobSatisfaction]],{"Low","Medium","High","Very High"},{1,2,3,4},"")</f>
        <v>4</v>
      </c>
      <c r="AK1182" s="12">
        <f>AVERAGE(tblHR[[#This Row],[JobSatNum]],tblHR[[#This Row],[RelationshipSatisfaction]],tblHR[[#This Row],[EnvironmentSatisfaction]],tblHR[[#This Row],[WorkLifeBalance]])</f>
        <v>4</v>
      </c>
    </row>
    <row r="1183" spans="1:37">
      <c r="A1183" s="4" t="s">
        <v>1298</v>
      </c>
      <c r="B1183">
        <v>28</v>
      </c>
      <c r="C1183" t="s">
        <v>11</v>
      </c>
      <c r="D1183" t="s">
        <v>17</v>
      </c>
      <c r="E1183" t="s">
        <v>28</v>
      </c>
      <c r="F1183" t="s">
        <v>35</v>
      </c>
      <c r="G1183" t="s">
        <v>21</v>
      </c>
      <c r="H1183" t="s">
        <v>57</v>
      </c>
      <c r="I1183" t="s">
        <v>66</v>
      </c>
      <c r="J1183" t="s">
        <v>112</v>
      </c>
      <c r="K1183" t="s">
        <v>118</v>
      </c>
      <c r="L1183">
        <v>3591</v>
      </c>
      <c r="M1183">
        <v>12719</v>
      </c>
      <c r="N1183">
        <v>1217</v>
      </c>
      <c r="O1183">
        <v>67</v>
      </c>
      <c r="P1183">
        <v>25</v>
      </c>
      <c r="Q1183" t="s">
        <v>42</v>
      </c>
      <c r="R1183" t="s">
        <v>41</v>
      </c>
      <c r="S1183" t="s">
        <v>41</v>
      </c>
      <c r="T1183" t="s">
        <v>79</v>
      </c>
      <c r="U1183" t="s">
        <v>41</v>
      </c>
      <c r="V1183">
        <v>3</v>
      </c>
      <c r="W1183">
        <v>3</v>
      </c>
      <c r="X1183">
        <v>2</v>
      </c>
      <c r="Y1183">
        <v>1</v>
      </c>
      <c r="Z1183">
        <v>1</v>
      </c>
      <c r="AA1183" t="s">
        <v>48</v>
      </c>
      <c r="AB1183" s="2" t="s">
        <v>65</v>
      </c>
      <c r="AC1183" t="s">
        <v>48</v>
      </c>
      <c r="AD1183">
        <v>1</v>
      </c>
      <c r="AE1183">
        <f>IF(tblHR[[#This Row],[Attrition]]="Yes",1,0)</f>
        <v>0</v>
      </c>
      <c r="AF1183">
        <f>IF(tblHR[[#This Row],[OverTime]]="Yes",1,0)</f>
        <v>0</v>
      </c>
      <c r="AG1183" t="str" cm="1">
        <f t="array" ref="AG1183">_xlfn.IFS(tblHR[[#This Row],[Age]]&lt;25,"&lt;25",tblHR[[#This Row],[Age]]&lt;30,"25–29",tblHR[[#This Row],[Age]]&lt;40,"30–39",tblHR[[#This Row],[Age]]&lt;50,"40–49",TRUE,"50+")</f>
        <v>25–29</v>
      </c>
      <c r="AH1183" s="12" t="str" cm="1">
        <f t="array" ref="AH1183">_xlfn.IFS(tblHR[[#This Row],[YearsAtCompany]]&lt;2,"0–1",tblHR[[#This Row],[YearsAtCompany]]&lt;5,"2–4",tblHR[[#This Row],[YearsAtCompany]]&lt;10,"5–9",tblHR[[#This Row],[YearsAtCompany]]&lt;15,"10–14",TRUE,"15+")</f>
        <v>2–4</v>
      </c>
      <c r="AI1183" s="12" t="str" cm="1">
        <f t="array" ref="AI1183">_xlfn.IFS(tblHR[[#This Row],[MonthlyIncome]]&lt;3000,"Low",tblHR[[#This Row],[MonthlyIncome]]&lt;7000,"Mid",tblHR[[#This Row],[MonthlyIncome]]&lt;12000,"High",TRUE,"Very High")</f>
        <v>Mid</v>
      </c>
      <c r="AJ1183" s="12" cm="1">
        <f t="array" ref="AJ1183">_xlfn.XLOOKUP(tblHR[[#This Row],[JobSatisfaction]],{"Low","Medium","High","Very High"},{1,2,3,4},"")</f>
        <v>1</v>
      </c>
      <c r="AK1183" s="12">
        <f>AVERAGE(tblHR[[#This Row],[JobSatNum]],tblHR[[#This Row],[RelationshipSatisfaction]],tblHR[[#This Row],[EnvironmentSatisfaction]],tblHR[[#This Row],[WorkLifeBalance]])</f>
        <v>1</v>
      </c>
    </row>
    <row r="1184" spans="1:37">
      <c r="A1184" s="4" t="s">
        <v>1299</v>
      </c>
      <c r="B1184">
        <v>23</v>
      </c>
      <c r="C1184" t="s">
        <v>12</v>
      </c>
      <c r="D1184" t="s">
        <v>17</v>
      </c>
      <c r="E1184" t="s">
        <v>28</v>
      </c>
      <c r="F1184" t="s">
        <v>34</v>
      </c>
      <c r="G1184" t="s">
        <v>22</v>
      </c>
      <c r="H1184" t="s">
        <v>59</v>
      </c>
      <c r="I1184" t="s">
        <v>66</v>
      </c>
      <c r="J1184" t="s">
        <v>128</v>
      </c>
      <c r="K1184" t="s">
        <v>118</v>
      </c>
      <c r="L1184">
        <v>1790</v>
      </c>
      <c r="M1184">
        <v>26956</v>
      </c>
      <c r="N1184">
        <v>638</v>
      </c>
      <c r="O1184">
        <v>33</v>
      </c>
      <c r="P1184">
        <v>19</v>
      </c>
      <c r="Q1184" t="s">
        <v>42</v>
      </c>
      <c r="R1184" t="s">
        <v>42</v>
      </c>
      <c r="S1184" t="s">
        <v>44</v>
      </c>
      <c r="T1184" t="s">
        <v>80</v>
      </c>
      <c r="U1184" t="s">
        <v>41</v>
      </c>
      <c r="V1184">
        <v>1</v>
      </c>
      <c r="W1184">
        <v>1</v>
      </c>
      <c r="X1184">
        <v>0</v>
      </c>
      <c r="Y1184">
        <v>1</v>
      </c>
      <c r="Z1184">
        <v>1</v>
      </c>
      <c r="AA1184" t="s">
        <v>49</v>
      </c>
      <c r="AB1184" s="2" t="s">
        <v>64</v>
      </c>
      <c r="AC1184" t="s">
        <v>48</v>
      </c>
      <c r="AD1184">
        <v>9</v>
      </c>
      <c r="AE1184">
        <f>IF(tblHR[[#This Row],[Attrition]]="Yes",1,0)</f>
        <v>1</v>
      </c>
      <c r="AF1184">
        <f>IF(tblHR[[#This Row],[OverTime]]="Yes",1,0)</f>
        <v>0</v>
      </c>
      <c r="AG1184" t="str" cm="1">
        <f t="array" ref="AG1184">_xlfn.IFS(tblHR[[#This Row],[Age]]&lt;25,"&lt;25",tblHR[[#This Row],[Age]]&lt;30,"25–29",tblHR[[#This Row],[Age]]&lt;40,"30–39",tblHR[[#This Row],[Age]]&lt;50,"40–49",TRUE,"50+")</f>
        <v>&lt;25</v>
      </c>
      <c r="AH1184" s="12" t="str" cm="1">
        <f t="array" ref="AH1184">_xlfn.IFS(tblHR[[#This Row],[YearsAtCompany]]&lt;2,"0–1",tblHR[[#This Row],[YearsAtCompany]]&lt;5,"2–4",tblHR[[#This Row],[YearsAtCompany]]&lt;10,"5–9",tblHR[[#This Row],[YearsAtCompany]]&lt;15,"10–14",TRUE,"15+")</f>
        <v>0–1</v>
      </c>
      <c r="AI1184" s="12" t="str" cm="1">
        <f t="array" ref="AI1184">_xlfn.IFS(tblHR[[#This Row],[MonthlyIncome]]&lt;3000,"Low",tblHR[[#This Row],[MonthlyIncome]]&lt;7000,"Mid",tblHR[[#This Row],[MonthlyIncome]]&lt;12000,"High",TRUE,"Very High")</f>
        <v>Low</v>
      </c>
      <c r="AJ1184" s="12" cm="1">
        <f t="array" ref="AJ1184">_xlfn.XLOOKUP(tblHR[[#This Row],[JobSatisfaction]],{"Low","Medium","High","Very High"},{1,2,3,4},"")</f>
        <v>1</v>
      </c>
      <c r="AK1184" s="12">
        <f>AVERAGE(tblHR[[#This Row],[JobSatNum]],tblHR[[#This Row],[RelationshipSatisfaction]],tblHR[[#This Row],[EnvironmentSatisfaction]],tblHR[[#This Row],[WorkLifeBalance]])</f>
        <v>1</v>
      </c>
    </row>
    <row r="1185" spans="1:37">
      <c r="A1185" s="4" t="s">
        <v>1300</v>
      </c>
      <c r="B1185">
        <v>36</v>
      </c>
      <c r="C1185" t="s">
        <v>12</v>
      </c>
      <c r="D1185" t="s">
        <v>17</v>
      </c>
      <c r="E1185" t="s">
        <v>27</v>
      </c>
      <c r="F1185" t="s">
        <v>35</v>
      </c>
      <c r="G1185" t="s">
        <v>22</v>
      </c>
      <c r="H1185" t="s">
        <v>58</v>
      </c>
      <c r="I1185" t="s">
        <v>69</v>
      </c>
      <c r="J1185" t="s">
        <v>112</v>
      </c>
      <c r="K1185" t="s">
        <v>43</v>
      </c>
      <c r="L1185">
        <v>7596</v>
      </c>
      <c r="M1185">
        <v>3809</v>
      </c>
      <c r="N1185">
        <v>164</v>
      </c>
      <c r="O1185">
        <v>61</v>
      </c>
      <c r="P1185">
        <v>13</v>
      </c>
      <c r="Q1185" t="s">
        <v>41</v>
      </c>
      <c r="R1185" t="s">
        <v>43</v>
      </c>
      <c r="S1185" t="s">
        <v>43</v>
      </c>
      <c r="T1185" t="s">
        <v>79</v>
      </c>
      <c r="U1185" t="s">
        <v>43</v>
      </c>
      <c r="V1185">
        <v>10</v>
      </c>
      <c r="W1185">
        <v>10</v>
      </c>
      <c r="X1185">
        <v>9</v>
      </c>
      <c r="Y1185">
        <v>9</v>
      </c>
      <c r="Z1185">
        <v>1</v>
      </c>
      <c r="AA1185" t="s">
        <v>48</v>
      </c>
      <c r="AB1185" s="2" t="s">
        <v>64</v>
      </c>
      <c r="AC1185" t="s">
        <v>48</v>
      </c>
      <c r="AD1185">
        <v>2</v>
      </c>
      <c r="AE1185">
        <f>IF(tblHR[[#This Row],[Attrition]]="Yes",1,0)</f>
        <v>0</v>
      </c>
      <c r="AF1185">
        <f>IF(tblHR[[#This Row],[OverTime]]="Yes",1,0)</f>
        <v>0</v>
      </c>
      <c r="AG1185" t="str" cm="1">
        <f t="array" ref="AG1185">_xlfn.IFS(tblHR[[#This Row],[Age]]&lt;25,"&lt;25",tblHR[[#This Row],[Age]]&lt;30,"25–29",tblHR[[#This Row],[Age]]&lt;40,"30–39",tblHR[[#This Row],[Age]]&lt;50,"40–49",TRUE,"50+")</f>
        <v>30–39</v>
      </c>
      <c r="AH1185" s="12" t="str" cm="1">
        <f t="array" ref="AH1185">_xlfn.IFS(tblHR[[#This Row],[YearsAtCompany]]&lt;2,"0–1",tblHR[[#This Row],[YearsAtCompany]]&lt;5,"2–4",tblHR[[#This Row],[YearsAtCompany]]&lt;10,"5–9",tblHR[[#This Row],[YearsAtCompany]]&lt;15,"10–14",TRUE,"15+")</f>
        <v>10–14</v>
      </c>
      <c r="AI1185" s="12" t="str" cm="1">
        <f t="array" ref="AI1185">_xlfn.IFS(tblHR[[#This Row],[MonthlyIncome]]&lt;3000,"Low",tblHR[[#This Row],[MonthlyIncome]]&lt;7000,"Mid",tblHR[[#This Row],[MonthlyIncome]]&lt;12000,"High",TRUE,"Very High")</f>
        <v>High</v>
      </c>
      <c r="AJ1185" s="12" cm="1">
        <f t="array" ref="AJ1185">_xlfn.XLOOKUP(tblHR[[#This Row],[JobSatisfaction]],{"Low","Medium","High","Very High"},{1,2,3,4},"")</f>
        <v>3</v>
      </c>
      <c r="AK1185" s="12">
        <f>AVERAGE(tblHR[[#This Row],[JobSatNum]],tblHR[[#This Row],[RelationshipSatisfaction]],tblHR[[#This Row],[EnvironmentSatisfaction]],tblHR[[#This Row],[WorkLifeBalance]])</f>
        <v>3</v>
      </c>
    </row>
    <row r="1186" spans="1:37">
      <c r="A1186" s="4" t="s">
        <v>1301</v>
      </c>
      <c r="B1186">
        <v>44</v>
      </c>
      <c r="C1186" t="s">
        <v>12</v>
      </c>
      <c r="D1186" t="s">
        <v>17</v>
      </c>
      <c r="E1186" t="s">
        <v>29</v>
      </c>
      <c r="F1186" t="s">
        <v>33</v>
      </c>
      <c r="G1186" t="s">
        <v>21</v>
      </c>
      <c r="H1186" t="s">
        <v>52</v>
      </c>
      <c r="I1186" t="s">
        <v>68</v>
      </c>
      <c r="J1186" t="s">
        <v>112</v>
      </c>
      <c r="K1186" t="s">
        <v>118</v>
      </c>
      <c r="L1186">
        <v>5033</v>
      </c>
      <c r="M1186">
        <v>9364</v>
      </c>
      <c r="N1186">
        <v>170</v>
      </c>
      <c r="O1186">
        <v>78</v>
      </c>
      <c r="P1186">
        <v>15</v>
      </c>
      <c r="Q1186" t="s">
        <v>42</v>
      </c>
      <c r="R1186" t="s">
        <v>44</v>
      </c>
      <c r="S1186" t="s">
        <v>43</v>
      </c>
      <c r="T1186" t="s">
        <v>79</v>
      </c>
      <c r="U1186" t="s">
        <v>44</v>
      </c>
      <c r="V1186">
        <v>10</v>
      </c>
      <c r="W1186">
        <v>2</v>
      </c>
      <c r="X1186">
        <v>0</v>
      </c>
      <c r="Y1186">
        <v>2</v>
      </c>
      <c r="Z1186">
        <v>2</v>
      </c>
      <c r="AA1186" t="s">
        <v>48</v>
      </c>
      <c r="AB1186" s="2" t="s">
        <v>64</v>
      </c>
      <c r="AC1186" t="s">
        <v>48</v>
      </c>
      <c r="AD1186">
        <v>1</v>
      </c>
      <c r="AE1186">
        <f>IF(tblHR[[#This Row],[Attrition]]="Yes",1,0)</f>
        <v>0</v>
      </c>
      <c r="AF1186">
        <f>IF(tblHR[[#This Row],[OverTime]]="Yes",1,0)</f>
        <v>0</v>
      </c>
      <c r="AG1186" t="str" cm="1">
        <f t="array" ref="AG1186">_xlfn.IFS(tblHR[[#This Row],[Age]]&lt;25,"&lt;25",tblHR[[#This Row],[Age]]&lt;30,"25–29",tblHR[[#This Row],[Age]]&lt;40,"30–39",tblHR[[#This Row],[Age]]&lt;50,"40–49",TRUE,"50+")</f>
        <v>40–49</v>
      </c>
      <c r="AH1186" s="12" t="str" cm="1">
        <f t="array" ref="AH1186">_xlfn.IFS(tblHR[[#This Row],[YearsAtCompany]]&lt;2,"0–1",tblHR[[#This Row],[YearsAtCompany]]&lt;5,"2–4",tblHR[[#This Row],[YearsAtCompany]]&lt;10,"5–9",tblHR[[#This Row],[YearsAtCompany]]&lt;15,"10–14",TRUE,"15+")</f>
        <v>2–4</v>
      </c>
      <c r="AI1186" s="12" t="str" cm="1">
        <f t="array" ref="AI1186">_xlfn.IFS(tblHR[[#This Row],[MonthlyIncome]]&lt;3000,"Low",tblHR[[#This Row],[MonthlyIncome]]&lt;7000,"Mid",tblHR[[#This Row],[MonthlyIncome]]&lt;12000,"High",TRUE,"Very High")</f>
        <v>Mid</v>
      </c>
      <c r="AJ1186" s="12" cm="1">
        <f t="array" ref="AJ1186">_xlfn.XLOOKUP(tblHR[[#This Row],[JobSatisfaction]],{"Low","Medium","High","Very High"},{1,2,3,4},"")</f>
        <v>1</v>
      </c>
      <c r="AK1186" s="12">
        <f>AVERAGE(tblHR[[#This Row],[JobSatNum]],tblHR[[#This Row],[RelationshipSatisfaction]],tblHR[[#This Row],[EnvironmentSatisfaction]],tblHR[[#This Row],[WorkLifeBalance]])</f>
        <v>1</v>
      </c>
    </row>
    <row r="1187" spans="1:37">
      <c r="A1187" s="4" t="s">
        <v>1302</v>
      </c>
      <c r="B1187">
        <v>43</v>
      </c>
      <c r="C1187" t="s">
        <v>12</v>
      </c>
      <c r="D1187" t="s">
        <v>16</v>
      </c>
      <c r="E1187" t="s">
        <v>28</v>
      </c>
      <c r="F1187" t="s">
        <v>33</v>
      </c>
      <c r="G1187" t="s">
        <v>20</v>
      </c>
      <c r="H1187" t="s">
        <v>20</v>
      </c>
      <c r="I1187" t="s">
        <v>66</v>
      </c>
      <c r="J1187" t="s">
        <v>112</v>
      </c>
      <c r="K1187" t="s">
        <v>113</v>
      </c>
      <c r="L1187">
        <v>3539</v>
      </c>
      <c r="M1187">
        <v>5033</v>
      </c>
      <c r="N1187">
        <v>244</v>
      </c>
      <c r="O1187">
        <v>97</v>
      </c>
      <c r="P1187">
        <v>13</v>
      </c>
      <c r="Q1187" t="s">
        <v>44</v>
      </c>
      <c r="R1187" t="s">
        <v>43</v>
      </c>
      <c r="S1187" t="s">
        <v>43</v>
      </c>
      <c r="T1187" t="s">
        <v>79</v>
      </c>
      <c r="U1187" t="s">
        <v>41</v>
      </c>
      <c r="V1187">
        <v>10</v>
      </c>
      <c r="W1187">
        <v>9</v>
      </c>
      <c r="X1187">
        <v>7</v>
      </c>
      <c r="Y1187">
        <v>1</v>
      </c>
      <c r="Z1187">
        <v>0</v>
      </c>
      <c r="AA1187" t="s">
        <v>48</v>
      </c>
      <c r="AB1187" s="2" t="s">
        <v>64</v>
      </c>
      <c r="AC1187" t="s">
        <v>48</v>
      </c>
      <c r="AD1187">
        <v>2</v>
      </c>
      <c r="AE1187">
        <f>IF(tblHR[[#This Row],[Attrition]]="Yes",1,0)</f>
        <v>0</v>
      </c>
      <c r="AF1187">
        <f>IF(tblHR[[#This Row],[OverTime]]="Yes",1,0)</f>
        <v>0</v>
      </c>
      <c r="AG1187" t="str" cm="1">
        <f t="array" ref="AG1187">_xlfn.IFS(tblHR[[#This Row],[Age]]&lt;25,"&lt;25",tblHR[[#This Row],[Age]]&lt;30,"25–29",tblHR[[#This Row],[Age]]&lt;40,"30–39",tblHR[[#This Row],[Age]]&lt;50,"40–49",TRUE,"50+")</f>
        <v>40–49</v>
      </c>
      <c r="AH1187" s="12" t="str" cm="1">
        <f t="array" ref="AH1187">_xlfn.IFS(tblHR[[#This Row],[YearsAtCompany]]&lt;2,"0–1",tblHR[[#This Row],[YearsAtCompany]]&lt;5,"2–4",tblHR[[#This Row],[YearsAtCompany]]&lt;10,"5–9",tblHR[[#This Row],[YearsAtCompany]]&lt;15,"10–14",TRUE,"15+")</f>
        <v>5–9</v>
      </c>
      <c r="AI1187" s="12" t="str" cm="1">
        <f t="array" ref="AI1187">_xlfn.IFS(tblHR[[#This Row],[MonthlyIncome]]&lt;3000,"Low",tblHR[[#This Row],[MonthlyIncome]]&lt;7000,"Mid",tblHR[[#This Row],[MonthlyIncome]]&lt;12000,"High",TRUE,"Very High")</f>
        <v>Mid</v>
      </c>
      <c r="AJ1187" s="12" cm="1">
        <f t="array" ref="AJ1187">_xlfn.XLOOKUP(tblHR[[#This Row],[JobSatisfaction]],{"Low","Medium","High","Very High"},{1,2,3,4},"")</f>
        <v>4</v>
      </c>
      <c r="AK1187" s="12">
        <f>AVERAGE(tblHR[[#This Row],[JobSatNum]],tblHR[[#This Row],[RelationshipSatisfaction]],tblHR[[#This Row],[EnvironmentSatisfaction]],tblHR[[#This Row],[WorkLifeBalance]])</f>
        <v>4</v>
      </c>
    </row>
    <row r="1188" spans="1:37">
      <c r="A1188" s="4" t="s">
        <v>1303</v>
      </c>
      <c r="B1188">
        <v>40</v>
      </c>
      <c r="C1188" t="s">
        <v>12</v>
      </c>
      <c r="D1188" t="s">
        <v>15</v>
      </c>
      <c r="E1188" t="s">
        <v>26</v>
      </c>
      <c r="F1188" t="s">
        <v>35</v>
      </c>
      <c r="G1188" t="s">
        <v>21</v>
      </c>
      <c r="H1188" t="s">
        <v>56</v>
      </c>
      <c r="I1188" t="s">
        <v>69</v>
      </c>
      <c r="J1188" t="s">
        <v>116</v>
      </c>
      <c r="K1188" t="s">
        <v>118</v>
      </c>
      <c r="L1188">
        <v>13757</v>
      </c>
      <c r="M1188">
        <v>25178</v>
      </c>
      <c r="N1188">
        <v>218</v>
      </c>
      <c r="O1188">
        <v>55</v>
      </c>
      <c r="P1188">
        <v>11</v>
      </c>
      <c r="Q1188" t="s">
        <v>43</v>
      </c>
      <c r="R1188" t="s">
        <v>41</v>
      </c>
      <c r="S1188" t="s">
        <v>44</v>
      </c>
      <c r="T1188" t="s">
        <v>79</v>
      </c>
      <c r="U1188" t="s">
        <v>43</v>
      </c>
      <c r="V1188">
        <v>16</v>
      </c>
      <c r="W1188">
        <v>9</v>
      </c>
      <c r="X1188">
        <v>8</v>
      </c>
      <c r="Y1188">
        <v>4</v>
      </c>
      <c r="Z1188">
        <v>2</v>
      </c>
      <c r="AA1188" t="s">
        <v>48</v>
      </c>
      <c r="AB1188" s="2" t="s">
        <v>64</v>
      </c>
      <c r="AC1188" t="s">
        <v>48</v>
      </c>
      <c r="AD1188">
        <v>8</v>
      </c>
      <c r="AE1188">
        <f>IF(tblHR[[#This Row],[Attrition]]="Yes",1,0)</f>
        <v>0</v>
      </c>
      <c r="AF1188">
        <f>IF(tblHR[[#This Row],[OverTime]]="Yes",1,0)</f>
        <v>0</v>
      </c>
      <c r="AG1188" t="str" cm="1">
        <f t="array" ref="AG1188">_xlfn.IFS(tblHR[[#This Row],[Age]]&lt;25,"&lt;25",tblHR[[#This Row],[Age]]&lt;30,"25–29",tblHR[[#This Row],[Age]]&lt;40,"30–39",tblHR[[#This Row],[Age]]&lt;50,"40–49",TRUE,"50+")</f>
        <v>40–49</v>
      </c>
      <c r="AH1188" s="12" t="str" cm="1">
        <f t="array" ref="AH1188">_xlfn.IFS(tblHR[[#This Row],[YearsAtCompany]]&lt;2,"0–1",tblHR[[#This Row],[YearsAtCompany]]&lt;5,"2–4",tblHR[[#This Row],[YearsAtCompany]]&lt;10,"5–9",tblHR[[#This Row],[YearsAtCompany]]&lt;15,"10–14",TRUE,"15+")</f>
        <v>5–9</v>
      </c>
      <c r="AI1188" s="12" t="str" cm="1">
        <f t="array" ref="AI1188">_xlfn.IFS(tblHR[[#This Row],[MonthlyIncome]]&lt;3000,"Low",tblHR[[#This Row],[MonthlyIncome]]&lt;7000,"Mid",tblHR[[#This Row],[MonthlyIncome]]&lt;12000,"High",TRUE,"Very High")</f>
        <v>Very High</v>
      </c>
      <c r="AJ1188" s="12" cm="1">
        <f t="array" ref="AJ1188">_xlfn.XLOOKUP(tblHR[[#This Row],[JobSatisfaction]],{"Low","Medium","High","Very High"},{1,2,3,4},"")</f>
        <v>2</v>
      </c>
      <c r="AK1188" s="12">
        <f>AVERAGE(tblHR[[#This Row],[JobSatNum]],tblHR[[#This Row],[RelationshipSatisfaction]],tblHR[[#This Row],[EnvironmentSatisfaction]],tblHR[[#This Row],[WorkLifeBalance]])</f>
        <v>2</v>
      </c>
    </row>
    <row r="1189" spans="1:37">
      <c r="A1189" s="4" t="s">
        <v>1304</v>
      </c>
      <c r="B1189">
        <v>29</v>
      </c>
      <c r="C1189" t="s">
        <v>12</v>
      </c>
      <c r="D1189" t="s">
        <v>15</v>
      </c>
      <c r="E1189" t="s">
        <v>28</v>
      </c>
      <c r="F1189" t="s">
        <v>33</v>
      </c>
      <c r="G1189" t="s">
        <v>22</v>
      </c>
      <c r="H1189" t="s">
        <v>58</v>
      </c>
      <c r="I1189" t="s">
        <v>68</v>
      </c>
      <c r="J1189" t="s">
        <v>112</v>
      </c>
      <c r="K1189" t="s">
        <v>43</v>
      </c>
      <c r="L1189">
        <v>8620</v>
      </c>
      <c r="M1189">
        <v>23757</v>
      </c>
      <c r="N1189">
        <v>1246</v>
      </c>
      <c r="O1189">
        <v>77</v>
      </c>
      <c r="P1189">
        <v>14</v>
      </c>
      <c r="Q1189" t="s">
        <v>41</v>
      </c>
      <c r="R1189" t="s">
        <v>41</v>
      </c>
      <c r="S1189" t="s">
        <v>41</v>
      </c>
      <c r="T1189" t="s">
        <v>79</v>
      </c>
      <c r="U1189" t="s">
        <v>43</v>
      </c>
      <c r="V1189">
        <v>10</v>
      </c>
      <c r="W1189">
        <v>10</v>
      </c>
      <c r="X1189">
        <v>7</v>
      </c>
      <c r="Y1189">
        <v>0</v>
      </c>
      <c r="Z1189">
        <v>1</v>
      </c>
      <c r="AA1189" t="s">
        <v>48</v>
      </c>
      <c r="AB1189" s="2" t="s">
        <v>64</v>
      </c>
      <c r="AC1189" t="s">
        <v>48</v>
      </c>
      <c r="AD1189">
        <v>19</v>
      </c>
      <c r="AE1189">
        <f>IF(tblHR[[#This Row],[Attrition]]="Yes",1,0)</f>
        <v>0</v>
      </c>
      <c r="AF1189">
        <f>IF(tblHR[[#This Row],[OverTime]]="Yes",1,0)</f>
        <v>0</v>
      </c>
      <c r="AG1189" t="str" cm="1">
        <f t="array" ref="AG1189">_xlfn.IFS(tblHR[[#This Row],[Age]]&lt;25,"&lt;25",tblHR[[#This Row],[Age]]&lt;30,"25–29",tblHR[[#This Row],[Age]]&lt;40,"30–39",tblHR[[#This Row],[Age]]&lt;50,"40–49",TRUE,"50+")</f>
        <v>25–29</v>
      </c>
      <c r="AH1189" s="12" t="str" cm="1">
        <f t="array" ref="AH1189">_xlfn.IFS(tblHR[[#This Row],[YearsAtCompany]]&lt;2,"0–1",tblHR[[#This Row],[YearsAtCompany]]&lt;5,"2–4",tblHR[[#This Row],[YearsAtCompany]]&lt;10,"5–9",tblHR[[#This Row],[YearsAtCompany]]&lt;15,"10–14",TRUE,"15+")</f>
        <v>10–14</v>
      </c>
      <c r="AI1189" s="12" t="str" cm="1">
        <f t="array" ref="AI1189">_xlfn.IFS(tblHR[[#This Row],[MonthlyIncome]]&lt;3000,"Low",tblHR[[#This Row],[MonthlyIncome]]&lt;7000,"Mid",tblHR[[#This Row],[MonthlyIncome]]&lt;12000,"High",TRUE,"Very High")</f>
        <v>High</v>
      </c>
      <c r="AJ1189" s="12" cm="1">
        <f t="array" ref="AJ1189">_xlfn.XLOOKUP(tblHR[[#This Row],[JobSatisfaction]],{"Low","Medium","High","Very High"},{1,2,3,4},"")</f>
        <v>3</v>
      </c>
      <c r="AK1189" s="12">
        <f>AVERAGE(tblHR[[#This Row],[JobSatNum]],tblHR[[#This Row],[RelationshipSatisfaction]],tblHR[[#This Row],[EnvironmentSatisfaction]],tblHR[[#This Row],[WorkLifeBalance]])</f>
        <v>3</v>
      </c>
    </row>
    <row r="1190" spans="1:37">
      <c r="A1190" s="4" t="s">
        <v>1305</v>
      </c>
      <c r="B1190">
        <v>34</v>
      </c>
      <c r="C1190" t="s">
        <v>12</v>
      </c>
      <c r="D1190" t="s">
        <v>16</v>
      </c>
      <c r="E1190" t="s">
        <v>28</v>
      </c>
      <c r="F1190" t="s">
        <v>34</v>
      </c>
      <c r="G1190" t="s">
        <v>22</v>
      </c>
      <c r="H1190" t="s">
        <v>58</v>
      </c>
      <c r="I1190" t="s">
        <v>68</v>
      </c>
      <c r="J1190" t="s">
        <v>116</v>
      </c>
      <c r="K1190" t="s">
        <v>113</v>
      </c>
      <c r="L1190">
        <v>5304</v>
      </c>
      <c r="M1190">
        <v>4652</v>
      </c>
      <c r="N1190">
        <v>1362</v>
      </c>
      <c r="O1190">
        <v>67</v>
      </c>
      <c r="P1190">
        <v>13</v>
      </c>
      <c r="Q1190" t="s">
        <v>44</v>
      </c>
      <c r="R1190" t="s">
        <v>43</v>
      </c>
      <c r="S1190" t="s">
        <v>42</v>
      </c>
      <c r="T1190" t="s">
        <v>80</v>
      </c>
      <c r="U1190" t="s">
        <v>44</v>
      </c>
      <c r="V1190">
        <v>9</v>
      </c>
      <c r="W1190">
        <v>5</v>
      </c>
      <c r="X1190">
        <v>2</v>
      </c>
      <c r="Y1190">
        <v>0</v>
      </c>
      <c r="Z1190">
        <v>8</v>
      </c>
      <c r="AA1190" t="s">
        <v>49</v>
      </c>
      <c r="AB1190" s="2" t="s">
        <v>64</v>
      </c>
      <c r="AC1190" t="s">
        <v>49</v>
      </c>
      <c r="AD1190">
        <v>19</v>
      </c>
      <c r="AE1190">
        <f>IF(tblHR[[#This Row],[Attrition]]="Yes",1,0)</f>
        <v>1</v>
      </c>
      <c r="AF1190">
        <f>IF(tblHR[[#This Row],[OverTime]]="Yes",1,0)</f>
        <v>1</v>
      </c>
      <c r="AG1190" t="str" cm="1">
        <f t="array" ref="AG1190">_xlfn.IFS(tblHR[[#This Row],[Age]]&lt;25,"&lt;25",tblHR[[#This Row],[Age]]&lt;30,"25–29",tblHR[[#This Row],[Age]]&lt;40,"30–39",tblHR[[#This Row],[Age]]&lt;50,"40–49",TRUE,"50+")</f>
        <v>30–39</v>
      </c>
      <c r="AH1190" s="12" t="str" cm="1">
        <f t="array" ref="AH1190">_xlfn.IFS(tblHR[[#This Row],[YearsAtCompany]]&lt;2,"0–1",tblHR[[#This Row],[YearsAtCompany]]&lt;5,"2–4",tblHR[[#This Row],[YearsAtCompany]]&lt;10,"5–9",tblHR[[#This Row],[YearsAtCompany]]&lt;15,"10–14",TRUE,"15+")</f>
        <v>5–9</v>
      </c>
      <c r="AI1190" s="12" t="str" cm="1">
        <f t="array" ref="AI1190">_xlfn.IFS(tblHR[[#This Row],[MonthlyIncome]]&lt;3000,"Low",tblHR[[#This Row],[MonthlyIncome]]&lt;7000,"Mid",tblHR[[#This Row],[MonthlyIncome]]&lt;12000,"High",TRUE,"Very High")</f>
        <v>Mid</v>
      </c>
      <c r="AJ1190" s="12" cm="1">
        <f t="array" ref="AJ1190">_xlfn.XLOOKUP(tblHR[[#This Row],[JobSatisfaction]],{"Low","Medium","High","Very High"},{1,2,3,4},"")</f>
        <v>4</v>
      </c>
      <c r="AK1190" s="12">
        <f>AVERAGE(tblHR[[#This Row],[JobSatNum]],tblHR[[#This Row],[RelationshipSatisfaction]],tblHR[[#This Row],[EnvironmentSatisfaction]],tblHR[[#This Row],[WorkLifeBalance]])</f>
        <v>4</v>
      </c>
    </row>
    <row r="1191" spans="1:37">
      <c r="A1191" s="4" t="s">
        <v>1306</v>
      </c>
      <c r="B1191">
        <v>26</v>
      </c>
      <c r="C1191" t="s">
        <v>12</v>
      </c>
      <c r="D1191" t="s">
        <v>16</v>
      </c>
      <c r="E1191" t="s">
        <v>28</v>
      </c>
      <c r="F1191" t="s">
        <v>33</v>
      </c>
      <c r="G1191" t="s">
        <v>21</v>
      </c>
      <c r="H1191" t="s">
        <v>53</v>
      </c>
      <c r="I1191" t="s">
        <v>66</v>
      </c>
      <c r="J1191" t="s">
        <v>112</v>
      </c>
      <c r="K1191" t="s">
        <v>113</v>
      </c>
      <c r="L1191">
        <v>2293</v>
      </c>
      <c r="M1191">
        <v>10558</v>
      </c>
      <c r="N1191">
        <v>1357</v>
      </c>
      <c r="O1191">
        <v>48</v>
      </c>
      <c r="P1191">
        <v>12</v>
      </c>
      <c r="Q1191" t="s">
        <v>41</v>
      </c>
      <c r="R1191" t="s">
        <v>41</v>
      </c>
      <c r="S1191" t="s">
        <v>42</v>
      </c>
      <c r="T1191" t="s">
        <v>80</v>
      </c>
      <c r="U1191" t="s">
        <v>42</v>
      </c>
      <c r="V1191">
        <v>1</v>
      </c>
      <c r="W1191">
        <v>1</v>
      </c>
      <c r="X1191">
        <v>0</v>
      </c>
      <c r="Y1191">
        <v>0</v>
      </c>
      <c r="Z1191">
        <v>1</v>
      </c>
      <c r="AA1191" t="s">
        <v>49</v>
      </c>
      <c r="AB1191" s="2" t="s">
        <v>64</v>
      </c>
      <c r="AC1191" t="s">
        <v>48</v>
      </c>
      <c r="AD1191">
        <v>25</v>
      </c>
      <c r="AE1191">
        <f>IF(tblHR[[#This Row],[Attrition]]="Yes",1,0)</f>
        <v>1</v>
      </c>
      <c r="AF1191">
        <f>IF(tblHR[[#This Row],[OverTime]]="Yes",1,0)</f>
        <v>0</v>
      </c>
      <c r="AG1191" t="str" cm="1">
        <f t="array" ref="AG1191">_xlfn.IFS(tblHR[[#This Row],[Age]]&lt;25,"&lt;25",tblHR[[#This Row],[Age]]&lt;30,"25–29",tblHR[[#This Row],[Age]]&lt;40,"30–39",tblHR[[#This Row],[Age]]&lt;50,"40–49",TRUE,"50+")</f>
        <v>25–29</v>
      </c>
      <c r="AH1191" s="12" t="str" cm="1">
        <f t="array" ref="AH1191">_xlfn.IFS(tblHR[[#This Row],[YearsAtCompany]]&lt;2,"0–1",tblHR[[#This Row],[YearsAtCompany]]&lt;5,"2–4",tblHR[[#This Row],[YearsAtCompany]]&lt;10,"5–9",tblHR[[#This Row],[YearsAtCompany]]&lt;15,"10–14",TRUE,"15+")</f>
        <v>0–1</v>
      </c>
      <c r="AI1191" s="12" t="str" cm="1">
        <f t="array" ref="AI1191">_xlfn.IFS(tblHR[[#This Row],[MonthlyIncome]]&lt;3000,"Low",tblHR[[#This Row],[MonthlyIncome]]&lt;7000,"Mid",tblHR[[#This Row],[MonthlyIncome]]&lt;12000,"High",TRUE,"Very High")</f>
        <v>Low</v>
      </c>
      <c r="AJ1191" s="12" cm="1">
        <f t="array" ref="AJ1191">_xlfn.XLOOKUP(tblHR[[#This Row],[JobSatisfaction]],{"Low","Medium","High","Very High"},{1,2,3,4},"")</f>
        <v>3</v>
      </c>
      <c r="AK1191" s="12">
        <f>AVERAGE(tblHR[[#This Row],[JobSatNum]],tblHR[[#This Row],[RelationshipSatisfaction]],tblHR[[#This Row],[EnvironmentSatisfaction]],tblHR[[#This Row],[WorkLifeBalance]])</f>
        <v>3</v>
      </c>
    </row>
    <row r="1192" spans="1:37">
      <c r="A1192" s="4" t="s">
        <v>1307</v>
      </c>
      <c r="B1192">
        <v>34</v>
      </c>
      <c r="C1192" t="s">
        <v>11</v>
      </c>
      <c r="D1192" t="s">
        <v>15</v>
      </c>
      <c r="E1192" t="s">
        <v>28</v>
      </c>
      <c r="F1192" t="s">
        <v>20</v>
      </c>
      <c r="G1192" t="s">
        <v>20</v>
      </c>
      <c r="H1192" t="s">
        <v>20</v>
      </c>
      <c r="I1192" t="s">
        <v>69</v>
      </c>
      <c r="J1192" t="s">
        <v>128</v>
      </c>
      <c r="K1192" t="s">
        <v>171</v>
      </c>
      <c r="L1192">
        <v>9950</v>
      </c>
      <c r="M1192">
        <v>11533</v>
      </c>
      <c r="N1192">
        <v>988</v>
      </c>
      <c r="O1192">
        <v>43</v>
      </c>
      <c r="P1192">
        <v>15</v>
      </c>
      <c r="Q1192" t="s">
        <v>42</v>
      </c>
      <c r="R1192" t="s">
        <v>41</v>
      </c>
      <c r="S1192" t="s">
        <v>43</v>
      </c>
      <c r="T1192" t="s">
        <v>79</v>
      </c>
      <c r="U1192" t="s">
        <v>41</v>
      </c>
      <c r="V1192">
        <v>11</v>
      </c>
      <c r="W1192">
        <v>3</v>
      </c>
      <c r="X1192">
        <v>2</v>
      </c>
      <c r="Y1192">
        <v>0</v>
      </c>
      <c r="Z1192">
        <v>9</v>
      </c>
      <c r="AA1192" t="s">
        <v>49</v>
      </c>
      <c r="AB1192" s="2" t="s">
        <v>64</v>
      </c>
      <c r="AC1192" t="s">
        <v>49</v>
      </c>
      <c r="AD1192">
        <v>23</v>
      </c>
      <c r="AE1192">
        <f>IF(tblHR[[#This Row],[Attrition]]="Yes",1,0)</f>
        <v>1</v>
      </c>
      <c r="AF1192">
        <f>IF(tblHR[[#This Row],[OverTime]]="Yes",1,0)</f>
        <v>1</v>
      </c>
      <c r="AG1192" t="str" cm="1">
        <f t="array" ref="AG1192">_xlfn.IFS(tblHR[[#This Row],[Age]]&lt;25,"&lt;25",tblHR[[#This Row],[Age]]&lt;30,"25–29",tblHR[[#This Row],[Age]]&lt;40,"30–39",tblHR[[#This Row],[Age]]&lt;50,"40–49",TRUE,"50+")</f>
        <v>30–39</v>
      </c>
      <c r="AH1192" s="12" t="str" cm="1">
        <f t="array" ref="AH1192">_xlfn.IFS(tblHR[[#This Row],[YearsAtCompany]]&lt;2,"0–1",tblHR[[#This Row],[YearsAtCompany]]&lt;5,"2–4",tblHR[[#This Row],[YearsAtCompany]]&lt;10,"5–9",tblHR[[#This Row],[YearsAtCompany]]&lt;15,"10–14",TRUE,"15+")</f>
        <v>2–4</v>
      </c>
      <c r="AI1192" s="12" t="str" cm="1">
        <f t="array" ref="AI1192">_xlfn.IFS(tblHR[[#This Row],[MonthlyIncome]]&lt;3000,"Low",tblHR[[#This Row],[MonthlyIncome]]&lt;7000,"Mid",tblHR[[#This Row],[MonthlyIncome]]&lt;12000,"High",TRUE,"Very High")</f>
        <v>High</v>
      </c>
      <c r="AJ1192" s="12" cm="1">
        <f t="array" ref="AJ1192">_xlfn.XLOOKUP(tblHR[[#This Row],[JobSatisfaction]],{"Low","Medium","High","Very High"},{1,2,3,4},"")</f>
        <v>1</v>
      </c>
      <c r="AK1192" s="12">
        <f>AVERAGE(tblHR[[#This Row],[JobSatNum]],tblHR[[#This Row],[RelationshipSatisfaction]],tblHR[[#This Row],[EnvironmentSatisfaction]],tblHR[[#This Row],[WorkLifeBalance]])</f>
        <v>1</v>
      </c>
    </row>
    <row r="1193" spans="1:37">
      <c r="A1193" s="4" t="s">
        <v>1308</v>
      </c>
      <c r="B1193">
        <v>43</v>
      </c>
      <c r="C1193" t="s">
        <v>12</v>
      </c>
      <c r="D1193" t="s">
        <v>15</v>
      </c>
      <c r="E1193" t="s">
        <v>29</v>
      </c>
      <c r="F1193" t="s">
        <v>36</v>
      </c>
      <c r="G1193" t="s">
        <v>21</v>
      </c>
      <c r="H1193" t="s">
        <v>56</v>
      </c>
      <c r="I1193" t="s">
        <v>70</v>
      </c>
      <c r="J1193" t="s">
        <v>112</v>
      </c>
      <c r="K1193" t="s">
        <v>118</v>
      </c>
      <c r="L1193">
        <v>16627</v>
      </c>
      <c r="M1193">
        <v>2671</v>
      </c>
      <c r="N1193">
        <v>782</v>
      </c>
      <c r="O1193">
        <v>50</v>
      </c>
      <c r="P1193">
        <v>14</v>
      </c>
      <c r="Q1193" t="s">
        <v>44</v>
      </c>
      <c r="R1193" t="s">
        <v>41</v>
      </c>
      <c r="S1193" t="s">
        <v>43</v>
      </c>
      <c r="T1193" t="s">
        <v>80</v>
      </c>
      <c r="U1193" t="s">
        <v>43</v>
      </c>
      <c r="V1193">
        <v>21</v>
      </c>
      <c r="W1193">
        <v>1</v>
      </c>
      <c r="X1193">
        <v>0</v>
      </c>
      <c r="Y1193">
        <v>0</v>
      </c>
      <c r="Z1193">
        <v>4</v>
      </c>
      <c r="AA1193" t="s">
        <v>48</v>
      </c>
      <c r="AB1193" s="2" t="s">
        <v>64</v>
      </c>
      <c r="AC1193" t="s">
        <v>49</v>
      </c>
      <c r="AD1193">
        <v>6</v>
      </c>
      <c r="AE1193">
        <f>IF(tblHR[[#This Row],[Attrition]]="Yes",1,0)</f>
        <v>0</v>
      </c>
      <c r="AF1193">
        <f>IF(tblHR[[#This Row],[OverTime]]="Yes",1,0)</f>
        <v>1</v>
      </c>
      <c r="AG1193" t="str" cm="1">
        <f t="array" ref="AG1193">_xlfn.IFS(tblHR[[#This Row],[Age]]&lt;25,"&lt;25",tblHR[[#This Row],[Age]]&lt;30,"25–29",tblHR[[#This Row],[Age]]&lt;40,"30–39",tblHR[[#This Row],[Age]]&lt;50,"40–49",TRUE,"50+")</f>
        <v>40–49</v>
      </c>
      <c r="AH1193" s="12" t="str" cm="1">
        <f t="array" ref="AH1193">_xlfn.IFS(tblHR[[#This Row],[YearsAtCompany]]&lt;2,"0–1",tblHR[[#This Row],[YearsAtCompany]]&lt;5,"2–4",tblHR[[#This Row],[YearsAtCompany]]&lt;10,"5–9",tblHR[[#This Row],[YearsAtCompany]]&lt;15,"10–14",TRUE,"15+")</f>
        <v>0–1</v>
      </c>
      <c r="AI1193" s="12" t="str" cm="1">
        <f t="array" ref="AI1193">_xlfn.IFS(tblHR[[#This Row],[MonthlyIncome]]&lt;3000,"Low",tblHR[[#This Row],[MonthlyIncome]]&lt;7000,"Mid",tblHR[[#This Row],[MonthlyIncome]]&lt;12000,"High",TRUE,"Very High")</f>
        <v>Very High</v>
      </c>
      <c r="AJ1193" s="12" cm="1">
        <f t="array" ref="AJ1193">_xlfn.XLOOKUP(tblHR[[#This Row],[JobSatisfaction]],{"Low","Medium","High","Very High"},{1,2,3,4},"")</f>
        <v>4</v>
      </c>
      <c r="AK1193" s="12">
        <f>AVERAGE(tblHR[[#This Row],[JobSatNum]],tblHR[[#This Row],[RelationshipSatisfaction]],tblHR[[#This Row],[EnvironmentSatisfaction]],tblHR[[#This Row],[WorkLifeBalance]])</f>
        <v>4</v>
      </c>
    </row>
    <row r="1194" spans="1:37">
      <c r="A1194" s="4" t="s">
        <v>1309</v>
      </c>
      <c r="B1194">
        <v>25</v>
      </c>
      <c r="C1194" t="s">
        <v>12</v>
      </c>
      <c r="D1194" t="s">
        <v>17</v>
      </c>
      <c r="E1194" t="s">
        <v>26</v>
      </c>
      <c r="F1194" t="s">
        <v>34</v>
      </c>
      <c r="G1194" t="s">
        <v>22</v>
      </c>
      <c r="H1194" t="s">
        <v>58</v>
      </c>
      <c r="I1194" t="s">
        <v>68</v>
      </c>
      <c r="J1194" t="s">
        <v>112</v>
      </c>
      <c r="K1194" t="s">
        <v>113</v>
      </c>
      <c r="L1194">
        <v>4256</v>
      </c>
      <c r="M1194">
        <v>18154</v>
      </c>
      <c r="N1194">
        <v>583</v>
      </c>
      <c r="O1194">
        <v>87</v>
      </c>
      <c r="P1194">
        <v>12</v>
      </c>
      <c r="Q1194" t="s">
        <v>42</v>
      </c>
      <c r="R1194" t="s">
        <v>42</v>
      </c>
      <c r="S1194" t="s">
        <v>41</v>
      </c>
      <c r="T1194" t="s">
        <v>78</v>
      </c>
      <c r="U1194" t="s">
        <v>43</v>
      </c>
      <c r="V1194">
        <v>5</v>
      </c>
      <c r="W1194">
        <v>5</v>
      </c>
      <c r="X1194">
        <v>2</v>
      </c>
      <c r="Y1194">
        <v>0</v>
      </c>
      <c r="Z1194">
        <v>1</v>
      </c>
      <c r="AA1194" t="s">
        <v>48</v>
      </c>
      <c r="AB1194" s="2" t="s">
        <v>64</v>
      </c>
      <c r="AC1194" t="s">
        <v>48</v>
      </c>
      <c r="AD1194">
        <v>4</v>
      </c>
      <c r="AE1194">
        <f>IF(tblHR[[#This Row],[Attrition]]="Yes",1,0)</f>
        <v>0</v>
      </c>
      <c r="AF1194">
        <f>IF(tblHR[[#This Row],[OverTime]]="Yes",1,0)</f>
        <v>0</v>
      </c>
      <c r="AG1194" t="str" cm="1">
        <f t="array" ref="AG1194">_xlfn.IFS(tblHR[[#This Row],[Age]]&lt;25,"&lt;25",tblHR[[#This Row],[Age]]&lt;30,"25–29",tblHR[[#This Row],[Age]]&lt;40,"30–39",tblHR[[#This Row],[Age]]&lt;50,"40–49",TRUE,"50+")</f>
        <v>25–29</v>
      </c>
      <c r="AH1194" s="12" t="str" cm="1">
        <f t="array" ref="AH1194">_xlfn.IFS(tblHR[[#This Row],[YearsAtCompany]]&lt;2,"0–1",tblHR[[#This Row],[YearsAtCompany]]&lt;5,"2–4",tblHR[[#This Row],[YearsAtCompany]]&lt;10,"5–9",tblHR[[#This Row],[YearsAtCompany]]&lt;15,"10–14",TRUE,"15+")</f>
        <v>5–9</v>
      </c>
      <c r="AI1194" s="12" t="str" cm="1">
        <f t="array" ref="AI1194">_xlfn.IFS(tblHR[[#This Row],[MonthlyIncome]]&lt;3000,"Low",tblHR[[#This Row],[MonthlyIncome]]&lt;7000,"Mid",tblHR[[#This Row],[MonthlyIncome]]&lt;12000,"High",TRUE,"Very High")</f>
        <v>Mid</v>
      </c>
      <c r="AJ1194" s="12" cm="1">
        <f t="array" ref="AJ1194">_xlfn.XLOOKUP(tblHR[[#This Row],[JobSatisfaction]],{"Low","Medium","High","Very High"},{1,2,3,4},"")</f>
        <v>1</v>
      </c>
      <c r="AK1194" s="12">
        <f>AVERAGE(tblHR[[#This Row],[JobSatNum]],tblHR[[#This Row],[RelationshipSatisfaction]],tblHR[[#This Row],[EnvironmentSatisfaction]],tblHR[[#This Row],[WorkLifeBalance]])</f>
        <v>1</v>
      </c>
    </row>
    <row r="1195" spans="1:37">
      <c r="A1195" s="4" t="s">
        <v>1310</v>
      </c>
      <c r="B1195">
        <v>50</v>
      </c>
      <c r="C1195" t="s">
        <v>11</v>
      </c>
      <c r="D1195" t="s">
        <v>15</v>
      </c>
      <c r="E1195" t="s">
        <v>29</v>
      </c>
      <c r="F1195" t="s">
        <v>35</v>
      </c>
      <c r="G1195" t="s">
        <v>22</v>
      </c>
      <c r="H1195" t="s">
        <v>54</v>
      </c>
      <c r="I1195" t="s">
        <v>67</v>
      </c>
      <c r="J1195" t="s">
        <v>112</v>
      </c>
      <c r="K1195" t="s">
        <v>118</v>
      </c>
      <c r="L1195">
        <v>19517</v>
      </c>
      <c r="M1195">
        <v>24118</v>
      </c>
      <c r="N1195">
        <v>854</v>
      </c>
      <c r="O1195">
        <v>68</v>
      </c>
      <c r="P1195">
        <v>11</v>
      </c>
      <c r="Q1195" t="s">
        <v>44</v>
      </c>
      <c r="R1195" t="s">
        <v>41</v>
      </c>
      <c r="S1195" t="s">
        <v>44</v>
      </c>
      <c r="T1195" t="s">
        <v>80</v>
      </c>
      <c r="U1195" t="s">
        <v>41</v>
      </c>
      <c r="V1195">
        <v>32</v>
      </c>
      <c r="W1195">
        <v>7</v>
      </c>
      <c r="X1195">
        <v>0</v>
      </c>
      <c r="Y1195">
        <v>0</v>
      </c>
      <c r="Z1195">
        <v>3</v>
      </c>
      <c r="AA1195" t="s">
        <v>48</v>
      </c>
      <c r="AB1195" s="2" t="s">
        <v>64</v>
      </c>
      <c r="AC1195" t="s">
        <v>48</v>
      </c>
      <c r="AD1195">
        <v>1</v>
      </c>
      <c r="AE1195">
        <f>IF(tblHR[[#This Row],[Attrition]]="Yes",1,0)</f>
        <v>0</v>
      </c>
      <c r="AF1195">
        <f>IF(tblHR[[#This Row],[OverTime]]="Yes",1,0)</f>
        <v>0</v>
      </c>
      <c r="AG1195" t="str" cm="1">
        <f t="array" ref="AG1195">_xlfn.IFS(tblHR[[#This Row],[Age]]&lt;25,"&lt;25",tblHR[[#This Row],[Age]]&lt;30,"25–29",tblHR[[#This Row],[Age]]&lt;40,"30–39",tblHR[[#This Row],[Age]]&lt;50,"40–49",TRUE,"50+")</f>
        <v>50+</v>
      </c>
      <c r="AH1195" s="12" t="str" cm="1">
        <f t="array" ref="AH1195">_xlfn.IFS(tblHR[[#This Row],[YearsAtCompany]]&lt;2,"0–1",tblHR[[#This Row],[YearsAtCompany]]&lt;5,"2–4",tblHR[[#This Row],[YearsAtCompany]]&lt;10,"5–9",tblHR[[#This Row],[YearsAtCompany]]&lt;15,"10–14",TRUE,"15+")</f>
        <v>5–9</v>
      </c>
      <c r="AI1195" s="12" t="str" cm="1">
        <f t="array" ref="AI1195">_xlfn.IFS(tblHR[[#This Row],[MonthlyIncome]]&lt;3000,"Low",tblHR[[#This Row],[MonthlyIncome]]&lt;7000,"Mid",tblHR[[#This Row],[MonthlyIncome]]&lt;12000,"High",TRUE,"Very High")</f>
        <v>Very High</v>
      </c>
      <c r="AJ1195" s="12" cm="1">
        <f t="array" ref="AJ1195">_xlfn.XLOOKUP(tblHR[[#This Row],[JobSatisfaction]],{"Low","Medium","High","Very High"},{1,2,3,4},"")</f>
        <v>4</v>
      </c>
      <c r="AK1195" s="12">
        <f>AVERAGE(tblHR[[#This Row],[JobSatNum]],tblHR[[#This Row],[RelationshipSatisfaction]],tblHR[[#This Row],[EnvironmentSatisfaction]],tblHR[[#This Row],[WorkLifeBalance]])</f>
        <v>4</v>
      </c>
    </row>
    <row r="1196" spans="1:37">
      <c r="A1196" s="4" t="s">
        <v>1311</v>
      </c>
      <c r="B1196">
        <v>54</v>
      </c>
      <c r="C1196" t="s">
        <v>12</v>
      </c>
      <c r="D1196" t="s">
        <v>17</v>
      </c>
      <c r="E1196" t="s">
        <v>28</v>
      </c>
      <c r="F1196" t="s">
        <v>33</v>
      </c>
      <c r="G1196" t="s">
        <v>21</v>
      </c>
      <c r="H1196" t="s">
        <v>56</v>
      </c>
      <c r="I1196" t="s">
        <v>70</v>
      </c>
      <c r="J1196" t="s">
        <v>112</v>
      </c>
      <c r="K1196" t="s">
        <v>113</v>
      </c>
      <c r="L1196">
        <v>17779</v>
      </c>
      <c r="M1196">
        <v>23474</v>
      </c>
      <c r="N1196">
        <v>685</v>
      </c>
      <c r="O1196">
        <v>85</v>
      </c>
      <c r="P1196">
        <v>14</v>
      </c>
      <c r="Q1196" t="s">
        <v>44</v>
      </c>
      <c r="R1196" t="s">
        <v>42</v>
      </c>
      <c r="S1196" t="s">
        <v>44</v>
      </c>
      <c r="T1196" t="s">
        <v>79</v>
      </c>
      <c r="U1196" t="s">
        <v>41</v>
      </c>
      <c r="V1196">
        <v>36</v>
      </c>
      <c r="W1196">
        <v>10</v>
      </c>
      <c r="X1196">
        <v>9</v>
      </c>
      <c r="Y1196">
        <v>0</v>
      </c>
      <c r="Z1196">
        <v>3</v>
      </c>
      <c r="AA1196" t="s">
        <v>48</v>
      </c>
      <c r="AB1196" s="2" t="s">
        <v>64</v>
      </c>
      <c r="AC1196" t="s">
        <v>48</v>
      </c>
      <c r="AD1196">
        <v>3</v>
      </c>
      <c r="AE1196">
        <f>IF(tblHR[[#This Row],[Attrition]]="Yes",1,0)</f>
        <v>0</v>
      </c>
      <c r="AF1196">
        <f>IF(tblHR[[#This Row],[OverTime]]="Yes",1,0)</f>
        <v>0</v>
      </c>
      <c r="AG1196" t="str" cm="1">
        <f t="array" ref="AG1196">_xlfn.IFS(tblHR[[#This Row],[Age]]&lt;25,"&lt;25",tblHR[[#This Row],[Age]]&lt;30,"25–29",tblHR[[#This Row],[Age]]&lt;40,"30–39",tblHR[[#This Row],[Age]]&lt;50,"40–49",TRUE,"50+")</f>
        <v>50+</v>
      </c>
      <c r="AH1196" s="12" t="str" cm="1">
        <f t="array" ref="AH1196">_xlfn.IFS(tblHR[[#This Row],[YearsAtCompany]]&lt;2,"0–1",tblHR[[#This Row],[YearsAtCompany]]&lt;5,"2–4",tblHR[[#This Row],[YearsAtCompany]]&lt;10,"5–9",tblHR[[#This Row],[YearsAtCompany]]&lt;15,"10–14",TRUE,"15+")</f>
        <v>10–14</v>
      </c>
      <c r="AI1196" s="12" t="str" cm="1">
        <f t="array" ref="AI1196">_xlfn.IFS(tblHR[[#This Row],[MonthlyIncome]]&lt;3000,"Low",tblHR[[#This Row],[MonthlyIncome]]&lt;7000,"Mid",tblHR[[#This Row],[MonthlyIncome]]&lt;12000,"High",TRUE,"Very High")</f>
        <v>Very High</v>
      </c>
      <c r="AJ1196" s="12" cm="1">
        <f t="array" ref="AJ1196">_xlfn.XLOOKUP(tblHR[[#This Row],[JobSatisfaction]],{"Low","Medium","High","Very High"},{1,2,3,4},"")</f>
        <v>4</v>
      </c>
      <c r="AK1196" s="12">
        <f>AVERAGE(tblHR[[#This Row],[JobSatNum]],tblHR[[#This Row],[RelationshipSatisfaction]],tblHR[[#This Row],[EnvironmentSatisfaction]],tblHR[[#This Row],[WorkLifeBalance]])</f>
        <v>4</v>
      </c>
    </row>
    <row r="1197" spans="1:37">
      <c r="A1197" s="4" t="s">
        <v>1312</v>
      </c>
      <c r="B1197">
        <v>31</v>
      </c>
      <c r="C1197" t="s">
        <v>12</v>
      </c>
      <c r="D1197" t="s">
        <v>17</v>
      </c>
      <c r="E1197" t="s">
        <v>29</v>
      </c>
      <c r="F1197" t="s">
        <v>33</v>
      </c>
      <c r="G1197" t="s">
        <v>21</v>
      </c>
      <c r="H1197" t="s">
        <v>57</v>
      </c>
      <c r="I1197" t="s">
        <v>66</v>
      </c>
      <c r="J1197" t="s">
        <v>112</v>
      </c>
      <c r="K1197" t="s">
        <v>118</v>
      </c>
      <c r="L1197">
        <v>2356</v>
      </c>
      <c r="M1197">
        <v>14871</v>
      </c>
      <c r="N1197">
        <v>1222</v>
      </c>
      <c r="O1197">
        <v>48</v>
      </c>
      <c r="P1197">
        <v>19</v>
      </c>
      <c r="Q1197" t="s">
        <v>44</v>
      </c>
      <c r="R1197" t="s">
        <v>43</v>
      </c>
      <c r="S1197" t="s">
        <v>44</v>
      </c>
      <c r="T1197" t="s">
        <v>79</v>
      </c>
      <c r="U1197" t="s">
        <v>41</v>
      </c>
      <c r="V1197">
        <v>8</v>
      </c>
      <c r="W1197">
        <v>6</v>
      </c>
      <c r="X1197">
        <v>4</v>
      </c>
      <c r="Y1197">
        <v>0</v>
      </c>
      <c r="Z1197">
        <v>3</v>
      </c>
      <c r="AA1197" t="s">
        <v>48</v>
      </c>
      <c r="AB1197" s="2" t="s">
        <v>64</v>
      </c>
      <c r="AC1197" t="s">
        <v>49</v>
      </c>
      <c r="AD1197">
        <v>11</v>
      </c>
      <c r="AE1197">
        <f>IF(tblHR[[#This Row],[Attrition]]="Yes",1,0)</f>
        <v>0</v>
      </c>
      <c r="AF1197">
        <f>IF(tblHR[[#This Row],[OverTime]]="Yes",1,0)</f>
        <v>1</v>
      </c>
      <c r="AG1197" t="str" cm="1">
        <f t="array" ref="AG1197">_xlfn.IFS(tblHR[[#This Row],[Age]]&lt;25,"&lt;25",tblHR[[#This Row],[Age]]&lt;30,"25–29",tblHR[[#This Row],[Age]]&lt;40,"30–39",tblHR[[#This Row],[Age]]&lt;50,"40–49",TRUE,"50+")</f>
        <v>30–39</v>
      </c>
      <c r="AH1197" s="12" t="str" cm="1">
        <f t="array" ref="AH1197">_xlfn.IFS(tblHR[[#This Row],[YearsAtCompany]]&lt;2,"0–1",tblHR[[#This Row],[YearsAtCompany]]&lt;5,"2–4",tblHR[[#This Row],[YearsAtCompany]]&lt;10,"5–9",tblHR[[#This Row],[YearsAtCompany]]&lt;15,"10–14",TRUE,"15+")</f>
        <v>5–9</v>
      </c>
      <c r="AI1197" s="12" t="str" cm="1">
        <f t="array" ref="AI1197">_xlfn.IFS(tblHR[[#This Row],[MonthlyIncome]]&lt;3000,"Low",tblHR[[#This Row],[MonthlyIncome]]&lt;7000,"Mid",tblHR[[#This Row],[MonthlyIncome]]&lt;12000,"High",TRUE,"Very High")</f>
        <v>Low</v>
      </c>
      <c r="AJ1197" s="12" cm="1">
        <f t="array" ref="AJ1197">_xlfn.XLOOKUP(tblHR[[#This Row],[JobSatisfaction]],{"Low","Medium","High","Very High"},{1,2,3,4},"")</f>
        <v>4</v>
      </c>
      <c r="AK1197" s="12">
        <f>AVERAGE(tblHR[[#This Row],[JobSatNum]],tblHR[[#This Row],[RelationshipSatisfaction]],tblHR[[#This Row],[EnvironmentSatisfaction]],tblHR[[#This Row],[WorkLifeBalance]])</f>
        <v>4</v>
      </c>
    </row>
    <row r="1198" spans="1:37">
      <c r="A1198" s="4" t="s">
        <v>1313</v>
      </c>
      <c r="B1198">
        <v>31</v>
      </c>
      <c r="C1198" t="s">
        <v>12</v>
      </c>
      <c r="D1198" t="s">
        <v>17</v>
      </c>
      <c r="E1198" t="s">
        <v>28</v>
      </c>
      <c r="F1198" t="s">
        <v>37</v>
      </c>
      <c r="G1198" t="s">
        <v>22</v>
      </c>
      <c r="H1198" t="s">
        <v>58</v>
      </c>
      <c r="I1198" t="s">
        <v>68</v>
      </c>
      <c r="J1198" t="s">
        <v>112</v>
      </c>
      <c r="K1198" t="s">
        <v>118</v>
      </c>
      <c r="L1198">
        <v>6929</v>
      </c>
      <c r="M1198">
        <v>12241</v>
      </c>
      <c r="N1198">
        <v>218</v>
      </c>
      <c r="O1198">
        <v>100</v>
      </c>
      <c r="P1198">
        <v>11</v>
      </c>
      <c r="Q1198" t="s">
        <v>44</v>
      </c>
      <c r="R1198" t="s">
        <v>43</v>
      </c>
      <c r="S1198" t="s">
        <v>43</v>
      </c>
      <c r="T1198" t="s">
        <v>80</v>
      </c>
      <c r="U1198" t="s">
        <v>44</v>
      </c>
      <c r="V1198">
        <v>10</v>
      </c>
      <c r="W1198">
        <v>8</v>
      </c>
      <c r="X1198">
        <v>7</v>
      </c>
      <c r="Y1198">
        <v>7</v>
      </c>
      <c r="Z1198">
        <v>4</v>
      </c>
      <c r="AA1198" t="s">
        <v>48</v>
      </c>
      <c r="AB1198" s="2" t="s">
        <v>64</v>
      </c>
      <c r="AC1198" t="s">
        <v>48</v>
      </c>
      <c r="AD1198">
        <v>7</v>
      </c>
      <c r="AE1198">
        <f>IF(tblHR[[#This Row],[Attrition]]="Yes",1,0)</f>
        <v>0</v>
      </c>
      <c r="AF1198">
        <f>IF(tblHR[[#This Row],[OverTime]]="Yes",1,0)</f>
        <v>0</v>
      </c>
      <c r="AG1198" t="str" cm="1">
        <f t="array" ref="AG1198">_xlfn.IFS(tblHR[[#This Row],[Age]]&lt;25,"&lt;25",tblHR[[#This Row],[Age]]&lt;30,"25–29",tblHR[[#This Row],[Age]]&lt;40,"30–39",tblHR[[#This Row],[Age]]&lt;50,"40–49",TRUE,"50+")</f>
        <v>30–39</v>
      </c>
      <c r="AH1198" s="12" t="str" cm="1">
        <f t="array" ref="AH1198">_xlfn.IFS(tblHR[[#This Row],[YearsAtCompany]]&lt;2,"0–1",tblHR[[#This Row],[YearsAtCompany]]&lt;5,"2–4",tblHR[[#This Row],[YearsAtCompany]]&lt;10,"5–9",tblHR[[#This Row],[YearsAtCompany]]&lt;15,"10–14",TRUE,"15+")</f>
        <v>5–9</v>
      </c>
      <c r="AI1198" s="12" t="str" cm="1">
        <f t="array" ref="AI1198">_xlfn.IFS(tblHR[[#This Row],[MonthlyIncome]]&lt;3000,"Low",tblHR[[#This Row],[MonthlyIncome]]&lt;7000,"Mid",tblHR[[#This Row],[MonthlyIncome]]&lt;12000,"High",TRUE,"Very High")</f>
        <v>Mid</v>
      </c>
      <c r="AJ1198" s="12" cm="1">
        <f t="array" ref="AJ1198">_xlfn.XLOOKUP(tblHR[[#This Row],[JobSatisfaction]],{"Low","Medium","High","Very High"},{1,2,3,4},"")</f>
        <v>4</v>
      </c>
      <c r="AK1198" s="12">
        <f>AVERAGE(tblHR[[#This Row],[JobSatNum]],tblHR[[#This Row],[RelationshipSatisfaction]],tblHR[[#This Row],[EnvironmentSatisfaction]],tblHR[[#This Row],[WorkLifeBalance]])</f>
        <v>4</v>
      </c>
    </row>
    <row r="1199" spans="1:37">
      <c r="A1199" s="4" t="s">
        <v>1314</v>
      </c>
      <c r="B1199">
        <v>21</v>
      </c>
      <c r="C1199" t="s">
        <v>12</v>
      </c>
      <c r="D1199" t="s">
        <v>16</v>
      </c>
      <c r="E1199" t="s">
        <v>26</v>
      </c>
      <c r="F1199" t="s">
        <v>35</v>
      </c>
      <c r="G1199" t="s">
        <v>22</v>
      </c>
      <c r="H1199" t="s">
        <v>59</v>
      </c>
      <c r="I1199" t="s">
        <v>66</v>
      </c>
      <c r="J1199" t="s">
        <v>112</v>
      </c>
      <c r="K1199" t="s">
        <v>113</v>
      </c>
      <c r="L1199">
        <v>2380</v>
      </c>
      <c r="M1199">
        <v>25479</v>
      </c>
      <c r="N1199">
        <v>501</v>
      </c>
      <c r="O1199">
        <v>58</v>
      </c>
      <c r="P1199">
        <v>11</v>
      </c>
      <c r="Q1199" t="s">
        <v>42</v>
      </c>
      <c r="R1199" t="s">
        <v>44</v>
      </c>
      <c r="S1199" t="s">
        <v>41</v>
      </c>
      <c r="T1199" t="s">
        <v>79</v>
      </c>
      <c r="U1199" t="s">
        <v>41</v>
      </c>
      <c r="V1199">
        <v>2</v>
      </c>
      <c r="W1199">
        <v>2</v>
      </c>
      <c r="X1199">
        <v>2</v>
      </c>
      <c r="Y1199">
        <v>1</v>
      </c>
      <c r="Z1199">
        <v>1</v>
      </c>
      <c r="AA1199" t="s">
        <v>48</v>
      </c>
      <c r="AB1199" s="2" t="s">
        <v>64</v>
      </c>
      <c r="AC1199" t="s">
        <v>49</v>
      </c>
      <c r="AD1199">
        <v>5</v>
      </c>
      <c r="AE1199">
        <f>IF(tblHR[[#This Row],[Attrition]]="Yes",1,0)</f>
        <v>0</v>
      </c>
      <c r="AF1199">
        <f>IF(tblHR[[#This Row],[OverTime]]="Yes",1,0)</f>
        <v>1</v>
      </c>
      <c r="AG1199" t="str" cm="1">
        <f t="array" ref="AG1199">_xlfn.IFS(tblHR[[#This Row],[Age]]&lt;25,"&lt;25",tblHR[[#This Row],[Age]]&lt;30,"25–29",tblHR[[#This Row],[Age]]&lt;40,"30–39",tblHR[[#This Row],[Age]]&lt;50,"40–49",TRUE,"50+")</f>
        <v>&lt;25</v>
      </c>
      <c r="AH1199" s="12" t="str" cm="1">
        <f t="array" ref="AH1199">_xlfn.IFS(tblHR[[#This Row],[YearsAtCompany]]&lt;2,"0–1",tblHR[[#This Row],[YearsAtCompany]]&lt;5,"2–4",tblHR[[#This Row],[YearsAtCompany]]&lt;10,"5–9",tblHR[[#This Row],[YearsAtCompany]]&lt;15,"10–14",TRUE,"15+")</f>
        <v>2–4</v>
      </c>
      <c r="AI1199" s="12" t="str" cm="1">
        <f t="array" ref="AI1199">_xlfn.IFS(tblHR[[#This Row],[MonthlyIncome]]&lt;3000,"Low",tblHR[[#This Row],[MonthlyIncome]]&lt;7000,"Mid",tblHR[[#This Row],[MonthlyIncome]]&lt;12000,"High",TRUE,"Very High")</f>
        <v>Low</v>
      </c>
      <c r="AJ1199" s="12" cm="1">
        <f t="array" ref="AJ1199">_xlfn.XLOOKUP(tblHR[[#This Row],[JobSatisfaction]],{"Low","Medium","High","Very High"},{1,2,3,4},"")</f>
        <v>1</v>
      </c>
      <c r="AK1199" s="12">
        <f>AVERAGE(tblHR[[#This Row],[JobSatNum]],tblHR[[#This Row],[RelationshipSatisfaction]],tblHR[[#This Row],[EnvironmentSatisfaction]],tblHR[[#This Row],[WorkLifeBalance]])</f>
        <v>1</v>
      </c>
    </row>
    <row r="1200" spans="1:37">
      <c r="A1200" s="4" t="s">
        <v>1315</v>
      </c>
      <c r="B1200">
        <v>19</v>
      </c>
      <c r="C1200" t="s">
        <v>12</v>
      </c>
      <c r="D1200" t="s">
        <v>16</v>
      </c>
      <c r="E1200" t="s">
        <v>26</v>
      </c>
      <c r="F1200" t="s">
        <v>34</v>
      </c>
      <c r="G1200" t="s">
        <v>22</v>
      </c>
      <c r="H1200" t="s">
        <v>59</v>
      </c>
      <c r="I1200" t="s">
        <v>66</v>
      </c>
      <c r="J1200" t="s">
        <v>112</v>
      </c>
      <c r="K1200" t="s">
        <v>113</v>
      </c>
      <c r="L1200">
        <v>1675</v>
      </c>
      <c r="M1200">
        <v>26820</v>
      </c>
      <c r="N1200">
        <v>528</v>
      </c>
      <c r="O1200">
        <v>50</v>
      </c>
      <c r="P1200">
        <v>19</v>
      </c>
      <c r="Q1200" t="s">
        <v>41</v>
      </c>
      <c r="R1200" t="s">
        <v>44</v>
      </c>
      <c r="S1200" t="s">
        <v>44</v>
      </c>
      <c r="T1200" t="s">
        <v>80</v>
      </c>
      <c r="U1200" t="s">
        <v>41</v>
      </c>
      <c r="V1200">
        <v>0</v>
      </c>
      <c r="W1200">
        <v>0</v>
      </c>
      <c r="X1200">
        <v>0</v>
      </c>
      <c r="Y1200">
        <v>0</v>
      </c>
      <c r="Z1200">
        <v>1</v>
      </c>
      <c r="AA1200" t="s">
        <v>49</v>
      </c>
      <c r="AB1200" s="2" t="s">
        <v>64</v>
      </c>
      <c r="AC1200" t="s">
        <v>49</v>
      </c>
      <c r="AD1200">
        <v>22</v>
      </c>
      <c r="AE1200">
        <f>IF(tblHR[[#This Row],[Attrition]]="Yes",1,0)</f>
        <v>1</v>
      </c>
      <c r="AF1200">
        <f>IF(tblHR[[#This Row],[OverTime]]="Yes",1,0)</f>
        <v>1</v>
      </c>
      <c r="AG1200" t="str" cm="1">
        <f t="array" ref="AG1200">_xlfn.IFS(tblHR[[#This Row],[Age]]&lt;25,"&lt;25",tblHR[[#This Row],[Age]]&lt;30,"25–29",tblHR[[#This Row],[Age]]&lt;40,"30–39",tblHR[[#This Row],[Age]]&lt;50,"40–49",TRUE,"50+")</f>
        <v>&lt;25</v>
      </c>
      <c r="AH1200" s="12" t="str" cm="1">
        <f t="array" ref="AH1200">_xlfn.IFS(tblHR[[#This Row],[YearsAtCompany]]&lt;2,"0–1",tblHR[[#This Row],[YearsAtCompany]]&lt;5,"2–4",tblHR[[#This Row],[YearsAtCompany]]&lt;10,"5–9",tblHR[[#This Row],[YearsAtCompany]]&lt;15,"10–14",TRUE,"15+")</f>
        <v>0–1</v>
      </c>
      <c r="AI1200" s="12" t="str" cm="1">
        <f t="array" ref="AI1200">_xlfn.IFS(tblHR[[#This Row],[MonthlyIncome]]&lt;3000,"Low",tblHR[[#This Row],[MonthlyIncome]]&lt;7000,"Mid",tblHR[[#This Row],[MonthlyIncome]]&lt;12000,"High",TRUE,"Very High")</f>
        <v>Low</v>
      </c>
      <c r="AJ1200" s="12" cm="1">
        <f t="array" ref="AJ1200">_xlfn.XLOOKUP(tblHR[[#This Row],[JobSatisfaction]],{"Low","Medium","High","Very High"},{1,2,3,4},"")</f>
        <v>3</v>
      </c>
      <c r="AK1200" s="12">
        <f>AVERAGE(tblHR[[#This Row],[JobSatNum]],tblHR[[#This Row],[RelationshipSatisfaction]],tblHR[[#This Row],[EnvironmentSatisfaction]],tblHR[[#This Row],[WorkLifeBalance]])</f>
        <v>3</v>
      </c>
    </row>
    <row r="1201" spans="1:37">
      <c r="A1201" s="4" t="s">
        <v>1316</v>
      </c>
      <c r="B1201">
        <v>55</v>
      </c>
      <c r="C1201" t="s">
        <v>11</v>
      </c>
      <c r="D1201" t="s">
        <v>16</v>
      </c>
      <c r="E1201" t="s">
        <v>28</v>
      </c>
      <c r="F1201" t="s">
        <v>33</v>
      </c>
      <c r="G1201" t="s">
        <v>21</v>
      </c>
      <c r="H1201" t="s">
        <v>54</v>
      </c>
      <c r="I1201" t="s">
        <v>70</v>
      </c>
      <c r="J1201" t="s">
        <v>112</v>
      </c>
      <c r="K1201" t="s">
        <v>113</v>
      </c>
      <c r="L1201">
        <v>16659</v>
      </c>
      <c r="M1201">
        <v>23258</v>
      </c>
      <c r="N1201">
        <v>1311</v>
      </c>
      <c r="O1201">
        <v>97</v>
      </c>
      <c r="P1201">
        <v>13</v>
      </c>
      <c r="Q1201" t="s">
        <v>44</v>
      </c>
      <c r="R1201" t="s">
        <v>41</v>
      </c>
      <c r="S1201" t="s">
        <v>41</v>
      </c>
      <c r="T1201" t="s">
        <v>79</v>
      </c>
      <c r="U1201" t="s">
        <v>41</v>
      </c>
      <c r="V1201">
        <v>30</v>
      </c>
      <c r="W1201">
        <v>5</v>
      </c>
      <c r="X1201">
        <v>4</v>
      </c>
      <c r="Y1201">
        <v>1</v>
      </c>
      <c r="Z1201">
        <v>2</v>
      </c>
      <c r="AA1201" t="s">
        <v>48</v>
      </c>
      <c r="AB1201" s="2" t="s">
        <v>64</v>
      </c>
      <c r="AC1201" t="s">
        <v>49</v>
      </c>
      <c r="AD1201">
        <v>2</v>
      </c>
      <c r="AE1201">
        <f>IF(tblHR[[#This Row],[Attrition]]="Yes",1,0)</f>
        <v>0</v>
      </c>
      <c r="AF1201">
        <f>IF(tblHR[[#This Row],[OverTime]]="Yes",1,0)</f>
        <v>1</v>
      </c>
      <c r="AG1201" t="str" cm="1">
        <f t="array" ref="AG1201">_xlfn.IFS(tblHR[[#This Row],[Age]]&lt;25,"&lt;25",tblHR[[#This Row],[Age]]&lt;30,"25–29",tblHR[[#This Row],[Age]]&lt;40,"30–39",tblHR[[#This Row],[Age]]&lt;50,"40–49",TRUE,"50+")</f>
        <v>50+</v>
      </c>
      <c r="AH1201" s="12" t="str" cm="1">
        <f t="array" ref="AH1201">_xlfn.IFS(tblHR[[#This Row],[YearsAtCompany]]&lt;2,"0–1",tblHR[[#This Row],[YearsAtCompany]]&lt;5,"2–4",tblHR[[#This Row],[YearsAtCompany]]&lt;10,"5–9",tblHR[[#This Row],[YearsAtCompany]]&lt;15,"10–14",TRUE,"15+")</f>
        <v>5–9</v>
      </c>
      <c r="AI1201" s="12" t="str" cm="1">
        <f t="array" ref="AI1201">_xlfn.IFS(tblHR[[#This Row],[MonthlyIncome]]&lt;3000,"Low",tblHR[[#This Row],[MonthlyIncome]]&lt;7000,"Mid",tblHR[[#This Row],[MonthlyIncome]]&lt;12000,"High",TRUE,"Very High")</f>
        <v>Very High</v>
      </c>
      <c r="AJ1201" s="12" cm="1">
        <f t="array" ref="AJ1201">_xlfn.XLOOKUP(tblHR[[#This Row],[JobSatisfaction]],{"Low","Medium","High","Very High"},{1,2,3,4},"")</f>
        <v>4</v>
      </c>
      <c r="AK1201" s="12">
        <f>AVERAGE(tblHR[[#This Row],[JobSatNum]],tblHR[[#This Row],[RelationshipSatisfaction]],tblHR[[#This Row],[EnvironmentSatisfaction]],tblHR[[#This Row],[WorkLifeBalance]])</f>
        <v>4</v>
      </c>
    </row>
    <row r="1202" spans="1:37">
      <c r="A1202" s="4" t="s">
        <v>1317</v>
      </c>
      <c r="B1202">
        <v>42</v>
      </c>
      <c r="C1202" t="s">
        <v>11</v>
      </c>
      <c r="D1202" t="s">
        <v>17</v>
      </c>
      <c r="E1202" t="s">
        <v>30</v>
      </c>
      <c r="F1202" t="s">
        <v>35</v>
      </c>
      <c r="G1202" t="s">
        <v>21</v>
      </c>
      <c r="H1202" t="s">
        <v>56</v>
      </c>
      <c r="I1202" t="s">
        <v>69</v>
      </c>
      <c r="J1202" t="s">
        <v>128</v>
      </c>
      <c r="K1202" t="s">
        <v>113</v>
      </c>
      <c r="L1202">
        <v>13191</v>
      </c>
      <c r="M1202">
        <v>23281</v>
      </c>
      <c r="N1202">
        <v>458</v>
      </c>
      <c r="O1202">
        <v>60</v>
      </c>
      <c r="P1202">
        <v>17</v>
      </c>
      <c r="Q1202" t="s">
        <v>42</v>
      </c>
      <c r="R1202" t="s">
        <v>41</v>
      </c>
      <c r="S1202" t="s">
        <v>42</v>
      </c>
      <c r="T1202" t="s">
        <v>79</v>
      </c>
      <c r="U1202" t="s">
        <v>41</v>
      </c>
      <c r="V1202">
        <v>20</v>
      </c>
      <c r="W1202">
        <v>1</v>
      </c>
      <c r="X1202">
        <v>0</v>
      </c>
      <c r="Y1202">
        <v>0</v>
      </c>
      <c r="Z1202">
        <v>3</v>
      </c>
      <c r="AA1202" t="s">
        <v>48</v>
      </c>
      <c r="AB1202" s="2" t="s">
        <v>64</v>
      </c>
      <c r="AC1202" t="s">
        <v>49</v>
      </c>
      <c r="AD1202">
        <v>26</v>
      </c>
      <c r="AE1202">
        <f>IF(tblHR[[#This Row],[Attrition]]="Yes",1,0)</f>
        <v>0</v>
      </c>
      <c r="AF1202">
        <f>IF(tblHR[[#This Row],[OverTime]]="Yes",1,0)</f>
        <v>1</v>
      </c>
      <c r="AG1202" t="str" cm="1">
        <f t="array" ref="AG1202">_xlfn.IFS(tblHR[[#This Row],[Age]]&lt;25,"&lt;25",tblHR[[#This Row],[Age]]&lt;30,"25–29",tblHR[[#This Row],[Age]]&lt;40,"30–39",tblHR[[#This Row],[Age]]&lt;50,"40–49",TRUE,"50+")</f>
        <v>40–49</v>
      </c>
      <c r="AH1202" s="12" t="str" cm="1">
        <f t="array" ref="AH1202">_xlfn.IFS(tblHR[[#This Row],[YearsAtCompany]]&lt;2,"0–1",tblHR[[#This Row],[YearsAtCompany]]&lt;5,"2–4",tblHR[[#This Row],[YearsAtCompany]]&lt;10,"5–9",tblHR[[#This Row],[YearsAtCompany]]&lt;15,"10–14",TRUE,"15+")</f>
        <v>0–1</v>
      </c>
      <c r="AI1202" s="12" t="str" cm="1">
        <f t="array" ref="AI1202">_xlfn.IFS(tblHR[[#This Row],[MonthlyIncome]]&lt;3000,"Low",tblHR[[#This Row],[MonthlyIncome]]&lt;7000,"Mid",tblHR[[#This Row],[MonthlyIncome]]&lt;12000,"High",TRUE,"Very High")</f>
        <v>Very High</v>
      </c>
      <c r="AJ1202" s="12" cm="1">
        <f t="array" ref="AJ1202">_xlfn.XLOOKUP(tblHR[[#This Row],[JobSatisfaction]],{"Low","Medium","High","Very High"},{1,2,3,4},"")</f>
        <v>1</v>
      </c>
      <c r="AK1202" s="12">
        <f>AVERAGE(tblHR[[#This Row],[JobSatNum]],tblHR[[#This Row],[RelationshipSatisfaction]],tblHR[[#This Row],[EnvironmentSatisfaction]],tblHR[[#This Row],[WorkLifeBalance]])</f>
        <v>1</v>
      </c>
    </row>
    <row r="1203" spans="1:37">
      <c r="A1203" s="4" t="s">
        <v>1318</v>
      </c>
      <c r="B1203">
        <v>33</v>
      </c>
      <c r="C1203" t="s">
        <v>12</v>
      </c>
      <c r="D1203" t="s">
        <v>17</v>
      </c>
      <c r="E1203" t="s">
        <v>29</v>
      </c>
      <c r="F1203" t="s">
        <v>33</v>
      </c>
      <c r="G1203" t="s">
        <v>22</v>
      </c>
      <c r="H1203" t="s">
        <v>58</v>
      </c>
      <c r="I1203" t="s">
        <v>68</v>
      </c>
      <c r="J1203" t="s">
        <v>112</v>
      </c>
      <c r="K1203" t="s">
        <v>118</v>
      </c>
      <c r="L1203">
        <v>6392</v>
      </c>
      <c r="M1203">
        <v>10589</v>
      </c>
      <c r="N1203">
        <v>1242</v>
      </c>
      <c r="O1203">
        <v>46</v>
      </c>
      <c r="P1203">
        <v>13</v>
      </c>
      <c r="Q1203" t="s">
        <v>42</v>
      </c>
      <c r="R1203" t="s">
        <v>44</v>
      </c>
      <c r="S1203" t="s">
        <v>42</v>
      </c>
      <c r="T1203" t="s">
        <v>77</v>
      </c>
      <c r="U1203" t="s">
        <v>41</v>
      </c>
      <c r="V1203">
        <v>8</v>
      </c>
      <c r="W1203">
        <v>2</v>
      </c>
      <c r="X1203">
        <v>2</v>
      </c>
      <c r="Y1203">
        <v>2</v>
      </c>
      <c r="Z1203">
        <v>2</v>
      </c>
      <c r="AA1203" t="s">
        <v>48</v>
      </c>
      <c r="AB1203" s="2" t="s">
        <v>64</v>
      </c>
      <c r="AC1203" t="s">
        <v>48</v>
      </c>
      <c r="AD1203">
        <v>8</v>
      </c>
      <c r="AE1203">
        <f>IF(tblHR[[#This Row],[Attrition]]="Yes",1,0)</f>
        <v>0</v>
      </c>
      <c r="AF1203">
        <f>IF(tblHR[[#This Row],[OverTime]]="Yes",1,0)</f>
        <v>0</v>
      </c>
      <c r="AG1203" t="str" cm="1">
        <f t="array" ref="AG1203">_xlfn.IFS(tblHR[[#This Row],[Age]]&lt;25,"&lt;25",tblHR[[#This Row],[Age]]&lt;30,"25–29",tblHR[[#This Row],[Age]]&lt;40,"30–39",tblHR[[#This Row],[Age]]&lt;50,"40–49",TRUE,"50+")</f>
        <v>30–39</v>
      </c>
      <c r="AH1203" s="12" t="str" cm="1">
        <f t="array" ref="AH1203">_xlfn.IFS(tblHR[[#This Row],[YearsAtCompany]]&lt;2,"0–1",tblHR[[#This Row],[YearsAtCompany]]&lt;5,"2–4",tblHR[[#This Row],[YearsAtCompany]]&lt;10,"5–9",tblHR[[#This Row],[YearsAtCompany]]&lt;15,"10–14",TRUE,"15+")</f>
        <v>2–4</v>
      </c>
      <c r="AI1203" s="12" t="str" cm="1">
        <f t="array" ref="AI1203">_xlfn.IFS(tblHR[[#This Row],[MonthlyIncome]]&lt;3000,"Low",tblHR[[#This Row],[MonthlyIncome]]&lt;7000,"Mid",tblHR[[#This Row],[MonthlyIncome]]&lt;12000,"High",TRUE,"Very High")</f>
        <v>Mid</v>
      </c>
      <c r="AJ1203" s="12" cm="1">
        <f t="array" ref="AJ1203">_xlfn.XLOOKUP(tblHR[[#This Row],[JobSatisfaction]],{"Low","Medium","High","Very High"},{1,2,3,4},"")</f>
        <v>1</v>
      </c>
      <c r="AK1203" s="12">
        <f>AVERAGE(tblHR[[#This Row],[JobSatNum]],tblHR[[#This Row],[RelationshipSatisfaction]],tblHR[[#This Row],[EnvironmentSatisfaction]],tblHR[[#This Row],[WorkLifeBalance]])</f>
        <v>1</v>
      </c>
    </row>
    <row r="1204" spans="1:37">
      <c r="A1204" s="4" t="s">
        <v>1319</v>
      </c>
      <c r="B1204">
        <v>32</v>
      </c>
      <c r="C1204" t="s">
        <v>11</v>
      </c>
      <c r="D1204" t="s">
        <v>17</v>
      </c>
      <c r="E1204" t="s">
        <v>28</v>
      </c>
      <c r="F1204" t="s">
        <v>36</v>
      </c>
      <c r="G1204" t="s">
        <v>21</v>
      </c>
      <c r="H1204" t="s">
        <v>53</v>
      </c>
      <c r="I1204" t="s">
        <v>66</v>
      </c>
      <c r="J1204" t="s">
        <v>128</v>
      </c>
      <c r="K1204" t="s">
        <v>118</v>
      </c>
      <c r="L1204">
        <v>2743</v>
      </c>
      <c r="M1204">
        <v>7331</v>
      </c>
      <c r="N1204">
        <v>116</v>
      </c>
      <c r="O1204">
        <v>77</v>
      </c>
      <c r="P1204">
        <v>20</v>
      </c>
      <c r="Q1204" t="s">
        <v>43</v>
      </c>
      <c r="R1204" t="s">
        <v>41</v>
      </c>
      <c r="S1204" t="s">
        <v>41</v>
      </c>
      <c r="T1204" t="s">
        <v>79</v>
      </c>
      <c r="U1204" t="s">
        <v>43</v>
      </c>
      <c r="V1204">
        <v>2</v>
      </c>
      <c r="W1204">
        <v>2</v>
      </c>
      <c r="X1204">
        <v>2</v>
      </c>
      <c r="Y1204">
        <v>2</v>
      </c>
      <c r="Z1204">
        <v>1</v>
      </c>
      <c r="AA1204" t="s">
        <v>48</v>
      </c>
      <c r="AB1204" s="2" t="s">
        <v>65</v>
      </c>
      <c r="AC1204" t="s">
        <v>48</v>
      </c>
      <c r="AD1204">
        <v>13</v>
      </c>
      <c r="AE1204">
        <f>IF(tblHR[[#This Row],[Attrition]]="Yes",1,0)</f>
        <v>0</v>
      </c>
      <c r="AF1204">
        <f>IF(tblHR[[#This Row],[OverTime]]="Yes",1,0)</f>
        <v>0</v>
      </c>
      <c r="AG1204" t="str" cm="1">
        <f t="array" ref="AG1204">_xlfn.IFS(tblHR[[#This Row],[Age]]&lt;25,"&lt;25",tblHR[[#This Row],[Age]]&lt;30,"25–29",tblHR[[#This Row],[Age]]&lt;40,"30–39",tblHR[[#This Row],[Age]]&lt;50,"40–49",TRUE,"50+")</f>
        <v>30–39</v>
      </c>
      <c r="AH1204" s="12" t="str" cm="1">
        <f t="array" ref="AH1204">_xlfn.IFS(tblHR[[#This Row],[YearsAtCompany]]&lt;2,"0–1",tblHR[[#This Row],[YearsAtCompany]]&lt;5,"2–4",tblHR[[#This Row],[YearsAtCompany]]&lt;10,"5–9",tblHR[[#This Row],[YearsAtCompany]]&lt;15,"10–14",TRUE,"15+")</f>
        <v>2–4</v>
      </c>
      <c r="AI1204" s="12" t="str" cm="1">
        <f t="array" ref="AI1204">_xlfn.IFS(tblHR[[#This Row],[MonthlyIncome]]&lt;3000,"Low",tblHR[[#This Row],[MonthlyIncome]]&lt;7000,"Mid",tblHR[[#This Row],[MonthlyIncome]]&lt;12000,"High",TRUE,"Very High")</f>
        <v>Low</v>
      </c>
      <c r="AJ1204" s="12" cm="1">
        <f t="array" ref="AJ1204">_xlfn.XLOOKUP(tblHR[[#This Row],[JobSatisfaction]],{"Low","Medium","High","Very High"},{1,2,3,4},"")</f>
        <v>2</v>
      </c>
      <c r="AK1204" s="12">
        <f>AVERAGE(tblHR[[#This Row],[JobSatNum]],tblHR[[#This Row],[RelationshipSatisfaction]],tblHR[[#This Row],[EnvironmentSatisfaction]],tblHR[[#This Row],[WorkLifeBalance]])</f>
        <v>2</v>
      </c>
    </row>
    <row r="1205" spans="1:37">
      <c r="A1205" s="4" t="s">
        <v>1320</v>
      </c>
      <c r="B1205">
        <v>27</v>
      </c>
      <c r="C1205" t="s">
        <v>12</v>
      </c>
      <c r="D1205" t="s">
        <v>17</v>
      </c>
      <c r="E1205" t="s">
        <v>28</v>
      </c>
      <c r="F1205" t="s">
        <v>33</v>
      </c>
      <c r="G1205" t="s">
        <v>21</v>
      </c>
      <c r="H1205" t="s">
        <v>57</v>
      </c>
      <c r="I1205" t="s">
        <v>66</v>
      </c>
      <c r="J1205" t="s">
        <v>112</v>
      </c>
      <c r="K1205" t="s">
        <v>43</v>
      </c>
      <c r="L1205">
        <v>2235</v>
      </c>
      <c r="M1205">
        <v>14377</v>
      </c>
      <c r="N1205">
        <v>1103</v>
      </c>
      <c r="O1205">
        <v>42</v>
      </c>
      <c r="P1205">
        <v>14</v>
      </c>
      <c r="Q1205" t="s">
        <v>42</v>
      </c>
      <c r="R1205" t="s">
        <v>44</v>
      </c>
      <c r="S1205" t="s">
        <v>42</v>
      </c>
      <c r="T1205" t="s">
        <v>80</v>
      </c>
      <c r="U1205" t="s">
        <v>41</v>
      </c>
      <c r="V1205">
        <v>9</v>
      </c>
      <c r="W1205">
        <v>9</v>
      </c>
      <c r="X1205">
        <v>7</v>
      </c>
      <c r="Y1205">
        <v>6</v>
      </c>
      <c r="Z1205">
        <v>1</v>
      </c>
      <c r="AA1205" t="s">
        <v>48</v>
      </c>
      <c r="AB1205" s="2" t="s">
        <v>64</v>
      </c>
      <c r="AC1205" t="s">
        <v>49</v>
      </c>
      <c r="AD1205">
        <v>14</v>
      </c>
      <c r="AE1205">
        <f>IF(tblHR[[#This Row],[Attrition]]="Yes",1,0)</f>
        <v>0</v>
      </c>
      <c r="AF1205">
        <f>IF(tblHR[[#This Row],[OverTime]]="Yes",1,0)</f>
        <v>1</v>
      </c>
      <c r="AG1205" t="str" cm="1">
        <f t="array" ref="AG1205">_xlfn.IFS(tblHR[[#This Row],[Age]]&lt;25,"&lt;25",tblHR[[#This Row],[Age]]&lt;30,"25–29",tblHR[[#This Row],[Age]]&lt;40,"30–39",tblHR[[#This Row],[Age]]&lt;50,"40–49",TRUE,"50+")</f>
        <v>25–29</v>
      </c>
      <c r="AH1205" s="12" t="str" cm="1">
        <f t="array" ref="AH1205">_xlfn.IFS(tblHR[[#This Row],[YearsAtCompany]]&lt;2,"0–1",tblHR[[#This Row],[YearsAtCompany]]&lt;5,"2–4",tblHR[[#This Row],[YearsAtCompany]]&lt;10,"5–9",tblHR[[#This Row],[YearsAtCompany]]&lt;15,"10–14",TRUE,"15+")</f>
        <v>5–9</v>
      </c>
      <c r="AI1205" s="12" t="str" cm="1">
        <f t="array" ref="AI1205">_xlfn.IFS(tblHR[[#This Row],[MonthlyIncome]]&lt;3000,"Low",tblHR[[#This Row],[MonthlyIncome]]&lt;7000,"Mid",tblHR[[#This Row],[MonthlyIncome]]&lt;12000,"High",TRUE,"Very High")</f>
        <v>Low</v>
      </c>
      <c r="AJ1205" s="12" cm="1">
        <f t="array" ref="AJ1205">_xlfn.XLOOKUP(tblHR[[#This Row],[JobSatisfaction]],{"Low","Medium","High","Very High"},{1,2,3,4},"")</f>
        <v>1</v>
      </c>
      <c r="AK1205" s="12">
        <f>AVERAGE(tblHR[[#This Row],[JobSatNum]],tblHR[[#This Row],[RelationshipSatisfaction]],tblHR[[#This Row],[EnvironmentSatisfaction]],tblHR[[#This Row],[WorkLifeBalance]])</f>
        <v>1</v>
      </c>
    </row>
    <row r="1206" spans="1:37">
      <c r="A1206" s="4" t="s">
        <v>1321</v>
      </c>
      <c r="B1206">
        <v>39</v>
      </c>
      <c r="C1206" t="s">
        <v>11</v>
      </c>
      <c r="D1206" t="s">
        <v>17</v>
      </c>
      <c r="E1206" t="s">
        <v>27</v>
      </c>
      <c r="F1206" t="s">
        <v>35</v>
      </c>
      <c r="G1206" t="s">
        <v>22</v>
      </c>
      <c r="H1206" t="s">
        <v>58</v>
      </c>
      <c r="I1206" t="s">
        <v>68</v>
      </c>
      <c r="J1206" t="s">
        <v>112</v>
      </c>
      <c r="K1206" t="s">
        <v>113</v>
      </c>
      <c r="L1206">
        <v>5238</v>
      </c>
      <c r="M1206">
        <v>17778</v>
      </c>
      <c r="N1206">
        <v>1162</v>
      </c>
      <c r="O1206">
        <v>41</v>
      </c>
      <c r="P1206">
        <v>18</v>
      </c>
      <c r="Q1206" t="s">
        <v>41</v>
      </c>
      <c r="R1206" t="s">
        <v>42</v>
      </c>
      <c r="S1206" t="s">
        <v>44</v>
      </c>
      <c r="T1206" t="s">
        <v>80</v>
      </c>
      <c r="U1206" t="s">
        <v>41</v>
      </c>
      <c r="V1206">
        <v>12</v>
      </c>
      <c r="W1206">
        <v>1</v>
      </c>
      <c r="X1206">
        <v>0</v>
      </c>
      <c r="Y1206">
        <v>0</v>
      </c>
      <c r="Z1206">
        <v>4</v>
      </c>
      <c r="AA1206" t="s">
        <v>49</v>
      </c>
      <c r="AB1206" s="2" t="s">
        <v>64</v>
      </c>
      <c r="AC1206" t="s">
        <v>49</v>
      </c>
      <c r="AD1206">
        <v>3</v>
      </c>
      <c r="AE1206">
        <f>IF(tblHR[[#This Row],[Attrition]]="Yes",1,0)</f>
        <v>1</v>
      </c>
      <c r="AF1206">
        <f>IF(tblHR[[#This Row],[OverTime]]="Yes",1,0)</f>
        <v>1</v>
      </c>
      <c r="AG1206" t="str" cm="1">
        <f t="array" ref="AG1206">_xlfn.IFS(tblHR[[#This Row],[Age]]&lt;25,"&lt;25",tblHR[[#This Row],[Age]]&lt;30,"25–29",tblHR[[#This Row],[Age]]&lt;40,"30–39",tblHR[[#This Row],[Age]]&lt;50,"40–49",TRUE,"50+")</f>
        <v>30–39</v>
      </c>
      <c r="AH1206" s="12" t="str" cm="1">
        <f t="array" ref="AH1206">_xlfn.IFS(tblHR[[#This Row],[YearsAtCompany]]&lt;2,"0–1",tblHR[[#This Row],[YearsAtCompany]]&lt;5,"2–4",tblHR[[#This Row],[YearsAtCompany]]&lt;10,"5–9",tblHR[[#This Row],[YearsAtCompany]]&lt;15,"10–14",TRUE,"15+")</f>
        <v>0–1</v>
      </c>
      <c r="AI1206" s="12" t="str" cm="1">
        <f t="array" ref="AI1206">_xlfn.IFS(tblHR[[#This Row],[MonthlyIncome]]&lt;3000,"Low",tblHR[[#This Row],[MonthlyIncome]]&lt;7000,"Mid",tblHR[[#This Row],[MonthlyIncome]]&lt;12000,"High",TRUE,"Very High")</f>
        <v>Mid</v>
      </c>
      <c r="AJ1206" s="12" cm="1">
        <f t="array" ref="AJ1206">_xlfn.XLOOKUP(tblHR[[#This Row],[JobSatisfaction]],{"Low","Medium","High","Very High"},{1,2,3,4},"")</f>
        <v>3</v>
      </c>
      <c r="AK1206" s="12">
        <f>AVERAGE(tblHR[[#This Row],[JobSatNum]],tblHR[[#This Row],[RelationshipSatisfaction]],tblHR[[#This Row],[EnvironmentSatisfaction]],tblHR[[#This Row],[WorkLifeBalance]])</f>
        <v>3</v>
      </c>
    </row>
    <row r="1207" spans="1:37">
      <c r="A1207" s="4" t="s">
        <v>1322</v>
      </c>
      <c r="B1207">
        <v>36</v>
      </c>
      <c r="C1207" t="s">
        <v>11</v>
      </c>
      <c r="D1207" t="s">
        <v>17</v>
      </c>
      <c r="E1207" t="s">
        <v>29</v>
      </c>
      <c r="F1207" t="s">
        <v>34</v>
      </c>
      <c r="G1207" t="s">
        <v>22</v>
      </c>
      <c r="H1207" t="s">
        <v>58</v>
      </c>
      <c r="I1207" t="s">
        <v>68</v>
      </c>
      <c r="J1207" t="s">
        <v>112</v>
      </c>
      <c r="K1207" t="s">
        <v>118</v>
      </c>
      <c r="L1207">
        <v>6652</v>
      </c>
      <c r="M1207">
        <v>14369</v>
      </c>
      <c r="N1207">
        <v>1120</v>
      </c>
      <c r="O1207">
        <v>100</v>
      </c>
      <c r="P1207">
        <v>13</v>
      </c>
      <c r="Q1207" t="s">
        <v>44</v>
      </c>
      <c r="R1207" t="s">
        <v>42</v>
      </c>
      <c r="S1207" t="s">
        <v>43</v>
      </c>
      <c r="T1207" t="s">
        <v>80</v>
      </c>
      <c r="U1207" t="s">
        <v>43</v>
      </c>
      <c r="V1207">
        <v>8</v>
      </c>
      <c r="W1207">
        <v>6</v>
      </c>
      <c r="X1207">
        <v>3</v>
      </c>
      <c r="Y1207">
        <v>0</v>
      </c>
      <c r="Z1207">
        <v>4</v>
      </c>
      <c r="AA1207" t="s">
        <v>48</v>
      </c>
      <c r="AB1207" s="2" t="s">
        <v>64</v>
      </c>
      <c r="AC1207" t="s">
        <v>48</v>
      </c>
      <c r="AD1207">
        <v>11</v>
      </c>
      <c r="AE1207">
        <f>IF(tblHR[[#This Row],[Attrition]]="Yes",1,0)</f>
        <v>0</v>
      </c>
      <c r="AF1207">
        <f>IF(tblHR[[#This Row],[OverTime]]="Yes",1,0)</f>
        <v>0</v>
      </c>
      <c r="AG1207" t="str" cm="1">
        <f t="array" ref="AG1207">_xlfn.IFS(tblHR[[#This Row],[Age]]&lt;25,"&lt;25",tblHR[[#This Row],[Age]]&lt;30,"25–29",tblHR[[#This Row],[Age]]&lt;40,"30–39",tblHR[[#This Row],[Age]]&lt;50,"40–49",TRUE,"50+")</f>
        <v>30–39</v>
      </c>
      <c r="AH1207" s="12" t="str" cm="1">
        <f t="array" ref="AH1207">_xlfn.IFS(tblHR[[#This Row],[YearsAtCompany]]&lt;2,"0–1",tblHR[[#This Row],[YearsAtCompany]]&lt;5,"2–4",tblHR[[#This Row],[YearsAtCompany]]&lt;10,"5–9",tblHR[[#This Row],[YearsAtCompany]]&lt;15,"10–14",TRUE,"15+")</f>
        <v>5–9</v>
      </c>
      <c r="AI1207" s="12" t="str" cm="1">
        <f t="array" ref="AI1207">_xlfn.IFS(tblHR[[#This Row],[MonthlyIncome]]&lt;3000,"Low",tblHR[[#This Row],[MonthlyIncome]]&lt;7000,"Mid",tblHR[[#This Row],[MonthlyIncome]]&lt;12000,"High",TRUE,"Very High")</f>
        <v>Mid</v>
      </c>
      <c r="AJ1207" s="12" cm="1">
        <f t="array" ref="AJ1207">_xlfn.XLOOKUP(tblHR[[#This Row],[JobSatisfaction]],{"Low","Medium","High","Very High"},{1,2,3,4},"")</f>
        <v>4</v>
      </c>
      <c r="AK1207" s="12">
        <f>AVERAGE(tblHR[[#This Row],[JobSatNum]],tblHR[[#This Row],[RelationshipSatisfaction]],tblHR[[#This Row],[EnvironmentSatisfaction]],tblHR[[#This Row],[WorkLifeBalance]])</f>
        <v>4</v>
      </c>
    </row>
    <row r="1208" spans="1:37">
      <c r="A1208" s="4" t="s">
        <v>1323</v>
      </c>
      <c r="B1208">
        <v>48</v>
      </c>
      <c r="C1208" t="s">
        <v>12</v>
      </c>
      <c r="D1208" t="s">
        <v>16</v>
      </c>
      <c r="E1208" t="s">
        <v>29</v>
      </c>
      <c r="F1208" t="s">
        <v>33</v>
      </c>
      <c r="G1208" t="s">
        <v>21</v>
      </c>
      <c r="H1208" t="s">
        <v>52</v>
      </c>
      <c r="I1208" t="s">
        <v>69</v>
      </c>
      <c r="J1208" t="s">
        <v>112</v>
      </c>
      <c r="K1208" t="s">
        <v>113</v>
      </c>
      <c r="L1208">
        <v>10999</v>
      </c>
      <c r="M1208">
        <v>22245</v>
      </c>
      <c r="N1208">
        <v>1355</v>
      </c>
      <c r="O1208">
        <v>78</v>
      </c>
      <c r="P1208">
        <v>14</v>
      </c>
      <c r="Q1208" t="s">
        <v>41</v>
      </c>
      <c r="R1208" t="s">
        <v>43</v>
      </c>
      <c r="S1208" t="s">
        <v>41</v>
      </c>
      <c r="T1208" t="s">
        <v>79</v>
      </c>
      <c r="U1208" t="s">
        <v>43</v>
      </c>
      <c r="V1208">
        <v>27</v>
      </c>
      <c r="W1208">
        <v>15</v>
      </c>
      <c r="X1208">
        <v>11</v>
      </c>
      <c r="Y1208">
        <v>4</v>
      </c>
      <c r="Z1208">
        <v>7</v>
      </c>
      <c r="AA1208" t="s">
        <v>48</v>
      </c>
      <c r="AB1208" s="2" t="s">
        <v>64</v>
      </c>
      <c r="AC1208" t="s">
        <v>48</v>
      </c>
      <c r="AD1208">
        <v>4</v>
      </c>
      <c r="AE1208">
        <f>IF(tblHR[[#This Row],[Attrition]]="Yes",1,0)</f>
        <v>0</v>
      </c>
      <c r="AF1208">
        <f>IF(tblHR[[#This Row],[OverTime]]="Yes",1,0)</f>
        <v>0</v>
      </c>
      <c r="AG1208" t="str" cm="1">
        <f t="array" ref="AG1208">_xlfn.IFS(tblHR[[#This Row],[Age]]&lt;25,"&lt;25",tblHR[[#This Row],[Age]]&lt;30,"25–29",tblHR[[#This Row],[Age]]&lt;40,"30–39",tblHR[[#This Row],[Age]]&lt;50,"40–49",TRUE,"50+")</f>
        <v>40–49</v>
      </c>
      <c r="AH1208" s="12" t="str" cm="1">
        <f t="array" ref="AH1208">_xlfn.IFS(tblHR[[#This Row],[YearsAtCompany]]&lt;2,"0–1",tblHR[[#This Row],[YearsAtCompany]]&lt;5,"2–4",tblHR[[#This Row],[YearsAtCompany]]&lt;10,"5–9",tblHR[[#This Row],[YearsAtCompany]]&lt;15,"10–14",TRUE,"15+")</f>
        <v>15+</v>
      </c>
      <c r="AI1208" s="12" t="str" cm="1">
        <f t="array" ref="AI1208">_xlfn.IFS(tblHR[[#This Row],[MonthlyIncome]]&lt;3000,"Low",tblHR[[#This Row],[MonthlyIncome]]&lt;7000,"Mid",tblHR[[#This Row],[MonthlyIncome]]&lt;12000,"High",TRUE,"Very High")</f>
        <v>High</v>
      </c>
      <c r="AJ1208" s="12" cm="1">
        <f t="array" ref="AJ1208">_xlfn.XLOOKUP(tblHR[[#This Row],[JobSatisfaction]],{"Low","Medium","High","Very High"},{1,2,3,4},"")</f>
        <v>3</v>
      </c>
      <c r="AK1208" s="12">
        <f>AVERAGE(tblHR[[#This Row],[JobSatNum]],tblHR[[#This Row],[RelationshipSatisfaction]],tblHR[[#This Row],[EnvironmentSatisfaction]],tblHR[[#This Row],[WorkLifeBalance]])</f>
        <v>3</v>
      </c>
    </row>
    <row r="1209" spans="1:37">
      <c r="A1209" s="4" t="s">
        <v>1324</v>
      </c>
      <c r="B1209">
        <v>29</v>
      </c>
      <c r="C1209" t="s">
        <v>12</v>
      </c>
      <c r="D1209" t="s">
        <v>16</v>
      </c>
      <c r="E1209" t="s">
        <v>26</v>
      </c>
      <c r="F1209" t="s">
        <v>35</v>
      </c>
      <c r="G1209" t="s">
        <v>21</v>
      </c>
      <c r="H1209" t="s">
        <v>53</v>
      </c>
      <c r="I1209" t="s">
        <v>66</v>
      </c>
      <c r="J1209" t="s">
        <v>112</v>
      </c>
      <c r="K1209" t="s">
        <v>113</v>
      </c>
      <c r="L1209">
        <v>4723</v>
      </c>
      <c r="M1209">
        <v>16213</v>
      </c>
      <c r="N1209">
        <v>1370</v>
      </c>
      <c r="O1209">
        <v>87</v>
      </c>
      <c r="P1209">
        <v>18</v>
      </c>
      <c r="Q1209" t="s">
        <v>42</v>
      </c>
      <c r="R1209" t="s">
        <v>44</v>
      </c>
      <c r="S1209" t="s">
        <v>43</v>
      </c>
      <c r="T1209" t="s">
        <v>79</v>
      </c>
      <c r="U1209" t="s">
        <v>41</v>
      </c>
      <c r="V1209">
        <v>10</v>
      </c>
      <c r="W1209">
        <v>10</v>
      </c>
      <c r="X1209">
        <v>9</v>
      </c>
      <c r="Y1209">
        <v>1</v>
      </c>
      <c r="Z1209">
        <v>1</v>
      </c>
      <c r="AA1209" t="s">
        <v>48</v>
      </c>
      <c r="AB1209" s="2" t="s">
        <v>64</v>
      </c>
      <c r="AC1209" t="s">
        <v>49</v>
      </c>
      <c r="AD1209">
        <v>3</v>
      </c>
      <c r="AE1209">
        <f>IF(tblHR[[#This Row],[Attrition]]="Yes",1,0)</f>
        <v>0</v>
      </c>
      <c r="AF1209">
        <f>IF(tblHR[[#This Row],[OverTime]]="Yes",1,0)</f>
        <v>1</v>
      </c>
      <c r="AG1209" t="str" cm="1">
        <f t="array" ref="AG1209">_xlfn.IFS(tblHR[[#This Row],[Age]]&lt;25,"&lt;25",tblHR[[#This Row],[Age]]&lt;30,"25–29",tblHR[[#This Row],[Age]]&lt;40,"30–39",tblHR[[#This Row],[Age]]&lt;50,"40–49",TRUE,"50+")</f>
        <v>25–29</v>
      </c>
      <c r="AH1209" s="12" t="str" cm="1">
        <f t="array" ref="AH1209">_xlfn.IFS(tblHR[[#This Row],[YearsAtCompany]]&lt;2,"0–1",tblHR[[#This Row],[YearsAtCompany]]&lt;5,"2–4",tblHR[[#This Row],[YearsAtCompany]]&lt;10,"5–9",tblHR[[#This Row],[YearsAtCompany]]&lt;15,"10–14",TRUE,"15+")</f>
        <v>10–14</v>
      </c>
      <c r="AI1209" s="12" t="str" cm="1">
        <f t="array" ref="AI1209">_xlfn.IFS(tblHR[[#This Row],[MonthlyIncome]]&lt;3000,"Low",tblHR[[#This Row],[MonthlyIncome]]&lt;7000,"Mid",tblHR[[#This Row],[MonthlyIncome]]&lt;12000,"High",TRUE,"Very High")</f>
        <v>Mid</v>
      </c>
      <c r="AJ1209" s="12" cm="1">
        <f t="array" ref="AJ1209">_xlfn.XLOOKUP(tblHR[[#This Row],[JobSatisfaction]],{"Low","Medium","High","Very High"},{1,2,3,4},"")</f>
        <v>1</v>
      </c>
      <c r="AK1209" s="12">
        <f>AVERAGE(tblHR[[#This Row],[JobSatNum]],tblHR[[#This Row],[RelationshipSatisfaction]],tblHR[[#This Row],[EnvironmentSatisfaction]],tblHR[[#This Row],[WorkLifeBalance]])</f>
        <v>1</v>
      </c>
    </row>
    <row r="1210" spans="1:37">
      <c r="A1210" s="4" t="s">
        <v>1325</v>
      </c>
      <c r="B1210">
        <v>40</v>
      </c>
      <c r="C1210" t="s">
        <v>11</v>
      </c>
      <c r="D1210" t="s">
        <v>17</v>
      </c>
      <c r="E1210" t="s">
        <v>26</v>
      </c>
      <c r="F1210" t="s">
        <v>35</v>
      </c>
      <c r="G1210" t="s">
        <v>21</v>
      </c>
      <c r="H1210" t="s">
        <v>54</v>
      </c>
      <c r="I1210" t="s">
        <v>67</v>
      </c>
      <c r="J1210" t="s">
        <v>112</v>
      </c>
      <c r="K1210" t="s">
        <v>118</v>
      </c>
      <c r="L1210">
        <v>19033</v>
      </c>
      <c r="M1210">
        <v>6499</v>
      </c>
      <c r="N1210">
        <v>989</v>
      </c>
      <c r="O1210">
        <v>46</v>
      </c>
      <c r="P1210">
        <v>14</v>
      </c>
      <c r="Q1210" t="s">
        <v>41</v>
      </c>
      <c r="R1210" t="s">
        <v>43</v>
      </c>
      <c r="S1210" t="s">
        <v>44</v>
      </c>
      <c r="T1210" t="s">
        <v>79</v>
      </c>
      <c r="U1210" t="s">
        <v>41</v>
      </c>
      <c r="V1210">
        <v>21</v>
      </c>
      <c r="W1210">
        <v>20</v>
      </c>
      <c r="X1210">
        <v>8</v>
      </c>
      <c r="Y1210">
        <v>9</v>
      </c>
      <c r="Z1210">
        <v>1</v>
      </c>
      <c r="AA1210" t="s">
        <v>48</v>
      </c>
      <c r="AB1210" s="2" t="s">
        <v>64</v>
      </c>
      <c r="AC1210" t="s">
        <v>48</v>
      </c>
      <c r="AD1210">
        <v>4</v>
      </c>
      <c r="AE1210">
        <f>IF(tblHR[[#This Row],[Attrition]]="Yes",1,0)</f>
        <v>0</v>
      </c>
      <c r="AF1210">
        <f>IF(tblHR[[#This Row],[OverTime]]="Yes",1,0)</f>
        <v>0</v>
      </c>
      <c r="AG1210" t="str" cm="1">
        <f t="array" ref="AG1210">_xlfn.IFS(tblHR[[#This Row],[Age]]&lt;25,"&lt;25",tblHR[[#This Row],[Age]]&lt;30,"25–29",tblHR[[#This Row],[Age]]&lt;40,"30–39",tblHR[[#This Row],[Age]]&lt;50,"40–49",TRUE,"50+")</f>
        <v>40–49</v>
      </c>
      <c r="AH1210" s="12" t="str" cm="1">
        <f t="array" ref="AH1210">_xlfn.IFS(tblHR[[#This Row],[YearsAtCompany]]&lt;2,"0–1",tblHR[[#This Row],[YearsAtCompany]]&lt;5,"2–4",tblHR[[#This Row],[YearsAtCompany]]&lt;10,"5–9",tblHR[[#This Row],[YearsAtCompany]]&lt;15,"10–14",TRUE,"15+")</f>
        <v>15+</v>
      </c>
      <c r="AI1210" s="12" t="str" cm="1">
        <f t="array" ref="AI1210">_xlfn.IFS(tblHR[[#This Row],[MonthlyIncome]]&lt;3000,"Low",tblHR[[#This Row],[MonthlyIncome]]&lt;7000,"Mid",tblHR[[#This Row],[MonthlyIncome]]&lt;12000,"High",TRUE,"Very High")</f>
        <v>Very High</v>
      </c>
      <c r="AJ1210" s="12" cm="1">
        <f t="array" ref="AJ1210">_xlfn.XLOOKUP(tblHR[[#This Row],[JobSatisfaction]],{"Low","Medium","High","Very High"},{1,2,3,4},"")</f>
        <v>3</v>
      </c>
      <c r="AK1210" s="12">
        <f>AVERAGE(tblHR[[#This Row],[JobSatNum]],tblHR[[#This Row],[RelationshipSatisfaction]],tblHR[[#This Row],[EnvironmentSatisfaction]],tblHR[[#This Row],[WorkLifeBalance]])</f>
        <v>3</v>
      </c>
    </row>
    <row r="1211" spans="1:37">
      <c r="A1211" s="4" t="s">
        <v>1326</v>
      </c>
      <c r="B1211">
        <v>52</v>
      </c>
      <c r="C1211" t="s">
        <v>11</v>
      </c>
      <c r="D1211" t="s">
        <v>17</v>
      </c>
      <c r="E1211" t="s">
        <v>29</v>
      </c>
      <c r="F1211" t="s">
        <v>35</v>
      </c>
      <c r="G1211" t="s">
        <v>21</v>
      </c>
      <c r="H1211" t="s">
        <v>55</v>
      </c>
      <c r="I1211" t="s">
        <v>70</v>
      </c>
      <c r="J1211" t="s">
        <v>128</v>
      </c>
      <c r="K1211" t="s">
        <v>113</v>
      </c>
      <c r="L1211">
        <v>13826</v>
      </c>
      <c r="M1211">
        <v>19028</v>
      </c>
      <c r="N1211">
        <v>890</v>
      </c>
      <c r="O1211">
        <v>81</v>
      </c>
      <c r="P1211">
        <v>22</v>
      </c>
      <c r="Q1211" t="s">
        <v>44</v>
      </c>
      <c r="R1211" t="s">
        <v>41</v>
      </c>
      <c r="S1211" t="s">
        <v>41</v>
      </c>
      <c r="T1211" t="s">
        <v>79</v>
      </c>
      <c r="U1211" t="s">
        <v>43</v>
      </c>
      <c r="V1211">
        <v>31</v>
      </c>
      <c r="W1211">
        <v>9</v>
      </c>
      <c r="X1211">
        <v>8</v>
      </c>
      <c r="Y1211">
        <v>0</v>
      </c>
      <c r="Z1211">
        <v>3</v>
      </c>
      <c r="AA1211" t="s">
        <v>48</v>
      </c>
      <c r="AB1211" s="2" t="s">
        <v>65</v>
      </c>
      <c r="AC1211" t="s">
        <v>48</v>
      </c>
      <c r="AD1211">
        <v>25</v>
      </c>
      <c r="AE1211">
        <f>IF(tblHR[[#This Row],[Attrition]]="Yes",1,0)</f>
        <v>0</v>
      </c>
      <c r="AF1211">
        <f>IF(tblHR[[#This Row],[OverTime]]="Yes",1,0)</f>
        <v>0</v>
      </c>
      <c r="AG1211" t="str" cm="1">
        <f t="array" ref="AG1211">_xlfn.IFS(tblHR[[#This Row],[Age]]&lt;25,"&lt;25",tblHR[[#This Row],[Age]]&lt;30,"25–29",tblHR[[#This Row],[Age]]&lt;40,"30–39",tblHR[[#This Row],[Age]]&lt;50,"40–49",TRUE,"50+")</f>
        <v>50+</v>
      </c>
      <c r="AH1211" s="12" t="str" cm="1">
        <f t="array" ref="AH1211">_xlfn.IFS(tblHR[[#This Row],[YearsAtCompany]]&lt;2,"0–1",tblHR[[#This Row],[YearsAtCompany]]&lt;5,"2–4",tblHR[[#This Row],[YearsAtCompany]]&lt;10,"5–9",tblHR[[#This Row],[YearsAtCompany]]&lt;15,"10–14",TRUE,"15+")</f>
        <v>5–9</v>
      </c>
      <c r="AI1211" s="12" t="str" cm="1">
        <f t="array" ref="AI1211">_xlfn.IFS(tblHR[[#This Row],[MonthlyIncome]]&lt;3000,"Low",tblHR[[#This Row],[MonthlyIncome]]&lt;7000,"Mid",tblHR[[#This Row],[MonthlyIncome]]&lt;12000,"High",TRUE,"Very High")</f>
        <v>Very High</v>
      </c>
      <c r="AJ1211" s="12" cm="1">
        <f t="array" ref="AJ1211">_xlfn.XLOOKUP(tblHR[[#This Row],[JobSatisfaction]],{"Low","Medium","High","Very High"},{1,2,3,4},"")</f>
        <v>4</v>
      </c>
      <c r="AK1211" s="12">
        <f>AVERAGE(tblHR[[#This Row],[JobSatNum]],tblHR[[#This Row],[RelationshipSatisfaction]],tblHR[[#This Row],[EnvironmentSatisfaction]],tblHR[[#This Row],[WorkLifeBalance]])</f>
        <v>4</v>
      </c>
    </row>
    <row r="1212" spans="1:37">
      <c r="A1212" s="4" t="s">
        <v>1327</v>
      </c>
      <c r="B1212">
        <v>28</v>
      </c>
      <c r="C1212" t="s">
        <v>11</v>
      </c>
      <c r="D1212" t="s">
        <v>17</v>
      </c>
      <c r="E1212" t="s">
        <v>29</v>
      </c>
      <c r="F1212" t="s">
        <v>34</v>
      </c>
      <c r="G1212" t="s">
        <v>22</v>
      </c>
      <c r="H1212" t="s">
        <v>58</v>
      </c>
      <c r="I1212" t="s">
        <v>68</v>
      </c>
      <c r="J1212" t="s">
        <v>112</v>
      </c>
      <c r="K1212" t="s">
        <v>113</v>
      </c>
      <c r="L1212">
        <v>4779</v>
      </c>
      <c r="M1212">
        <v>3698</v>
      </c>
      <c r="N1212">
        <v>760</v>
      </c>
      <c r="O1212">
        <v>81</v>
      </c>
      <c r="P1212">
        <v>20</v>
      </c>
      <c r="Q1212" t="s">
        <v>43</v>
      </c>
      <c r="R1212" t="s">
        <v>42</v>
      </c>
      <c r="S1212" t="s">
        <v>43</v>
      </c>
      <c r="T1212" t="s">
        <v>79</v>
      </c>
      <c r="U1212" t="s">
        <v>41</v>
      </c>
      <c r="V1212">
        <v>8</v>
      </c>
      <c r="W1212">
        <v>8</v>
      </c>
      <c r="X1212">
        <v>7</v>
      </c>
      <c r="Y1212">
        <v>7</v>
      </c>
      <c r="Z1212">
        <v>1</v>
      </c>
      <c r="AA1212" t="s">
        <v>48</v>
      </c>
      <c r="AB1212" s="2" t="s">
        <v>65</v>
      </c>
      <c r="AC1212" t="s">
        <v>49</v>
      </c>
      <c r="AD1212">
        <v>2</v>
      </c>
      <c r="AE1212">
        <f>IF(tblHR[[#This Row],[Attrition]]="Yes",1,0)</f>
        <v>0</v>
      </c>
      <c r="AF1212">
        <f>IF(tblHR[[#This Row],[OverTime]]="Yes",1,0)</f>
        <v>1</v>
      </c>
      <c r="AG1212" t="str" cm="1">
        <f t="array" ref="AG1212">_xlfn.IFS(tblHR[[#This Row],[Age]]&lt;25,"&lt;25",tblHR[[#This Row],[Age]]&lt;30,"25–29",tblHR[[#This Row],[Age]]&lt;40,"30–39",tblHR[[#This Row],[Age]]&lt;50,"40–49",TRUE,"50+")</f>
        <v>25–29</v>
      </c>
      <c r="AH1212" s="12" t="str" cm="1">
        <f t="array" ref="AH1212">_xlfn.IFS(tblHR[[#This Row],[YearsAtCompany]]&lt;2,"0–1",tblHR[[#This Row],[YearsAtCompany]]&lt;5,"2–4",tblHR[[#This Row],[YearsAtCompany]]&lt;10,"5–9",tblHR[[#This Row],[YearsAtCompany]]&lt;15,"10–14",TRUE,"15+")</f>
        <v>5–9</v>
      </c>
      <c r="AI1212" s="12" t="str" cm="1">
        <f t="array" ref="AI1212">_xlfn.IFS(tblHR[[#This Row],[MonthlyIncome]]&lt;3000,"Low",tblHR[[#This Row],[MonthlyIncome]]&lt;7000,"Mid",tblHR[[#This Row],[MonthlyIncome]]&lt;12000,"High",TRUE,"Very High")</f>
        <v>Mid</v>
      </c>
      <c r="AJ1212" s="12" cm="1">
        <f t="array" ref="AJ1212">_xlfn.XLOOKUP(tblHR[[#This Row],[JobSatisfaction]],{"Low","Medium","High","Very High"},{1,2,3,4},"")</f>
        <v>2</v>
      </c>
      <c r="AK1212" s="12">
        <f>AVERAGE(tblHR[[#This Row],[JobSatNum]],tblHR[[#This Row],[RelationshipSatisfaction]],tblHR[[#This Row],[EnvironmentSatisfaction]],tblHR[[#This Row],[WorkLifeBalance]])</f>
        <v>2</v>
      </c>
    </row>
    <row r="1213" spans="1:37">
      <c r="A1213" s="4" t="s">
        <v>1328</v>
      </c>
      <c r="B1213">
        <v>53</v>
      </c>
      <c r="C1213" t="s">
        <v>11</v>
      </c>
      <c r="D1213" t="s">
        <v>15</v>
      </c>
      <c r="E1213" t="s">
        <v>27</v>
      </c>
      <c r="F1213" t="s">
        <v>35</v>
      </c>
      <c r="G1213" t="s">
        <v>21</v>
      </c>
      <c r="H1213" t="s">
        <v>55</v>
      </c>
      <c r="I1213" t="s">
        <v>68</v>
      </c>
      <c r="J1213" t="s">
        <v>112</v>
      </c>
      <c r="K1213" t="s">
        <v>43</v>
      </c>
      <c r="L1213">
        <v>4450</v>
      </c>
      <c r="M1213">
        <v>26250</v>
      </c>
      <c r="N1213">
        <v>1084</v>
      </c>
      <c r="O1213">
        <v>57</v>
      </c>
      <c r="P1213">
        <v>11</v>
      </c>
      <c r="Q1213" t="s">
        <v>42</v>
      </c>
      <c r="R1213" t="s">
        <v>41</v>
      </c>
      <c r="S1213" t="s">
        <v>44</v>
      </c>
      <c r="T1213" t="s">
        <v>79</v>
      </c>
      <c r="U1213" t="s">
        <v>44</v>
      </c>
      <c r="V1213">
        <v>5</v>
      </c>
      <c r="W1213">
        <v>4</v>
      </c>
      <c r="X1213">
        <v>2</v>
      </c>
      <c r="Y1213">
        <v>1</v>
      </c>
      <c r="Z1213">
        <v>1</v>
      </c>
      <c r="AA1213" t="s">
        <v>48</v>
      </c>
      <c r="AB1213" s="2" t="s">
        <v>64</v>
      </c>
      <c r="AC1213" t="s">
        <v>48</v>
      </c>
      <c r="AD1213">
        <v>13</v>
      </c>
      <c r="AE1213">
        <f>IF(tblHR[[#This Row],[Attrition]]="Yes",1,0)</f>
        <v>0</v>
      </c>
      <c r="AF1213">
        <f>IF(tblHR[[#This Row],[OverTime]]="Yes",1,0)</f>
        <v>0</v>
      </c>
      <c r="AG1213" t="str" cm="1">
        <f t="array" ref="AG1213">_xlfn.IFS(tblHR[[#This Row],[Age]]&lt;25,"&lt;25",tblHR[[#This Row],[Age]]&lt;30,"25–29",tblHR[[#This Row],[Age]]&lt;40,"30–39",tblHR[[#This Row],[Age]]&lt;50,"40–49",TRUE,"50+")</f>
        <v>50+</v>
      </c>
      <c r="AH1213" s="12" t="str" cm="1">
        <f t="array" ref="AH1213">_xlfn.IFS(tblHR[[#This Row],[YearsAtCompany]]&lt;2,"0–1",tblHR[[#This Row],[YearsAtCompany]]&lt;5,"2–4",tblHR[[#This Row],[YearsAtCompany]]&lt;10,"5–9",tblHR[[#This Row],[YearsAtCompany]]&lt;15,"10–14",TRUE,"15+")</f>
        <v>2–4</v>
      </c>
      <c r="AI1213" s="12" t="str" cm="1">
        <f t="array" ref="AI1213">_xlfn.IFS(tblHR[[#This Row],[MonthlyIncome]]&lt;3000,"Low",tblHR[[#This Row],[MonthlyIncome]]&lt;7000,"Mid",tblHR[[#This Row],[MonthlyIncome]]&lt;12000,"High",TRUE,"Very High")</f>
        <v>Mid</v>
      </c>
      <c r="AJ1213" s="12" cm="1">
        <f t="array" ref="AJ1213">_xlfn.XLOOKUP(tblHR[[#This Row],[JobSatisfaction]],{"Low","Medium","High","Very High"},{1,2,3,4},"")</f>
        <v>1</v>
      </c>
      <c r="AK1213" s="12">
        <f>AVERAGE(tblHR[[#This Row],[JobSatNum]],tblHR[[#This Row],[RelationshipSatisfaction]],tblHR[[#This Row],[EnvironmentSatisfaction]],tblHR[[#This Row],[WorkLifeBalance]])</f>
        <v>1</v>
      </c>
    </row>
    <row r="1214" spans="1:37">
      <c r="A1214" s="4" t="s">
        <v>1329</v>
      </c>
      <c r="B1214">
        <v>34</v>
      </c>
      <c r="C1214" t="s">
        <v>11</v>
      </c>
      <c r="D1214" t="s">
        <v>16</v>
      </c>
      <c r="E1214" t="s">
        <v>29</v>
      </c>
      <c r="F1214" t="s">
        <v>37</v>
      </c>
      <c r="G1214" t="s">
        <v>21</v>
      </c>
      <c r="H1214" t="s">
        <v>52</v>
      </c>
      <c r="I1214" t="s">
        <v>68</v>
      </c>
      <c r="J1214" t="s">
        <v>112</v>
      </c>
      <c r="K1214" t="s">
        <v>113</v>
      </c>
      <c r="L1214">
        <v>6687</v>
      </c>
      <c r="M1214">
        <v>6163</v>
      </c>
      <c r="N1214">
        <v>404</v>
      </c>
      <c r="O1214">
        <v>98</v>
      </c>
      <c r="P1214">
        <v>11</v>
      </c>
      <c r="Q1214" t="s">
        <v>44</v>
      </c>
      <c r="R1214" t="s">
        <v>44</v>
      </c>
      <c r="S1214" t="s">
        <v>41</v>
      </c>
      <c r="T1214" t="s">
        <v>78</v>
      </c>
      <c r="U1214" t="s">
        <v>41</v>
      </c>
      <c r="V1214">
        <v>14</v>
      </c>
      <c r="W1214">
        <v>14</v>
      </c>
      <c r="X1214">
        <v>11</v>
      </c>
      <c r="Y1214">
        <v>4</v>
      </c>
      <c r="Z1214">
        <v>1</v>
      </c>
      <c r="AA1214" t="s">
        <v>48</v>
      </c>
      <c r="AB1214" s="2" t="s">
        <v>64</v>
      </c>
      <c r="AC1214" t="s">
        <v>48</v>
      </c>
      <c r="AD1214">
        <v>2</v>
      </c>
      <c r="AE1214">
        <f>IF(tblHR[[#This Row],[Attrition]]="Yes",1,0)</f>
        <v>0</v>
      </c>
      <c r="AF1214">
        <f>IF(tblHR[[#This Row],[OverTime]]="Yes",1,0)</f>
        <v>0</v>
      </c>
      <c r="AG1214" t="str" cm="1">
        <f t="array" ref="AG1214">_xlfn.IFS(tblHR[[#This Row],[Age]]&lt;25,"&lt;25",tblHR[[#This Row],[Age]]&lt;30,"25–29",tblHR[[#This Row],[Age]]&lt;40,"30–39",tblHR[[#This Row],[Age]]&lt;50,"40–49",TRUE,"50+")</f>
        <v>30–39</v>
      </c>
      <c r="AH1214" s="12" t="str" cm="1">
        <f t="array" ref="AH1214">_xlfn.IFS(tblHR[[#This Row],[YearsAtCompany]]&lt;2,"0–1",tblHR[[#This Row],[YearsAtCompany]]&lt;5,"2–4",tblHR[[#This Row],[YearsAtCompany]]&lt;10,"5–9",tblHR[[#This Row],[YearsAtCompany]]&lt;15,"10–14",TRUE,"15+")</f>
        <v>10–14</v>
      </c>
      <c r="AI1214" s="12" t="str" cm="1">
        <f t="array" ref="AI1214">_xlfn.IFS(tblHR[[#This Row],[MonthlyIncome]]&lt;3000,"Low",tblHR[[#This Row],[MonthlyIncome]]&lt;7000,"Mid",tblHR[[#This Row],[MonthlyIncome]]&lt;12000,"High",TRUE,"Very High")</f>
        <v>Mid</v>
      </c>
      <c r="AJ1214" s="12" cm="1">
        <f t="array" ref="AJ1214">_xlfn.XLOOKUP(tblHR[[#This Row],[JobSatisfaction]],{"Low","Medium","High","Very High"},{1,2,3,4},"")</f>
        <v>4</v>
      </c>
      <c r="AK1214" s="12">
        <f>AVERAGE(tblHR[[#This Row],[JobSatNum]],tblHR[[#This Row],[RelationshipSatisfaction]],tblHR[[#This Row],[EnvironmentSatisfaction]],tblHR[[#This Row],[WorkLifeBalance]])</f>
        <v>4</v>
      </c>
    </row>
    <row r="1215" spans="1:37">
      <c r="A1215" s="4" t="s">
        <v>1330</v>
      </c>
      <c r="B1215">
        <v>38</v>
      </c>
      <c r="C1215" t="s">
        <v>12</v>
      </c>
      <c r="D1215" t="s">
        <v>17</v>
      </c>
      <c r="E1215" t="s">
        <v>29</v>
      </c>
      <c r="F1215" t="s">
        <v>36</v>
      </c>
      <c r="G1215" t="s">
        <v>21</v>
      </c>
      <c r="H1215" t="s">
        <v>57</v>
      </c>
      <c r="I1215" t="s">
        <v>66</v>
      </c>
      <c r="J1215" t="s">
        <v>128</v>
      </c>
      <c r="K1215" t="s">
        <v>118</v>
      </c>
      <c r="L1215">
        <v>2821</v>
      </c>
      <c r="M1215">
        <v>2997</v>
      </c>
      <c r="N1215">
        <v>1186</v>
      </c>
      <c r="O1215">
        <v>44</v>
      </c>
      <c r="P1215">
        <v>16</v>
      </c>
      <c r="Q1215" t="s">
        <v>41</v>
      </c>
      <c r="R1215" t="s">
        <v>42</v>
      </c>
      <c r="S1215" t="s">
        <v>41</v>
      </c>
      <c r="T1215" t="s">
        <v>79</v>
      </c>
      <c r="U1215" t="s">
        <v>41</v>
      </c>
      <c r="V1215">
        <v>8</v>
      </c>
      <c r="W1215">
        <v>2</v>
      </c>
      <c r="X1215">
        <v>2</v>
      </c>
      <c r="Y1215">
        <v>2</v>
      </c>
      <c r="Z1215">
        <v>3</v>
      </c>
      <c r="AA1215" t="s">
        <v>48</v>
      </c>
      <c r="AB1215" s="2" t="s">
        <v>64</v>
      </c>
      <c r="AC1215" t="s">
        <v>48</v>
      </c>
      <c r="AD1215">
        <v>3</v>
      </c>
      <c r="AE1215">
        <f>IF(tblHR[[#This Row],[Attrition]]="Yes",1,0)</f>
        <v>0</v>
      </c>
      <c r="AF1215">
        <f>IF(tblHR[[#This Row],[OverTime]]="Yes",1,0)</f>
        <v>0</v>
      </c>
      <c r="AG1215" t="str" cm="1">
        <f t="array" ref="AG1215">_xlfn.IFS(tblHR[[#This Row],[Age]]&lt;25,"&lt;25",tblHR[[#This Row],[Age]]&lt;30,"25–29",tblHR[[#This Row],[Age]]&lt;40,"30–39",tblHR[[#This Row],[Age]]&lt;50,"40–49",TRUE,"50+")</f>
        <v>30–39</v>
      </c>
      <c r="AH1215" s="12" t="str" cm="1">
        <f t="array" ref="AH1215">_xlfn.IFS(tblHR[[#This Row],[YearsAtCompany]]&lt;2,"0–1",tblHR[[#This Row],[YearsAtCompany]]&lt;5,"2–4",tblHR[[#This Row],[YearsAtCompany]]&lt;10,"5–9",tblHR[[#This Row],[YearsAtCompany]]&lt;15,"10–14",TRUE,"15+")</f>
        <v>2–4</v>
      </c>
      <c r="AI1215" s="12" t="str" cm="1">
        <f t="array" ref="AI1215">_xlfn.IFS(tblHR[[#This Row],[MonthlyIncome]]&lt;3000,"Low",tblHR[[#This Row],[MonthlyIncome]]&lt;7000,"Mid",tblHR[[#This Row],[MonthlyIncome]]&lt;12000,"High",TRUE,"Very High")</f>
        <v>Low</v>
      </c>
      <c r="AJ1215" s="12" cm="1">
        <f t="array" ref="AJ1215">_xlfn.XLOOKUP(tblHR[[#This Row],[JobSatisfaction]],{"Low","Medium","High","Very High"},{1,2,3,4},"")</f>
        <v>3</v>
      </c>
      <c r="AK1215" s="12">
        <f>AVERAGE(tblHR[[#This Row],[JobSatNum]],tblHR[[#This Row],[RelationshipSatisfaction]],tblHR[[#This Row],[EnvironmentSatisfaction]],tblHR[[#This Row],[WorkLifeBalance]])</f>
        <v>3</v>
      </c>
    </row>
    <row r="1216" spans="1:37">
      <c r="A1216" s="4" t="s">
        <v>1331</v>
      </c>
      <c r="B1216">
        <v>45</v>
      </c>
      <c r="C1216" t="s">
        <v>12</v>
      </c>
      <c r="D1216" t="s">
        <v>17</v>
      </c>
      <c r="E1216" t="s">
        <v>27</v>
      </c>
      <c r="F1216" t="s">
        <v>33</v>
      </c>
      <c r="G1216" t="s">
        <v>21</v>
      </c>
      <c r="H1216" t="s">
        <v>57</v>
      </c>
      <c r="I1216" t="s">
        <v>66</v>
      </c>
      <c r="J1216" t="s">
        <v>112</v>
      </c>
      <c r="K1216" t="s">
        <v>43</v>
      </c>
      <c r="L1216">
        <v>2654</v>
      </c>
      <c r="M1216">
        <v>9655</v>
      </c>
      <c r="N1216">
        <v>192</v>
      </c>
      <c r="O1216">
        <v>69</v>
      </c>
      <c r="P1216">
        <v>21</v>
      </c>
      <c r="Q1216" t="s">
        <v>44</v>
      </c>
      <c r="R1216" t="s">
        <v>44</v>
      </c>
      <c r="S1216" t="s">
        <v>42</v>
      </c>
      <c r="T1216" t="s">
        <v>80</v>
      </c>
      <c r="U1216" t="s">
        <v>41</v>
      </c>
      <c r="V1216">
        <v>8</v>
      </c>
      <c r="W1216">
        <v>2</v>
      </c>
      <c r="X1216">
        <v>2</v>
      </c>
      <c r="Y1216">
        <v>0</v>
      </c>
      <c r="Z1216">
        <v>3</v>
      </c>
      <c r="AA1216" t="s">
        <v>48</v>
      </c>
      <c r="AB1216" s="2" t="s">
        <v>65</v>
      </c>
      <c r="AC1216" t="s">
        <v>48</v>
      </c>
      <c r="AD1216">
        <v>10</v>
      </c>
      <c r="AE1216">
        <f>IF(tblHR[[#This Row],[Attrition]]="Yes",1,0)</f>
        <v>0</v>
      </c>
      <c r="AF1216">
        <f>IF(tblHR[[#This Row],[OverTime]]="Yes",1,0)</f>
        <v>0</v>
      </c>
      <c r="AG1216" t="str" cm="1">
        <f t="array" ref="AG1216">_xlfn.IFS(tblHR[[#This Row],[Age]]&lt;25,"&lt;25",tblHR[[#This Row],[Age]]&lt;30,"25–29",tblHR[[#This Row],[Age]]&lt;40,"30–39",tblHR[[#This Row],[Age]]&lt;50,"40–49",TRUE,"50+")</f>
        <v>40–49</v>
      </c>
      <c r="AH1216" s="12" t="str" cm="1">
        <f t="array" ref="AH1216">_xlfn.IFS(tblHR[[#This Row],[YearsAtCompany]]&lt;2,"0–1",tblHR[[#This Row],[YearsAtCompany]]&lt;5,"2–4",tblHR[[#This Row],[YearsAtCompany]]&lt;10,"5–9",tblHR[[#This Row],[YearsAtCompany]]&lt;15,"10–14",TRUE,"15+")</f>
        <v>2–4</v>
      </c>
      <c r="AI1216" s="12" t="str" cm="1">
        <f t="array" ref="AI1216">_xlfn.IFS(tblHR[[#This Row],[MonthlyIncome]]&lt;3000,"Low",tblHR[[#This Row],[MonthlyIncome]]&lt;7000,"Mid",tblHR[[#This Row],[MonthlyIncome]]&lt;12000,"High",TRUE,"Very High")</f>
        <v>Low</v>
      </c>
      <c r="AJ1216" s="12" cm="1">
        <f t="array" ref="AJ1216">_xlfn.XLOOKUP(tblHR[[#This Row],[JobSatisfaction]],{"Low","Medium","High","Very High"},{1,2,3,4},"")</f>
        <v>4</v>
      </c>
      <c r="AK1216" s="12">
        <f>AVERAGE(tblHR[[#This Row],[JobSatNum]],tblHR[[#This Row],[RelationshipSatisfaction]],tblHR[[#This Row],[EnvironmentSatisfaction]],tblHR[[#This Row],[WorkLifeBalance]])</f>
        <v>4</v>
      </c>
    </row>
    <row r="1217" spans="1:37">
      <c r="A1217" s="4" t="s">
        <v>1332</v>
      </c>
      <c r="B1217">
        <v>25</v>
      </c>
      <c r="C1217" t="s">
        <v>12</v>
      </c>
      <c r="D1217" t="s">
        <v>17</v>
      </c>
      <c r="E1217" t="s">
        <v>27</v>
      </c>
      <c r="F1217" t="s">
        <v>34</v>
      </c>
      <c r="G1217" t="s">
        <v>22</v>
      </c>
      <c r="H1217" t="s">
        <v>59</v>
      </c>
      <c r="I1217" t="s">
        <v>66</v>
      </c>
      <c r="J1217" t="s">
        <v>112</v>
      </c>
      <c r="K1217" t="s">
        <v>171</v>
      </c>
      <c r="L1217">
        <v>2413</v>
      </c>
      <c r="M1217">
        <v>18798</v>
      </c>
      <c r="N1217">
        <v>867</v>
      </c>
      <c r="O1217">
        <v>36</v>
      </c>
      <c r="P1217">
        <v>18</v>
      </c>
      <c r="Q1217" t="s">
        <v>43</v>
      </c>
      <c r="R1217" t="s">
        <v>41</v>
      </c>
      <c r="S1217" t="s">
        <v>41</v>
      </c>
      <c r="T1217" t="s">
        <v>79</v>
      </c>
      <c r="U1217" t="s">
        <v>43</v>
      </c>
      <c r="V1217">
        <v>1</v>
      </c>
      <c r="W1217">
        <v>1</v>
      </c>
      <c r="X1217">
        <v>0</v>
      </c>
      <c r="Y1217">
        <v>0</v>
      </c>
      <c r="Z1217">
        <v>1</v>
      </c>
      <c r="AA1217" t="s">
        <v>49</v>
      </c>
      <c r="AB1217" s="2" t="s">
        <v>64</v>
      </c>
      <c r="AC1217" t="s">
        <v>49</v>
      </c>
      <c r="AD1217">
        <v>19</v>
      </c>
      <c r="AE1217">
        <f>IF(tblHR[[#This Row],[Attrition]]="Yes",1,0)</f>
        <v>1</v>
      </c>
      <c r="AF1217">
        <f>IF(tblHR[[#This Row],[OverTime]]="Yes",1,0)</f>
        <v>1</v>
      </c>
      <c r="AG1217" t="str" cm="1">
        <f t="array" ref="AG1217">_xlfn.IFS(tblHR[[#This Row],[Age]]&lt;25,"&lt;25",tblHR[[#This Row],[Age]]&lt;30,"25–29",tblHR[[#This Row],[Age]]&lt;40,"30–39",tblHR[[#This Row],[Age]]&lt;50,"40–49",TRUE,"50+")</f>
        <v>25–29</v>
      </c>
      <c r="AH1217" s="12" t="str" cm="1">
        <f t="array" ref="AH1217">_xlfn.IFS(tblHR[[#This Row],[YearsAtCompany]]&lt;2,"0–1",tblHR[[#This Row],[YearsAtCompany]]&lt;5,"2–4",tblHR[[#This Row],[YearsAtCompany]]&lt;10,"5–9",tblHR[[#This Row],[YearsAtCompany]]&lt;15,"10–14",TRUE,"15+")</f>
        <v>0–1</v>
      </c>
      <c r="AI1217" s="12" t="str" cm="1">
        <f t="array" ref="AI1217">_xlfn.IFS(tblHR[[#This Row],[MonthlyIncome]]&lt;3000,"Low",tblHR[[#This Row],[MonthlyIncome]]&lt;7000,"Mid",tblHR[[#This Row],[MonthlyIncome]]&lt;12000,"High",TRUE,"Very High")</f>
        <v>Low</v>
      </c>
      <c r="AJ1217" s="12" cm="1">
        <f t="array" ref="AJ1217">_xlfn.XLOOKUP(tblHR[[#This Row],[JobSatisfaction]],{"Low","Medium","High","Very High"},{1,2,3,4},"")</f>
        <v>2</v>
      </c>
      <c r="AK1217" s="12">
        <f>AVERAGE(tblHR[[#This Row],[JobSatNum]],tblHR[[#This Row],[RelationshipSatisfaction]],tblHR[[#This Row],[EnvironmentSatisfaction]],tblHR[[#This Row],[WorkLifeBalance]])</f>
        <v>2</v>
      </c>
    </row>
    <row r="1218" spans="1:37">
      <c r="A1218" s="4" t="s">
        <v>1333</v>
      </c>
      <c r="B1218">
        <v>52</v>
      </c>
      <c r="C1218" t="s">
        <v>11</v>
      </c>
      <c r="D1218" t="s">
        <v>17</v>
      </c>
      <c r="E1218" t="s">
        <v>26</v>
      </c>
      <c r="F1218" t="s">
        <v>34</v>
      </c>
      <c r="G1218" t="s">
        <v>22</v>
      </c>
      <c r="H1218" t="s">
        <v>54</v>
      </c>
      <c r="I1218" t="s">
        <v>67</v>
      </c>
      <c r="J1218" t="s">
        <v>112</v>
      </c>
      <c r="K1218" t="s">
        <v>118</v>
      </c>
      <c r="L1218">
        <v>19845</v>
      </c>
      <c r="M1218">
        <v>25846</v>
      </c>
      <c r="N1218">
        <v>266</v>
      </c>
      <c r="O1218">
        <v>57</v>
      </c>
      <c r="P1218">
        <v>15</v>
      </c>
      <c r="Q1218" t="s">
        <v>44</v>
      </c>
      <c r="R1218" t="s">
        <v>44</v>
      </c>
      <c r="S1218" t="s">
        <v>42</v>
      </c>
      <c r="T1218" t="s">
        <v>79</v>
      </c>
      <c r="U1218" t="s">
        <v>42</v>
      </c>
      <c r="V1218">
        <v>33</v>
      </c>
      <c r="W1218">
        <v>32</v>
      </c>
      <c r="X1218">
        <v>14</v>
      </c>
      <c r="Y1218">
        <v>6</v>
      </c>
      <c r="Z1218">
        <v>1</v>
      </c>
      <c r="AA1218" t="s">
        <v>49</v>
      </c>
      <c r="AB1218" s="2" t="s">
        <v>64</v>
      </c>
      <c r="AC1218" t="s">
        <v>48</v>
      </c>
      <c r="AD1218">
        <v>2</v>
      </c>
      <c r="AE1218">
        <f>IF(tblHR[[#This Row],[Attrition]]="Yes",1,0)</f>
        <v>1</v>
      </c>
      <c r="AF1218">
        <f>IF(tblHR[[#This Row],[OverTime]]="Yes",1,0)</f>
        <v>0</v>
      </c>
      <c r="AG1218" t="str" cm="1">
        <f t="array" ref="AG1218">_xlfn.IFS(tblHR[[#This Row],[Age]]&lt;25,"&lt;25",tblHR[[#This Row],[Age]]&lt;30,"25–29",tblHR[[#This Row],[Age]]&lt;40,"30–39",tblHR[[#This Row],[Age]]&lt;50,"40–49",TRUE,"50+")</f>
        <v>50+</v>
      </c>
      <c r="AH1218" s="12" t="str" cm="1">
        <f t="array" ref="AH1218">_xlfn.IFS(tblHR[[#This Row],[YearsAtCompany]]&lt;2,"0–1",tblHR[[#This Row],[YearsAtCompany]]&lt;5,"2–4",tblHR[[#This Row],[YearsAtCompany]]&lt;10,"5–9",tblHR[[#This Row],[YearsAtCompany]]&lt;15,"10–14",TRUE,"15+")</f>
        <v>15+</v>
      </c>
      <c r="AI1218" s="12" t="str" cm="1">
        <f t="array" ref="AI1218">_xlfn.IFS(tblHR[[#This Row],[MonthlyIncome]]&lt;3000,"Low",tblHR[[#This Row],[MonthlyIncome]]&lt;7000,"Mid",tblHR[[#This Row],[MonthlyIncome]]&lt;12000,"High",TRUE,"Very High")</f>
        <v>Very High</v>
      </c>
      <c r="AJ1218" s="12" cm="1">
        <f t="array" ref="AJ1218">_xlfn.XLOOKUP(tblHR[[#This Row],[JobSatisfaction]],{"Low","Medium","High","Very High"},{1,2,3,4},"")</f>
        <v>4</v>
      </c>
      <c r="AK1218" s="12">
        <f>AVERAGE(tblHR[[#This Row],[JobSatNum]],tblHR[[#This Row],[RelationshipSatisfaction]],tblHR[[#This Row],[EnvironmentSatisfaction]],tblHR[[#This Row],[WorkLifeBalance]])</f>
        <v>4</v>
      </c>
    </row>
    <row r="1219" spans="1:37">
      <c r="A1219" s="4" t="s">
        <v>1334</v>
      </c>
      <c r="B1219">
        <v>36</v>
      </c>
      <c r="C1219" t="s">
        <v>12</v>
      </c>
      <c r="D1219" t="s">
        <v>15</v>
      </c>
      <c r="E1219" t="s">
        <v>29</v>
      </c>
      <c r="F1219" t="s">
        <v>37</v>
      </c>
      <c r="G1219" t="s">
        <v>22</v>
      </c>
      <c r="H1219" t="s">
        <v>58</v>
      </c>
      <c r="I1219" t="s">
        <v>68</v>
      </c>
      <c r="J1219" t="s">
        <v>116</v>
      </c>
      <c r="K1219" t="s">
        <v>43</v>
      </c>
      <c r="L1219">
        <v>5079</v>
      </c>
      <c r="M1219">
        <v>25952</v>
      </c>
      <c r="N1219">
        <v>1229</v>
      </c>
      <c r="O1219">
        <v>84</v>
      </c>
      <c r="P1219">
        <v>13</v>
      </c>
      <c r="Q1219" t="s">
        <v>44</v>
      </c>
      <c r="R1219" t="s">
        <v>44</v>
      </c>
      <c r="S1219" t="s">
        <v>42</v>
      </c>
      <c r="T1219" t="s">
        <v>79</v>
      </c>
      <c r="U1219" t="s">
        <v>41</v>
      </c>
      <c r="V1219">
        <v>12</v>
      </c>
      <c r="W1219">
        <v>7</v>
      </c>
      <c r="X1219">
        <v>7</v>
      </c>
      <c r="Y1219">
        <v>0</v>
      </c>
      <c r="Z1219">
        <v>4</v>
      </c>
      <c r="AA1219" t="s">
        <v>48</v>
      </c>
      <c r="AB1219" s="2" t="s">
        <v>64</v>
      </c>
      <c r="AC1219" t="s">
        <v>48</v>
      </c>
      <c r="AD1219">
        <v>8</v>
      </c>
      <c r="AE1219">
        <f>IF(tblHR[[#This Row],[Attrition]]="Yes",1,0)</f>
        <v>0</v>
      </c>
      <c r="AF1219">
        <f>IF(tblHR[[#This Row],[OverTime]]="Yes",1,0)</f>
        <v>0</v>
      </c>
      <c r="AG1219" t="str" cm="1">
        <f t="array" ref="AG1219">_xlfn.IFS(tblHR[[#This Row],[Age]]&lt;25,"&lt;25",tblHR[[#This Row],[Age]]&lt;30,"25–29",tblHR[[#This Row],[Age]]&lt;40,"30–39",tblHR[[#This Row],[Age]]&lt;50,"40–49",TRUE,"50+")</f>
        <v>30–39</v>
      </c>
      <c r="AH1219" s="12" t="str" cm="1">
        <f t="array" ref="AH1219">_xlfn.IFS(tblHR[[#This Row],[YearsAtCompany]]&lt;2,"0–1",tblHR[[#This Row],[YearsAtCompany]]&lt;5,"2–4",tblHR[[#This Row],[YearsAtCompany]]&lt;10,"5–9",tblHR[[#This Row],[YearsAtCompany]]&lt;15,"10–14",TRUE,"15+")</f>
        <v>5–9</v>
      </c>
      <c r="AI1219" s="12" t="str" cm="1">
        <f t="array" ref="AI1219">_xlfn.IFS(tblHR[[#This Row],[MonthlyIncome]]&lt;3000,"Low",tblHR[[#This Row],[MonthlyIncome]]&lt;7000,"Mid",tblHR[[#This Row],[MonthlyIncome]]&lt;12000,"High",TRUE,"Very High")</f>
        <v>Mid</v>
      </c>
      <c r="AJ1219" s="12" cm="1">
        <f t="array" ref="AJ1219">_xlfn.XLOOKUP(tblHR[[#This Row],[JobSatisfaction]],{"Low","Medium","High","Very High"},{1,2,3,4},"")</f>
        <v>4</v>
      </c>
      <c r="AK1219" s="12">
        <f>AVERAGE(tblHR[[#This Row],[JobSatNum]],tblHR[[#This Row],[RelationshipSatisfaction]],tblHR[[#This Row],[EnvironmentSatisfaction]],tblHR[[#This Row],[WorkLifeBalance]])</f>
        <v>4</v>
      </c>
    </row>
    <row r="1220" spans="1:37">
      <c r="A1220" s="4" t="s">
        <v>1335</v>
      </c>
      <c r="B1220">
        <v>29</v>
      </c>
      <c r="C1220" t="s">
        <v>12</v>
      </c>
      <c r="D1220" t="s">
        <v>16</v>
      </c>
      <c r="E1220" t="s">
        <v>26</v>
      </c>
      <c r="F1220" t="s">
        <v>35</v>
      </c>
      <c r="G1220" t="s">
        <v>21</v>
      </c>
      <c r="H1220" t="s">
        <v>57</v>
      </c>
      <c r="I1220" t="s">
        <v>66</v>
      </c>
      <c r="J1220" t="s">
        <v>112</v>
      </c>
      <c r="K1220" t="s">
        <v>113</v>
      </c>
      <c r="L1220">
        <v>2389</v>
      </c>
      <c r="M1220">
        <v>14961</v>
      </c>
      <c r="N1220">
        <v>896</v>
      </c>
      <c r="O1220">
        <v>86</v>
      </c>
      <c r="P1220">
        <v>13</v>
      </c>
      <c r="Q1220" t="s">
        <v>44</v>
      </c>
      <c r="R1220" t="s">
        <v>41</v>
      </c>
      <c r="S1220" t="s">
        <v>41</v>
      </c>
      <c r="T1220" t="s">
        <v>80</v>
      </c>
      <c r="U1220" t="s">
        <v>43</v>
      </c>
      <c r="V1220">
        <v>4</v>
      </c>
      <c r="W1220">
        <v>4</v>
      </c>
      <c r="X1220">
        <v>3</v>
      </c>
      <c r="Y1220">
        <v>0</v>
      </c>
      <c r="Z1220">
        <v>1</v>
      </c>
      <c r="AA1220" t="s">
        <v>49</v>
      </c>
      <c r="AB1220" s="2" t="s">
        <v>64</v>
      </c>
      <c r="AC1220" t="s">
        <v>49</v>
      </c>
      <c r="AD1220">
        <v>18</v>
      </c>
      <c r="AE1220">
        <f>IF(tblHR[[#This Row],[Attrition]]="Yes",1,0)</f>
        <v>1</v>
      </c>
      <c r="AF1220">
        <f>IF(tblHR[[#This Row],[OverTime]]="Yes",1,0)</f>
        <v>1</v>
      </c>
      <c r="AG1220" t="str" cm="1">
        <f t="array" ref="AG1220">_xlfn.IFS(tblHR[[#This Row],[Age]]&lt;25,"&lt;25",tblHR[[#This Row],[Age]]&lt;30,"25–29",tblHR[[#This Row],[Age]]&lt;40,"30–39",tblHR[[#This Row],[Age]]&lt;50,"40–49",TRUE,"50+")</f>
        <v>25–29</v>
      </c>
      <c r="AH1220" s="12" t="str" cm="1">
        <f t="array" ref="AH1220">_xlfn.IFS(tblHR[[#This Row],[YearsAtCompany]]&lt;2,"0–1",tblHR[[#This Row],[YearsAtCompany]]&lt;5,"2–4",tblHR[[#This Row],[YearsAtCompany]]&lt;10,"5–9",tblHR[[#This Row],[YearsAtCompany]]&lt;15,"10–14",TRUE,"15+")</f>
        <v>2–4</v>
      </c>
      <c r="AI1220" s="12" t="str" cm="1">
        <f t="array" ref="AI1220">_xlfn.IFS(tblHR[[#This Row],[MonthlyIncome]]&lt;3000,"Low",tblHR[[#This Row],[MonthlyIncome]]&lt;7000,"Mid",tblHR[[#This Row],[MonthlyIncome]]&lt;12000,"High",TRUE,"Very High")</f>
        <v>Low</v>
      </c>
      <c r="AJ1220" s="12" cm="1">
        <f t="array" ref="AJ1220">_xlfn.XLOOKUP(tblHR[[#This Row],[JobSatisfaction]],{"Low","Medium","High","Very High"},{1,2,3,4},"")</f>
        <v>4</v>
      </c>
      <c r="AK1220" s="12">
        <f>AVERAGE(tblHR[[#This Row],[JobSatNum]],tblHR[[#This Row],[RelationshipSatisfaction]],tblHR[[#This Row],[EnvironmentSatisfaction]],tblHR[[#This Row],[WorkLifeBalance]])</f>
        <v>4</v>
      </c>
    </row>
    <row r="1221" spans="1:37">
      <c r="A1221" s="4" t="s">
        <v>1336</v>
      </c>
      <c r="B1221">
        <v>42</v>
      </c>
      <c r="C1221" t="s">
        <v>12</v>
      </c>
      <c r="D1221" t="s">
        <v>17</v>
      </c>
      <c r="E1221" t="s">
        <v>29</v>
      </c>
      <c r="F1221" t="s">
        <v>34</v>
      </c>
      <c r="G1221" t="s">
        <v>22</v>
      </c>
      <c r="H1221" t="s">
        <v>58</v>
      </c>
      <c r="I1221" t="s">
        <v>68</v>
      </c>
      <c r="J1221" t="s">
        <v>112</v>
      </c>
      <c r="K1221" t="s">
        <v>118</v>
      </c>
      <c r="L1221">
        <v>6825</v>
      </c>
      <c r="M1221">
        <v>21173</v>
      </c>
      <c r="N1221">
        <v>691</v>
      </c>
      <c r="O1221">
        <v>48</v>
      </c>
      <c r="P1221">
        <v>11</v>
      </c>
      <c r="Q1221" t="s">
        <v>43</v>
      </c>
      <c r="R1221" t="s">
        <v>44</v>
      </c>
      <c r="S1221" t="s">
        <v>41</v>
      </c>
      <c r="T1221" t="s">
        <v>79</v>
      </c>
      <c r="U1221" t="s">
        <v>41</v>
      </c>
      <c r="V1221">
        <v>10</v>
      </c>
      <c r="W1221">
        <v>9</v>
      </c>
      <c r="X1221">
        <v>7</v>
      </c>
      <c r="Y1221">
        <v>4</v>
      </c>
      <c r="Z1221">
        <v>0</v>
      </c>
      <c r="AA1221" t="s">
        <v>48</v>
      </c>
      <c r="AB1221" s="2" t="s">
        <v>64</v>
      </c>
      <c r="AC1221" t="s">
        <v>48</v>
      </c>
      <c r="AD1221">
        <v>8</v>
      </c>
      <c r="AE1221">
        <f>IF(tblHR[[#This Row],[Attrition]]="Yes",1,0)</f>
        <v>0</v>
      </c>
      <c r="AF1221">
        <f>IF(tblHR[[#This Row],[OverTime]]="Yes",1,0)</f>
        <v>0</v>
      </c>
      <c r="AG1221" t="str" cm="1">
        <f t="array" ref="AG1221">_xlfn.IFS(tblHR[[#This Row],[Age]]&lt;25,"&lt;25",tblHR[[#This Row],[Age]]&lt;30,"25–29",tblHR[[#This Row],[Age]]&lt;40,"30–39",tblHR[[#This Row],[Age]]&lt;50,"40–49",TRUE,"50+")</f>
        <v>40–49</v>
      </c>
      <c r="AH1221" s="12" t="str" cm="1">
        <f t="array" ref="AH1221">_xlfn.IFS(tblHR[[#This Row],[YearsAtCompany]]&lt;2,"0–1",tblHR[[#This Row],[YearsAtCompany]]&lt;5,"2–4",tblHR[[#This Row],[YearsAtCompany]]&lt;10,"5–9",tblHR[[#This Row],[YearsAtCompany]]&lt;15,"10–14",TRUE,"15+")</f>
        <v>5–9</v>
      </c>
      <c r="AI1221" s="12" t="str" cm="1">
        <f t="array" ref="AI1221">_xlfn.IFS(tblHR[[#This Row],[MonthlyIncome]]&lt;3000,"Low",tblHR[[#This Row],[MonthlyIncome]]&lt;7000,"Mid",tblHR[[#This Row],[MonthlyIncome]]&lt;12000,"High",TRUE,"Very High")</f>
        <v>Mid</v>
      </c>
      <c r="AJ1221" s="12" cm="1">
        <f t="array" ref="AJ1221">_xlfn.XLOOKUP(tblHR[[#This Row],[JobSatisfaction]],{"Low","Medium","High","Very High"},{1,2,3,4},"")</f>
        <v>2</v>
      </c>
      <c r="AK1221" s="12">
        <f>AVERAGE(tblHR[[#This Row],[JobSatNum]],tblHR[[#This Row],[RelationshipSatisfaction]],tblHR[[#This Row],[EnvironmentSatisfaction]],tblHR[[#This Row],[WorkLifeBalance]])</f>
        <v>2</v>
      </c>
    </row>
    <row r="1222" spans="1:37">
      <c r="A1222" s="4" t="s">
        <v>1337</v>
      </c>
      <c r="B1222">
        <v>44</v>
      </c>
      <c r="C1222" t="s">
        <v>12</v>
      </c>
      <c r="D1222" t="s">
        <v>16</v>
      </c>
      <c r="E1222" t="s">
        <v>29</v>
      </c>
      <c r="F1222" t="s">
        <v>33</v>
      </c>
      <c r="G1222" t="s">
        <v>21</v>
      </c>
      <c r="H1222" t="s">
        <v>57</v>
      </c>
      <c r="I1222" t="s">
        <v>66</v>
      </c>
      <c r="J1222" t="s">
        <v>112</v>
      </c>
      <c r="K1222" t="s">
        <v>113</v>
      </c>
      <c r="L1222">
        <v>2936</v>
      </c>
      <c r="M1222">
        <v>10826</v>
      </c>
      <c r="N1222">
        <v>1097</v>
      </c>
      <c r="O1222">
        <v>96</v>
      </c>
      <c r="P1222">
        <v>11</v>
      </c>
      <c r="Q1222" t="s">
        <v>41</v>
      </c>
      <c r="R1222" t="s">
        <v>41</v>
      </c>
      <c r="S1222" t="s">
        <v>41</v>
      </c>
      <c r="T1222" t="s">
        <v>79</v>
      </c>
      <c r="U1222" t="s">
        <v>41</v>
      </c>
      <c r="V1222">
        <v>6</v>
      </c>
      <c r="W1222">
        <v>6</v>
      </c>
      <c r="X1222">
        <v>4</v>
      </c>
      <c r="Y1222">
        <v>0</v>
      </c>
      <c r="Z1222">
        <v>1</v>
      </c>
      <c r="AA1222" t="s">
        <v>49</v>
      </c>
      <c r="AB1222" s="2" t="s">
        <v>64</v>
      </c>
      <c r="AC1222" t="s">
        <v>49</v>
      </c>
      <c r="AD1222">
        <v>10</v>
      </c>
      <c r="AE1222">
        <f>IF(tblHR[[#This Row],[Attrition]]="Yes",1,0)</f>
        <v>1</v>
      </c>
      <c r="AF1222">
        <f>IF(tblHR[[#This Row],[OverTime]]="Yes",1,0)</f>
        <v>1</v>
      </c>
      <c r="AG1222" t="str" cm="1">
        <f t="array" ref="AG1222">_xlfn.IFS(tblHR[[#This Row],[Age]]&lt;25,"&lt;25",tblHR[[#This Row],[Age]]&lt;30,"25–29",tblHR[[#This Row],[Age]]&lt;40,"30–39",tblHR[[#This Row],[Age]]&lt;50,"40–49",TRUE,"50+")</f>
        <v>40–49</v>
      </c>
      <c r="AH1222" s="12" t="str" cm="1">
        <f t="array" ref="AH1222">_xlfn.IFS(tblHR[[#This Row],[YearsAtCompany]]&lt;2,"0–1",tblHR[[#This Row],[YearsAtCompany]]&lt;5,"2–4",tblHR[[#This Row],[YearsAtCompany]]&lt;10,"5–9",tblHR[[#This Row],[YearsAtCompany]]&lt;15,"10–14",TRUE,"15+")</f>
        <v>5–9</v>
      </c>
      <c r="AI1222" s="12" t="str" cm="1">
        <f t="array" ref="AI1222">_xlfn.IFS(tblHR[[#This Row],[MonthlyIncome]]&lt;3000,"Low",tblHR[[#This Row],[MonthlyIncome]]&lt;7000,"Mid",tblHR[[#This Row],[MonthlyIncome]]&lt;12000,"High",TRUE,"Very High")</f>
        <v>Low</v>
      </c>
      <c r="AJ1222" s="12" cm="1">
        <f t="array" ref="AJ1222">_xlfn.XLOOKUP(tblHR[[#This Row],[JobSatisfaction]],{"Low","Medium","High","Very High"},{1,2,3,4},"")</f>
        <v>3</v>
      </c>
      <c r="AK1222" s="12">
        <f>AVERAGE(tblHR[[#This Row],[JobSatNum]],tblHR[[#This Row],[RelationshipSatisfaction]],tblHR[[#This Row],[EnvironmentSatisfaction]],tblHR[[#This Row],[WorkLifeBalance]])</f>
        <v>3</v>
      </c>
    </row>
    <row r="1223" spans="1:37">
      <c r="A1223" s="4" t="s">
        <v>1338</v>
      </c>
      <c r="B1223">
        <v>41</v>
      </c>
      <c r="C1223" t="s">
        <v>12</v>
      </c>
      <c r="D1223" t="s">
        <v>17</v>
      </c>
      <c r="E1223" t="s">
        <v>28</v>
      </c>
      <c r="F1223" t="s">
        <v>20</v>
      </c>
      <c r="G1223" t="s">
        <v>20</v>
      </c>
      <c r="H1223" t="s">
        <v>54</v>
      </c>
      <c r="I1223" t="s">
        <v>67</v>
      </c>
      <c r="J1223" t="s">
        <v>112</v>
      </c>
      <c r="K1223" t="s">
        <v>118</v>
      </c>
      <c r="L1223">
        <v>19189</v>
      </c>
      <c r="M1223">
        <v>19562</v>
      </c>
      <c r="N1223">
        <v>314</v>
      </c>
      <c r="O1223">
        <v>59</v>
      </c>
      <c r="P1223">
        <v>12</v>
      </c>
      <c r="Q1223" t="s">
        <v>41</v>
      </c>
      <c r="R1223" t="s">
        <v>43</v>
      </c>
      <c r="S1223" t="s">
        <v>44</v>
      </c>
      <c r="T1223" t="s">
        <v>79</v>
      </c>
      <c r="U1223" t="s">
        <v>43</v>
      </c>
      <c r="V1223">
        <v>22</v>
      </c>
      <c r="W1223">
        <v>22</v>
      </c>
      <c r="X1223">
        <v>7</v>
      </c>
      <c r="Y1223">
        <v>2</v>
      </c>
      <c r="Z1223">
        <v>1</v>
      </c>
      <c r="AA1223" t="s">
        <v>48</v>
      </c>
      <c r="AB1223" s="2" t="s">
        <v>64</v>
      </c>
      <c r="AC1223" t="s">
        <v>48</v>
      </c>
      <c r="AD1223">
        <v>1</v>
      </c>
      <c r="AE1223">
        <f>IF(tblHR[[#This Row],[Attrition]]="Yes",1,0)</f>
        <v>0</v>
      </c>
      <c r="AF1223">
        <f>IF(tblHR[[#This Row],[OverTime]]="Yes",1,0)</f>
        <v>0</v>
      </c>
      <c r="AG1223" t="str" cm="1">
        <f t="array" ref="AG1223">_xlfn.IFS(tblHR[[#This Row],[Age]]&lt;25,"&lt;25",tblHR[[#This Row],[Age]]&lt;30,"25–29",tblHR[[#This Row],[Age]]&lt;40,"30–39",tblHR[[#This Row],[Age]]&lt;50,"40–49",TRUE,"50+")</f>
        <v>40–49</v>
      </c>
      <c r="AH1223" s="12" t="str" cm="1">
        <f t="array" ref="AH1223">_xlfn.IFS(tblHR[[#This Row],[YearsAtCompany]]&lt;2,"0–1",tblHR[[#This Row],[YearsAtCompany]]&lt;5,"2–4",tblHR[[#This Row],[YearsAtCompany]]&lt;10,"5–9",tblHR[[#This Row],[YearsAtCompany]]&lt;15,"10–14",TRUE,"15+")</f>
        <v>15+</v>
      </c>
      <c r="AI1223" s="12" t="str" cm="1">
        <f t="array" ref="AI1223">_xlfn.IFS(tblHR[[#This Row],[MonthlyIncome]]&lt;3000,"Low",tblHR[[#This Row],[MonthlyIncome]]&lt;7000,"Mid",tblHR[[#This Row],[MonthlyIncome]]&lt;12000,"High",TRUE,"Very High")</f>
        <v>Very High</v>
      </c>
      <c r="AJ1223" s="12" cm="1">
        <f t="array" ref="AJ1223">_xlfn.XLOOKUP(tblHR[[#This Row],[JobSatisfaction]],{"Low","Medium","High","Very High"},{1,2,3,4},"")</f>
        <v>3</v>
      </c>
      <c r="AK1223" s="12">
        <f>AVERAGE(tblHR[[#This Row],[JobSatNum]],tblHR[[#This Row],[RelationshipSatisfaction]],tblHR[[#This Row],[EnvironmentSatisfaction]],tblHR[[#This Row],[WorkLifeBalance]])</f>
        <v>3</v>
      </c>
    </row>
    <row r="1224" spans="1:37">
      <c r="A1224" s="4" t="s">
        <v>1339</v>
      </c>
      <c r="B1224">
        <v>47</v>
      </c>
      <c r="C1224" t="s">
        <v>11</v>
      </c>
      <c r="D1224" t="s">
        <v>16</v>
      </c>
      <c r="E1224" t="s">
        <v>27</v>
      </c>
      <c r="F1224" t="s">
        <v>33</v>
      </c>
      <c r="G1224" t="s">
        <v>22</v>
      </c>
      <c r="H1224" t="s">
        <v>58</v>
      </c>
      <c r="I1224" t="s">
        <v>68</v>
      </c>
      <c r="J1224" t="s">
        <v>128</v>
      </c>
      <c r="K1224" t="s">
        <v>113</v>
      </c>
      <c r="L1224">
        <v>6397</v>
      </c>
      <c r="M1224">
        <v>10339</v>
      </c>
      <c r="N1224">
        <v>719</v>
      </c>
      <c r="O1224">
        <v>77</v>
      </c>
      <c r="P1224">
        <v>12</v>
      </c>
      <c r="Q1224" t="s">
        <v>41</v>
      </c>
      <c r="R1224" t="s">
        <v>44</v>
      </c>
      <c r="S1224" t="s">
        <v>43</v>
      </c>
      <c r="T1224" t="s">
        <v>79</v>
      </c>
      <c r="U1224" t="s">
        <v>44</v>
      </c>
      <c r="V1224">
        <v>8</v>
      </c>
      <c r="W1224">
        <v>5</v>
      </c>
      <c r="X1224">
        <v>4</v>
      </c>
      <c r="Y1224">
        <v>1</v>
      </c>
      <c r="Z1224">
        <v>4</v>
      </c>
      <c r="AA1224" t="s">
        <v>49</v>
      </c>
      <c r="AB1224" s="2" t="s">
        <v>64</v>
      </c>
      <c r="AC1224" t="s">
        <v>49</v>
      </c>
      <c r="AD1224">
        <v>27</v>
      </c>
      <c r="AE1224">
        <f>IF(tblHR[[#This Row],[Attrition]]="Yes",1,0)</f>
        <v>1</v>
      </c>
      <c r="AF1224">
        <f>IF(tblHR[[#This Row],[OverTime]]="Yes",1,0)</f>
        <v>1</v>
      </c>
      <c r="AG1224" t="str" cm="1">
        <f t="array" ref="AG1224">_xlfn.IFS(tblHR[[#This Row],[Age]]&lt;25,"&lt;25",tblHR[[#This Row],[Age]]&lt;30,"25–29",tblHR[[#This Row],[Age]]&lt;40,"30–39",tblHR[[#This Row],[Age]]&lt;50,"40–49",TRUE,"50+")</f>
        <v>40–49</v>
      </c>
      <c r="AH1224" s="12" t="str" cm="1">
        <f t="array" ref="AH1224">_xlfn.IFS(tblHR[[#This Row],[YearsAtCompany]]&lt;2,"0–1",tblHR[[#This Row],[YearsAtCompany]]&lt;5,"2–4",tblHR[[#This Row],[YearsAtCompany]]&lt;10,"5–9",tblHR[[#This Row],[YearsAtCompany]]&lt;15,"10–14",TRUE,"15+")</f>
        <v>5–9</v>
      </c>
      <c r="AI1224" s="12" t="str" cm="1">
        <f t="array" ref="AI1224">_xlfn.IFS(tblHR[[#This Row],[MonthlyIncome]]&lt;3000,"Low",tblHR[[#This Row],[MonthlyIncome]]&lt;7000,"Mid",tblHR[[#This Row],[MonthlyIncome]]&lt;12000,"High",TRUE,"Very High")</f>
        <v>Mid</v>
      </c>
      <c r="AJ1224" s="12" cm="1">
        <f t="array" ref="AJ1224">_xlfn.XLOOKUP(tblHR[[#This Row],[JobSatisfaction]],{"Low","Medium","High","Very High"},{1,2,3,4},"")</f>
        <v>3</v>
      </c>
      <c r="AK1224" s="12">
        <f>AVERAGE(tblHR[[#This Row],[JobSatNum]],tblHR[[#This Row],[RelationshipSatisfaction]],tblHR[[#This Row],[EnvironmentSatisfaction]],tblHR[[#This Row],[WorkLifeBalance]])</f>
        <v>3</v>
      </c>
    </row>
    <row r="1225" spans="1:37">
      <c r="A1225" s="4" t="s">
        <v>1340</v>
      </c>
      <c r="B1225">
        <v>24</v>
      </c>
      <c r="C1225" t="s">
        <v>11</v>
      </c>
      <c r="D1225" t="s">
        <v>15</v>
      </c>
      <c r="E1225" t="s">
        <v>26</v>
      </c>
      <c r="F1225" t="s">
        <v>35</v>
      </c>
      <c r="G1225" t="s">
        <v>21</v>
      </c>
      <c r="H1225" t="s">
        <v>55</v>
      </c>
      <c r="I1225" t="s">
        <v>68</v>
      </c>
      <c r="J1225" t="s">
        <v>112</v>
      </c>
      <c r="K1225" t="s">
        <v>43</v>
      </c>
      <c r="L1225">
        <v>4377</v>
      </c>
      <c r="M1225">
        <v>24117</v>
      </c>
      <c r="N1225">
        <v>1206</v>
      </c>
      <c r="O1225">
        <v>41</v>
      </c>
      <c r="P1225">
        <v>15</v>
      </c>
      <c r="Q1225" t="s">
        <v>41</v>
      </c>
      <c r="R1225" t="s">
        <v>43</v>
      </c>
      <c r="S1225" t="s">
        <v>44</v>
      </c>
      <c r="T1225" t="s">
        <v>79</v>
      </c>
      <c r="U1225" t="s">
        <v>43</v>
      </c>
      <c r="V1225">
        <v>5</v>
      </c>
      <c r="W1225">
        <v>4</v>
      </c>
      <c r="X1225">
        <v>2</v>
      </c>
      <c r="Y1225">
        <v>3</v>
      </c>
      <c r="Z1225">
        <v>1</v>
      </c>
      <c r="AA1225" t="s">
        <v>48</v>
      </c>
      <c r="AB1225" s="2" t="s">
        <v>64</v>
      </c>
      <c r="AC1225" t="s">
        <v>48</v>
      </c>
      <c r="AD1225">
        <v>17</v>
      </c>
      <c r="AE1225">
        <f>IF(tblHR[[#This Row],[Attrition]]="Yes",1,0)</f>
        <v>0</v>
      </c>
      <c r="AF1225">
        <f>IF(tblHR[[#This Row],[OverTime]]="Yes",1,0)</f>
        <v>0</v>
      </c>
      <c r="AG1225" t="str" cm="1">
        <f t="array" ref="AG1225">_xlfn.IFS(tblHR[[#This Row],[Age]]&lt;25,"&lt;25",tblHR[[#This Row],[Age]]&lt;30,"25–29",tblHR[[#This Row],[Age]]&lt;40,"30–39",tblHR[[#This Row],[Age]]&lt;50,"40–49",TRUE,"50+")</f>
        <v>&lt;25</v>
      </c>
      <c r="AH1225" s="12" t="str" cm="1">
        <f t="array" ref="AH1225">_xlfn.IFS(tblHR[[#This Row],[YearsAtCompany]]&lt;2,"0–1",tblHR[[#This Row],[YearsAtCompany]]&lt;5,"2–4",tblHR[[#This Row],[YearsAtCompany]]&lt;10,"5–9",tblHR[[#This Row],[YearsAtCompany]]&lt;15,"10–14",TRUE,"15+")</f>
        <v>2–4</v>
      </c>
      <c r="AI1225" s="12" t="str" cm="1">
        <f t="array" ref="AI1225">_xlfn.IFS(tblHR[[#This Row],[MonthlyIncome]]&lt;3000,"Low",tblHR[[#This Row],[MonthlyIncome]]&lt;7000,"Mid",tblHR[[#This Row],[MonthlyIncome]]&lt;12000,"High",TRUE,"Very High")</f>
        <v>Mid</v>
      </c>
      <c r="AJ1225" s="12" cm="1">
        <f t="array" ref="AJ1225">_xlfn.XLOOKUP(tblHR[[#This Row],[JobSatisfaction]],{"Low","Medium","High","Very High"},{1,2,3,4},"")</f>
        <v>3</v>
      </c>
      <c r="AK1225" s="12">
        <f>AVERAGE(tblHR[[#This Row],[JobSatNum]],tblHR[[#This Row],[RelationshipSatisfaction]],tblHR[[#This Row],[EnvironmentSatisfaction]],tblHR[[#This Row],[WorkLifeBalance]])</f>
        <v>3</v>
      </c>
    </row>
    <row r="1226" spans="1:37">
      <c r="A1226" s="4" t="s">
        <v>1341</v>
      </c>
      <c r="B1226">
        <v>27</v>
      </c>
      <c r="C1226" t="s">
        <v>11</v>
      </c>
      <c r="D1226" t="s">
        <v>16</v>
      </c>
      <c r="E1226" t="s">
        <v>28</v>
      </c>
      <c r="F1226" t="s">
        <v>33</v>
      </c>
      <c r="G1226" t="s">
        <v>21</v>
      </c>
      <c r="H1226" t="s">
        <v>57</v>
      </c>
      <c r="I1226" t="s">
        <v>66</v>
      </c>
      <c r="J1226" t="s">
        <v>112</v>
      </c>
      <c r="K1226" t="s">
        <v>113</v>
      </c>
      <c r="L1226">
        <v>2318</v>
      </c>
      <c r="M1226">
        <v>17808</v>
      </c>
      <c r="N1226">
        <v>618</v>
      </c>
      <c r="O1226">
        <v>76</v>
      </c>
      <c r="P1226">
        <v>19</v>
      </c>
      <c r="Q1226" t="s">
        <v>41</v>
      </c>
      <c r="R1226" t="s">
        <v>41</v>
      </c>
      <c r="S1226" t="s">
        <v>43</v>
      </c>
      <c r="T1226" t="s">
        <v>79</v>
      </c>
      <c r="U1226" t="s">
        <v>41</v>
      </c>
      <c r="V1226">
        <v>1</v>
      </c>
      <c r="W1226">
        <v>1</v>
      </c>
      <c r="X1226">
        <v>1</v>
      </c>
      <c r="Y1226">
        <v>0</v>
      </c>
      <c r="Z1226">
        <v>1</v>
      </c>
      <c r="AA1226" t="s">
        <v>48</v>
      </c>
      <c r="AB1226" s="2" t="s">
        <v>64</v>
      </c>
      <c r="AC1226" t="s">
        <v>48</v>
      </c>
      <c r="AD1226">
        <v>4</v>
      </c>
      <c r="AE1226">
        <f>IF(tblHR[[#This Row],[Attrition]]="Yes",1,0)</f>
        <v>0</v>
      </c>
      <c r="AF1226">
        <f>IF(tblHR[[#This Row],[OverTime]]="Yes",1,0)</f>
        <v>0</v>
      </c>
      <c r="AG1226" t="str" cm="1">
        <f t="array" ref="AG1226">_xlfn.IFS(tblHR[[#This Row],[Age]]&lt;25,"&lt;25",tblHR[[#This Row],[Age]]&lt;30,"25–29",tblHR[[#This Row],[Age]]&lt;40,"30–39",tblHR[[#This Row],[Age]]&lt;50,"40–49",TRUE,"50+")</f>
        <v>25–29</v>
      </c>
      <c r="AH1226" s="12" t="str" cm="1">
        <f t="array" ref="AH1226">_xlfn.IFS(tblHR[[#This Row],[YearsAtCompany]]&lt;2,"0–1",tblHR[[#This Row],[YearsAtCompany]]&lt;5,"2–4",tblHR[[#This Row],[YearsAtCompany]]&lt;10,"5–9",tblHR[[#This Row],[YearsAtCompany]]&lt;15,"10–14",TRUE,"15+")</f>
        <v>0–1</v>
      </c>
      <c r="AI1226" s="12" t="str" cm="1">
        <f t="array" ref="AI1226">_xlfn.IFS(tblHR[[#This Row],[MonthlyIncome]]&lt;3000,"Low",tblHR[[#This Row],[MonthlyIncome]]&lt;7000,"Mid",tblHR[[#This Row],[MonthlyIncome]]&lt;12000,"High",TRUE,"Very High")</f>
        <v>Low</v>
      </c>
      <c r="AJ1226" s="12" cm="1">
        <f t="array" ref="AJ1226">_xlfn.XLOOKUP(tblHR[[#This Row],[JobSatisfaction]],{"Low","Medium","High","Very High"},{1,2,3,4},"")</f>
        <v>3</v>
      </c>
      <c r="AK1226" s="12">
        <f>AVERAGE(tblHR[[#This Row],[JobSatNum]],tblHR[[#This Row],[RelationshipSatisfaction]],tblHR[[#This Row],[EnvironmentSatisfaction]],tblHR[[#This Row],[WorkLifeBalance]])</f>
        <v>3</v>
      </c>
    </row>
    <row r="1227" spans="1:37">
      <c r="A1227" s="4" t="s">
        <v>1342</v>
      </c>
      <c r="B1227">
        <v>35</v>
      </c>
      <c r="C1227" t="s">
        <v>12</v>
      </c>
      <c r="D1227" t="s">
        <v>15</v>
      </c>
      <c r="E1227" t="s">
        <v>27</v>
      </c>
      <c r="F1227" t="s">
        <v>36</v>
      </c>
      <c r="G1227" t="s">
        <v>21</v>
      </c>
      <c r="H1227" t="s">
        <v>53</v>
      </c>
      <c r="I1227" t="s">
        <v>66</v>
      </c>
      <c r="J1227" t="s">
        <v>112</v>
      </c>
      <c r="K1227" t="s">
        <v>118</v>
      </c>
      <c r="L1227">
        <v>1951</v>
      </c>
      <c r="M1227">
        <v>10910</v>
      </c>
      <c r="N1227">
        <v>464</v>
      </c>
      <c r="O1227">
        <v>75</v>
      </c>
      <c r="P1227">
        <v>12</v>
      </c>
      <c r="Q1227" t="s">
        <v>44</v>
      </c>
      <c r="R1227" t="s">
        <v>41</v>
      </c>
      <c r="S1227" t="s">
        <v>41</v>
      </c>
      <c r="T1227" t="s">
        <v>79</v>
      </c>
      <c r="U1227" t="s">
        <v>41</v>
      </c>
      <c r="V1227">
        <v>1</v>
      </c>
      <c r="W1227">
        <v>1</v>
      </c>
      <c r="X1227">
        <v>0</v>
      </c>
      <c r="Y1227">
        <v>0</v>
      </c>
      <c r="Z1227">
        <v>1</v>
      </c>
      <c r="AA1227" t="s">
        <v>48</v>
      </c>
      <c r="AB1227" s="2" t="s">
        <v>64</v>
      </c>
      <c r="AC1227" t="s">
        <v>48</v>
      </c>
      <c r="AD1227">
        <v>4</v>
      </c>
      <c r="AE1227">
        <f>IF(tblHR[[#This Row],[Attrition]]="Yes",1,0)</f>
        <v>0</v>
      </c>
      <c r="AF1227">
        <f>IF(tblHR[[#This Row],[OverTime]]="Yes",1,0)</f>
        <v>0</v>
      </c>
      <c r="AG1227" t="str" cm="1">
        <f t="array" ref="AG1227">_xlfn.IFS(tblHR[[#This Row],[Age]]&lt;25,"&lt;25",tblHR[[#This Row],[Age]]&lt;30,"25–29",tblHR[[#This Row],[Age]]&lt;40,"30–39",tblHR[[#This Row],[Age]]&lt;50,"40–49",TRUE,"50+")</f>
        <v>30–39</v>
      </c>
      <c r="AH1227" s="12" t="str" cm="1">
        <f t="array" ref="AH1227">_xlfn.IFS(tblHR[[#This Row],[YearsAtCompany]]&lt;2,"0–1",tblHR[[#This Row],[YearsAtCompany]]&lt;5,"2–4",tblHR[[#This Row],[YearsAtCompany]]&lt;10,"5–9",tblHR[[#This Row],[YearsAtCompany]]&lt;15,"10–14",TRUE,"15+")</f>
        <v>0–1</v>
      </c>
      <c r="AI1227" s="12" t="str" cm="1">
        <f t="array" ref="AI1227">_xlfn.IFS(tblHR[[#This Row],[MonthlyIncome]]&lt;3000,"Low",tblHR[[#This Row],[MonthlyIncome]]&lt;7000,"Mid",tblHR[[#This Row],[MonthlyIncome]]&lt;12000,"High",TRUE,"Very High")</f>
        <v>Low</v>
      </c>
      <c r="AJ1227" s="12" cm="1">
        <f t="array" ref="AJ1227">_xlfn.XLOOKUP(tblHR[[#This Row],[JobSatisfaction]],{"Low","Medium","High","Very High"},{1,2,3,4},"")</f>
        <v>4</v>
      </c>
      <c r="AK1227" s="12">
        <f>AVERAGE(tblHR[[#This Row],[JobSatNum]],tblHR[[#This Row],[RelationshipSatisfaction]],tblHR[[#This Row],[EnvironmentSatisfaction]],tblHR[[#This Row],[WorkLifeBalance]])</f>
        <v>4</v>
      </c>
    </row>
    <row r="1228" spans="1:37">
      <c r="A1228" s="4" t="s">
        <v>1343</v>
      </c>
      <c r="B1228">
        <v>40</v>
      </c>
      <c r="C1228" t="s">
        <v>12</v>
      </c>
      <c r="D1228" t="s">
        <v>16</v>
      </c>
      <c r="E1228" t="s">
        <v>28</v>
      </c>
      <c r="F1228" t="s">
        <v>35</v>
      </c>
      <c r="G1228" t="s">
        <v>21</v>
      </c>
      <c r="H1228" t="s">
        <v>56</v>
      </c>
      <c r="I1228" t="s">
        <v>67</v>
      </c>
      <c r="J1228" t="s">
        <v>112</v>
      </c>
      <c r="K1228" t="s">
        <v>113</v>
      </c>
      <c r="L1228">
        <v>19626</v>
      </c>
      <c r="M1228">
        <v>17544</v>
      </c>
      <c r="N1228">
        <v>1308</v>
      </c>
      <c r="O1228">
        <v>44</v>
      </c>
      <c r="P1228">
        <v>14</v>
      </c>
      <c r="Q1228" t="s">
        <v>41</v>
      </c>
      <c r="R1228" t="s">
        <v>42</v>
      </c>
      <c r="S1228" t="s">
        <v>41</v>
      </c>
      <c r="T1228" t="s">
        <v>78</v>
      </c>
      <c r="U1228" t="s">
        <v>43</v>
      </c>
      <c r="V1228">
        <v>21</v>
      </c>
      <c r="W1228">
        <v>20</v>
      </c>
      <c r="X1228">
        <v>7</v>
      </c>
      <c r="Y1228">
        <v>4</v>
      </c>
      <c r="Z1228">
        <v>1</v>
      </c>
      <c r="AA1228" t="s">
        <v>48</v>
      </c>
      <c r="AB1228" s="2" t="s">
        <v>64</v>
      </c>
      <c r="AC1228" t="s">
        <v>48</v>
      </c>
      <c r="AD1228">
        <v>14</v>
      </c>
      <c r="AE1228">
        <f>IF(tblHR[[#This Row],[Attrition]]="Yes",1,0)</f>
        <v>0</v>
      </c>
      <c r="AF1228">
        <f>IF(tblHR[[#This Row],[OverTime]]="Yes",1,0)</f>
        <v>0</v>
      </c>
      <c r="AG1228" t="str" cm="1">
        <f t="array" ref="AG1228">_xlfn.IFS(tblHR[[#This Row],[Age]]&lt;25,"&lt;25",tblHR[[#This Row],[Age]]&lt;30,"25–29",tblHR[[#This Row],[Age]]&lt;40,"30–39",tblHR[[#This Row],[Age]]&lt;50,"40–49",TRUE,"50+")</f>
        <v>40–49</v>
      </c>
      <c r="AH1228" s="12" t="str" cm="1">
        <f t="array" ref="AH1228">_xlfn.IFS(tblHR[[#This Row],[YearsAtCompany]]&lt;2,"0–1",tblHR[[#This Row],[YearsAtCompany]]&lt;5,"2–4",tblHR[[#This Row],[YearsAtCompany]]&lt;10,"5–9",tblHR[[#This Row],[YearsAtCompany]]&lt;15,"10–14",TRUE,"15+")</f>
        <v>15+</v>
      </c>
      <c r="AI1228" s="12" t="str" cm="1">
        <f t="array" ref="AI1228">_xlfn.IFS(tblHR[[#This Row],[MonthlyIncome]]&lt;3000,"Low",tblHR[[#This Row],[MonthlyIncome]]&lt;7000,"Mid",tblHR[[#This Row],[MonthlyIncome]]&lt;12000,"High",TRUE,"Very High")</f>
        <v>Very High</v>
      </c>
      <c r="AJ1228" s="12" cm="1">
        <f t="array" ref="AJ1228">_xlfn.XLOOKUP(tblHR[[#This Row],[JobSatisfaction]],{"Low","Medium","High","Very High"},{1,2,3,4},"")</f>
        <v>3</v>
      </c>
      <c r="AK1228" s="12">
        <f>AVERAGE(tblHR[[#This Row],[JobSatNum]],tblHR[[#This Row],[RelationshipSatisfaction]],tblHR[[#This Row],[EnvironmentSatisfaction]],tblHR[[#This Row],[WorkLifeBalance]])</f>
        <v>3</v>
      </c>
    </row>
    <row r="1229" spans="1:37">
      <c r="A1229" s="4" t="s">
        <v>1344</v>
      </c>
      <c r="B1229">
        <v>42</v>
      </c>
      <c r="C1229" t="s">
        <v>12</v>
      </c>
      <c r="D1229" t="s">
        <v>17</v>
      </c>
      <c r="E1229" t="s">
        <v>28</v>
      </c>
      <c r="F1229" t="s">
        <v>35</v>
      </c>
      <c r="G1229" t="s">
        <v>21</v>
      </c>
      <c r="H1229" t="s">
        <v>55</v>
      </c>
      <c r="I1229" t="s">
        <v>69</v>
      </c>
      <c r="J1229" t="s">
        <v>112</v>
      </c>
      <c r="K1229" t="s">
        <v>118</v>
      </c>
      <c r="L1229">
        <v>7406</v>
      </c>
      <c r="M1229">
        <v>6950</v>
      </c>
      <c r="N1229">
        <v>319</v>
      </c>
      <c r="O1229">
        <v>56</v>
      </c>
      <c r="P1229">
        <v>21</v>
      </c>
      <c r="Q1229" t="s">
        <v>42</v>
      </c>
      <c r="R1229" t="s">
        <v>44</v>
      </c>
      <c r="S1229" t="s">
        <v>44</v>
      </c>
      <c r="T1229" t="s">
        <v>80</v>
      </c>
      <c r="U1229" t="s">
        <v>41</v>
      </c>
      <c r="V1229">
        <v>10</v>
      </c>
      <c r="W1229">
        <v>10</v>
      </c>
      <c r="X1229">
        <v>9</v>
      </c>
      <c r="Y1229">
        <v>5</v>
      </c>
      <c r="Z1229">
        <v>1</v>
      </c>
      <c r="AA1229" t="s">
        <v>48</v>
      </c>
      <c r="AB1229" s="2" t="s">
        <v>65</v>
      </c>
      <c r="AC1229" t="s">
        <v>49</v>
      </c>
      <c r="AD1229">
        <v>24</v>
      </c>
      <c r="AE1229">
        <f>IF(tblHR[[#This Row],[Attrition]]="Yes",1,0)</f>
        <v>0</v>
      </c>
      <c r="AF1229">
        <f>IF(tblHR[[#This Row],[OverTime]]="Yes",1,0)</f>
        <v>1</v>
      </c>
      <c r="AG1229" t="str" cm="1">
        <f t="array" ref="AG1229">_xlfn.IFS(tblHR[[#This Row],[Age]]&lt;25,"&lt;25",tblHR[[#This Row],[Age]]&lt;30,"25–29",tblHR[[#This Row],[Age]]&lt;40,"30–39",tblHR[[#This Row],[Age]]&lt;50,"40–49",TRUE,"50+")</f>
        <v>40–49</v>
      </c>
      <c r="AH1229" s="12" t="str" cm="1">
        <f t="array" ref="AH1229">_xlfn.IFS(tblHR[[#This Row],[YearsAtCompany]]&lt;2,"0–1",tblHR[[#This Row],[YearsAtCompany]]&lt;5,"2–4",tblHR[[#This Row],[YearsAtCompany]]&lt;10,"5–9",tblHR[[#This Row],[YearsAtCompany]]&lt;15,"10–14",TRUE,"15+")</f>
        <v>10–14</v>
      </c>
      <c r="AI1229" s="12" t="str" cm="1">
        <f t="array" ref="AI1229">_xlfn.IFS(tblHR[[#This Row],[MonthlyIncome]]&lt;3000,"Low",tblHR[[#This Row],[MonthlyIncome]]&lt;7000,"Mid",tblHR[[#This Row],[MonthlyIncome]]&lt;12000,"High",TRUE,"Very High")</f>
        <v>High</v>
      </c>
      <c r="AJ1229" s="12" cm="1">
        <f t="array" ref="AJ1229">_xlfn.XLOOKUP(tblHR[[#This Row],[JobSatisfaction]],{"Low","Medium","High","Very High"},{1,2,3,4},"")</f>
        <v>1</v>
      </c>
      <c r="AK1229" s="12">
        <f>AVERAGE(tblHR[[#This Row],[JobSatNum]],tblHR[[#This Row],[RelationshipSatisfaction]],tblHR[[#This Row],[EnvironmentSatisfaction]],tblHR[[#This Row],[WorkLifeBalance]])</f>
        <v>1</v>
      </c>
    </row>
    <row r="1230" spans="1:37">
      <c r="A1230" s="4" t="s">
        <v>1345</v>
      </c>
      <c r="B1230">
        <v>42</v>
      </c>
      <c r="C1230" t="s">
        <v>12</v>
      </c>
      <c r="D1230" t="s">
        <v>16</v>
      </c>
      <c r="E1230" t="s">
        <v>27</v>
      </c>
      <c r="F1230" t="s">
        <v>36</v>
      </c>
      <c r="G1230" t="s">
        <v>21</v>
      </c>
      <c r="H1230" t="s">
        <v>54</v>
      </c>
      <c r="I1230" t="s">
        <v>67</v>
      </c>
      <c r="J1230" t="s">
        <v>112</v>
      </c>
      <c r="K1230" t="s">
        <v>113</v>
      </c>
      <c r="L1230">
        <v>19613</v>
      </c>
      <c r="M1230">
        <v>26362</v>
      </c>
      <c r="N1230">
        <v>1059</v>
      </c>
      <c r="O1230">
        <v>93</v>
      </c>
      <c r="P1230">
        <v>22</v>
      </c>
      <c r="Q1230" t="s">
        <v>44</v>
      </c>
      <c r="R1230" t="s">
        <v>44</v>
      </c>
      <c r="S1230" t="s">
        <v>44</v>
      </c>
      <c r="T1230" t="s">
        <v>79</v>
      </c>
      <c r="U1230" t="s">
        <v>43</v>
      </c>
      <c r="V1230">
        <v>24</v>
      </c>
      <c r="W1230">
        <v>1</v>
      </c>
      <c r="X1230">
        <v>0</v>
      </c>
      <c r="Y1230">
        <v>0</v>
      </c>
      <c r="Z1230">
        <v>8</v>
      </c>
      <c r="AA1230" t="s">
        <v>48</v>
      </c>
      <c r="AB1230" s="2" t="s">
        <v>65</v>
      </c>
      <c r="AC1230" t="s">
        <v>48</v>
      </c>
      <c r="AD1230">
        <v>9</v>
      </c>
      <c r="AE1230">
        <f>IF(tblHR[[#This Row],[Attrition]]="Yes",1,0)</f>
        <v>0</v>
      </c>
      <c r="AF1230">
        <f>IF(tblHR[[#This Row],[OverTime]]="Yes",1,0)</f>
        <v>0</v>
      </c>
      <c r="AG1230" t="str" cm="1">
        <f t="array" ref="AG1230">_xlfn.IFS(tblHR[[#This Row],[Age]]&lt;25,"&lt;25",tblHR[[#This Row],[Age]]&lt;30,"25–29",tblHR[[#This Row],[Age]]&lt;40,"30–39",tblHR[[#This Row],[Age]]&lt;50,"40–49",TRUE,"50+")</f>
        <v>40–49</v>
      </c>
      <c r="AH1230" s="12" t="str" cm="1">
        <f t="array" ref="AH1230">_xlfn.IFS(tblHR[[#This Row],[YearsAtCompany]]&lt;2,"0–1",tblHR[[#This Row],[YearsAtCompany]]&lt;5,"2–4",tblHR[[#This Row],[YearsAtCompany]]&lt;10,"5–9",tblHR[[#This Row],[YearsAtCompany]]&lt;15,"10–14",TRUE,"15+")</f>
        <v>0–1</v>
      </c>
      <c r="AI1230" s="12" t="str" cm="1">
        <f t="array" ref="AI1230">_xlfn.IFS(tblHR[[#This Row],[MonthlyIncome]]&lt;3000,"Low",tblHR[[#This Row],[MonthlyIncome]]&lt;7000,"Mid",tblHR[[#This Row],[MonthlyIncome]]&lt;12000,"High",TRUE,"Very High")</f>
        <v>Very High</v>
      </c>
      <c r="AJ1230" s="12" cm="1">
        <f t="array" ref="AJ1230">_xlfn.XLOOKUP(tblHR[[#This Row],[JobSatisfaction]],{"Low","Medium","High","Very High"},{1,2,3,4},"")</f>
        <v>4</v>
      </c>
      <c r="AK1230" s="12">
        <f>AVERAGE(tblHR[[#This Row],[JobSatNum]],tblHR[[#This Row],[RelationshipSatisfaction]],tblHR[[#This Row],[EnvironmentSatisfaction]],tblHR[[#This Row],[WorkLifeBalance]])</f>
        <v>4</v>
      </c>
    </row>
    <row r="1231" spans="1:37">
      <c r="A1231" s="4" t="s">
        <v>1346</v>
      </c>
      <c r="B1231">
        <v>37</v>
      </c>
      <c r="C1231" t="s">
        <v>12</v>
      </c>
      <c r="D1231" t="s">
        <v>15</v>
      </c>
      <c r="E1231" t="s">
        <v>29</v>
      </c>
      <c r="F1231" t="s">
        <v>35</v>
      </c>
      <c r="G1231" t="s">
        <v>22</v>
      </c>
      <c r="H1231" t="s">
        <v>58</v>
      </c>
      <c r="I1231" t="s">
        <v>69</v>
      </c>
      <c r="J1231" t="s">
        <v>116</v>
      </c>
      <c r="K1231" t="s">
        <v>118</v>
      </c>
      <c r="L1231">
        <v>8834</v>
      </c>
      <c r="M1231">
        <v>24666</v>
      </c>
      <c r="N1231">
        <v>142</v>
      </c>
      <c r="O1231">
        <v>69</v>
      </c>
      <c r="P1231">
        <v>13</v>
      </c>
      <c r="Q1231" t="s">
        <v>43</v>
      </c>
      <c r="R1231" t="s">
        <v>44</v>
      </c>
      <c r="S1231" t="s">
        <v>42</v>
      </c>
      <c r="T1231" t="s">
        <v>79</v>
      </c>
      <c r="U1231" t="s">
        <v>41</v>
      </c>
      <c r="V1231">
        <v>9</v>
      </c>
      <c r="W1231">
        <v>9</v>
      </c>
      <c r="X1231">
        <v>5</v>
      </c>
      <c r="Y1231">
        <v>7</v>
      </c>
      <c r="Z1231">
        <v>1</v>
      </c>
      <c r="AA1231" t="s">
        <v>48</v>
      </c>
      <c r="AB1231" s="2" t="s">
        <v>64</v>
      </c>
      <c r="AC1231" t="s">
        <v>48</v>
      </c>
      <c r="AD1231">
        <v>9</v>
      </c>
      <c r="AE1231">
        <f>IF(tblHR[[#This Row],[Attrition]]="Yes",1,0)</f>
        <v>0</v>
      </c>
      <c r="AF1231">
        <f>IF(tblHR[[#This Row],[OverTime]]="Yes",1,0)</f>
        <v>0</v>
      </c>
      <c r="AG1231" t="str" cm="1">
        <f t="array" ref="AG1231">_xlfn.IFS(tblHR[[#This Row],[Age]]&lt;25,"&lt;25",tblHR[[#This Row],[Age]]&lt;30,"25–29",tblHR[[#This Row],[Age]]&lt;40,"30–39",tblHR[[#This Row],[Age]]&lt;50,"40–49",TRUE,"50+")</f>
        <v>30–39</v>
      </c>
      <c r="AH1231" s="12" t="str" cm="1">
        <f t="array" ref="AH1231">_xlfn.IFS(tblHR[[#This Row],[YearsAtCompany]]&lt;2,"0–1",tblHR[[#This Row],[YearsAtCompany]]&lt;5,"2–4",tblHR[[#This Row],[YearsAtCompany]]&lt;10,"5–9",tblHR[[#This Row],[YearsAtCompany]]&lt;15,"10–14",TRUE,"15+")</f>
        <v>5–9</v>
      </c>
      <c r="AI1231" s="12" t="str" cm="1">
        <f t="array" ref="AI1231">_xlfn.IFS(tblHR[[#This Row],[MonthlyIncome]]&lt;3000,"Low",tblHR[[#This Row],[MonthlyIncome]]&lt;7000,"Mid",tblHR[[#This Row],[MonthlyIncome]]&lt;12000,"High",TRUE,"Very High")</f>
        <v>High</v>
      </c>
      <c r="AJ1231" s="12" cm="1">
        <f t="array" ref="AJ1231">_xlfn.XLOOKUP(tblHR[[#This Row],[JobSatisfaction]],{"Low","Medium","High","Very High"},{1,2,3,4},"")</f>
        <v>2</v>
      </c>
      <c r="AK1231" s="12">
        <f>AVERAGE(tblHR[[#This Row],[JobSatNum]],tblHR[[#This Row],[RelationshipSatisfaction]],tblHR[[#This Row],[EnvironmentSatisfaction]],tblHR[[#This Row],[WorkLifeBalance]])</f>
        <v>2</v>
      </c>
    </row>
    <row r="1232" spans="1:37">
      <c r="A1232" s="4" t="s">
        <v>1347</v>
      </c>
      <c r="B1232">
        <v>55</v>
      </c>
      <c r="C1232" t="s">
        <v>12</v>
      </c>
      <c r="D1232" t="s">
        <v>16</v>
      </c>
      <c r="E1232" t="s">
        <v>26</v>
      </c>
      <c r="F1232" t="s">
        <v>35</v>
      </c>
      <c r="G1232" t="s">
        <v>21</v>
      </c>
      <c r="H1232" t="s">
        <v>54</v>
      </c>
      <c r="I1232" t="s">
        <v>70</v>
      </c>
      <c r="J1232" t="s">
        <v>116</v>
      </c>
      <c r="K1232" t="s">
        <v>113</v>
      </c>
      <c r="L1232">
        <v>16756</v>
      </c>
      <c r="M1232">
        <v>17323</v>
      </c>
      <c r="N1232">
        <v>444</v>
      </c>
      <c r="O1232">
        <v>40</v>
      </c>
      <c r="P1232">
        <v>15</v>
      </c>
      <c r="Q1232" t="s">
        <v>42</v>
      </c>
      <c r="R1232" t="s">
        <v>43</v>
      </c>
      <c r="S1232" t="s">
        <v>41</v>
      </c>
      <c r="T1232" t="s">
        <v>78</v>
      </c>
      <c r="U1232" t="s">
        <v>43</v>
      </c>
      <c r="V1232">
        <v>31</v>
      </c>
      <c r="W1232">
        <v>9</v>
      </c>
      <c r="X1232">
        <v>7</v>
      </c>
      <c r="Y1232">
        <v>6</v>
      </c>
      <c r="Z1232">
        <v>7</v>
      </c>
      <c r="AA1232" t="s">
        <v>48</v>
      </c>
      <c r="AB1232" s="2" t="s">
        <v>64</v>
      </c>
      <c r="AC1232" t="s">
        <v>48</v>
      </c>
      <c r="AD1232">
        <v>2</v>
      </c>
      <c r="AE1232">
        <f>IF(tblHR[[#This Row],[Attrition]]="Yes",1,0)</f>
        <v>0</v>
      </c>
      <c r="AF1232">
        <f>IF(tblHR[[#This Row],[OverTime]]="Yes",1,0)</f>
        <v>0</v>
      </c>
      <c r="AG1232" t="str" cm="1">
        <f t="array" ref="AG1232">_xlfn.IFS(tblHR[[#This Row],[Age]]&lt;25,"&lt;25",tblHR[[#This Row],[Age]]&lt;30,"25–29",tblHR[[#This Row],[Age]]&lt;40,"30–39",tblHR[[#This Row],[Age]]&lt;50,"40–49",TRUE,"50+")</f>
        <v>50+</v>
      </c>
      <c r="AH1232" s="12" t="str" cm="1">
        <f t="array" ref="AH1232">_xlfn.IFS(tblHR[[#This Row],[YearsAtCompany]]&lt;2,"0–1",tblHR[[#This Row],[YearsAtCompany]]&lt;5,"2–4",tblHR[[#This Row],[YearsAtCompany]]&lt;10,"5–9",tblHR[[#This Row],[YearsAtCompany]]&lt;15,"10–14",TRUE,"15+")</f>
        <v>5–9</v>
      </c>
      <c r="AI1232" s="12" t="str" cm="1">
        <f t="array" ref="AI1232">_xlfn.IFS(tblHR[[#This Row],[MonthlyIncome]]&lt;3000,"Low",tblHR[[#This Row],[MonthlyIncome]]&lt;7000,"Mid",tblHR[[#This Row],[MonthlyIncome]]&lt;12000,"High",TRUE,"Very High")</f>
        <v>Very High</v>
      </c>
      <c r="AJ1232" s="12" cm="1">
        <f t="array" ref="AJ1232">_xlfn.XLOOKUP(tblHR[[#This Row],[JobSatisfaction]],{"Low","Medium","High","Very High"},{1,2,3,4},"")</f>
        <v>1</v>
      </c>
      <c r="AK1232" s="12">
        <f>AVERAGE(tblHR[[#This Row],[JobSatNum]],tblHR[[#This Row],[RelationshipSatisfaction]],tblHR[[#This Row],[EnvironmentSatisfaction]],tblHR[[#This Row],[WorkLifeBalance]])</f>
        <v>1</v>
      </c>
    </row>
    <row r="1233" spans="1:37">
      <c r="A1233" s="4" t="s">
        <v>1348</v>
      </c>
      <c r="B1233">
        <v>29</v>
      </c>
      <c r="C1233" t="s">
        <v>11</v>
      </c>
      <c r="D1233" t="s">
        <v>17</v>
      </c>
      <c r="E1233" t="s">
        <v>27</v>
      </c>
      <c r="F1233" t="s">
        <v>35</v>
      </c>
      <c r="G1233" t="s">
        <v>22</v>
      </c>
      <c r="H1233" t="s">
        <v>58</v>
      </c>
      <c r="I1233" t="s">
        <v>68</v>
      </c>
      <c r="J1233" t="s">
        <v>112</v>
      </c>
      <c r="K1233" t="s">
        <v>118</v>
      </c>
      <c r="L1233">
        <v>5561</v>
      </c>
      <c r="M1233">
        <v>3487</v>
      </c>
      <c r="N1233">
        <v>1176</v>
      </c>
      <c r="O1233">
        <v>62</v>
      </c>
      <c r="P1233">
        <v>14</v>
      </c>
      <c r="Q1233" t="s">
        <v>41</v>
      </c>
      <c r="R1233" t="s">
        <v>42</v>
      </c>
      <c r="S1233" t="s">
        <v>43</v>
      </c>
      <c r="T1233" t="s">
        <v>80</v>
      </c>
      <c r="U1233" t="s">
        <v>41</v>
      </c>
      <c r="V1233">
        <v>6</v>
      </c>
      <c r="W1233">
        <v>6</v>
      </c>
      <c r="X1233">
        <v>0</v>
      </c>
      <c r="Y1233">
        <v>1</v>
      </c>
      <c r="Z1233">
        <v>1</v>
      </c>
      <c r="AA1233" t="s">
        <v>48</v>
      </c>
      <c r="AB1233" s="2" t="s">
        <v>64</v>
      </c>
      <c r="AC1233" t="s">
        <v>48</v>
      </c>
      <c r="AD1233">
        <v>3</v>
      </c>
      <c r="AE1233">
        <f>IF(tblHR[[#This Row],[Attrition]]="Yes",1,0)</f>
        <v>0</v>
      </c>
      <c r="AF1233">
        <f>IF(tblHR[[#This Row],[OverTime]]="Yes",1,0)</f>
        <v>0</v>
      </c>
      <c r="AG1233" t="str" cm="1">
        <f t="array" ref="AG1233">_xlfn.IFS(tblHR[[#This Row],[Age]]&lt;25,"&lt;25",tblHR[[#This Row],[Age]]&lt;30,"25–29",tblHR[[#This Row],[Age]]&lt;40,"30–39",tblHR[[#This Row],[Age]]&lt;50,"40–49",TRUE,"50+")</f>
        <v>25–29</v>
      </c>
      <c r="AH1233" s="12" t="str" cm="1">
        <f t="array" ref="AH1233">_xlfn.IFS(tblHR[[#This Row],[YearsAtCompany]]&lt;2,"0–1",tblHR[[#This Row],[YearsAtCompany]]&lt;5,"2–4",tblHR[[#This Row],[YearsAtCompany]]&lt;10,"5–9",tblHR[[#This Row],[YearsAtCompany]]&lt;15,"10–14",TRUE,"15+")</f>
        <v>5–9</v>
      </c>
      <c r="AI1233" s="12" t="str" cm="1">
        <f t="array" ref="AI1233">_xlfn.IFS(tblHR[[#This Row],[MonthlyIncome]]&lt;3000,"Low",tblHR[[#This Row],[MonthlyIncome]]&lt;7000,"Mid",tblHR[[#This Row],[MonthlyIncome]]&lt;12000,"High",TRUE,"Very High")</f>
        <v>Mid</v>
      </c>
      <c r="AJ1233" s="12" cm="1">
        <f t="array" ref="AJ1233">_xlfn.XLOOKUP(tblHR[[#This Row],[JobSatisfaction]],{"Low","Medium","High","Very High"},{1,2,3,4},"")</f>
        <v>3</v>
      </c>
      <c r="AK1233" s="12">
        <f>AVERAGE(tblHR[[#This Row],[JobSatNum]],tblHR[[#This Row],[RelationshipSatisfaction]],tblHR[[#This Row],[EnvironmentSatisfaction]],tblHR[[#This Row],[WorkLifeBalance]])</f>
        <v>3</v>
      </c>
    </row>
    <row r="1234" spans="1:37">
      <c r="A1234" s="4" t="s">
        <v>1349</v>
      </c>
      <c r="B1234">
        <v>55</v>
      </c>
      <c r="C1234" t="s">
        <v>12</v>
      </c>
      <c r="D1234" t="s">
        <v>16</v>
      </c>
      <c r="E1234" t="s">
        <v>28</v>
      </c>
      <c r="F1234" t="s">
        <v>35</v>
      </c>
      <c r="G1234" t="s">
        <v>21</v>
      </c>
      <c r="H1234" t="s">
        <v>54</v>
      </c>
      <c r="I1234" t="s">
        <v>67</v>
      </c>
      <c r="J1234" t="s">
        <v>112</v>
      </c>
      <c r="K1234" t="s">
        <v>113</v>
      </c>
      <c r="L1234">
        <v>19045</v>
      </c>
      <c r="M1234">
        <v>18938</v>
      </c>
      <c r="N1234">
        <v>452</v>
      </c>
      <c r="O1234">
        <v>81</v>
      </c>
      <c r="P1234">
        <v>14</v>
      </c>
      <c r="Q1234" t="s">
        <v>42</v>
      </c>
      <c r="R1234" t="s">
        <v>41</v>
      </c>
      <c r="S1234" t="s">
        <v>44</v>
      </c>
      <c r="T1234" t="s">
        <v>79</v>
      </c>
      <c r="U1234" t="s">
        <v>41</v>
      </c>
      <c r="V1234">
        <v>37</v>
      </c>
      <c r="W1234">
        <v>36</v>
      </c>
      <c r="X1234">
        <v>10</v>
      </c>
      <c r="Y1234">
        <v>4</v>
      </c>
      <c r="Z1234">
        <v>0</v>
      </c>
      <c r="AA1234" t="s">
        <v>48</v>
      </c>
      <c r="AB1234" s="2" t="s">
        <v>64</v>
      </c>
      <c r="AC1234" t="s">
        <v>49</v>
      </c>
      <c r="AD1234">
        <v>1</v>
      </c>
      <c r="AE1234">
        <f>IF(tblHR[[#This Row],[Attrition]]="Yes",1,0)</f>
        <v>0</v>
      </c>
      <c r="AF1234">
        <f>IF(tblHR[[#This Row],[OverTime]]="Yes",1,0)</f>
        <v>1</v>
      </c>
      <c r="AG1234" t="str" cm="1">
        <f t="array" ref="AG1234">_xlfn.IFS(tblHR[[#This Row],[Age]]&lt;25,"&lt;25",tblHR[[#This Row],[Age]]&lt;30,"25–29",tblHR[[#This Row],[Age]]&lt;40,"30–39",tblHR[[#This Row],[Age]]&lt;50,"40–49",TRUE,"50+")</f>
        <v>50+</v>
      </c>
      <c r="AH1234" s="12" t="str" cm="1">
        <f t="array" ref="AH1234">_xlfn.IFS(tblHR[[#This Row],[YearsAtCompany]]&lt;2,"0–1",tblHR[[#This Row],[YearsAtCompany]]&lt;5,"2–4",tblHR[[#This Row],[YearsAtCompany]]&lt;10,"5–9",tblHR[[#This Row],[YearsAtCompany]]&lt;15,"10–14",TRUE,"15+")</f>
        <v>15+</v>
      </c>
      <c r="AI1234" s="12" t="str" cm="1">
        <f t="array" ref="AI1234">_xlfn.IFS(tblHR[[#This Row],[MonthlyIncome]]&lt;3000,"Low",tblHR[[#This Row],[MonthlyIncome]]&lt;7000,"Mid",tblHR[[#This Row],[MonthlyIncome]]&lt;12000,"High",TRUE,"Very High")</f>
        <v>Very High</v>
      </c>
      <c r="AJ1234" s="12" cm="1">
        <f t="array" ref="AJ1234">_xlfn.XLOOKUP(tblHR[[#This Row],[JobSatisfaction]],{"Low","Medium","High","Very High"},{1,2,3,4},"")</f>
        <v>1</v>
      </c>
      <c r="AK1234" s="12">
        <f>AVERAGE(tblHR[[#This Row],[JobSatNum]],tblHR[[#This Row],[RelationshipSatisfaction]],tblHR[[#This Row],[EnvironmentSatisfaction]],tblHR[[#This Row],[WorkLifeBalance]])</f>
        <v>1</v>
      </c>
    </row>
    <row r="1235" spans="1:37">
      <c r="A1235" s="4" t="s">
        <v>1350</v>
      </c>
      <c r="B1235">
        <v>40</v>
      </c>
      <c r="C1235" t="s">
        <v>12</v>
      </c>
      <c r="D1235" t="s">
        <v>16</v>
      </c>
      <c r="E1235" t="s">
        <v>29</v>
      </c>
      <c r="F1235" t="s">
        <v>34</v>
      </c>
      <c r="G1235" t="s">
        <v>22</v>
      </c>
      <c r="H1235" t="s">
        <v>58</v>
      </c>
      <c r="I1235" t="s">
        <v>69</v>
      </c>
      <c r="J1235" t="s">
        <v>112</v>
      </c>
      <c r="K1235" t="s">
        <v>113</v>
      </c>
      <c r="L1235">
        <v>9094</v>
      </c>
      <c r="M1235">
        <v>17235</v>
      </c>
      <c r="N1235">
        <v>299</v>
      </c>
      <c r="O1235">
        <v>57</v>
      </c>
      <c r="P1235">
        <v>12</v>
      </c>
      <c r="Q1235" t="s">
        <v>43</v>
      </c>
      <c r="R1235" t="s">
        <v>41</v>
      </c>
      <c r="S1235" t="s">
        <v>44</v>
      </c>
      <c r="T1235" t="s">
        <v>79</v>
      </c>
      <c r="U1235" t="s">
        <v>43</v>
      </c>
      <c r="V1235">
        <v>9</v>
      </c>
      <c r="W1235">
        <v>5</v>
      </c>
      <c r="X1235">
        <v>4</v>
      </c>
      <c r="Y1235">
        <v>1</v>
      </c>
      <c r="Z1235">
        <v>2</v>
      </c>
      <c r="AA1235" t="s">
        <v>49</v>
      </c>
      <c r="AB1235" s="2" t="s">
        <v>64</v>
      </c>
      <c r="AC1235" t="s">
        <v>49</v>
      </c>
      <c r="AD1235">
        <v>25</v>
      </c>
      <c r="AE1235">
        <f>IF(tblHR[[#This Row],[Attrition]]="Yes",1,0)</f>
        <v>1</v>
      </c>
      <c r="AF1235">
        <f>IF(tblHR[[#This Row],[OverTime]]="Yes",1,0)</f>
        <v>1</v>
      </c>
      <c r="AG1235" t="str" cm="1">
        <f t="array" ref="AG1235">_xlfn.IFS(tblHR[[#This Row],[Age]]&lt;25,"&lt;25",tblHR[[#This Row],[Age]]&lt;30,"25–29",tblHR[[#This Row],[Age]]&lt;40,"30–39",tblHR[[#This Row],[Age]]&lt;50,"40–49",TRUE,"50+")</f>
        <v>40–49</v>
      </c>
      <c r="AH1235" s="12" t="str" cm="1">
        <f t="array" ref="AH1235">_xlfn.IFS(tblHR[[#This Row],[YearsAtCompany]]&lt;2,"0–1",tblHR[[#This Row],[YearsAtCompany]]&lt;5,"2–4",tblHR[[#This Row],[YearsAtCompany]]&lt;10,"5–9",tblHR[[#This Row],[YearsAtCompany]]&lt;15,"10–14",TRUE,"15+")</f>
        <v>5–9</v>
      </c>
      <c r="AI1235" s="12" t="str" cm="1">
        <f t="array" ref="AI1235">_xlfn.IFS(tblHR[[#This Row],[MonthlyIncome]]&lt;3000,"Low",tblHR[[#This Row],[MonthlyIncome]]&lt;7000,"Mid",tblHR[[#This Row],[MonthlyIncome]]&lt;12000,"High",TRUE,"Very High")</f>
        <v>High</v>
      </c>
      <c r="AJ1235" s="12" cm="1">
        <f t="array" ref="AJ1235">_xlfn.XLOOKUP(tblHR[[#This Row],[JobSatisfaction]],{"Low","Medium","High","Very High"},{1,2,3,4},"")</f>
        <v>2</v>
      </c>
      <c r="AK1235" s="12">
        <f>AVERAGE(tblHR[[#This Row],[JobSatNum]],tblHR[[#This Row],[RelationshipSatisfaction]],tblHR[[#This Row],[EnvironmentSatisfaction]],tblHR[[#This Row],[WorkLifeBalance]])</f>
        <v>2</v>
      </c>
    </row>
    <row r="1236" spans="1:37">
      <c r="A1236" s="4" t="s">
        <v>1351</v>
      </c>
      <c r="B1236">
        <v>30</v>
      </c>
      <c r="C1236" t="s">
        <v>11</v>
      </c>
      <c r="D1236" t="s">
        <v>16</v>
      </c>
      <c r="E1236" t="s">
        <v>28</v>
      </c>
      <c r="F1236" t="s">
        <v>37</v>
      </c>
      <c r="G1236" t="s">
        <v>22</v>
      </c>
      <c r="H1236" t="s">
        <v>58</v>
      </c>
      <c r="I1236" t="s">
        <v>68</v>
      </c>
      <c r="J1236" t="s">
        <v>112</v>
      </c>
      <c r="K1236" t="s">
        <v>113</v>
      </c>
      <c r="L1236">
        <v>6577</v>
      </c>
      <c r="M1236">
        <v>19558</v>
      </c>
      <c r="N1236">
        <v>1082</v>
      </c>
      <c r="O1236">
        <v>83</v>
      </c>
      <c r="P1236">
        <v>11</v>
      </c>
      <c r="Q1236" t="s">
        <v>41</v>
      </c>
      <c r="R1236" t="s">
        <v>43</v>
      </c>
      <c r="S1236" t="s">
        <v>43</v>
      </c>
      <c r="T1236" t="s">
        <v>79</v>
      </c>
      <c r="U1236" t="s">
        <v>41</v>
      </c>
      <c r="V1236">
        <v>6</v>
      </c>
      <c r="W1236">
        <v>5</v>
      </c>
      <c r="X1236">
        <v>4</v>
      </c>
      <c r="Y1236">
        <v>4</v>
      </c>
      <c r="Z1236">
        <v>0</v>
      </c>
      <c r="AA1236" t="s">
        <v>48</v>
      </c>
      <c r="AB1236" s="2" t="s">
        <v>64</v>
      </c>
      <c r="AC1236" t="s">
        <v>48</v>
      </c>
      <c r="AD1236">
        <v>12</v>
      </c>
      <c r="AE1236">
        <f>IF(tblHR[[#This Row],[Attrition]]="Yes",1,0)</f>
        <v>0</v>
      </c>
      <c r="AF1236">
        <f>IF(tblHR[[#This Row],[OverTime]]="Yes",1,0)</f>
        <v>0</v>
      </c>
      <c r="AG1236" t="str" cm="1">
        <f t="array" ref="AG1236">_xlfn.IFS(tblHR[[#This Row],[Age]]&lt;25,"&lt;25",tblHR[[#This Row],[Age]]&lt;30,"25–29",tblHR[[#This Row],[Age]]&lt;40,"30–39",tblHR[[#This Row],[Age]]&lt;50,"40–49",TRUE,"50+")</f>
        <v>30–39</v>
      </c>
      <c r="AH1236" s="12" t="str" cm="1">
        <f t="array" ref="AH1236">_xlfn.IFS(tblHR[[#This Row],[YearsAtCompany]]&lt;2,"0–1",tblHR[[#This Row],[YearsAtCompany]]&lt;5,"2–4",tblHR[[#This Row],[YearsAtCompany]]&lt;10,"5–9",tblHR[[#This Row],[YearsAtCompany]]&lt;15,"10–14",TRUE,"15+")</f>
        <v>5–9</v>
      </c>
      <c r="AI1236" s="12" t="str" cm="1">
        <f t="array" ref="AI1236">_xlfn.IFS(tblHR[[#This Row],[MonthlyIncome]]&lt;3000,"Low",tblHR[[#This Row],[MonthlyIncome]]&lt;7000,"Mid",tblHR[[#This Row],[MonthlyIncome]]&lt;12000,"High",TRUE,"Very High")</f>
        <v>Mid</v>
      </c>
      <c r="AJ1236" s="12" cm="1">
        <f t="array" ref="AJ1236">_xlfn.XLOOKUP(tblHR[[#This Row],[JobSatisfaction]],{"Low","Medium","High","Very High"},{1,2,3,4},"")</f>
        <v>3</v>
      </c>
      <c r="AK1236" s="12">
        <f>AVERAGE(tblHR[[#This Row],[JobSatNum]],tblHR[[#This Row],[RelationshipSatisfaction]],tblHR[[#This Row],[EnvironmentSatisfaction]],tblHR[[#This Row],[WorkLifeBalance]])</f>
        <v>3</v>
      </c>
    </row>
    <row r="1237" spans="1:37">
      <c r="A1237" s="4" t="s">
        <v>1352</v>
      </c>
      <c r="B1237">
        <v>31</v>
      </c>
      <c r="C1237" t="s">
        <v>12</v>
      </c>
      <c r="D1237" t="s">
        <v>17</v>
      </c>
      <c r="E1237" t="s">
        <v>28</v>
      </c>
      <c r="F1237" t="s">
        <v>33</v>
      </c>
      <c r="G1237" t="s">
        <v>21</v>
      </c>
      <c r="H1237" t="s">
        <v>52</v>
      </c>
      <c r="I1237" t="s">
        <v>69</v>
      </c>
      <c r="J1237" t="s">
        <v>128</v>
      </c>
      <c r="K1237" t="s">
        <v>113</v>
      </c>
      <c r="L1237">
        <v>9824</v>
      </c>
      <c r="M1237">
        <v>22908</v>
      </c>
      <c r="N1237">
        <v>534</v>
      </c>
      <c r="O1237">
        <v>66</v>
      </c>
      <c r="P1237">
        <v>12</v>
      </c>
      <c r="Q1237" t="s">
        <v>41</v>
      </c>
      <c r="R1237" t="s">
        <v>42</v>
      </c>
      <c r="S1237" t="s">
        <v>42</v>
      </c>
      <c r="T1237" t="s">
        <v>79</v>
      </c>
      <c r="U1237" t="s">
        <v>41</v>
      </c>
      <c r="V1237">
        <v>12</v>
      </c>
      <c r="W1237">
        <v>1</v>
      </c>
      <c r="X1237">
        <v>0</v>
      </c>
      <c r="Y1237">
        <v>0</v>
      </c>
      <c r="Z1237">
        <v>3</v>
      </c>
      <c r="AA1237" t="s">
        <v>49</v>
      </c>
      <c r="AB1237" s="2" t="s">
        <v>64</v>
      </c>
      <c r="AC1237" t="s">
        <v>48</v>
      </c>
      <c r="AD1237">
        <v>20</v>
      </c>
      <c r="AE1237">
        <f>IF(tblHR[[#This Row],[Attrition]]="Yes",1,0)</f>
        <v>1</v>
      </c>
      <c r="AF1237">
        <f>IF(tblHR[[#This Row],[OverTime]]="Yes",1,0)</f>
        <v>0</v>
      </c>
      <c r="AG1237" t="str" cm="1">
        <f t="array" ref="AG1237">_xlfn.IFS(tblHR[[#This Row],[Age]]&lt;25,"&lt;25",tblHR[[#This Row],[Age]]&lt;30,"25–29",tblHR[[#This Row],[Age]]&lt;40,"30–39",tblHR[[#This Row],[Age]]&lt;50,"40–49",TRUE,"50+")</f>
        <v>30–39</v>
      </c>
      <c r="AH1237" s="12" t="str" cm="1">
        <f t="array" ref="AH1237">_xlfn.IFS(tblHR[[#This Row],[YearsAtCompany]]&lt;2,"0–1",tblHR[[#This Row],[YearsAtCompany]]&lt;5,"2–4",tblHR[[#This Row],[YearsAtCompany]]&lt;10,"5–9",tblHR[[#This Row],[YearsAtCompany]]&lt;15,"10–14",TRUE,"15+")</f>
        <v>0–1</v>
      </c>
      <c r="AI1237" s="12" t="str" cm="1">
        <f t="array" ref="AI1237">_xlfn.IFS(tblHR[[#This Row],[MonthlyIncome]]&lt;3000,"Low",tblHR[[#This Row],[MonthlyIncome]]&lt;7000,"Mid",tblHR[[#This Row],[MonthlyIncome]]&lt;12000,"High",TRUE,"Very High")</f>
        <v>High</v>
      </c>
      <c r="AJ1237" s="12" cm="1">
        <f t="array" ref="AJ1237">_xlfn.XLOOKUP(tblHR[[#This Row],[JobSatisfaction]],{"Low","Medium","High","Very High"},{1,2,3,4},"")</f>
        <v>3</v>
      </c>
      <c r="AK1237" s="12">
        <f>AVERAGE(tblHR[[#This Row],[JobSatNum]],tblHR[[#This Row],[RelationshipSatisfaction]],tblHR[[#This Row],[EnvironmentSatisfaction]],tblHR[[#This Row],[WorkLifeBalance]])</f>
        <v>3</v>
      </c>
    </row>
    <row r="1238" spans="1:37">
      <c r="A1238" s="4" t="s">
        <v>1353</v>
      </c>
      <c r="B1238">
        <v>43</v>
      </c>
      <c r="C1238" t="s">
        <v>12</v>
      </c>
      <c r="D1238" t="s">
        <v>17</v>
      </c>
      <c r="E1238" t="s">
        <v>28</v>
      </c>
      <c r="F1238" t="s">
        <v>33</v>
      </c>
      <c r="G1238" t="s">
        <v>21</v>
      </c>
      <c r="H1238" t="s">
        <v>52</v>
      </c>
      <c r="I1238" t="s">
        <v>69</v>
      </c>
      <c r="J1238" t="s">
        <v>112</v>
      </c>
      <c r="K1238" t="s">
        <v>118</v>
      </c>
      <c r="L1238">
        <v>7510</v>
      </c>
      <c r="M1238">
        <v>16873</v>
      </c>
      <c r="N1238">
        <v>574</v>
      </c>
      <c r="O1238">
        <v>30</v>
      </c>
      <c r="P1238">
        <v>17</v>
      </c>
      <c r="Q1238" t="s">
        <v>41</v>
      </c>
      <c r="R1238" t="s">
        <v>43</v>
      </c>
      <c r="S1238" t="s">
        <v>42</v>
      </c>
      <c r="T1238" t="s">
        <v>79</v>
      </c>
      <c r="U1238" t="s">
        <v>41</v>
      </c>
      <c r="V1238">
        <v>10</v>
      </c>
      <c r="W1238">
        <v>10</v>
      </c>
      <c r="X1238">
        <v>9</v>
      </c>
      <c r="Y1238">
        <v>0</v>
      </c>
      <c r="Z1238">
        <v>1</v>
      </c>
      <c r="AA1238" t="s">
        <v>48</v>
      </c>
      <c r="AB1238" s="2" t="s">
        <v>64</v>
      </c>
      <c r="AC1238" t="s">
        <v>48</v>
      </c>
      <c r="AD1238">
        <v>11</v>
      </c>
      <c r="AE1238">
        <f>IF(tblHR[[#This Row],[Attrition]]="Yes",1,0)</f>
        <v>0</v>
      </c>
      <c r="AF1238">
        <f>IF(tblHR[[#This Row],[OverTime]]="Yes",1,0)</f>
        <v>0</v>
      </c>
      <c r="AG1238" t="str" cm="1">
        <f t="array" ref="AG1238">_xlfn.IFS(tblHR[[#This Row],[Age]]&lt;25,"&lt;25",tblHR[[#This Row],[Age]]&lt;30,"25–29",tblHR[[#This Row],[Age]]&lt;40,"30–39",tblHR[[#This Row],[Age]]&lt;50,"40–49",TRUE,"50+")</f>
        <v>40–49</v>
      </c>
      <c r="AH1238" s="12" t="str" cm="1">
        <f t="array" ref="AH1238">_xlfn.IFS(tblHR[[#This Row],[YearsAtCompany]]&lt;2,"0–1",tblHR[[#This Row],[YearsAtCompany]]&lt;5,"2–4",tblHR[[#This Row],[YearsAtCompany]]&lt;10,"5–9",tblHR[[#This Row],[YearsAtCompany]]&lt;15,"10–14",TRUE,"15+")</f>
        <v>10–14</v>
      </c>
      <c r="AI1238" s="12" t="str" cm="1">
        <f t="array" ref="AI1238">_xlfn.IFS(tblHR[[#This Row],[MonthlyIncome]]&lt;3000,"Low",tblHR[[#This Row],[MonthlyIncome]]&lt;7000,"Mid",tblHR[[#This Row],[MonthlyIncome]]&lt;12000,"High",TRUE,"Very High")</f>
        <v>High</v>
      </c>
      <c r="AJ1238" s="12" cm="1">
        <f t="array" ref="AJ1238">_xlfn.XLOOKUP(tblHR[[#This Row],[JobSatisfaction]],{"Low","Medium","High","Very High"},{1,2,3,4},"")</f>
        <v>3</v>
      </c>
      <c r="AK1238" s="12">
        <f>AVERAGE(tblHR[[#This Row],[JobSatNum]],tblHR[[#This Row],[RelationshipSatisfaction]],tblHR[[#This Row],[EnvironmentSatisfaction]],tblHR[[#This Row],[WorkLifeBalance]])</f>
        <v>3</v>
      </c>
    </row>
    <row r="1239" spans="1:37">
      <c r="A1239" s="4" t="s">
        <v>1354</v>
      </c>
      <c r="B1239">
        <v>36</v>
      </c>
      <c r="C1239" t="s">
        <v>11</v>
      </c>
      <c r="D1239" t="s">
        <v>17</v>
      </c>
      <c r="E1239" t="s">
        <v>29</v>
      </c>
      <c r="F1239" t="s">
        <v>34</v>
      </c>
      <c r="G1239" t="s">
        <v>22</v>
      </c>
      <c r="H1239" t="s">
        <v>58</v>
      </c>
      <c r="I1239" t="s">
        <v>68</v>
      </c>
      <c r="J1239" t="s">
        <v>112</v>
      </c>
      <c r="K1239" t="s">
        <v>43</v>
      </c>
      <c r="L1239">
        <v>5647</v>
      </c>
      <c r="M1239">
        <v>13494</v>
      </c>
      <c r="N1239">
        <v>329</v>
      </c>
      <c r="O1239">
        <v>98</v>
      </c>
      <c r="P1239">
        <v>13</v>
      </c>
      <c r="Q1239" t="s">
        <v>42</v>
      </c>
      <c r="R1239" t="s">
        <v>42</v>
      </c>
      <c r="S1239" t="s">
        <v>41</v>
      </c>
      <c r="T1239" t="s">
        <v>80</v>
      </c>
      <c r="U1239" t="s">
        <v>43</v>
      </c>
      <c r="V1239">
        <v>11</v>
      </c>
      <c r="W1239">
        <v>3</v>
      </c>
      <c r="X1239">
        <v>2</v>
      </c>
      <c r="Y1239">
        <v>0</v>
      </c>
      <c r="Z1239">
        <v>4</v>
      </c>
      <c r="AA1239" t="s">
        <v>48</v>
      </c>
      <c r="AB1239" s="2" t="s">
        <v>64</v>
      </c>
      <c r="AC1239" t="s">
        <v>48</v>
      </c>
      <c r="AD1239">
        <v>16</v>
      </c>
      <c r="AE1239">
        <f>IF(tblHR[[#This Row],[Attrition]]="Yes",1,0)</f>
        <v>0</v>
      </c>
      <c r="AF1239">
        <f>IF(tblHR[[#This Row],[OverTime]]="Yes",1,0)</f>
        <v>0</v>
      </c>
      <c r="AG1239" t="str" cm="1">
        <f t="array" ref="AG1239">_xlfn.IFS(tblHR[[#This Row],[Age]]&lt;25,"&lt;25",tblHR[[#This Row],[Age]]&lt;30,"25–29",tblHR[[#This Row],[Age]]&lt;40,"30–39",tblHR[[#This Row],[Age]]&lt;50,"40–49",TRUE,"50+")</f>
        <v>30–39</v>
      </c>
      <c r="AH1239" s="12" t="str" cm="1">
        <f t="array" ref="AH1239">_xlfn.IFS(tblHR[[#This Row],[YearsAtCompany]]&lt;2,"0–1",tblHR[[#This Row],[YearsAtCompany]]&lt;5,"2–4",tblHR[[#This Row],[YearsAtCompany]]&lt;10,"5–9",tblHR[[#This Row],[YearsAtCompany]]&lt;15,"10–14",TRUE,"15+")</f>
        <v>2–4</v>
      </c>
      <c r="AI1239" s="12" t="str" cm="1">
        <f t="array" ref="AI1239">_xlfn.IFS(tblHR[[#This Row],[MonthlyIncome]]&lt;3000,"Low",tblHR[[#This Row],[MonthlyIncome]]&lt;7000,"Mid",tblHR[[#This Row],[MonthlyIncome]]&lt;12000,"High",TRUE,"Very High")</f>
        <v>Mid</v>
      </c>
      <c r="AJ1239" s="12" cm="1">
        <f t="array" ref="AJ1239">_xlfn.XLOOKUP(tblHR[[#This Row],[JobSatisfaction]],{"Low","Medium","High","Very High"},{1,2,3,4},"")</f>
        <v>1</v>
      </c>
      <c r="AK1239" s="12">
        <f>AVERAGE(tblHR[[#This Row],[JobSatNum]],tblHR[[#This Row],[RelationshipSatisfaction]],tblHR[[#This Row],[EnvironmentSatisfaction]],tblHR[[#This Row],[WorkLifeBalance]])</f>
        <v>1</v>
      </c>
    </row>
    <row r="1240" spans="1:37">
      <c r="A1240" s="4" t="s">
        <v>1355</v>
      </c>
      <c r="B1240">
        <v>29</v>
      </c>
      <c r="C1240" t="s">
        <v>12</v>
      </c>
      <c r="D1240" t="s">
        <v>16</v>
      </c>
      <c r="E1240" t="s">
        <v>29</v>
      </c>
      <c r="F1240" t="s">
        <v>37</v>
      </c>
      <c r="G1240" t="s">
        <v>21</v>
      </c>
      <c r="H1240" t="s">
        <v>57</v>
      </c>
      <c r="I1240" t="s">
        <v>66</v>
      </c>
      <c r="J1240" t="s">
        <v>112</v>
      </c>
      <c r="K1240" t="s">
        <v>113</v>
      </c>
      <c r="L1240">
        <v>2362</v>
      </c>
      <c r="M1240">
        <v>7568</v>
      </c>
      <c r="N1240">
        <v>224</v>
      </c>
      <c r="O1240">
        <v>100</v>
      </c>
      <c r="P1240">
        <v>13</v>
      </c>
      <c r="Q1240" t="s">
        <v>42</v>
      </c>
      <c r="R1240" t="s">
        <v>41</v>
      </c>
      <c r="S1240" t="s">
        <v>42</v>
      </c>
      <c r="T1240" t="s">
        <v>77</v>
      </c>
      <c r="U1240" t="s">
        <v>43</v>
      </c>
      <c r="V1240">
        <v>11</v>
      </c>
      <c r="W1240">
        <v>9</v>
      </c>
      <c r="X1240">
        <v>7</v>
      </c>
      <c r="Y1240">
        <v>0</v>
      </c>
      <c r="Z1240">
        <v>6</v>
      </c>
      <c r="AA1240" t="s">
        <v>49</v>
      </c>
      <c r="AB1240" s="2" t="s">
        <v>64</v>
      </c>
      <c r="AC1240" t="s">
        <v>48</v>
      </c>
      <c r="AD1240">
        <v>1</v>
      </c>
      <c r="AE1240">
        <f>IF(tblHR[[#This Row],[Attrition]]="Yes",1,0)</f>
        <v>1</v>
      </c>
      <c r="AF1240">
        <f>IF(tblHR[[#This Row],[OverTime]]="Yes",1,0)</f>
        <v>0</v>
      </c>
      <c r="AG1240" t="str" cm="1">
        <f t="array" ref="AG1240">_xlfn.IFS(tblHR[[#This Row],[Age]]&lt;25,"&lt;25",tblHR[[#This Row],[Age]]&lt;30,"25–29",tblHR[[#This Row],[Age]]&lt;40,"30–39",tblHR[[#This Row],[Age]]&lt;50,"40–49",TRUE,"50+")</f>
        <v>25–29</v>
      </c>
      <c r="AH1240" s="12" t="str" cm="1">
        <f t="array" ref="AH1240">_xlfn.IFS(tblHR[[#This Row],[YearsAtCompany]]&lt;2,"0–1",tblHR[[#This Row],[YearsAtCompany]]&lt;5,"2–4",tblHR[[#This Row],[YearsAtCompany]]&lt;10,"5–9",tblHR[[#This Row],[YearsAtCompany]]&lt;15,"10–14",TRUE,"15+")</f>
        <v>5–9</v>
      </c>
      <c r="AI1240" s="12" t="str" cm="1">
        <f t="array" ref="AI1240">_xlfn.IFS(tblHR[[#This Row],[MonthlyIncome]]&lt;3000,"Low",tblHR[[#This Row],[MonthlyIncome]]&lt;7000,"Mid",tblHR[[#This Row],[MonthlyIncome]]&lt;12000,"High",TRUE,"Very High")</f>
        <v>Low</v>
      </c>
      <c r="AJ1240" s="12" cm="1">
        <f t="array" ref="AJ1240">_xlfn.XLOOKUP(tblHR[[#This Row],[JobSatisfaction]],{"Low","Medium","High","Very High"},{1,2,3,4},"")</f>
        <v>1</v>
      </c>
      <c r="AK1240" s="12">
        <f>AVERAGE(tblHR[[#This Row],[JobSatNum]],tblHR[[#This Row],[RelationshipSatisfaction]],tblHR[[#This Row],[EnvironmentSatisfaction]],tblHR[[#This Row],[WorkLifeBalance]])</f>
        <v>1</v>
      </c>
    </row>
    <row r="1241" spans="1:37">
      <c r="A1241" s="4" t="s">
        <v>1356</v>
      </c>
      <c r="B1241">
        <v>32</v>
      </c>
      <c r="C1241" t="s">
        <v>12</v>
      </c>
      <c r="D1241" t="s">
        <v>16</v>
      </c>
      <c r="E1241" t="s">
        <v>26</v>
      </c>
      <c r="F1241" t="s">
        <v>33</v>
      </c>
      <c r="G1241" t="s">
        <v>21</v>
      </c>
      <c r="H1241" t="s">
        <v>57</v>
      </c>
      <c r="I1241" t="s">
        <v>66</v>
      </c>
      <c r="J1241" t="s">
        <v>112</v>
      </c>
      <c r="K1241" t="s">
        <v>113</v>
      </c>
      <c r="L1241">
        <v>2956</v>
      </c>
      <c r="M1241">
        <v>15178</v>
      </c>
      <c r="N1241">
        <v>827</v>
      </c>
      <c r="O1241">
        <v>71</v>
      </c>
      <c r="P1241">
        <v>13</v>
      </c>
      <c r="Q1241" t="s">
        <v>42</v>
      </c>
      <c r="R1241" t="s">
        <v>44</v>
      </c>
      <c r="S1241" t="s">
        <v>44</v>
      </c>
      <c r="T1241" t="s">
        <v>79</v>
      </c>
      <c r="U1241" t="s">
        <v>41</v>
      </c>
      <c r="V1241">
        <v>1</v>
      </c>
      <c r="W1241">
        <v>1</v>
      </c>
      <c r="X1241">
        <v>0</v>
      </c>
      <c r="Y1241">
        <v>0</v>
      </c>
      <c r="Z1241">
        <v>1</v>
      </c>
      <c r="AA1241" t="s">
        <v>48</v>
      </c>
      <c r="AB1241" s="2" t="s">
        <v>64</v>
      </c>
      <c r="AC1241" t="s">
        <v>48</v>
      </c>
      <c r="AD1241">
        <v>1</v>
      </c>
      <c r="AE1241">
        <f>IF(tblHR[[#This Row],[Attrition]]="Yes",1,0)</f>
        <v>0</v>
      </c>
      <c r="AF1241">
        <f>IF(tblHR[[#This Row],[OverTime]]="Yes",1,0)</f>
        <v>0</v>
      </c>
      <c r="AG1241" t="str" cm="1">
        <f t="array" ref="AG1241">_xlfn.IFS(tblHR[[#This Row],[Age]]&lt;25,"&lt;25",tblHR[[#This Row],[Age]]&lt;30,"25–29",tblHR[[#This Row],[Age]]&lt;40,"30–39",tblHR[[#This Row],[Age]]&lt;50,"40–49",TRUE,"50+")</f>
        <v>30–39</v>
      </c>
      <c r="AH1241" s="12" t="str" cm="1">
        <f t="array" ref="AH1241">_xlfn.IFS(tblHR[[#This Row],[YearsAtCompany]]&lt;2,"0–1",tblHR[[#This Row],[YearsAtCompany]]&lt;5,"2–4",tblHR[[#This Row],[YearsAtCompany]]&lt;10,"5–9",tblHR[[#This Row],[YearsAtCompany]]&lt;15,"10–14",TRUE,"15+")</f>
        <v>0–1</v>
      </c>
      <c r="AI1241" s="12" t="str" cm="1">
        <f t="array" ref="AI1241">_xlfn.IFS(tblHR[[#This Row],[MonthlyIncome]]&lt;3000,"Low",tblHR[[#This Row],[MonthlyIncome]]&lt;7000,"Mid",tblHR[[#This Row],[MonthlyIncome]]&lt;12000,"High",TRUE,"Very High")</f>
        <v>Low</v>
      </c>
      <c r="AJ1241" s="12" cm="1">
        <f t="array" ref="AJ1241">_xlfn.XLOOKUP(tblHR[[#This Row],[JobSatisfaction]],{"Low","Medium","High","Very High"},{1,2,3,4},"")</f>
        <v>1</v>
      </c>
      <c r="AK1241" s="12">
        <f>AVERAGE(tblHR[[#This Row],[JobSatNum]],tblHR[[#This Row],[RelationshipSatisfaction]],tblHR[[#This Row],[EnvironmentSatisfaction]],tblHR[[#This Row],[WorkLifeBalance]])</f>
        <v>1</v>
      </c>
    </row>
    <row r="1242" spans="1:37">
      <c r="A1242" s="4" t="s">
        <v>1357</v>
      </c>
      <c r="B1242">
        <v>30</v>
      </c>
      <c r="C1242" t="s">
        <v>11</v>
      </c>
      <c r="D1242" t="s">
        <v>16</v>
      </c>
      <c r="E1242" t="s">
        <v>29</v>
      </c>
      <c r="F1242" t="s">
        <v>34</v>
      </c>
      <c r="G1242" t="s">
        <v>22</v>
      </c>
      <c r="H1242" t="s">
        <v>58</v>
      </c>
      <c r="I1242" t="s">
        <v>68</v>
      </c>
      <c r="J1242" t="s">
        <v>128</v>
      </c>
      <c r="K1242" t="s">
        <v>113</v>
      </c>
      <c r="L1242">
        <v>6696</v>
      </c>
      <c r="M1242">
        <v>22967</v>
      </c>
      <c r="N1242">
        <v>334</v>
      </c>
      <c r="O1242">
        <v>52</v>
      </c>
      <c r="P1242">
        <v>15</v>
      </c>
      <c r="Q1242" t="s">
        <v>42</v>
      </c>
      <c r="R1242" t="s">
        <v>41</v>
      </c>
      <c r="S1242" t="s">
        <v>41</v>
      </c>
      <c r="T1242" t="s">
        <v>80</v>
      </c>
      <c r="U1242" t="s">
        <v>43</v>
      </c>
      <c r="V1242">
        <v>9</v>
      </c>
      <c r="W1242">
        <v>6</v>
      </c>
      <c r="X1242">
        <v>3</v>
      </c>
      <c r="Y1242">
        <v>0</v>
      </c>
      <c r="Z1242">
        <v>5</v>
      </c>
      <c r="AA1242" t="s">
        <v>49</v>
      </c>
      <c r="AB1242" s="2" t="s">
        <v>64</v>
      </c>
      <c r="AC1242" t="s">
        <v>48</v>
      </c>
      <c r="AD1242">
        <v>26</v>
      </c>
      <c r="AE1242">
        <f>IF(tblHR[[#This Row],[Attrition]]="Yes",1,0)</f>
        <v>1</v>
      </c>
      <c r="AF1242">
        <f>IF(tblHR[[#This Row],[OverTime]]="Yes",1,0)</f>
        <v>0</v>
      </c>
      <c r="AG1242" t="str" cm="1">
        <f t="array" ref="AG1242">_xlfn.IFS(tblHR[[#This Row],[Age]]&lt;25,"&lt;25",tblHR[[#This Row],[Age]]&lt;30,"25–29",tblHR[[#This Row],[Age]]&lt;40,"30–39",tblHR[[#This Row],[Age]]&lt;50,"40–49",TRUE,"50+")</f>
        <v>30–39</v>
      </c>
      <c r="AH1242" s="12" t="str" cm="1">
        <f t="array" ref="AH1242">_xlfn.IFS(tblHR[[#This Row],[YearsAtCompany]]&lt;2,"0–1",tblHR[[#This Row],[YearsAtCompany]]&lt;5,"2–4",tblHR[[#This Row],[YearsAtCompany]]&lt;10,"5–9",tblHR[[#This Row],[YearsAtCompany]]&lt;15,"10–14",TRUE,"15+")</f>
        <v>5–9</v>
      </c>
      <c r="AI1242" s="12" t="str" cm="1">
        <f t="array" ref="AI1242">_xlfn.IFS(tblHR[[#This Row],[MonthlyIncome]]&lt;3000,"Low",tblHR[[#This Row],[MonthlyIncome]]&lt;7000,"Mid",tblHR[[#This Row],[MonthlyIncome]]&lt;12000,"High",TRUE,"Very High")</f>
        <v>Mid</v>
      </c>
      <c r="AJ1242" s="12" cm="1">
        <f t="array" ref="AJ1242">_xlfn.XLOOKUP(tblHR[[#This Row],[JobSatisfaction]],{"Low","Medium","High","Very High"},{1,2,3,4},"")</f>
        <v>1</v>
      </c>
      <c r="AK1242" s="12">
        <f>AVERAGE(tblHR[[#This Row],[JobSatNum]],tblHR[[#This Row],[RelationshipSatisfaction]],tblHR[[#This Row],[EnvironmentSatisfaction]],tblHR[[#This Row],[WorkLifeBalance]])</f>
        <v>1</v>
      </c>
    </row>
    <row r="1243" spans="1:37">
      <c r="A1243" s="4" t="s">
        <v>1358</v>
      </c>
      <c r="B1243">
        <v>59</v>
      </c>
      <c r="C1243" t="s">
        <v>12</v>
      </c>
      <c r="D1243" t="s">
        <v>17</v>
      </c>
      <c r="E1243" t="s">
        <v>27</v>
      </c>
      <c r="F1243" t="s">
        <v>37</v>
      </c>
      <c r="G1243" t="s">
        <v>22</v>
      </c>
      <c r="H1243" t="s">
        <v>54</v>
      </c>
      <c r="I1243" t="s">
        <v>69</v>
      </c>
      <c r="J1243" t="s">
        <v>112</v>
      </c>
      <c r="K1243" t="s">
        <v>118</v>
      </c>
      <c r="L1243">
        <v>11904</v>
      </c>
      <c r="M1243">
        <v>11038</v>
      </c>
      <c r="N1243">
        <v>1089</v>
      </c>
      <c r="O1243">
        <v>66</v>
      </c>
      <c r="P1243">
        <v>14</v>
      </c>
      <c r="Q1243" t="s">
        <v>44</v>
      </c>
      <c r="R1243" t="s">
        <v>41</v>
      </c>
      <c r="S1243" t="s">
        <v>43</v>
      </c>
      <c r="T1243" t="s">
        <v>77</v>
      </c>
      <c r="U1243" t="s">
        <v>41</v>
      </c>
      <c r="V1243">
        <v>14</v>
      </c>
      <c r="W1243">
        <v>6</v>
      </c>
      <c r="X1243">
        <v>4</v>
      </c>
      <c r="Y1243">
        <v>0</v>
      </c>
      <c r="Z1243">
        <v>3</v>
      </c>
      <c r="AA1243" t="s">
        <v>48</v>
      </c>
      <c r="AB1243" s="2" t="s">
        <v>64</v>
      </c>
      <c r="AC1243" t="s">
        <v>49</v>
      </c>
      <c r="AD1243">
        <v>1</v>
      </c>
      <c r="AE1243">
        <f>IF(tblHR[[#This Row],[Attrition]]="Yes",1,0)</f>
        <v>0</v>
      </c>
      <c r="AF1243">
        <f>IF(tblHR[[#This Row],[OverTime]]="Yes",1,0)</f>
        <v>1</v>
      </c>
      <c r="AG1243" t="str" cm="1">
        <f t="array" ref="AG1243">_xlfn.IFS(tblHR[[#This Row],[Age]]&lt;25,"&lt;25",tblHR[[#This Row],[Age]]&lt;30,"25–29",tblHR[[#This Row],[Age]]&lt;40,"30–39",tblHR[[#This Row],[Age]]&lt;50,"40–49",TRUE,"50+")</f>
        <v>50+</v>
      </c>
      <c r="AH1243" s="12" t="str" cm="1">
        <f t="array" ref="AH1243">_xlfn.IFS(tblHR[[#This Row],[YearsAtCompany]]&lt;2,"0–1",tblHR[[#This Row],[YearsAtCompany]]&lt;5,"2–4",tblHR[[#This Row],[YearsAtCompany]]&lt;10,"5–9",tblHR[[#This Row],[YearsAtCompany]]&lt;15,"10–14",TRUE,"15+")</f>
        <v>5–9</v>
      </c>
      <c r="AI1243" s="12" t="str" cm="1">
        <f t="array" ref="AI1243">_xlfn.IFS(tblHR[[#This Row],[MonthlyIncome]]&lt;3000,"Low",tblHR[[#This Row],[MonthlyIncome]]&lt;7000,"Mid",tblHR[[#This Row],[MonthlyIncome]]&lt;12000,"High",TRUE,"Very High")</f>
        <v>High</v>
      </c>
      <c r="AJ1243" s="12" cm="1">
        <f t="array" ref="AJ1243">_xlfn.XLOOKUP(tblHR[[#This Row],[JobSatisfaction]],{"Low","Medium","High","Very High"},{1,2,3,4},"")</f>
        <v>4</v>
      </c>
      <c r="AK1243" s="12">
        <f>AVERAGE(tblHR[[#This Row],[JobSatNum]],tblHR[[#This Row],[RelationshipSatisfaction]],tblHR[[#This Row],[EnvironmentSatisfaction]],tblHR[[#This Row],[WorkLifeBalance]])</f>
        <v>4</v>
      </c>
    </row>
    <row r="1244" spans="1:37">
      <c r="A1244" s="4" t="s">
        <v>1359</v>
      </c>
      <c r="B1244">
        <v>38</v>
      </c>
      <c r="C1244" t="s">
        <v>11</v>
      </c>
      <c r="D1244" t="s">
        <v>16</v>
      </c>
      <c r="E1244" t="s">
        <v>30</v>
      </c>
      <c r="F1244" t="s">
        <v>33</v>
      </c>
      <c r="G1244" t="s">
        <v>21</v>
      </c>
      <c r="H1244" t="s">
        <v>53</v>
      </c>
      <c r="I1244" t="s">
        <v>68</v>
      </c>
      <c r="J1244" t="s">
        <v>128</v>
      </c>
      <c r="K1244" t="s">
        <v>113</v>
      </c>
      <c r="L1244">
        <v>2406</v>
      </c>
      <c r="M1244">
        <v>5456</v>
      </c>
      <c r="N1244">
        <v>653</v>
      </c>
      <c r="O1244">
        <v>50</v>
      </c>
      <c r="P1244">
        <v>11</v>
      </c>
      <c r="Q1244" t="s">
        <v>44</v>
      </c>
      <c r="R1244" t="s">
        <v>44</v>
      </c>
      <c r="S1244" t="s">
        <v>44</v>
      </c>
      <c r="T1244" t="s">
        <v>79</v>
      </c>
      <c r="U1244" t="s">
        <v>41</v>
      </c>
      <c r="V1244">
        <v>10</v>
      </c>
      <c r="W1244">
        <v>10</v>
      </c>
      <c r="X1244">
        <v>3</v>
      </c>
      <c r="Y1244">
        <v>9</v>
      </c>
      <c r="Z1244">
        <v>1</v>
      </c>
      <c r="AA1244" t="s">
        <v>48</v>
      </c>
      <c r="AB1244" s="2" t="s">
        <v>64</v>
      </c>
      <c r="AC1244" t="s">
        <v>48</v>
      </c>
      <c r="AD1244">
        <v>29</v>
      </c>
      <c r="AE1244">
        <f>IF(tblHR[[#This Row],[Attrition]]="Yes",1,0)</f>
        <v>0</v>
      </c>
      <c r="AF1244">
        <f>IF(tblHR[[#This Row],[OverTime]]="Yes",1,0)</f>
        <v>0</v>
      </c>
      <c r="AG1244" t="str" cm="1">
        <f t="array" ref="AG1244">_xlfn.IFS(tblHR[[#This Row],[Age]]&lt;25,"&lt;25",tblHR[[#This Row],[Age]]&lt;30,"25–29",tblHR[[#This Row],[Age]]&lt;40,"30–39",tblHR[[#This Row],[Age]]&lt;50,"40–49",TRUE,"50+")</f>
        <v>30–39</v>
      </c>
      <c r="AH1244" s="12" t="str" cm="1">
        <f t="array" ref="AH1244">_xlfn.IFS(tblHR[[#This Row],[YearsAtCompany]]&lt;2,"0–1",tblHR[[#This Row],[YearsAtCompany]]&lt;5,"2–4",tblHR[[#This Row],[YearsAtCompany]]&lt;10,"5–9",tblHR[[#This Row],[YearsAtCompany]]&lt;15,"10–14",TRUE,"15+")</f>
        <v>10–14</v>
      </c>
      <c r="AI1244" s="12" t="str" cm="1">
        <f t="array" ref="AI1244">_xlfn.IFS(tblHR[[#This Row],[MonthlyIncome]]&lt;3000,"Low",tblHR[[#This Row],[MonthlyIncome]]&lt;7000,"Mid",tblHR[[#This Row],[MonthlyIncome]]&lt;12000,"High",TRUE,"Very High")</f>
        <v>Low</v>
      </c>
      <c r="AJ1244" s="12" cm="1">
        <f t="array" ref="AJ1244">_xlfn.XLOOKUP(tblHR[[#This Row],[JobSatisfaction]],{"Low","Medium","High","Very High"},{1,2,3,4},"")</f>
        <v>4</v>
      </c>
      <c r="AK1244" s="12">
        <f>AVERAGE(tblHR[[#This Row],[JobSatNum]],tblHR[[#This Row],[RelationshipSatisfaction]],tblHR[[#This Row],[EnvironmentSatisfaction]],tblHR[[#This Row],[WorkLifeBalance]])</f>
        <v>4</v>
      </c>
    </row>
    <row r="1245" spans="1:37">
      <c r="A1245" s="4" t="s">
        <v>1360</v>
      </c>
      <c r="B1245">
        <v>37</v>
      </c>
      <c r="C1245" t="s">
        <v>12</v>
      </c>
      <c r="D1245" t="s">
        <v>15</v>
      </c>
      <c r="E1245" t="s">
        <v>29</v>
      </c>
      <c r="F1245" t="s">
        <v>34</v>
      </c>
      <c r="G1245" t="s">
        <v>22</v>
      </c>
      <c r="H1245" t="s">
        <v>59</v>
      </c>
      <c r="I1245" t="s">
        <v>66</v>
      </c>
      <c r="J1245" t="s">
        <v>128</v>
      </c>
      <c r="K1245" t="s">
        <v>118</v>
      </c>
      <c r="L1245">
        <v>2793</v>
      </c>
      <c r="M1245">
        <v>2539</v>
      </c>
      <c r="N1245">
        <v>319</v>
      </c>
      <c r="O1245">
        <v>41</v>
      </c>
      <c r="P1245">
        <v>17</v>
      </c>
      <c r="Q1245" t="s">
        <v>44</v>
      </c>
      <c r="R1245" t="s">
        <v>41</v>
      </c>
      <c r="S1245" t="s">
        <v>42</v>
      </c>
      <c r="T1245" t="s">
        <v>79</v>
      </c>
      <c r="U1245" t="s">
        <v>41</v>
      </c>
      <c r="V1245">
        <v>13</v>
      </c>
      <c r="W1245">
        <v>9</v>
      </c>
      <c r="X1245">
        <v>8</v>
      </c>
      <c r="Y1245">
        <v>5</v>
      </c>
      <c r="Z1245">
        <v>4</v>
      </c>
      <c r="AA1245" t="s">
        <v>48</v>
      </c>
      <c r="AB1245" s="2" t="s">
        <v>64</v>
      </c>
      <c r="AC1245" t="s">
        <v>48</v>
      </c>
      <c r="AD1245">
        <v>4</v>
      </c>
      <c r="AE1245">
        <f>IF(tblHR[[#This Row],[Attrition]]="Yes",1,0)</f>
        <v>0</v>
      </c>
      <c r="AF1245">
        <f>IF(tblHR[[#This Row],[OverTime]]="Yes",1,0)</f>
        <v>0</v>
      </c>
      <c r="AG1245" t="str" cm="1">
        <f t="array" ref="AG1245">_xlfn.IFS(tblHR[[#This Row],[Age]]&lt;25,"&lt;25",tblHR[[#This Row],[Age]]&lt;30,"25–29",tblHR[[#This Row],[Age]]&lt;40,"30–39",tblHR[[#This Row],[Age]]&lt;50,"40–49",TRUE,"50+")</f>
        <v>30–39</v>
      </c>
      <c r="AH1245" s="12" t="str" cm="1">
        <f t="array" ref="AH1245">_xlfn.IFS(tblHR[[#This Row],[YearsAtCompany]]&lt;2,"0–1",tblHR[[#This Row],[YearsAtCompany]]&lt;5,"2–4",tblHR[[#This Row],[YearsAtCompany]]&lt;10,"5–9",tblHR[[#This Row],[YearsAtCompany]]&lt;15,"10–14",TRUE,"15+")</f>
        <v>5–9</v>
      </c>
      <c r="AI1245" s="12" t="str" cm="1">
        <f t="array" ref="AI1245">_xlfn.IFS(tblHR[[#This Row],[MonthlyIncome]]&lt;3000,"Low",tblHR[[#This Row],[MonthlyIncome]]&lt;7000,"Mid",tblHR[[#This Row],[MonthlyIncome]]&lt;12000,"High",TRUE,"Very High")</f>
        <v>Low</v>
      </c>
      <c r="AJ1245" s="12" cm="1">
        <f t="array" ref="AJ1245">_xlfn.XLOOKUP(tblHR[[#This Row],[JobSatisfaction]],{"Low","Medium","High","Very High"},{1,2,3,4},"")</f>
        <v>4</v>
      </c>
      <c r="AK1245" s="12">
        <f>AVERAGE(tblHR[[#This Row],[JobSatNum]],tblHR[[#This Row],[RelationshipSatisfaction]],tblHR[[#This Row],[EnvironmentSatisfaction]],tblHR[[#This Row],[WorkLifeBalance]])</f>
        <v>4</v>
      </c>
    </row>
    <row r="1246" spans="1:37">
      <c r="A1246" s="4" t="s">
        <v>1361</v>
      </c>
      <c r="B1246">
        <v>36</v>
      </c>
      <c r="C1246" t="s">
        <v>11</v>
      </c>
      <c r="D1246" t="s">
        <v>16</v>
      </c>
      <c r="E1246" t="s">
        <v>29</v>
      </c>
      <c r="F1246" t="s">
        <v>33</v>
      </c>
      <c r="G1246" t="s">
        <v>21</v>
      </c>
      <c r="H1246" t="s">
        <v>53</v>
      </c>
      <c r="I1246" t="s">
        <v>66</v>
      </c>
      <c r="J1246" t="s">
        <v>112</v>
      </c>
      <c r="K1246" t="s">
        <v>113</v>
      </c>
      <c r="L1246">
        <v>2743</v>
      </c>
      <c r="M1246">
        <v>8269</v>
      </c>
      <c r="N1246">
        <v>885</v>
      </c>
      <c r="O1246">
        <v>43</v>
      </c>
      <c r="P1246">
        <v>16</v>
      </c>
      <c r="Q1246" t="s">
        <v>42</v>
      </c>
      <c r="R1246" t="s">
        <v>41</v>
      </c>
      <c r="S1246" t="s">
        <v>41</v>
      </c>
      <c r="T1246" t="s">
        <v>79</v>
      </c>
      <c r="U1246" t="s">
        <v>44</v>
      </c>
      <c r="V1246">
        <v>18</v>
      </c>
      <c r="W1246">
        <v>17</v>
      </c>
      <c r="X1246">
        <v>13</v>
      </c>
      <c r="Y1246">
        <v>15</v>
      </c>
      <c r="Z1246">
        <v>1</v>
      </c>
      <c r="AA1246" t="s">
        <v>49</v>
      </c>
      <c r="AB1246" s="2" t="s">
        <v>64</v>
      </c>
      <c r="AC1246" t="s">
        <v>48</v>
      </c>
      <c r="AD1246">
        <v>16</v>
      </c>
      <c r="AE1246">
        <f>IF(tblHR[[#This Row],[Attrition]]="Yes",1,0)</f>
        <v>1</v>
      </c>
      <c r="AF1246">
        <f>IF(tblHR[[#This Row],[OverTime]]="Yes",1,0)</f>
        <v>0</v>
      </c>
      <c r="AG1246" t="str" cm="1">
        <f t="array" ref="AG1246">_xlfn.IFS(tblHR[[#This Row],[Age]]&lt;25,"&lt;25",tblHR[[#This Row],[Age]]&lt;30,"25–29",tblHR[[#This Row],[Age]]&lt;40,"30–39",tblHR[[#This Row],[Age]]&lt;50,"40–49",TRUE,"50+")</f>
        <v>30–39</v>
      </c>
      <c r="AH1246" s="12" t="str" cm="1">
        <f t="array" ref="AH1246">_xlfn.IFS(tblHR[[#This Row],[YearsAtCompany]]&lt;2,"0–1",tblHR[[#This Row],[YearsAtCompany]]&lt;5,"2–4",tblHR[[#This Row],[YearsAtCompany]]&lt;10,"5–9",tblHR[[#This Row],[YearsAtCompany]]&lt;15,"10–14",TRUE,"15+")</f>
        <v>15+</v>
      </c>
      <c r="AI1246" s="12" t="str" cm="1">
        <f t="array" ref="AI1246">_xlfn.IFS(tblHR[[#This Row],[MonthlyIncome]]&lt;3000,"Low",tblHR[[#This Row],[MonthlyIncome]]&lt;7000,"Mid",tblHR[[#This Row],[MonthlyIncome]]&lt;12000,"High",TRUE,"Very High")</f>
        <v>Low</v>
      </c>
      <c r="AJ1246" s="12" cm="1">
        <f t="array" ref="AJ1246">_xlfn.XLOOKUP(tblHR[[#This Row],[JobSatisfaction]],{"Low","Medium","High","Very High"},{1,2,3,4},"")</f>
        <v>1</v>
      </c>
      <c r="AK1246" s="12">
        <f>AVERAGE(tblHR[[#This Row],[JobSatNum]],tblHR[[#This Row],[RelationshipSatisfaction]],tblHR[[#This Row],[EnvironmentSatisfaction]],tblHR[[#This Row],[WorkLifeBalance]])</f>
        <v>1</v>
      </c>
    </row>
    <row r="1247" spans="1:37">
      <c r="A1247" s="4" t="s">
        <v>1362</v>
      </c>
      <c r="B1247">
        <v>38</v>
      </c>
      <c r="C1247" t="s">
        <v>11</v>
      </c>
      <c r="D1247" t="s">
        <v>16</v>
      </c>
      <c r="E1247" t="s">
        <v>28</v>
      </c>
      <c r="F1247" t="s">
        <v>37</v>
      </c>
      <c r="G1247" t="s">
        <v>22</v>
      </c>
      <c r="H1247" t="s">
        <v>58</v>
      </c>
      <c r="I1247" t="s">
        <v>68</v>
      </c>
      <c r="J1247" t="s">
        <v>116</v>
      </c>
      <c r="K1247" t="s">
        <v>113</v>
      </c>
      <c r="L1247">
        <v>5666</v>
      </c>
      <c r="M1247">
        <v>19899</v>
      </c>
      <c r="N1247">
        <v>152</v>
      </c>
      <c r="O1247">
        <v>85</v>
      </c>
      <c r="P1247">
        <v>13</v>
      </c>
      <c r="Q1247" t="s">
        <v>44</v>
      </c>
      <c r="R1247" t="s">
        <v>43</v>
      </c>
      <c r="S1247" t="s">
        <v>41</v>
      </c>
      <c r="T1247" t="s">
        <v>79</v>
      </c>
      <c r="U1247" t="s">
        <v>41</v>
      </c>
      <c r="V1247">
        <v>6</v>
      </c>
      <c r="W1247">
        <v>5</v>
      </c>
      <c r="X1247">
        <v>3</v>
      </c>
      <c r="Y1247">
        <v>1</v>
      </c>
      <c r="Z1247">
        <v>1</v>
      </c>
      <c r="AA1247" t="s">
        <v>48</v>
      </c>
      <c r="AB1247" s="2" t="s">
        <v>64</v>
      </c>
      <c r="AC1247" t="s">
        <v>49</v>
      </c>
      <c r="AD1247">
        <v>10</v>
      </c>
      <c r="AE1247">
        <f>IF(tblHR[[#This Row],[Attrition]]="Yes",1,0)</f>
        <v>0</v>
      </c>
      <c r="AF1247">
        <f>IF(tblHR[[#This Row],[OverTime]]="Yes",1,0)</f>
        <v>1</v>
      </c>
      <c r="AG1247" t="str" cm="1">
        <f t="array" ref="AG1247">_xlfn.IFS(tblHR[[#This Row],[Age]]&lt;25,"&lt;25",tblHR[[#This Row],[Age]]&lt;30,"25–29",tblHR[[#This Row],[Age]]&lt;40,"30–39",tblHR[[#This Row],[Age]]&lt;50,"40–49",TRUE,"50+")</f>
        <v>30–39</v>
      </c>
      <c r="AH1247" s="12" t="str" cm="1">
        <f t="array" ref="AH1247">_xlfn.IFS(tblHR[[#This Row],[YearsAtCompany]]&lt;2,"0–1",tblHR[[#This Row],[YearsAtCompany]]&lt;5,"2–4",tblHR[[#This Row],[YearsAtCompany]]&lt;10,"5–9",tblHR[[#This Row],[YearsAtCompany]]&lt;15,"10–14",TRUE,"15+")</f>
        <v>5–9</v>
      </c>
      <c r="AI1247" s="12" t="str" cm="1">
        <f t="array" ref="AI1247">_xlfn.IFS(tblHR[[#This Row],[MonthlyIncome]]&lt;3000,"Low",tblHR[[#This Row],[MonthlyIncome]]&lt;7000,"Mid",tblHR[[#This Row],[MonthlyIncome]]&lt;12000,"High",TRUE,"Very High")</f>
        <v>Mid</v>
      </c>
      <c r="AJ1247" s="12" cm="1">
        <f t="array" ref="AJ1247">_xlfn.XLOOKUP(tblHR[[#This Row],[JobSatisfaction]],{"Low","Medium","High","Very High"},{1,2,3,4},"")</f>
        <v>4</v>
      </c>
      <c r="AK1247" s="12">
        <f>AVERAGE(tblHR[[#This Row],[JobSatNum]],tblHR[[#This Row],[RelationshipSatisfaction]],tblHR[[#This Row],[EnvironmentSatisfaction]],tblHR[[#This Row],[WorkLifeBalance]])</f>
        <v>4</v>
      </c>
    </row>
    <row r="1248" spans="1:37">
      <c r="A1248" s="4" t="s">
        <v>1363</v>
      </c>
      <c r="B1248">
        <v>30</v>
      </c>
      <c r="C1248" t="s">
        <v>12</v>
      </c>
      <c r="D1248" t="s">
        <v>15</v>
      </c>
      <c r="E1248" t="s">
        <v>28</v>
      </c>
      <c r="F1248" t="s">
        <v>35</v>
      </c>
      <c r="G1248" t="s">
        <v>21</v>
      </c>
      <c r="H1248" t="s">
        <v>53</v>
      </c>
      <c r="I1248" t="s">
        <v>68</v>
      </c>
      <c r="J1248" t="s">
        <v>116</v>
      </c>
      <c r="K1248" t="s">
        <v>43</v>
      </c>
      <c r="L1248">
        <v>3072</v>
      </c>
      <c r="M1248">
        <v>11012</v>
      </c>
      <c r="N1248">
        <v>111</v>
      </c>
      <c r="O1248">
        <v>66</v>
      </c>
      <c r="P1248">
        <v>11</v>
      </c>
      <c r="Q1248" t="s">
        <v>42</v>
      </c>
      <c r="R1248" t="s">
        <v>41</v>
      </c>
      <c r="S1248" t="s">
        <v>41</v>
      </c>
      <c r="T1248" t="s">
        <v>79</v>
      </c>
      <c r="U1248" t="s">
        <v>41</v>
      </c>
      <c r="V1248">
        <v>12</v>
      </c>
      <c r="W1248">
        <v>12</v>
      </c>
      <c r="X1248">
        <v>9</v>
      </c>
      <c r="Y1248">
        <v>6</v>
      </c>
      <c r="Z1248">
        <v>1</v>
      </c>
      <c r="AA1248" t="s">
        <v>48</v>
      </c>
      <c r="AB1248" s="2" t="s">
        <v>64</v>
      </c>
      <c r="AC1248" t="s">
        <v>48</v>
      </c>
      <c r="AD1248">
        <v>9</v>
      </c>
      <c r="AE1248">
        <f>IF(tblHR[[#This Row],[Attrition]]="Yes",1,0)</f>
        <v>0</v>
      </c>
      <c r="AF1248">
        <f>IF(tblHR[[#This Row],[OverTime]]="Yes",1,0)</f>
        <v>0</v>
      </c>
      <c r="AG1248" t="str" cm="1">
        <f t="array" ref="AG1248">_xlfn.IFS(tblHR[[#This Row],[Age]]&lt;25,"&lt;25",tblHR[[#This Row],[Age]]&lt;30,"25–29",tblHR[[#This Row],[Age]]&lt;40,"30–39",tblHR[[#This Row],[Age]]&lt;50,"40–49",TRUE,"50+")</f>
        <v>30–39</v>
      </c>
      <c r="AH1248" s="12" t="str" cm="1">
        <f t="array" ref="AH1248">_xlfn.IFS(tblHR[[#This Row],[YearsAtCompany]]&lt;2,"0–1",tblHR[[#This Row],[YearsAtCompany]]&lt;5,"2–4",tblHR[[#This Row],[YearsAtCompany]]&lt;10,"5–9",tblHR[[#This Row],[YearsAtCompany]]&lt;15,"10–14",TRUE,"15+")</f>
        <v>10–14</v>
      </c>
      <c r="AI1248" s="12" t="str" cm="1">
        <f t="array" ref="AI1248">_xlfn.IFS(tblHR[[#This Row],[MonthlyIncome]]&lt;3000,"Low",tblHR[[#This Row],[MonthlyIncome]]&lt;7000,"Mid",tblHR[[#This Row],[MonthlyIncome]]&lt;12000,"High",TRUE,"Very High")</f>
        <v>Mid</v>
      </c>
      <c r="AJ1248" s="12" cm="1">
        <f t="array" ref="AJ1248">_xlfn.XLOOKUP(tblHR[[#This Row],[JobSatisfaction]],{"Low","Medium","High","Very High"},{1,2,3,4},"")</f>
        <v>1</v>
      </c>
      <c r="AK1248" s="12">
        <f>AVERAGE(tblHR[[#This Row],[JobSatNum]],tblHR[[#This Row],[RelationshipSatisfaction]],tblHR[[#This Row],[EnvironmentSatisfaction]],tblHR[[#This Row],[WorkLifeBalance]])</f>
        <v>1</v>
      </c>
    </row>
    <row r="1249" spans="1:37">
      <c r="A1249" s="4" t="s">
        <v>1364</v>
      </c>
      <c r="B1249">
        <v>41</v>
      </c>
      <c r="C1249" t="s">
        <v>11</v>
      </c>
      <c r="D1249" t="s">
        <v>17</v>
      </c>
      <c r="E1249" t="s">
        <v>27</v>
      </c>
      <c r="F1249" t="s">
        <v>37</v>
      </c>
      <c r="G1249" t="s">
        <v>21</v>
      </c>
      <c r="H1249" t="s">
        <v>57</v>
      </c>
      <c r="I1249" t="s">
        <v>66</v>
      </c>
      <c r="J1249" t="s">
        <v>112</v>
      </c>
      <c r="K1249" t="s">
        <v>113</v>
      </c>
      <c r="L1249">
        <v>3376</v>
      </c>
      <c r="M1249">
        <v>18863</v>
      </c>
      <c r="N1249">
        <v>509</v>
      </c>
      <c r="O1249">
        <v>43</v>
      </c>
      <c r="P1249">
        <v>13</v>
      </c>
      <c r="Q1249" t="s">
        <v>41</v>
      </c>
      <c r="R1249" t="s">
        <v>41</v>
      </c>
      <c r="S1249" t="s">
        <v>43</v>
      </c>
      <c r="T1249" t="s">
        <v>79</v>
      </c>
      <c r="U1249" t="s">
        <v>44</v>
      </c>
      <c r="V1249">
        <v>10</v>
      </c>
      <c r="W1249">
        <v>10</v>
      </c>
      <c r="X1249">
        <v>6</v>
      </c>
      <c r="Y1249">
        <v>0</v>
      </c>
      <c r="Z1249">
        <v>1</v>
      </c>
      <c r="AA1249" t="s">
        <v>48</v>
      </c>
      <c r="AB1249" s="2" t="s">
        <v>64</v>
      </c>
      <c r="AC1249" t="s">
        <v>48</v>
      </c>
      <c r="AD1249">
        <v>7</v>
      </c>
      <c r="AE1249">
        <f>IF(tblHR[[#This Row],[Attrition]]="Yes",1,0)</f>
        <v>0</v>
      </c>
      <c r="AF1249">
        <f>IF(tblHR[[#This Row],[OverTime]]="Yes",1,0)</f>
        <v>0</v>
      </c>
      <c r="AG1249" t="str" cm="1">
        <f t="array" ref="AG1249">_xlfn.IFS(tblHR[[#This Row],[Age]]&lt;25,"&lt;25",tblHR[[#This Row],[Age]]&lt;30,"25–29",tblHR[[#This Row],[Age]]&lt;40,"30–39",tblHR[[#This Row],[Age]]&lt;50,"40–49",TRUE,"50+")</f>
        <v>40–49</v>
      </c>
      <c r="AH1249" s="12" t="str" cm="1">
        <f t="array" ref="AH1249">_xlfn.IFS(tblHR[[#This Row],[YearsAtCompany]]&lt;2,"0–1",tblHR[[#This Row],[YearsAtCompany]]&lt;5,"2–4",tblHR[[#This Row],[YearsAtCompany]]&lt;10,"5–9",tblHR[[#This Row],[YearsAtCompany]]&lt;15,"10–14",TRUE,"15+")</f>
        <v>10–14</v>
      </c>
      <c r="AI1249" s="12" t="str" cm="1">
        <f t="array" ref="AI1249">_xlfn.IFS(tblHR[[#This Row],[MonthlyIncome]]&lt;3000,"Low",tblHR[[#This Row],[MonthlyIncome]]&lt;7000,"Mid",tblHR[[#This Row],[MonthlyIncome]]&lt;12000,"High",TRUE,"Very High")</f>
        <v>Mid</v>
      </c>
      <c r="AJ1249" s="12" cm="1">
        <f t="array" ref="AJ1249">_xlfn.XLOOKUP(tblHR[[#This Row],[JobSatisfaction]],{"Low","Medium","High","Very High"},{1,2,3,4},"")</f>
        <v>3</v>
      </c>
      <c r="AK1249" s="12">
        <f>AVERAGE(tblHR[[#This Row],[JobSatNum]],tblHR[[#This Row],[RelationshipSatisfaction]],tblHR[[#This Row],[EnvironmentSatisfaction]],tblHR[[#This Row],[WorkLifeBalance]])</f>
        <v>3</v>
      </c>
    </row>
    <row r="1250" spans="1:37">
      <c r="A1250" s="4" t="s">
        <v>1365</v>
      </c>
      <c r="B1250">
        <v>33</v>
      </c>
      <c r="C1250" t="s">
        <v>12</v>
      </c>
      <c r="D1250" t="s">
        <v>16</v>
      </c>
      <c r="E1250" t="s">
        <v>30</v>
      </c>
      <c r="F1250" t="s">
        <v>33</v>
      </c>
      <c r="G1250" t="s">
        <v>21</v>
      </c>
      <c r="H1250" t="s">
        <v>52</v>
      </c>
      <c r="I1250" t="s">
        <v>68</v>
      </c>
      <c r="J1250" t="s">
        <v>112</v>
      </c>
      <c r="K1250" t="s">
        <v>113</v>
      </c>
      <c r="L1250">
        <v>6388</v>
      </c>
      <c r="M1250">
        <v>22049</v>
      </c>
      <c r="N1250">
        <v>516</v>
      </c>
      <c r="O1250">
        <v>69</v>
      </c>
      <c r="P1250">
        <v>17</v>
      </c>
      <c r="Q1250" t="s">
        <v>41</v>
      </c>
      <c r="R1250" t="s">
        <v>42</v>
      </c>
      <c r="S1250" t="s">
        <v>44</v>
      </c>
      <c r="T1250" t="s">
        <v>79</v>
      </c>
      <c r="U1250" t="s">
        <v>41</v>
      </c>
      <c r="V1250">
        <v>14</v>
      </c>
      <c r="W1250">
        <v>0</v>
      </c>
      <c r="X1250">
        <v>0</v>
      </c>
      <c r="Y1250">
        <v>0</v>
      </c>
      <c r="Z1250">
        <v>2</v>
      </c>
      <c r="AA1250" t="s">
        <v>48</v>
      </c>
      <c r="AB1250" s="2" t="s">
        <v>64</v>
      </c>
      <c r="AC1250" t="s">
        <v>49</v>
      </c>
      <c r="AD1250">
        <v>8</v>
      </c>
      <c r="AE1250">
        <f>IF(tblHR[[#This Row],[Attrition]]="Yes",1,0)</f>
        <v>0</v>
      </c>
      <c r="AF1250">
        <f>IF(tblHR[[#This Row],[OverTime]]="Yes",1,0)</f>
        <v>1</v>
      </c>
      <c r="AG1250" t="str" cm="1">
        <f t="array" ref="AG1250">_xlfn.IFS(tblHR[[#This Row],[Age]]&lt;25,"&lt;25",tblHR[[#This Row],[Age]]&lt;30,"25–29",tblHR[[#This Row],[Age]]&lt;40,"30–39",tblHR[[#This Row],[Age]]&lt;50,"40–49",TRUE,"50+")</f>
        <v>30–39</v>
      </c>
      <c r="AH1250" s="12" t="str" cm="1">
        <f t="array" ref="AH1250">_xlfn.IFS(tblHR[[#This Row],[YearsAtCompany]]&lt;2,"0–1",tblHR[[#This Row],[YearsAtCompany]]&lt;5,"2–4",tblHR[[#This Row],[YearsAtCompany]]&lt;10,"5–9",tblHR[[#This Row],[YearsAtCompany]]&lt;15,"10–14",TRUE,"15+")</f>
        <v>0–1</v>
      </c>
      <c r="AI1250" s="12" t="str" cm="1">
        <f t="array" ref="AI1250">_xlfn.IFS(tblHR[[#This Row],[MonthlyIncome]]&lt;3000,"Low",tblHR[[#This Row],[MonthlyIncome]]&lt;7000,"Mid",tblHR[[#This Row],[MonthlyIncome]]&lt;12000,"High",TRUE,"Very High")</f>
        <v>Mid</v>
      </c>
      <c r="AJ1250" s="12" cm="1">
        <f t="array" ref="AJ1250">_xlfn.XLOOKUP(tblHR[[#This Row],[JobSatisfaction]],{"Low","Medium","High","Very High"},{1,2,3,4},"")</f>
        <v>3</v>
      </c>
      <c r="AK1250" s="12">
        <f>AVERAGE(tblHR[[#This Row],[JobSatNum]],tblHR[[#This Row],[RelationshipSatisfaction]],tblHR[[#This Row],[EnvironmentSatisfaction]],tblHR[[#This Row],[WorkLifeBalance]])</f>
        <v>3</v>
      </c>
    </row>
    <row r="1251" spans="1:37">
      <c r="A1251" s="4" t="s">
        <v>1366</v>
      </c>
      <c r="B1251">
        <v>31</v>
      </c>
      <c r="C1251" t="s">
        <v>12</v>
      </c>
      <c r="D1251" t="s">
        <v>17</v>
      </c>
      <c r="E1251" t="s">
        <v>30</v>
      </c>
      <c r="F1251" t="s">
        <v>20</v>
      </c>
      <c r="G1251" t="s">
        <v>20</v>
      </c>
      <c r="H1251" t="s">
        <v>20</v>
      </c>
      <c r="I1251" t="s">
        <v>66</v>
      </c>
      <c r="J1251" t="s">
        <v>112</v>
      </c>
      <c r="K1251" t="s">
        <v>113</v>
      </c>
      <c r="L1251">
        <v>2956</v>
      </c>
      <c r="M1251">
        <v>21495</v>
      </c>
      <c r="N1251">
        <v>359</v>
      </c>
      <c r="O1251">
        <v>89</v>
      </c>
      <c r="P1251">
        <v>17</v>
      </c>
      <c r="Q1251" t="s">
        <v>42</v>
      </c>
      <c r="R1251" t="s">
        <v>41</v>
      </c>
      <c r="S1251" t="s">
        <v>44</v>
      </c>
      <c r="T1251" t="s">
        <v>79</v>
      </c>
      <c r="U1251" t="s">
        <v>44</v>
      </c>
      <c r="V1251">
        <v>2</v>
      </c>
      <c r="W1251">
        <v>1</v>
      </c>
      <c r="X1251">
        <v>0</v>
      </c>
      <c r="Y1251">
        <v>0</v>
      </c>
      <c r="Z1251">
        <v>0</v>
      </c>
      <c r="AA1251" t="s">
        <v>49</v>
      </c>
      <c r="AB1251" s="2" t="s">
        <v>64</v>
      </c>
      <c r="AC1251" t="s">
        <v>48</v>
      </c>
      <c r="AD1251">
        <v>18</v>
      </c>
      <c r="AE1251">
        <f>IF(tblHR[[#This Row],[Attrition]]="Yes",1,0)</f>
        <v>1</v>
      </c>
      <c r="AF1251">
        <f>IF(tblHR[[#This Row],[OverTime]]="Yes",1,0)</f>
        <v>0</v>
      </c>
      <c r="AG1251" t="str" cm="1">
        <f t="array" ref="AG1251">_xlfn.IFS(tblHR[[#This Row],[Age]]&lt;25,"&lt;25",tblHR[[#This Row],[Age]]&lt;30,"25–29",tblHR[[#This Row],[Age]]&lt;40,"30–39",tblHR[[#This Row],[Age]]&lt;50,"40–49",TRUE,"50+")</f>
        <v>30–39</v>
      </c>
      <c r="AH1251" s="12" t="str" cm="1">
        <f t="array" ref="AH1251">_xlfn.IFS(tblHR[[#This Row],[YearsAtCompany]]&lt;2,"0–1",tblHR[[#This Row],[YearsAtCompany]]&lt;5,"2–4",tblHR[[#This Row],[YearsAtCompany]]&lt;10,"5–9",tblHR[[#This Row],[YearsAtCompany]]&lt;15,"10–14",TRUE,"15+")</f>
        <v>0–1</v>
      </c>
      <c r="AI1251" s="12" t="str" cm="1">
        <f t="array" ref="AI1251">_xlfn.IFS(tblHR[[#This Row],[MonthlyIncome]]&lt;3000,"Low",tblHR[[#This Row],[MonthlyIncome]]&lt;7000,"Mid",tblHR[[#This Row],[MonthlyIncome]]&lt;12000,"High",TRUE,"Very High")</f>
        <v>Low</v>
      </c>
      <c r="AJ1251" s="12" cm="1">
        <f t="array" ref="AJ1251">_xlfn.XLOOKUP(tblHR[[#This Row],[JobSatisfaction]],{"Low","Medium","High","Very High"},{1,2,3,4},"")</f>
        <v>1</v>
      </c>
      <c r="AK1251" s="12">
        <f>AVERAGE(tblHR[[#This Row],[JobSatNum]],tblHR[[#This Row],[RelationshipSatisfaction]],tblHR[[#This Row],[EnvironmentSatisfaction]],tblHR[[#This Row],[WorkLifeBalance]])</f>
        <v>1</v>
      </c>
    </row>
    <row r="1252" spans="1:37">
      <c r="A1252" s="4" t="s">
        <v>1367</v>
      </c>
      <c r="B1252">
        <v>41</v>
      </c>
      <c r="C1252" t="s">
        <v>12</v>
      </c>
      <c r="D1252" t="s">
        <v>16</v>
      </c>
      <c r="E1252" t="s">
        <v>27</v>
      </c>
      <c r="F1252" t="s">
        <v>33</v>
      </c>
      <c r="G1252" t="s">
        <v>22</v>
      </c>
      <c r="H1252" t="s">
        <v>58</v>
      </c>
      <c r="I1252" t="s">
        <v>68</v>
      </c>
      <c r="J1252" t="s">
        <v>116</v>
      </c>
      <c r="K1252" t="s">
        <v>113</v>
      </c>
      <c r="L1252">
        <v>6230</v>
      </c>
      <c r="M1252">
        <v>13430</v>
      </c>
      <c r="N1252">
        <v>267</v>
      </c>
      <c r="O1252">
        <v>56</v>
      </c>
      <c r="P1252">
        <v>14</v>
      </c>
      <c r="Q1252" t="s">
        <v>44</v>
      </c>
      <c r="R1252" t="s">
        <v>44</v>
      </c>
      <c r="S1252" t="s">
        <v>44</v>
      </c>
      <c r="T1252" t="s">
        <v>79</v>
      </c>
      <c r="U1252" t="s">
        <v>41</v>
      </c>
      <c r="V1252">
        <v>16</v>
      </c>
      <c r="W1252">
        <v>14</v>
      </c>
      <c r="X1252">
        <v>3</v>
      </c>
      <c r="Y1252">
        <v>1</v>
      </c>
      <c r="Z1252">
        <v>7</v>
      </c>
      <c r="AA1252" t="s">
        <v>48</v>
      </c>
      <c r="AB1252" s="2" t="s">
        <v>64</v>
      </c>
      <c r="AC1252" t="s">
        <v>48</v>
      </c>
      <c r="AD1252">
        <v>10</v>
      </c>
      <c r="AE1252">
        <f>IF(tblHR[[#This Row],[Attrition]]="Yes",1,0)</f>
        <v>0</v>
      </c>
      <c r="AF1252">
        <f>IF(tblHR[[#This Row],[OverTime]]="Yes",1,0)</f>
        <v>0</v>
      </c>
      <c r="AG1252" t="str" cm="1">
        <f t="array" ref="AG1252">_xlfn.IFS(tblHR[[#This Row],[Age]]&lt;25,"&lt;25",tblHR[[#This Row],[Age]]&lt;30,"25–29",tblHR[[#This Row],[Age]]&lt;40,"30–39",tblHR[[#This Row],[Age]]&lt;50,"40–49",TRUE,"50+")</f>
        <v>40–49</v>
      </c>
      <c r="AH1252" s="12" t="str" cm="1">
        <f t="array" ref="AH1252">_xlfn.IFS(tblHR[[#This Row],[YearsAtCompany]]&lt;2,"0–1",tblHR[[#This Row],[YearsAtCompany]]&lt;5,"2–4",tblHR[[#This Row],[YearsAtCompany]]&lt;10,"5–9",tblHR[[#This Row],[YearsAtCompany]]&lt;15,"10–14",TRUE,"15+")</f>
        <v>10–14</v>
      </c>
      <c r="AI1252" s="12" t="str" cm="1">
        <f t="array" ref="AI1252">_xlfn.IFS(tblHR[[#This Row],[MonthlyIncome]]&lt;3000,"Low",tblHR[[#This Row],[MonthlyIncome]]&lt;7000,"Mid",tblHR[[#This Row],[MonthlyIncome]]&lt;12000,"High",TRUE,"Very High")</f>
        <v>Mid</v>
      </c>
      <c r="AJ1252" s="12" cm="1">
        <f t="array" ref="AJ1252">_xlfn.XLOOKUP(tblHR[[#This Row],[JobSatisfaction]],{"Low","Medium","High","Very High"},{1,2,3,4},"")</f>
        <v>4</v>
      </c>
      <c r="AK1252" s="12">
        <f>AVERAGE(tblHR[[#This Row],[JobSatNum]],tblHR[[#This Row],[RelationshipSatisfaction]],tblHR[[#This Row],[EnvironmentSatisfaction]],tblHR[[#This Row],[WorkLifeBalance]])</f>
        <v>4</v>
      </c>
    </row>
    <row r="1253" spans="1:37">
      <c r="A1253" s="4" t="s">
        <v>1368</v>
      </c>
      <c r="B1253">
        <v>35</v>
      </c>
      <c r="C1253" t="s">
        <v>12</v>
      </c>
      <c r="D1253" t="s">
        <v>17</v>
      </c>
      <c r="E1253" t="s">
        <v>29</v>
      </c>
      <c r="F1253" t="s">
        <v>33</v>
      </c>
      <c r="G1253" t="s">
        <v>21</v>
      </c>
      <c r="H1253" t="s">
        <v>55</v>
      </c>
      <c r="I1253" t="s">
        <v>68</v>
      </c>
      <c r="J1253" t="s">
        <v>112</v>
      </c>
      <c r="K1253" t="s">
        <v>118</v>
      </c>
      <c r="L1253">
        <v>6883</v>
      </c>
      <c r="M1253">
        <v>5151</v>
      </c>
      <c r="N1253">
        <v>1370</v>
      </c>
      <c r="O1253">
        <v>49</v>
      </c>
      <c r="P1253">
        <v>16</v>
      </c>
      <c r="Q1253" t="s">
        <v>41</v>
      </c>
      <c r="R1253" t="s">
        <v>43</v>
      </c>
      <c r="S1253" t="s">
        <v>44</v>
      </c>
      <c r="T1253" t="s">
        <v>79</v>
      </c>
      <c r="U1253" t="s">
        <v>41</v>
      </c>
      <c r="V1253">
        <v>17</v>
      </c>
      <c r="W1253">
        <v>7</v>
      </c>
      <c r="X1253">
        <v>7</v>
      </c>
      <c r="Y1253">
        <v>0</v>
      </c>
      <c r="Z1253">
        <v>2</v>
      </c>
      <c r="AA1253" t="s">
        <v>48</v>
      </c>
      <c r="AB1253" s="2" t="s">
        <v>64</v>
      </c>
      <c r="AC1253" t="s">
        <v>48</v>
      </c>
      <c r="AD1253">
        <v>27</v>
      </c>
      <c r="AE1253">
        <f>IF(tblHR[[#This Row],[Attrition]]="Yes",1,0)</f>
        <v>0</v>
      </c>
      <c r="AF1253">
        <f>IF(tblHR[[#This Row],[OverTime]]="Yes",1,0)</f>
        <v>0</v>
      </c>
      <c r="AG1253" t="str" cm="1">
        <f t="array" ref="AG1253">_xlfn.IFS(tblHR[[#This Row],[Age]]&lt;25,"&lt;25",tblHR[[#This Row],[Age]]&lt;30,"25–29",tblHR[[#This Row],[Age]]&lt;40,"30–39",tblHR[[#This Row],[Age]]&lt;50,"40–49",TRUE,"50+")</f>
        <v>30–39</v>
      </c>
      <c r="AH1253" s="12" t="str" cm="1">
        <f t="array" ref="AH1253">_xlfn.IFS(tblHR[[#This Row],[YearsAtCompany]]&lt;2,"0–1",tblHR[[#This Row],[YearsAtCompany]]&lt;5,"2–4",tblHR[[#This Row],[YearsAtCompany]]&lt;10,"5–9",tblHR[[#This Row],[YearsAtCompany]]&lt;15,"10–14",TRUE,"15+")</f>
        <v>5–9</v>
      </c>
      <c r="AI1253" s="12" t="str" cm="1">
        <f t="array" ref="AI1253">_xlfn.IFS(tblHR[[#This Row],[MonthlyIncome]]&lt;3000,"Low",tblHR[[#This Row],[MonthlyIncome]]&lt;7000,"Mid",tblHR[[#This Row],[MonthlyIncome]]&lt;12000,"High",TRUE,"Very High")</f>
        <v>Mid</v>
      </c>
      <c r="AJ1253" s="12" cm="1">
        <f t="array" ref="AJ1253">_xlfn.XLOOKUP(tblHR[[#This Row],[JobSatisfaction]],{"Low","Medium","High","Very High"},{1,2,3,4},"")</f>
        <v>3</v>
      </c>
      <c r="AK1253" s="12">
        <f>AVERAGE(tblHR[[#This Row],[JobSatNum]],tblHR[[#This Row],[RelationshipSatisfaction]],tblHR[[#This Row],[EnvironmentSatisfaction]],tblHR[[#This Row],[WorkLifeBalance]])</f>
        <v>3</v>
      </c>
    </row>
    <row r="1254" spans="1:37">
      <c r="A1254" s="4" t="s">
        <v>1369</v>
      </c>
      <c r="B1254">
        <v>30</v>
      </c>
      <c r="C1254" t="s">
        <v>12</v>
      </c>
      <c r="D1254" t="s">
        <v>15</v>
      </c>
      <c r="E1254" t="s">
        <v>29</v>
      </c>
      <c r="F1254" t="s">
        <v>33</v>
      </c>
      <c r="G1254" t="s">
        <v>21</v>
      </c>
      <c r="H1254" t="s">
        <v>57</v>
      </c>
      <c r="I1254" t="s">
        <v>66</v>
      </c>
      <c r="J1254" t="s">
        <v>128</v>
      </c>
      <c r="K1254" t="s">
        <v>118</v>
      </c>
      <c r="L1254">
        <v>3761</v>
      </c>
      <c r="M1254">
        <v>2373</v>
      </c>
      <c r="N1254">
        <v>1012</v>
      </c>
      <c r="O1254">
        <v>75</v>
      </c>
      <c r="P1254">
        <v>12</v>
      </c>
      <c r="Q1254" t="s">
        <v>44</v>
      </c>
      <c r="R1254" t="s">
        <v>43</v>
      </c>
      <c r="S1254" t="s">
        <v>43</v>
      </c>
      <c r="T1254" t="s">
        <v>80</v>
      </c>
      <c r="U1254" t="s">
        <v>43</v>
      </c>
      <c r="V1254">
        <v>10</v>
      </c>
      <c r="W1254">
        <v>5</v>
      </c>
      <c r="X1254">
        <v>4</v>
      </c>
      <c r="Y1254">
        <v>0</v>
      </c>
      <c r="Z1254">
        <v>9</v>
      </c>
      <c r="AA1254" t="s">
        <v>48</v>
      </c>
      <c r="AB1254" s="2" t="s">
        <v>64</v>
      </c>
      <c r="AC1254" t="s">
        <v>48</v>
      </c>
      <c r="AD1254">
        <v>5</v>
      </c>
      <c r="AE1254">
        <f>IF(tblHR[[#This Row],[Attrition]]="Yes",1,0)</f>
        <v>0</v>
      </c>
      <c r="AF1254">
        <f>IF(tblHR[[#This Row],[OverTime]]="Yes",1,0)</f>
        <v>0</v>
      </c>
      <c r="AG1254" t="str" cm="1">
        <f t="array" ref="AG1254">_xlfn.IFS(tblHR[[#This Row],[Age]]&lt;25,"&lt;25",tblHR[[#This Row],[Age]]&lt;30,"25–29",tblHR[[#This Row],[Age]]&lt;40,"30–39",tblHR[[#This Row],[Age]]&lt;50,"40–49",TRUE,"50+")</f>
        <v>30–39</v>
      </c>
      <c r="AH1254" s="12" t="str" cm="1">
        <f t="array" ref="AH1254">_xlfn.IFS(tblHR[[#This Row],[YearsAtCompany]]&lt;2,"0–1",tblHR[[#This Row],[YearsAtCompany]]&lt;5,"2–4",tblHR[[#This Row],[YearsAtCompany]]&lt;10,"5–9",tblHR[[#This Row],[YearsAtCompany]]&lt;15,"10–14",TRUE,"15+")</f>
        <v>5–9</v>
      </c>
      <c r="AI1254" s="12" t="str" cm="1">
        <f t="array" ref="AI1254">_xlfn.IFS(tblHR[[#This Row],[MonthlyIncome]]&lt;3000,"Low",tblHR[[#This Row],[MonthlyIncome]]&lt;7000,"Mid",tblHR[[#This Row],[MonthlyIncome]]&lt;12000,"High",TRUE,"Very High")</f>
        <v>Mid</v>
      </c>
      <c r="AJ1254" s="12" cm="1">
        <f t="array" ref="AJ1254">_xlfn.XLOOKUP(tblHR[[#This Row],[JobSatisfaction]],{"Low","Medium","High","Very High"},{1,2,3,4},"")</f>
        <v>4</v>
      </c>
      <c r="AK1254" s="12">
        <f>AVERAGE(tblHR[[#This Row],[JobSatNum]],tblHR[[#This Row],[RelationshipSatisfaction]],tblHR[[#This Row],[EnvironmentSatisfaction]],tblHR[[#This Row],[WorkLifeBalance]])</f>
        <v>4</v>
      </c>
    </row>
    <row r="1255" spans="1:37">
      <c r="A1255" s="4" t="s">
        <v>1370</v>
      </c>
      <c r="B1255">
        <v>32</v>
      </c>
      <c r="C1255" t="s">
        <v>11</v>
      </c>
      <c r="D1255" t="s">
        <v>17</v>
      </c>
      <c r="E1255" t="s">
        <v>27</v>
      </c>
      <c r="F1255" t="s">
        <v>35</v>
      </c>
      <c r="G1255" t="s">
        <v>21</v>
      </c>
      <c r="H1255" t="s">
        <v>57</v>
      </c>
      <c r="I1255" t="s">
        <v>68</v>
      </c>
      <c r="J1255" t="s">
        <v>112</v>
      </c>
      <c r="K1255" t="s">
        <v>118</v>
      </c>
      <c r="L1255">
        <v>5175</v>
      </c>
      <c r="M1255">
        <v>22162</v>
      </c>
      <c r="N1255">
        <v>638</v>
      </c>
      <c r="O1255">
        <v>91</v>
      </c>
      <c r="P1255">
        <v>12</v>
      </c>
      <c r="Q1255" t="s">
        <v>41</v>
      </c>
      <c r="R1255" t="s">
        <v>41</v>
      </c>
      <c r="S1255" t="s">
        <v>41</v>
      </c>
      <c r="T1255" t="s">
        <v>80</v>
      </c>
      <c r="U1255" t="s">
        <v>44</v>
      </c>
      <c r="V1255">
        <v>9</v>
      </c>
      <c r="W1255">
        <v>5</v>
      </c>
      <c r="X1255">
        <v>3</v>
      </c>
      <c r="Y1255">
        <v>1</v>
      </c>
      <c r="Z1255">
        <v>5</v>
      </c>
      <c r="AA1255" t="s">
        <v>48</v>
      </c>
      <c r="AB1255" s="2" t="s">
        <v>64</v>
      </c>
      <c r="AC1255" t="s">
        <v>48</v>
      </c>
      <c r="AD1255">
        <v>8</v>
      </c>
      <c r="AE1255">
        <f>IF(tblHR[[#This Row],[Attrition]]="Yes",1,0)</f>
        <v>0</v>
      </c>
      <c r="AF1255">
        <f>IF(tblHR[[#This Row],[OverTime]]="Yes",1,0)</f>
        <v>0</v>
      </c>
      <c r="AG1255" t="str" cm="1">
        <f t="array" ref="AG1255">_xlfn.IFS(tblHR[[#This Row],[Age]]&lt;25,"&lt;25",tblHR[[#This Row],[Age]]&lt;30,"25–29",tblHR[[#This Row],[Age]]&lt;40,"30–39",tblHR[[#This Row],[Age]]&lt;50,"40–49",TRUE,"50+")</f>
        <v>30–39</v>
      </c>
      <c r="AH1255" s="12" t="str" cm="1">
        <f t="array" ref="AH1255">_xlfn.IFS(tblHR[[#This Row],[YearsAtCompany]]&lt;2,"0–1",tblHR[[#This Row],[YearsAtCompany]]&lt;5,"2–4",tblHR[[#This Row],[YearsAtCompany]]&lt;10,"5–9",tblHR[[#This Row],[YearsAtCompany]]&lt;15,"10–14",TRUE,"15+")</f>
        <v>5–9</v>
      </c>
      <c r="AI1255" s="12" t="str" cm="1">
        <f t="array" ref="AI1255">_xlfn.IFS(tblHR[[#This Row],[MonthlyIncome]]&lt;3000,"Low",tblHR[[#This Row],[MonthlyIncome]]&lt;7000,"Mid",tblHR[[#This Row],[MonthlyIncome]]&lt;12000,"High",TRUE,"Very High")</f>
        <v>Mid</v>
      </c>
      <c r="AJ1255" s="12" cm="1">
        <f t="array" ref="AJ1255">_xlfn.XLOOKUP(tblHR[[#This Row],[JobSatisfaction]],{"Low","Medium","High","Very High"},{1,2,3,4},"")</f>
        <v>3</v>
      </c>
      <c r="AK1255" s="12">
        <f>AVERAGE(tblHR[[#This Row],[JobSatNum]],tblHR[[#This Row],[RelationshipSatisfaction]],tblHR[[#This Row],[EnvironmentSatisfaction]],tblHR[[#This Row],[WorkLifeBalance]])</f>
        <v>3</v>
      </c>
    </row>
    <row r="1256" spans="1:37">
      <c r="A1256" s="4" t="s">
        <v>1371</v>
      </c>
      <c r="B1256">
        <v>41</v>
      </c>
      <c r="C1256" t="s">
        <v>12</v>
      </c>
      <c r="D1256" t="s">
        <v>15</v>
      </c>
      <c r="E1256" t="s">
        <v>28</v>
      </c>
      <c r="F1256" t="s">
        <v>33</v>
      </c>
      <c r="G1256" t="s">
        <v>22</v>
      </c>
      <c r="H1256" t="s">
        <v>58</v>
      </c>
      <c r="I1256" t="s">
        <v>68</v>
      </c>
      <c r="J1256" t="s">
        <v>112</v>
      </c>
      <c r="K1256" t="s">
        <v>118</v>
      </c>
      <c r="L1256">
        <v>8938</v>
      </c>
      <c r="M1256">
        <v>12227</v>
      </c>
      <c r="N1256">
        <v>930</v>
      </c>
      <c r="O1256">
        <v>57</v>
      </c>
      <c r="P1256">
        <v>11</v>
      </c>
      <c r="Q1256" t="s">
        <v>43</v>
      </c>
      <c r="R1256" t="s">
        <v>41</v>
      </c>
      <c r="S1256" t="s">
        <v>41</v>
      </c>
      <c r="T1256" t="s">
        <v>79</v>
      </c>
      <c r="U1256" t="s">
        <v>43</v>
      </c>
      <c r="V1256">
        <v>14</v>
      </c>
      <c r="W1256">
        <v>5</v>
      </c>
      <c r="X1256">
        <v>4</v>
      </c>
      <c r="Y1256">
        <v>0</v>
      </c>
      <c r="Z1256">
        <v>2</v>
      </c>
      <c r="AA1256" t="s">
        <v>48</v>
      </c>
      <c r="AB1256" s="2" t="s">
        <v>64</v>
      </c>
      <c r="AC1256" t="s">
        <v>48</v>
      </c>
      <c r="AD1256">
        <v>3</v>
      </c>
      <c r="AE1256">
        <f>IF(tblHR[[#This Row],[Attrition]]="Yes",1,0)</f>
        <v>0</v>
      </c>
      <c r="AF1256">
        <f>IF(tblHR[[#This Row],[OverTime]]="Yes",1,0)</f>
        <v>0</v>
      </c>
      <c r="AG1256" t="str" cm="1">
        <f t="array" ref="AG1256">_xlfn.IFS(tblHR[[#This Row],[Age]]&lt;25,"&lt;25",tblHR[[#This Row],[Age]]&lt;30,"25–29",tblHR[[#This Row],[Age]]&lt;40,"30–39",tblHR[[#This Row],[Age]]&lt;50,"40–49",TRUE,"50+")</f>
        <v>40–49</v>
      </c>
      <c r="AH1256" s="12" t="str" cm="1">
        <f t="array" ref="AH1256">_xlfn.IFS(tblHR[[#This Row],[YearsAtCompany]]&lt;2,"0–1",tblHR[[#This Row],[YearsAtCompany]]&lt;5,"2–4",tblHR[[#This Row],[YearsAtCompany]]&lt;10,"5–9",tblHR[[#This Row],[YearsAtCompany]]&lt;15,"10–14",TRUE,"15+")</f>
        <v>5–9</v>
      </c>
      <c r="AI1256" s="12" t="str" cm="1">
        <f t="array" ref="AI1256">_xlfn.IFS(tblHR[[#This Row],[MonthlyIncome]]&lt;3000,"Low",tblHR[[#This Row],[MonthlyIncome]]&lt;7000,"Mid",tblHR[[#This Row],[MonthlyIncome]]&lt;12000,"High",TRUE,"Very High")</f>
        <v>High</v>
      </c>
      <c r="AJ1256" s="12" cm="1">
        <f t="array" ref="AJ1256">_xlfn.XLOOKUP(tblHR[[#This Row],[JobSatisfaction]],{"Low","Medium","High","Very High"},{1,2,3,4},"")</f>
        <v>2</v>
      </c>
      <c r="AK1256" s="12">
        <f>AVERAGE(tblHR[[#This Row],[JobSatNum]],tblHR[[#This Row],[RelationshipSatisfaction]],tblHR[[#This Row],[EnvironmentSatisfaction]],tblHR[[#This Row],[WorkLifeBalance]])</f>
        <v>2</v>
      </c>
    </row>
    <row r="1257" spans="1:37">
      <c r="A1257" s="4" t="s">
        <v>1372</v>
      </c>
      <c r="B1257">
        <v>34</v>
      </c>
      <c r="C1257" t="s">
        <v>12</v>
      </c>
      <c r="D1257" t="s">
        <v>17</v>
      </c>
      <c r="E1257" t="s">
        <v>27</v>
      </c>
      <c r="F1257" t="s">
        <v>20</v>
      </c>
      <c r="G1257" t="s">
        <v>20</v>
      </c>
      <c r="H1257" t="s">
        <v>20</v>
      </c>
      <c r="I1257" t="s">
        <v>66</v>
      </c>
      <c r="J1257" t="s">
        <v>112</v>
      </c>
      <c r="K1257" t="s">
        <v>118</v>
      </c>
      <c r="L1257">
        <v>3737</v>
      </c>
      <c r="M1257">
        <v>2243</v>
      </c>
      <c r="N1257">
        <v>829</v>
      </c>
      <c r="O1257">
        <v>88</v>
      </c>
      <c r="P1257">
        <v>19</v>
      </c>
      <c r="Q1257" t="s">
        <v>44</v>
      </c>
      <c r="R1257" t="s">
        <v>41</v>
      </c>
      <c r="S1257" t="s">
        <v>41</v>
      </c>
      <c r="T1257" t="s">
        <v>77</v>
      </c>
      <c r="U1257" t="s">
        <v>41</v>
      </c>
      <c r="V1257">
        <v>4</v>
      </c>
      <c r="W1257">
        <v>3</v>
      </c>
      <c r="X1257">
        <v>2</v>
      </c>
      <c r="Y1257">
        <v>0</v>
      </c>
      <c r="Z1257">
        <v>0</v>
      </c>
      <c r="AA1257" t="s">
        <v>48</v>
      </c>
      <c r="AB1257" s="2" t="s">
        <v>64</v>
      </c>
      <c r="AC1257" t="s">
        <v>48</v>
      </c>
      <c r="AD1257">
        <v>3</v>
      </c>
      <c r="AE1257">
        <f>IF(tblHR[[#This Row],[Attrition]]="Yes",1,0)</f>
        <v>0</v>
      </c>
      <c r="AF1257">
        <f>IF(tblHR[[#This Row],[OverTime]]="Yes",1,0)</f>
        <v>0</v>
      </c>
      <c r="AG1257" t="str" cm="1">
        <f t="array" ref="AG1257">_xlfn.IFS(tblHR[[#This Row],[Age]]&lt;25,"&lt;25",tblHR[[#This Row],[Age]]&lt;30,"25–29",tblHR[[#This Row],[Age]]&lt;40,"30–39",tblHR[[#This Row],[Age]]&lt;50,"40–49",TRUE,"50+")</f>
        <v>30–39</v>
      </c>
      <c r="AH1257" s="12" t="str" cm="1">
        <f t="array" ref="AH1257">_xlfn.IFS(tblHR[[#This Row],[YearsAtCompany]]&lt;2,"0–1",tblHR[[#This Row],[YearsAtCompany]]&lt;5,"2–4",tblHR[[#This Row],[YearsAtCompany]]&lt;10,"5–9",tblHR[[#This Row],[YearsAtCompany]]&lt;15,"10–14",TRUE,"15+")</f>
        <v>2–4</v>
      </c>
      <c r="AI1257" s="12" t="str" cm="1">
        <f t="array" ref="AI1257">_xlfn.IFS(tblHR[[#This Row],[MonthlyIncome]]&lt;3000,"Low",tblHR[[#This Row],[MonthlyIncome]]&lt;7000,"Mid",tblHR[[#This Row],[MonthlyIncome]]&lt;12000,"High",TRUE,"Very High")</f>
        <v>Mid</v>
      </c>
      <c r="AJ1257" s="12" cm="1">
        <f t="array" ref="AJ1257">_xlfn.XLOOKUP(tblHR[[#This Row],[JobSatisfaction]],{"Low","Medium","High","Very High"},{1,2,3,4},"")</f>
        <v>4</v>
      </c>
      <c r="AK1257" s="12">
        <f>AVERAGE(tblHR[[#This Row],[JobSatNum]],tblHR[[#This Row],[RelationshipSatisfaction]],tblHR[[#This Row],[EnvironmentSatisfaction]],tblHR[[#This Row],[WorkLifeBalance]])</f>
        <v>4</v>
      </c>
    </row>
    <row r="1258" spans="1:37">
      <c r="A1258" s="4" t="s">
        <v>1373</v>
      </c>
      <c r="B1258">
        <v>46</v>
      </c>
      <c r="C1258" t="s">
        <v>11</v>
      </c>
      <c r="D1258" t="s">
        <v>17</v>
      </c>
      <c r="E1258" t="s">
        <v>28</v>
      </c>
      <c r="F1258" t="s">
        <v>33</v>
      </c>
      <c r="G1258" t="s">
        <v>22</v>
      </c>
      <c r="H1258" t="s">
        <v>58</v>
      </c>
      <c r="I1258" t="s">
        <v>69</v>
      </c>
      <c r="J1258" t="s">
        <v>112</v>
      </c>
      <c r="K1258" t="s">
        <v>171</v>
      </c>
      <c r="L1258">
        <v>7314</v>
      </c>
      <c r="M1258">
        <v>14011</v>
      </c>
      <c r="N1258">
        <v>1254</v>
      </c>
      <c r="O1258">
        <v>64</v>
      </c>
      <c r="P1258">
        <v>21</v>
      </c>
      <c r="Q1258" t="s">
        <v>43</v>
      </c>
      <c r="R1258" t="s">
        <v>41</v>
      </c>
      <c r="S1258" t="s">
        <v>41</v>
      </c>
      <c r="T1258" t="s">
        <v>79</v>
      </c>
      <c r="U1258" t="s">
        <v>41</v>
      </c>
      <c r="V1258">
        <v>14</v>
      </c>
      <c r="W1258">
        <v>8</v>
      </c>
      <c r="X1258">
        <v>7</v>
      </c>
      <c r="Y1258">
        <v>0</v>
      </c>
      <c r="Z1258">
        <v>5</v>
      </c>
      <c r="AA1258" t="s">
        <v>49</v>
      </c>
      <c r="AB1258" s="2" t="s">
        <v>65</v>
      </c>
      <c r="AC1258" t="s">
        <v>48</v>
      </c>
      <c r="AD1258">
        <v>10</v>
      </c>
      <c r="AE1258">
        <f>IF(tblHR[[#This Row],[Attrition]]="Yes",1,0)</f>
        <v>1</v>
      </c>
      <c r="AF1258">
        <f>IF(tblHR[[#This Row],[OverTime]]="Yes",1,0)</f>
        <v>0</v>
      </c>
      <c r="AG1258" t="str" cm="1">
        <f t="array" ref="AG1258">_xlfn.IFS(tblHR[[#This Row],[Age]]&lt;25,"&lt;25",tblHR[[#This Row],[Age]]&lt;30,"25–29",tblHR[[#This Row],[Age]]&lt;40,"30–39",tblHR[[#This Row],[Age]]&lt;50,"40–49",TRUE,"50+")</f>
        <v>40–49</v>
      </c>
      <c r="AH1258" s="12" t="str" cm="1">
        <f t="array" ref="AH1258">_xlfn.IFS(tblHR[[#This Row],[YearsAtCompany]]&lt;2,"0–1",tblHR[[#This Row],[YearsAtCompany]]&lt;5,"2–4",tblHR[[#This Row],[YearsAtCompany]]&lt;10,"5–9",tblHR[[#This Row],[YearsAtCompany]]&lt;15,"10–14",TRUE,"15+")</f>
        <v>5–9</v>
      </c>
      <c r="AI1258" s="12" t="str" cm="1">
        <f t="array" ref="AI1258">_xlfn.IFS(tblHR[[#This Row],[MonthlyIncome]]&lt;3000,"Low",tblHR[[#This Row],[MonthlyIncome]]&lt;7000,"Mid",tblHR[[#This Row],[MonthlyIncome]]&lt;12000,"High",TRUE,"Very High")</f>
        <v>High</v>
      </c>
      <c r="AJ1258" s="12" cm="1">
        <f t="array" ref="AJ1258">_xlfn.XLOOKUP(tblHR[[#This Row],[JobSatisfaction]],{"Low","Medium","High","Very High"},{1,2,3,4},"")</f>
        <v>2</v>
      </c>
      <c r="AK1258" s="12">
        <f>AVERAGE(tblHR[[#This Row],[JobSatNum]],tblHR[[#This Row],[RelationshipSatisfaction]],tblHR[[#This Row],[EnvironmentSatisfaction]],tblHR[[#This Row],[WorkLifeBalance]])</f>
        <v>2</v>
      </c>
    </row>
    <row r="1259" spans="1:37">
      <c r="A1259" s="4" t="s">
        <v>1374</v>
      </c>
      <c r="B1259">
        <v>35</v>
      </c>
      <c r="C1259" t="s">
        <v>11</v>
      </c>
      <c r="D1259" t="s">
        <v>17</v>
      </c>
      <c r="E1259" t="s">
        <v>28</v>
      </c>
      <c r="F1259" t="s">
        <v>34</v>
      </c>
      <c r="G1259" t="s">
        <v>22</v>
      </c>
      <c r="H1259" t="s">
        <v>59</v>
      </c>
      <c r="I1259" t="s">
        <v>66</v>
      </c>
      <c r="J1259" t="s">
        <v>112</v>
      </c>
      <c r="K1259" t="s">
        <v>113</v>
      </c>
      <c r="L1259">
        <v>2014</v>
      </c>
      <c r="M1259">
        <v>9687</v>
      </c>
      <c r="N1259">
        <v>890</v>
      </c>
      <c r="O1259">
        <v>97</v>
      </c>
      <c r="P1259">
        <v>13</v>
      </c>
      <c r="Q1259" t="s">
        <v>44</v>
      </c>
      <c r="R1259" t="s">
        <v>42</v>
      </c>
      <c r="S1259" t="s">
        <v>44</v>
      </c>
      <c r="T1259" t="s">
        <v>79</v>
      </c>
      <c r="U1259" t="s">
        <v>41</v>
      </c>
      <c r="V1259">
        <v>2</v>
      </c>
      <c r="W1259">
        <v>2</v>
      </c>
      <c r="X1259">
        <v>2</v>
      </c>
      <c r="Y1259">
        <v>2</v>
      </c>
      <c r="Z1259">
        <v>1</v>
      </c>
      <c r="AA1259" t="s">
        <v>48</v>
      </c>
      <c r="AB1259" s="2" t="s">
        <v>64</v>
      </c>
      <c r="AC1259" t="s">
        <v>48</v>
      </c>
      <c r="AD1259">
        <v>2</v>
      </c>
      <c r="AE1259">
        <f>IF(tblHR[[#This Row],[Attrition]]="Yes",1,0)</f>
        <v>0</v>
      </c>
      <c r="AF1259">
        <f>IF(tblHR[[#This Row],[OverTime]]="Yes",1,0)</f>
        <v>0</v>
      </c>
      <c r="AG1259" t="str" cm="1">
        <f t="array" ref="AG1259">_xlfn.IFS(tblHR[[#This Row],[Age]]&lt;25,"&lt;25",tblHR[[#This Row],[Age]]&lt;30,"25–29",tblHR[[#This Row],[Age]]&lt;40,"30–39",tblHR[[#This Row],[Age]]&lt;50,"40–49",TRUE,"50+")</f>
        <v>30–39</v>
      </c>
      <c r="AH1259" s="12" t="str" cm="1">
        <f t="array" ref="AH1259">_xlfn.IFS(tblHR[[#This Row],[YearsAtCompany]]&lt;2,"0–1",tblHR[[#This Row],[YearsAtCompany]]&lt;5,"2–4",tblHR[[#This Row],[YearsAtCompany]]&lt;10,"5–9",tblHR[[#This Row],[YearsAtCompany]]&lt;15,"10–14",TRUE,"15+")</f>
        <v>2–4</v>
      </c>
      <c r="AI1259" s="12" t="str" cm="1">
        <f t="array" ref="AI1259">_xlfn.IFS(tblHR[[#This Row],[MonthlyIncome]]&lt;3000,"Low",tblHR[[#This Row],[MonthlyIncome]]&lt;7000,"Mid",tblHR[[#This Row],[MonthlyIncome]]&lt;12000,"High",TRUE,"Very High")</f>
        <v>Low</v>
      </c>
      <c r="AJ1259" s="12" cm="1">
        <f t="array" ref="AJ1259">_xlfn.XLOOKUP(tblHR[[#This Row],[JobSatisfaction]],{"Low","Medium","High","Very High"},{1,2,3,4},"")</f>
        <v>4</v>
      </c>
      <c r="AK1259" s="12">
        <f>AVERAGE(tblHR[[#This Row],[JobSatNum]],tblHR[[#This Row],[RelationshipSatisfaction]],tblHR[[#This Row],[EnvironmentSatisfaction]],tblHR[[#This Row],[WorkLifeBalance]])</f>
        <v>4</v>
      </c>
    </row>
    <row r="1260" spans="1:37">
      <c r="A1260" s="4" t="s">
        <v>1375</v>
      </c>
      <c r="B1260">
        <v>31</v>
      </c>
      <c r="C1260" t="s">
        <v>12</v>
      </c>
      <c r="D1260" t="s">
        <v>17</v>
      </c>
      <c r="E1260" t="s">
        <v>27</v>
      </c>
      <c r="F1260" t="s">
        <v>35</v>
      </c>
      <c r="G1260" t="s">
        <v>21</v>
      </c>
      <c r="H1260" t="s">
        <v>52</v>
      </c>
      <c r="I1260" t="s">
        <v>68</v>
      </c>
      <c r="J1260" t="s">
        <v>112</v>
      </c>
      <c r="K1260" t="s">
        <v>113</v>
      </c>
      <c r="L1260">
        <v>6833</v>
      </c>
      <c r="M1260">
        <v>17089</v>
      </c>
      <c r="N1260">
        <v>1332</v>
      </c>
      <c r="O1260">
        <v>80</v>
      </c>
      <c r="P1260">
        <v>12</v>
      </c>
      <c r="Q1260" t="s">
        <v>42</v>
      </c>
      <c r="R1260" t="s">
        <v>44</v>
      </c>
      <c r="S1260" t="s">
        <v>41</v>
      </c>
      <c r="T1260" t="s">
        <v>80</v>
      </c>
      <c r="U1260" t="s">
        <v>41</v>
      </c>
      <c r="V1260">
        <v>6</v>
      </c>
      <c r="W1260">
        <v>6</v>
      </c>
      <c r="X1260">
        <v>5</v>
      </c>
      <c r="Y1260">
        <v>0</v>
      </c>
      <c r="Z1260">
        <v>1</v>
      </c>
      <c r="AA1260" t="s">
        <v>48</v>
      </c>
      <c r="AB1260" s="2" t="s">
        <v>64</v>
      </c>
      <c r="AC1260" t="s">
        <v>49</v>
      </c>
      <c r="AD1260">
        <v>11</v>
      </c>
      <c r="AE1260">
        <f>IF(tblHR[[#This Row],[Attrition]]="Yes",1,0)</f>
        <v>0</v>
      </c>
      <c r="AF1260">
        <f>IF(tblHR[[#This Row],[OverTime]]="Yes",1,0)</f>
        <v>1</v>
      </c>
      <c r="AG1260" t="str" cm="1">
        <f t="array" ref="AG1260">_xlfn.IFS(tblHR[[#This Row],[Age]]&lt;25,"&lt;25",tblHR[[#This Row],[Age]]&lt;30,"25–29",tblHR[[#This Row],[Age]]&lt;40,"30–39",tblHR[[#This Row],[Age]]&lt;50,"40–49",TRUE,"50+")</f>
        <v>30–39</v>
      </c>
      <c r="AH1260" s="12" t="str" cm="1">
        <f t="array" ref="AH1260">_xlfn.IFS(tblHR[[#This Row],[YearsAtCompany]]&lt;2,"0–1",tblHR[[#This Row],[YearsAtCompany]]&lt;5,"2–4",tblHR[[#This Row],[YearsAtCompany]]&lt;10,"5–9",tblHR[[#This Row],[YearsAtCompany]]&lt;15,"10–14",TRUE,"15+")</f>
        <v>5–9</v>
      </c>
      <c r="AI1260" s="12" t="str" cm="1">
        <f t="array" ref="AI1260">_xlfn.IFS(tblHR[[#This Row],[MonthlyIncome]]&lt;3000,"Low",tblHR[[#This Row],[MonthlyIncome]]&lt;7000,"Mid",tblHR[[#This Row],[MonthlyIncome]]&lt;12000,"High",TRUE,"Very High")</f>
        <v>Mid</v>
      </c>
      <c r="AJ1260" s="12" cm="1">
        <f t="array" ref="AJ1260">_xlfn.XLOOKUP(tblHR[[#This Row],[JobSatisfaction]],{"Low","Medium","High","Very High"},{1,2,3,4},"")</f>
        <v>1</v>
      </c>
      <c r="AK1260" s="12">
        <f>AVERAGE(tblHR[[#This Row],[JobSatNum]],tblHR[[#This Row],[RelationshipSatisfaction]],tblHR[[#This Row],[EnvironmentSatisfaction]],tblHR[[#This Row],[WorkLifeBalance]])</f>
        <v>1</v>
      </c>
    </row>
    <row r="1261" spans="1:37">
      <c r="A1261" s="4" t="s">
        <v>1376</v>
      </c>
      <c r="B1261">
        <v>44</v>
      </c>
      <c r="C1261" t="s">
        <v>12</v>
      </c>
      <c r="D1261" t="s">
        <v>16</v>
      </c>
      <c r="E1261" t="s">
        <v>26</v>
      </c>
      <c r="F1261" t="s">
        <v>35</v>
      </c>
      <c r="G1261" t="s">
        <v>21</v>
      </c>
      <c r="H1261" t="s">
        <v>55</v>
      </c>
      <c r="I1261" t="s">
        <v>69</v>
      </c>
      <c r="J1261" t="s">
        <v>128</v>
      </c>
      <c r="K1261" t="s">
        <v>113</v>
      </c>
      <c r="L1261">
        <v>10209</v>
      </c>
      <c r="M1261">
        <v>19719</v>
      </c>
      <c r="N1261">
        <v>1193</v>
      </c>
      <c r="O1261">
        <v>86</v>
      </c>
      <c r="P1261">
        <v>18</v>
      </c>
      <c r="Q1261" t="s">
        <v>41</v>
      </c>
      <c r="R1261" t="s">
        <v>43</v>
      </c>
      <c r="S1261" t="s">
        <v>43</v>
      </c>
      <c r="T1261" t="s">
        <v>80</v>
      </c>
      <c r="U1261" t="s">
        <v>41</v>
      </c>
      <c r="V1261">
        <v>16</v>
      </c>
      <c r="W1261">
        <v>2</v>
      </c>
      <c r="X1261">
        <v>2</v>
      </c>
      <c r="Y1261">
        <v>2</v>
      </c>
      <c r="Z1261">
        <v>5</v>
      </c>
      <c r="AA1261" t="s">
        <v>48</v>
      </c>
      <c r="AB1261" s="2" t="s">
        <v>64</v>
      </c>
      <c r="AC1261" t="s">
        <v>49</v>
      </c>
      <c r="AD1261">
        <v>2</v>
      </c>
      <c r="AE1261">
        <f>IF(tblHR[[#This Row],[Attrition]]="Yes",1,0)</f>
        <v>0</v>
      </c>
      <c r="AF1261">
        <f>IF(tblHR[[#This Row],[OverTime]]="Yes",1,0)</f>
        <v>1</v>
      </c>
      <c r="AG1261" t="str" cm="1">
        <f t="array" ref="AG1261">_xlfn.IFS(tblHR[[#This Row],[Age]]&lt;25,"&lt;25",tblHR[[#This Row],[Age]]&lt;30,"25–29",tblHR[[#This Row],[Age]]&lt;40,"30–39",tblHR[[#This Row],[Age]]&lt;50,"40–49",TRUE,"50+")</f>
        <v>40–49</v>
      </c>
      <c r="AH1261" s="12" t="str" cm="1">
        <f t="array" ref="AH1261">_xlfn.IFS(tblHR[[#This Row],[YearsAtCompany]]&lt;2,"0–1",tblHR[[#This Row],[YearsAtCompany]]&lt;5,"2–4",tblHR[[#This Row],[YearsAtCompany]]&lt;10,"5–9",tblHR[[#This Row],[YearsAtCompany]]&lt;15,"10–14",TRUE,"15+")</f>
        <v>2–4</v>
      </c>
      <c r="AI1261" s="12" t="str" cm="1">
        <f t="array" ref="AI1261">_xlfn.IFS(tblHR[[#This Row],[MonthlyIncome]]&lt;3000,"Low",tblHR[[#This Row],[MonthlyIncome]]&lt;7000,"Mid",tblHR[[#This Row],[MonthlyIncome]]&lt;12000,"High",TRUE,"Very High")</f>
        <v>High</v>
      </c>
      <c r="AJ1261" s="12" cm="1">
        <f t="array" ref="AJ1261">_xlfn.XLOOKUP(tblHR[[#This Row],[JobSatisfaction]],{"Low","Medium","High","Very High"},{1,2,3,4},"")</f>
        <v>3</v>
      </c>
      <c r="AK1261" s="12">
        <f>AVERAGE(tblHR[[#This Row],[JobSatNum]],tblHR[[#This Row],[RelationshipSatisfaction]],tblHR[[#This Row],[EnvironmentSatisfaction]],tblHR[[#This Row],[WorkLifeBalance]])</f>
        <v>3</v>
      </c>
    </row>
    <row r="1262" spans="1:37">
      <c r="A1262" s="4" t="s">
        <v>1377</v>
      </c>
      <c r="B1262">
        <v>55</v>
      </c>
      <c r="C1262" t="s">
        <v>12</v>
      </c>
      <c r="D1262" t="s">
        <v>16</v>
      </c>
      <c r="E1262" t="s">
        <v>29</v>
      </c>
      <c r="F1262" t="s">
        <v>35</v>
      </c>
      <c r="G1262" t="s">
        <v>21</v>
      </c>
      <c r="H1262" t="s">
        <v>56</v>
      </c>
      <c r="I1262" t="s">
        <v>67</v>
      </c>
      <c r="J1262" t="s">
        <v>112</v>
      </c>
      <c r="K1262" t="s">
        <v>113</v>
      </c>
      <c r="L1262">
        <v>18722</v>
      </c>
      <c r="M1262">
        <v>13339</v>
      </c>
      <c r="N1262">
        <v>692</v>
      </c>
      <c r="O1262">
        <v>61</v>
      </c>
      <c r="P1262">
        <v>11</v>
      </c>
      <c r="Q1262" t="s">
        <v>43</v>
      </c>
      <c r="R1262" t="s">
        <v>44</v>
      </c>
      <c r="S1262" t="s">
        <v>41</v>
      </c>
      <c r="T1262" t="s">
        <v>79</v>
      </c>
      <c r="U1262" t="s">
        <v>44</v>
      </c>
      <c r="V1262">
        <v>36</v>
      </c>
      <c r="W1262">
        <v>24</v>
      </c>
      <c r="X1262">
        <v>15</v>
      </c>
      <c r="Y1262">
        <v>2</v>
      </c>
      <c r="Z1262">
        <v>8</v>
      </c>
      <c r="AA1262" t="s">
        <v>48</v>
      </c>
      <c r="AB1262" s="2" t="s">
        <v>64</v>
      </c>
      <c r="AC1262" t="s">
        <v>48</v>
      </c>
      <c r="AD1262">
        <v>14</v>
      </c>
      <c r="AE1262">
        <f>IF(tblHR[[#This Row],[Attrition]]="Yes",1,0)</f>
        <v>0</v>
      </c>
      <c r="AF1262">
        <f>IF(tblHR[[#This Row],[OverTime]]="Yes",1,0)</f>
        <v>0</v>
      </c>
      <c r="AG1262" t="str" cm="1">
        <f t="array" ref="AG1262">_xlfn.IFS(tblHR[[#This Row],[Age]]&lt;25,"&lt;25",tblHR[[#This Row],[Age]]&lt;30,"25–29",tblHR[[#This Row],[Age]]&lt;40,"30–39",tblHR[[#This Row],[Age]]&lt;50,"40–49",TRUE,"50+")</f>
        <v>50+</v>
      </c>
      <c r="AH1262" s="12" t="str" cm="1">
        <f t="array" ref="AH1262">_xlfn.IFS(tblHR[[#This Row],[YearsAtCompany]]&lt;2,"0–1",tblHR[[#This Row],[YearsAtCompany]]&lt;5,"2–4",tblHR[[#This Row],[YearsAtCompany]]&lt;10,"5–9",tblHR[[#This Row],[YearsAtCompany]]&lt;15,"10–14",TRUE,"15+")</f>
        <v>15+</v>
      </c>
      <c r="AI1262" s="12" t="str" cm="1">
        <f t="array" ref="AI1262">_xlfn.IFS(tblHR[[#This Row],[MonthlyIncome]]&lt;3000,"Low",tblHR[[#This Row],[MonthlyIncome]]&lt;7000,"Mid",tblHR[[#This Row],[MonthlyIncome]]&lt;12000,"High",TRUE,"Very High")</f>
        <v>Very High</v>
      </c>
      <c r="AJ1262" s="12" cm="1">
        <f t="array" ref="AJ1262">_xlfn.XLOOKUP(tblHR[[#This Row],[JobSatisfaction]],{"Low","Medium","High","Very High"},{1,2,3,4},"")</f>
        <v>2</v>
      </c>
      <c r="AK1262" s="12">
        <f>AVERAGE(tblHR[[#This Row],[JobSatNum]],tblHR[[#This Row],[RelationshipSatisfaction]],tblHR[[#This Row],[EnvironmentSatisfaction]],tblHR[[#This Row],[WorkLifeBalance]])</f>
        <v>2</v>
      </c>
    </row>
    <row r="1263" spans="1:37">
      <c r="A1263" s="4" t="s">
        <v>1378</v>
      </c>
      <c r="B1263">
        <v>26</v>
      </c>
      <c r="C1263" t="s">
        <v>12</v>
      </c>
      <c r="D1263" t="s">
        <v>16</v>
      </c>
      <c r="E1263" t="s">
        <v>28</v>
      </c>
      <c r="F1263" t="s">
        <v>35</v>
      </c>
      <c r="G1263" t="s">
        <v>21</v>
      </c>
      <c r="H1263" t="s">
        <v>53</v>
      </c>
      <c r="I1263" t="s">
        <v>66</v>
      </c>
      <c r="J1263" t="s">
        <v>116</v>
      </c>
      <c r="K1263" t="s">
        <v>113</v>
      </c>
      <c r="L1263">
        <v>2570</v>
      </c>
      <c r="M1263">
        <v>11925</v>
      </c>
      <c r="N1263">
        <v>786</v>
      </c>
      <c r="O1263">
        <v>76</v>
      </c>
      <c r="P1263">
        <v>20</v>
      </c>
      <c r="Q1263" t="s">
        <v>44</v>
      </c>
      <c r="R1263" t="s">
        <v>41</v>
      </c>
      <c r="S1263" t="s">
        <v>44</v>
      </c>
      <c r="T1263" t="s">
        <v>79</v>
      </c>
      <c r="U1263" t="s">
        <v>41</v>
      </c>
      <c r="V1263">
        <v>7</v>
      </c>
      <c r="W1263">
        <v>7</v>
      </c>
      <c r="X1263">
        <v>7</v>
      </c>
      <c r="Y1263">
        <v>5</v>
      </c>
      <c r="Z1263">
        <v>1</v>
      </c>
      <c r="AA1263" t="s">
        <v>48</v>
      </c>
      <c r="AB1263" s="2" t="s">
        <v>65</v>
      </c>
      <c r="AC1263" t="s">
        <v>48</v>
      </c>
      <c r="AD1263">
        <v>7</v>
      </c>
      <c r="AE1263">
        <f>IF(tblHR[[#This Row],[Attrition]]="Yes",1,0)</f>
        <v>0</v>
      </c>
      <c r="AF1263">
        <f>IF(tblHR[[#This Row],[OverTime]]="Yes",1,0)</f>
        <v>0</v>
      </c>
      <c r="AG1263" t="str" cm="1">
        <f t="array" ref="AG1263">_xlfn.IFS(tblHR[[#This Row],[Age]]&lt;25,"&lt;25",tblHR[[#This Row],[Age]]&lt;30,"25–29",tblHR[[#This Row],[Age]]&lt;40,"30–39",tblHR[[#This Row],[Age]]&lt;50,"40–49",TRUE,"50+")</f>
        <v>25–29</v>
      </c>
      <c r="AH1263" s="12" t="str" cm="1">
        <f t="array" ref="AH1263">_xlfn.IFS(tblHR[[#This Row],[YearsAtCompany]]&lt;2,"0–1",tblHR[[#This Row],[YearsAtCompany]]&lt;5,"2–4",tblHR[[#This Row],[YearsAtCompany]]&lt;10,"5–9",tblHR[[#This Row],[YearsAtCompany]]&lt;15,"10–14",TRUE,"15+")</f>
        <v>5–9</v>
      </c>
      <c r="AI1263" s="12" t="str" cm="1">
        <f t="array" ref="AI1263">_xlfn.IFS(tblHR[[#This Row],[MonthlyIncome]]&lt;3000,"Low",tblHR[[#This Row],[MonthlyIncome]]&lt;7000,"Mid",tblHR[[#This Row],[MonthlyIncome]]&lt;12000,"High",TRUE,"Very High")</f>
        <v>Low</v>
      </c>
      <c r="AJ1263" s="12" cm="1">
        <f t="array" ref="AJ1263">_xlfn.XLOOKUP(tblHR[[#This Row],[JobSatisfaction]],{"Low","Medium","High","Very High"},{1,2,3,4},"")</f>
        <v>4</v>
      </c>
      <c r="AK1263" s="12">
        <f>AVERAGE(tblHR[[#This Row],[JobSatNum]],tblHR[[#This Row],[RelationshipSatisfaction]],tblHR[[#This Row],[EnvironmentSatisfaction]],tblHR[[#This Row],[WorkLifeBalance]])</f>
        <v>4</v>
      </c>
    </row>
    <row r="1264" spans="1:37">
      <c r="A1264" s="4" t="s">
        <v>1379</v>
      </c>
      <c r="B1264">
        <v>37</v>
      </c>
      <c r="C1264" t="s">
        <v>12</v>
      </c>
      <c r="D1264" t="s">
        <v>16</v>
      </c>
      <c r="E1264" t="s">
        <v>27</v>
      </c>
      <c r="F1264" t="s">
        <v>33</v>
      </c>
      <c r="G1264" t="s">
        <v>21</v>
      </c>
      <c r="H1264" t="s">
        <v>57</v>
      </c>
      <c r="I1264" t="s">
        <v>66</v>
      </c>
      <c r="J1264" t="s">
        <v>112</v>
      </c>
      <c r="K1264" t="s">
        <v>113</v>
      </c>
      <c r="L1264">
        <v>4680</v>
      </c>
      <c r="M1264">
        <v>15232</v>
      </c>
      <c r="N1264">
        <v>1225</v>
      </c>
      <c r="O1264">
        <v>80</v>
      </c>
      <c r="P1264">
        <v>17</v>
      </c>
      <c r="Q1264" t="s">
        <v>44</v>
      </c>
      <c r="R1264" t="s">
        <v>42</v>
      </c>
      <c r="S1264" t="s">
        <v>44</v>
      </c>
      <c r="T1264" t="s">
        <v>79</v>
      </c>
      <c r="U1264" t="s">
        <v>44</v>
      </c>
      <c r="V1264">
        <v>4</v>
      </c>
      <c r="W1264">
        <v>1</v>
      </c>
      <c r="X1264">
        <v>0</v>
      </c>
      <c r="Y1264">
        <v>0</v>
      </c>
      <c r="Z1264">
        <v>3</v>
      </c>
      <c r="AA1264" t="s">
        <v>48</v>
      </c>
      <c r="AB1264" s="2" t="s">
        <v>64</v>
      </c>
      <c r="AC1264" t="s">
        <v>48</v>
      </c>
      <c r="AD1264">
        <v>10</v>
      </c>
      <c r="AE1264">
        <f>IF(tblHR[[#This Row],[Attrition]]="Yes",1,0)</f>
        <v>0</v>
      </c>
      <c r="AF1264">
        <f>IF(tblHR[[#This Row],[OverTime]]="Yes",1,0)</f>
        <v>0</v>
      </c>
      <c r="AG1264" t="str" cm="1">
        <f t="array" ref="AG1264">_xlfn.IFS(tblHR[[#This Row],[Age]]&lt;25,"&lt;25",tblHR[[#This Row],[Age]]&lt;30,"25–29",tblHR[[#This Row],[Age]]&lt;40,"30–39",tblHR[[#This Row],[Age]]&lt;50,"40–49",TRUE,"50+")</f>
        <v>30–39</v>
      </c>
      <c r="AH1264" s="12" t="str" cm="1">
        <f t="array" ref="AH1264">_xlfn.IFS(tblHR[[#This Row],[YearsAtCompany]]&lt;2,"0–1",tblHR[[#This Row],[YearsAtCompany]]&lt;5,"2–4",tblHR[[#This Row],[YearsAtCompany]]&lt;10,"5–9",tblHR[[#This Row],[YearsAtCompany]]&lt;15,"10–14",TRUE,"15+")</f>
        <v>0–1</v>
      </c>
      <c r="AI1264" s="12" t="str" cm="1">
        <f t="array" ref="AI1264">_xlfn.IFS(tblHR[[#This Row],[MonthlyIncome]]&lt;3000,"Low",tblHR[[#This Row],[MonthlyIncome]]&lt;7000,"Mid",tblHR[[#This Row],[MonthlyIncome]]&lt;12000,"High",TRUE,"Very High")</f>
        <v>Mid</v>
      </c>
      <c r="AJ1264" s="12" cm="1">
        <f t="array" ref="AJ1264">_xlfn.XLOOKUP(tblHR[[#This Row],[JobSatisfaction]],{"Low","Medium","High","Very High"},{1,2,3,4},"")</f>
        <v>4</v>
      </c>
      <c r="AK1264" s="12">
        <f>AVERAGE(tblHR[[#This Row],[JobSatNum]],tblHR[[#This Row],[RelationshipSatisfaction]],tblHR[[#This Row],[EnvironmentSatisfaction]],tblHR[[#This Row],[WorkLifeBalance]])</f>
        <v>4</v>
      </c>
    </row>
    <row r="1265" spans="1:37">
      <c r="A1265" s="4" t="s">
        <v>1380</v>
      </c>
      <c r="B1265">
        <v>28</v>
      </c>
      <c r="C1265" t="s">
        <v>12</v>
      </c>
      <c r="D1265" t="s">
        <v>16</v>
      </c>
      <c r="E1265" t="s">
        <v>28</v>
      </c>
      <c r="F1265" t="s">
        <v>33</v>
      </c>
      <c r="G1265" t="s">
        <v>21</v>
      </c>
      <c r="H1265" t="s">
        <v>53</v>
      </c>
      <c r="I1265" t="s">
        <v>66</v>
      </c>
      <c r="J1265" t="s">
        <v>112</v>
      </c>
      <c r="K1265" t="s">
        <v>113</v>
      </c>
      <c r="L1265">
        <v>2028</v>
      </c>
      <c r="M1265">
        <v>12947</v>
      </c>
      <c r="N1265">
        <v>103</v>
      </c>
      <c r="O1265">
        <v>50</v>
      </c>
      <c r="P1265">
        <v>14</v>
      </c>
      <c r="Q1265" t="s">
        <v>41</v>
      </c>
      <c r="R1265" t="s">
        <v>43</v>
      </c>
      <c r="S1265" t="s">
        <v>41</v>
      </c>
      <c r="T1265" t="s">
        <v>79</v>
      </c>
      <c r="U1265" t="s">
        <v>43</v>
      </c>
      <c r="V1265">
        <v>6</v>
      </c>
      <c r="W1265">
        <v>4</v>
      </c>
      <c r="X1265">
        <v>2</v>
      </c>
      <c r="Y1265">
        <v>0</v>
      </c>
      <c r="Z1265">
        <v>5</v>
      </c>
      <c r="AA1265" t="s">
        <v>49</v>
      </c>
      <c r="AB1265" s="2" t="s">
        <v>64</v>
      </c>
      <c r="AC1265" t="s">
        <v>49</v>
      </c>
      <c r="AD1265">
        <v>24</v>
      </c>
      <c r="AE1265">
        <f>IF(tblHR[[#This Row],[Attrition]]="Yes",1,0)</f>
        <v>1</v>
      </c>
      <c r="AF1265">
        <f>IF(tblHR[[#This Row],[OverTime]]="Yes",1,0)</f>
        <v>1</v>
      </c>
      <c r="AG1265" t="str" cm="1">
        <f t="array" ref="AG1265">_xlfn.IFS(tblHR[[#This Row],[Age]]&lt;25,"&lt;25",tblHR[[#This Row],[Age]]&lt;30,"25–29",tblHR[[#This Row],[Age]]&lt;40,"30–39",tblHR[[#This Row],[Age]]&lt;50,"40–49",TRUE,"50+")</f>
        <v>25–29</v>
      </c>
      <c r="AH1265" s="12" t="str" cm="1">
        <f t="array" ref="AH1265">_xlfn.IFS(tblHR[[#This Row],[YearsAtCompany]]&lt;2,"0–1",tblHR[[#This Row],[YearsAtCompany]]&lt;5,"2–4",tblHR[[#This Row],[YearsAtCompany]]&lt;10,"5–9",tblHR[[#This Row],[YearsAtCompany]]&lt;15,"10–14",TRUE,"15+")</f>
        <v>2–4</v>
      </c>
      <c r="AI1265" s="12" t="str" cm="1">
        <f t="array" ref="AI1265">_xlfn.IFS(tblHR[[#This Row],[MonthlyIncome]]&lt;3000,"Low",tblHR[[#This Row],[MonthlyIncome]]&lt;7000,"Mid",tblHR[[#This Row],[MonthlyIncome]]&lt;12000,"High",TRUE,"Very High")</f>
        <v>Low</v>
      </c>
      <c r="AJ1265" s="12" cm="1">
        <f t="array" ref="AJ1265">_xlfn.XLOOKUP(tblHR[[#This Row],[JobSatisfaction]],{"Low","Medium","High","Very High"},{1,2,3,4},"")</f>
        <v>3</v>
      </c>
      <c r="AK1265" s="12">
        <f>AVERAGE(tblHR[[#This Row],[JobSatNum]],tblHR[[#This Row],[RelationshipSatisfaction]],tblHR[[#This Row],[EnvironmentSatisfaction]],tblHR[[#This Row],[WorkLifeBalance]])</f>
        <v>3</v>
      </c>
    </row>
    <row r="1266" spans="1:37">
      <c r="A1266" s="4" t="s">
        <v>1381</v>
      </c>
      <c r="B1266">
        <v>25</v>
      </c>
      <c r="C1266" t="s">
        <v>12</v>
      </c>
      <c r="D1266" t="s">
        <v>17</v>
      </c>
      <c r="E1266" t="s">
        <v>28</v>
      </c>
      <c r="F1266" t="s">
        <v>33</v>
      </c>
      <c r="G1266" t="s">
        <v>22</v>
      </c>
      <c r="H1266" t="s">
        <v>58</v>
      </c>
      <c r="I1266" t="s">
        <v>68</v>
      </c>
      <c r="J1266" t="s">
        <v>112</v>
      </c>
      <c r="K1266" t="s">
        <v>118</v>
      </c>
      <c r="L1266">
        <v>4851</v>
      </c>
      <c r="M1266">
        <v>15678</v>
      </c>
      <c r="N1266">
        <v>810</v>
      </c>
      <c r="O1266">
        <v>57</v>
      </c>
      <c r="P1266">
        <v>22</v>
      </c>
      <c r="Q1266" t="s">
        <v>43</v>
      </c>
      <c r="R1266" t="s">
        <v>41</v>
      </c>
      <c r="S1266" t="s">
        <v>44</v>
      </c>
      <c r="T1266" t="s">
        <v>79</v>
      </c>
      <c r="U1266" t="s">
        <v>44</v>
      </c>
      <c r="V1266">
        <v>4</v>
      </c>
      <c r="W1266">
        <v>3</v>
      </c>
      <c r="X1266">
        <v>2</v>
      </c>
      <c r="Y1266">
        <v>1</v>
      </c>
      <c r="Z1266">
        <v>0</v>
      </c>
      <c r="AA1266" t="s">
        <v>48</v>
      </c>
      <c r="AB1266" s="2" t="s">
        <v>65</v>
      </c>
      <c r="AC1266" t="s">
        <v>48</v>
      </c>
      <c r="AD1266">
        <v>8</v>
      </c>
      <c r="AE1266">
        <f>IF(tblHR[[#This Row],[Attrition]]="Yes",1,0)</f>
        <v>0</v>
      </c>
      <c r="AF1266">
        <f>IF(tblHR[[#This Row],[OverTime]]="Yes",1,0)</f>
        <v>0</v>
      </c>
      <c r="AG1266" t="str" cm="1">
        <f t="array" ref="AG1266">_xlfn.IFS(tblHR[[#This Row],[Age]]&lt;25,"&lt;25",tblHR[[#This Row],[Age]]&lt;30,"25–29",tblHR[[#This Row],[Age]]&lt;40,"30–39",tblHR[[#This Row],[Age]]&lt;50,"40–49",TRUE,"50+")</f>
        <v>25–29</v>
      </c>
      <c r="AH1266" s="12" t="str" cm="1">
        <f t="array" ref="AH1266">_xlfn.IFS(tblHR[[#This Row],[YearsAtCompany]]&lt;2,"0–1",tblHR[[#This Row],[YearsAtCompany]]&lt;5,"2–4",tblHR[[#This Row],[YearsAtCompany]]&lt;10,"5–9",tblHR[[#This Row],[YearsAtCompany]]&lt;15,"10–14",TRUE,"15+")</f>
        <v>2–4</v>
      </c>
      <c r="AI1266" s="12" t="str" cm="1">
        <f t="array" ref="AI1266">_xlfn.IFS(tblHR[[#This Row],[MonthlyIncome]]&lt;3000,"Low",tblHR[[#This Row],[MonthlyIncome]]&lt;7000,"Mid",tblHR[[#This Row],[MonthlyIncome]]&lt;12000,"High",TRUE,"Very High")</f>
        <v>Mid</v>
      </c>
      <c r="AJ1266" s="12" cm="1">
        <f t="array" ref="AJ1266">_xlfn.XLOOKUP(tblHR[[#This Row],[JobSatisfaction]],{"Low","Medium","High","Very High"},{1,2,3,4},"")</f>
        <v>2</v>
      </c>
      <c r="AK1266" s="12">
        <f>AVERAGE(tblHR[[#This Row],[JobSatNum]],tblHR[[#This Row],[RelationshipSatisfaction]],tblHR[[#This Row],[EnvironmentSatisfaction]],tblHR[[#This Row],[WorkLifeBalance]])</f>
        <v>2</v>
      </c>
    </row>
    <row r="1267" spans="1:37" ht="30.75">
      <c r="A1267" s="4" t="s">
        <v>1382</v>
      </c>
      <c r="B1267">
        <v>58</v>
      </c>
      <c r="C1267" t="s">
        <v>12</v>
      </c>
      <c r="D1267" t="s">
        <v>15</v>
      </c>
      <c r="E1267" t="s">
        <v>28</v>
      </c>
      <c r="F1267" t="s">
        <v>35</v>
      </c>
      <c r="G1267" t="s">
        <v>22</v>
      </c>
      <c r="H1267" t="s">
        <v>54</v>
      </c>
      <c r="I1267" t="s">
        <v>70</v>
      </c>
      <c r="J1267" t="s">
        <v>116</v>
      </c>
      <c r="K1267" t="s">
        <v>118</v>
      </c>
      <c r="L1267">
        <v>16291</v>
      </c>
      <c r="M1267">
        <v>22577</v>
      </c>
      <c r="N1267">
        <v>350</v>
      </c>
      <c r="O1267">
        <v>52</v>
      </c>
      <c r="P1267">
        <v>22</v>
      </c>
      <c r="Q1267" t="s">
        <v>43</v>
      </c>
      <c r="R1267" t="s">
        <v>44</v>
      </c>
      <c r="S1267" t="s">
        <v>43</v>
      </c>
      <c r="T1267" t="s">
        <v>80</v>
      </c>
      <c r="U1267" t="s">
        <v>41</v>
      </c>
      <c r="V1267">
        <v>37</v>
      </c>
      <c r="W1267">
        <v>16</v>
      </c>
      <c r="X1267">
        <v>9</v>
      </c>
      <c r="Y1267">
        <v>14</v>
      </c>
      <c r="Z1267">
        <v>4</v>
      </c>
      <c r="AA1267" t="s">
        <v>48</v>
      </c>
      <c r="AB1267" s="2" t="s">
        <v>65</v>
      </c>
      <c r="AC1267" t="s">
        <v>48</v>
      </c>
      <c r="AD1267">
        <v>2</v>
      </c>
      <c r="AE1267">
        <f>IF(tblHR[[#This Row],[Attrition]]="Yes",1,0)</f>
        <v>0</v>
      </c>
      <c r="AF1267">
        <f>IF(tblHR[[#This Row],[OverTime]]="Yes",1,0)</f>
        <v>0</v>
      </c>
      <c r="AG1267" t="str" cm="1">
        <f t="array" ref="AG1267">_xlfn.IFS(tblHR[[#This Row],[Age]]&lt;25,"&lt;25",tblHR[[#This Row],[Age]]&lt;30,"25–29",tblHR[[#This Row],[Age]]&lt;40,"30–39",tblHR[[#This Row],[Age]]&lt;50,"40–49",TRUE,"50+")</f>
        <v>50+</v>
      </c>
      <c r="AH1267" s="12" t="str" cm="1">
        <f t="array" ref="AH1267">_xlfn.IFS(tblHR[[#This Row],[YearsAtCompany]]&lt;2,"0–1",tblHR[[#This Row],[YearsAtCompany]]&lt;5,"2–4",tblHR[[#This Row],[YearsAtCompany]]&lt;10,"5–9",tblHR[[#This Row],[YearsAtCompany]]&lt;15,"10–14",TRUE,"15+")</f>
        <v>15+</v>
      </c>
      <c r="AI1267" s="12" t="str" cm="1">
        <f t="array" ref="AI1267">_xlfn.IFS(tblHR[[#This Row],[MonthlyIncome]]&lt;3000,"Low",tblHR[[#This Row],[MonthlyIncome]]&lt;7000,"Mid",tblHR[[#This Row],[MonthlyIncome]]&lt;12000,"High",TRUE,"Very High")</f>
        <v>Very High</v>
      </c>
      <c r="AJ1267" s="12" cm="1">
        <f t="array" ref="AJ1267">_xlfn.XLOOKUP(tblHR[[#This Row],[JobSatisfaction]],{"Low","Medium","High","Very High"},{1,2,3,4},"")</f>
        <v>2</v>
      </c>
      <c r="AK1267" s="12">
        <f>AVERAGE(tblHR[[#This Row],[JobSatNum]],tblHR[[#This Row],[RelationshipSatisfaction]],tblHR[[#This Row],[EnvironmentSatisfaction]],tblHR[[#This Row],[WorkLifeBalance]])</f>
        <v>2</v>
      </c>
    </row>
    <row r="1268" spans="1:37">
      <c r="A1268" s="4" t="s">
        <v>1383</v>
      </c>
      <c r="B1268">
        <v>31</v>
      </c>
      <c r="C1268" t="s">
        <v>11</v>
      </c>
      <c r="D1268" t="s">
        <v>16</v>
      </c>
      <c r="E1268" t="s">
        <v>30</v>
      </c>
      <c r="F1268" t="s">
        <v>33</v>
      </c>
      <c r="G1268" t="s">
        <v>21</v>
      </c>
      <c r="H1268" t="s">
        <v>56</v>
      </c>
      <c r="I1268" t="s">
        <v>70</v>
      </c>
      <c r="J1268" t="s">
        <v>112</v>
      </c>
      <c r="K1268" t="s">
        <v>113</v>
      </c>
      <c r="L1268">
        <v>16422</v>
      </c>
      <c r="M1268">
        <v>8847</v>
      </c>
      <c r="N1268">
        <v>182</v>
      </c>
      <c r="O1268">
        <v>93</v>
      </c>
      <c r="P1268">
        <v>11</v>
      </c>
      <c r="Q1268" t="s">
        <v>43</v>
      </c>
      <c r="R1268" t="s">
        <v>41</v>
      </c>
      <c r="S1268" t="s">
        <v>42</v>
      </c>
      <c r="T1268" t="s">
        <v>78</v>
      </c>
      <c r="U1268" t="s">
        <v>41</v>
      </c>
      <c r="V1268">
        <v>9</v>
      </c>
      <c r="W1268">
        <v>3</v>
      </c>
      <c r="X1268">
        <v>2</v>
      </c>
      <c r="Y1268">
        <v>1</v>
      </c>
      <c r="Z1268">
        <v>3</v>
      </c>
      <c r="AA1268" t="s">
        <v>48</v>
      </c>
      <c r="AB1268" s="2" t="s">
        <v>64</v>
      </c>
      <c r="AC1268" t="s">
        <v>48</v>
      </c>
      <c r="AD1268">
        <v>8</v>
      </c>
      <c r="AE1268">
        <f>IF(tblHR[[#This Row],[Attrition]]="Yes",1,0)</f>
        <v>0</v>
      </c>
      <c r="AF1268">
        <f>IF(tblHR[[#This Row],[OverTime]]="Yes",1,0)</f>
        <v>0</v>
      </c>
      <c r="AG1268" t="str" cm="1">
        <f t="array" ref="AG1268">_xlfn.IFS(tblHR[[#This Row],[Age]]&lt;25,"&lt;25",tblHR[[#This Row],[Age]]&lt;30,"25–29",tblHR[[#This Row],[Age]]&lt;40,"30–39",tblHR[[#This Row],[Age]]&lt;50,"40–49",TRUE,"50+")</f>
        <v>30–39</v>
      </c>
      <c r="AH1268" s="12" t="str" cm="1">
        <f t="array" ref="AH1268">_xlfn.IFS(tblHR[[#This Row],[YearsAtCompany]]&lt;2,"0–1",tblHR[[#This Row],[YearsAtCompany]]&lt;5,"2–4",tblHR[[#This Row],[YearsAtCompany]]&lt;10,"5–9",tblHR[[#This Row],[YearsAtCompany]]&lt;15,"10–14",TRUE,"15+")</f>
        <v>2–4</v>
      </c>
      <c r="AI1268" s="12" t="str" cm="1">
        <f t="array" ref="AI1268">_xlfn.IFS(tblHR[[#This Row],[MonthlyIncome]]&lt;3000,"Low",tblHR[[#This Row],[MonthlyIncome]]&lt;7000,"Mid",tblHR[[#This Row],[MonthlyIncome]]&lt;12000,"High",TRUE,"Very High")</f>
        <v>Very High</v>
      </c>
      <c r="AJ1268" s="12" cm="1">
        <f t="array" ref="AJ1268">_xlfn.XLOOKUP(tblHR[[#This Row],[JobSatisfaction]],{"Low","Medium","High","Very High"},{1,2,3,4},"")</f>
        <v>2</v>
      </c>
      <c r="AK1268" s="12">
        <f>AVERAGE(tblHR[[#This Row],[JobSatNum]],tblHR[[#This Row],[RelationshipSatisfaction]],tblHR[[#This Row],[EnvironmentSatisfaction]],tblHR[[#This Row],[WorkLifeBalance]])</f>
        <v>2</v>
      </c>
    </row>
    <row r="1269" spans="1:37">
      <c r="A1269" s="4" t="s">
        <v>1384</v>
      </c>
      <c r="B1269">
        <v>37</v>
      </c>
      <c r="C1269" t="s">
        <v>11</v>
      </c>
      <c r="D1269" t="s">
        <v>15</v>
      </c>
      <c r="E1269" t="s">
        <v>29</v>
      </c>
      <c r="F1269" t="s">
        <v>33</v>
      </c>
      <c r="G1269" t="s">
        <v>22</v>
      </c>
      <c r="H1269" t="s">
        <v>58</v>
      </c>
      <c r="I1269" t="s">
        <v>68</v>
      </c>
      <c r="J1269" t="s">
        <v>112</v>
      </c>
      <c r="K1269" t="s">
        <v>171</v>
      </c>
      <c r="L1269">
        <v>6694</v>
      </c>
      <c r="M1269">
        <v>24223</v>
      </c>
      <c r="N1269">
        <v>309</v>
      </c>
      <c r="O1269">
        <v>88</v>
      </c>
      <c r="P1269">
        <v>14</v>
      </c>
      <c r="Q1269" t="s">
        <v>44</v>
      </c>
      <c r="R1269" t="s">
        <v>41</v>
      </c>
      <c r="S1269" t="s">
        <v>44</v>
      </c>
      <c r="T1269" t="s">
        <v>79</v>
      </c>
      <c r="U1269" t="s">
        <v>43</v>
      </c>
      <c r="V1269">
        <v>8</v>
      </c>
      <c r="W1269">
        <v>1</v>
      </c>
      <c r="X1269">
        <v>0</v>
      </c>
      <c r="Y1269">
        <v>0</v>
      </c>
      <c r="Z1269">
        <v>2</v>
      </c>
      <c r="AA1269" t="s">
        <v>48</v>
      </c>
      <c r="AB1269" s="2" t="s">
        <v>64</v>
      </c>
      <c r="AC1269" t="s">
        <v>49</v>
      </c>
      <c r="AD1269">
        <v>10</v>
      </c>
      <c r="AE1269">
        <f>IF(tblHR[[#This Row],[Attrition]]="Yes",1,0)</f>
        <v>0</v>
      </c>
      <c r="AF1269">
        <f>IF(tblHR[[#This Row],[OverTime]]="Yes",1,0)</f>
        <v>1</v>
      </c>
      <c r="AG1269" t="str" cm="1">
        <f t="array" ref="AG1269">_xlfn.IFS(tblHR[[#This Row],[Age]]&lt;25,"&lt;25",tblHR[[#This Row],[Age]]&lt;30,"25–29",tblHR[[#This Row],[Age]]&lt;40,"30–39",tblHR[[#This Row],[Age]]&lt;50,"40–49",TRUE,"50+")</f>
        <v>30–39</v>
      </c>
      <c r="AH1269" s="12" t="str" cm="1">
        <f t="array" ref="AH1269">_xlfn.IFS(tblHR[[#This Row],[YearsAtCompany]]&lt;2,"0–1",tblHR[[#This Row],[YearsAtCompany]]&lt;5,"2–4",tblHR[[#This Row],[YearsAtCompany]]&lt;10,"5–9",tblHR[[#This Row],[YearsAtCompany]]&lt;15,"10–14",TRUE,"15+")</f>
        <v>0–1</v>
      </c>
      <c r="AI1269" s="12" t="str" cm="1">
        <f t="array" ref="AI1269">_xlfn.IFS(tblHR[[#This Row],[MonthlyIncome]]&lt;3000,"Low",tblHR[[#This Row],[MonthlyIncome]]&lt;7000,"Mid",tblHR[[#This Row],[MonthlyIncome]]&lt;12000,"High",TRUE,"Very High")</f>
        <v>Mid</v>
      </c>
      <c r="AJ1269" s="12" cm="1">
        <f t="array" ref="AJ1269">_xlfn.XLOOKUP(tblHR[[#This Row],[JobSatisfaction]],{"Low","Medium","High","Very High"},{1,2,3,4},"")</f>
        <v>4</v>
      </c>
      <c r="AK1269" s="12">
        <f>AVERAGE(tblHR[[#This Row],[JobSatNum]],tblHR[[#This Row],[RelationshipSatisfaction]],tblHR[[#This Row],[EnvironmentSatisfaction]],tblHR[[#This Row],[WorkLifeBalance]])</f>
        <v>4</v>
      </c>
    </row>
    <row r="1270" spans="1:37">
      <c r="A1270" s="4" t="s">
        <v>1385</v>
      </c>
      <c r="B1270">
        <v>31</v>
      </c>
      <c r="C1270" t="s">
        <v>11</v>
      </c>
      <c r="D1270" t="s">
        <v>16</v>
      </c>
      <c r="E1270" t="s">
        <v>26</v>
      </c>
      <c r="F1270" t="s">
        <v>37</v>
      </c>
      <c r="G1270" t="s">
        <v>21</v>
      </c>
      <c r="H1270" t="s">
        <v>55</v>
      </c>
      <c r="I1270" t="s">
        <v>68</v>
      </c>
      <c r="J1270" t="s">
        <v>128</v>
      </c>
      <c r="K1270" t="s">
        <v>113</v>
      </c>
      <c r="L1270">
        <v>5238</v>
      </c>
      <c r="M1270">
        <v>6670</v>
      </c>
      <c r="N1270">
        <v>163</v>
      </c>
      <c r="O1270">
        <v>30</v>
      </c>
      <c r="P1270">
        <v>20</v>
      </c>
      <c r="Q1270" t="s">
        <v>44</v>
      </c>
      <c r="R1270" t="s">
        <v>44</v>
      </c>
      <c r="S1270" t="s">
        <v>44</v>
      </c>
      <c r="T1270" t="s">
        <v>80</v>
      </c>
      <c r="U1270" t="s">
        <v>41</v>
      </c>
      <c r="V1270">
        <v>9</v>
      </c>
      <c r="W1270">
        <v>5</v>
      </c>
      <c r="X1270">
        <v>4</v>
      </c>
      <c r="Y1270">
        <v>1</v>
      </c>
      <c r="Z1270">
        <v>2</v>
      </c>
      <c r="AA1270" t="s">
        <v>48</v>
      </c>
      <c r="AB1270" s="2" t="s">
        <v>65</v>
      </c>
      <c r="AC1270" t="s">
        <v>48</v>
      </c>
      <c r="AD1270">
        <v>24</v>
      </c>
      <c r="AE1270">
        <f>IF(tblHR[[#This Row],[Attrition]]="Yes",1,0)</f>
        <v>0</v>
      </c>
      <c r="AF1270">
        <f>IF(tblHR[[#This Row],[OverTime]]="Yes",1,0)</f>
        <v>0</v>
      </c>
      <c r="AG1270" t="str" cm="1">
        <f t="array" ref="AG1270">_xlfn.IFS(tblHR[[#This Row],[Age]]&lt;25,"&lt;25",tblHR[[#This Row],[Age]]&lt;30,"25–29",tblHR[[#This Row],[Age]]&lt;40,"30–39",tblHR[[#This Row],[Age]]&lt;50,"40–49",TRUE,"50+")</f>
        <v>30–39</v>
      </c>
      <c r="AH1270" s="12" t="str" cm="1">
        <f t="array" ref="AH1270">_xlfn.IFS(tblHR[[#This Row],[YearsAtCompany]]&lt;2,"0–1",tblHR[[#This Row],[YearsAtCompany]]&lt;5,"2–4",tblHR[[#This Row],[YearsAtCompany]]&lt;10,"5–9",tblHR[[#This Row],[YearsAtCompany]]&lt;15,"10–14",TRUE,"15+")</f>
        <v>5–9</v>
      </c>
      <c r="AI1270" s="12" t="str" cm="1">
        <f t="array" ref="AI1270">_xlfn.IFS(tblHR[[#This Row],[MonthlyIncome]]&lt;3000,"Low",tblHR[[#This Row],[MonthlyIncome]]&lt;7000,"Mid",tblHR[[#This Row],[MonthlyIncome]]&lt;12000,"High",TRUE,"Very High")</f>
        <v>Mid</v>
      </c>
      <c r="AJ1270" s="12" cm="1">
        <f t="array" ref="AJ1270">_xlfn.XLOOKUP(tblHR[[#This Row],[JobSatisfaction]],{"Low","Medium","High","Very High"},{1,2,3,4},"")</f>
        <v>4</v>
      </c>
      <c r="AK1270" s="12">
        <f>AVERAGE(tblHR[[#This Row],[JobSatNum]],tblHR[[#This Row],[RelationshipSatisfaction]],tblHR[[#This Row],[EnvironmentSatisfaction]],tblHR[[#This Row],[WorkLifeBalance]])</f>
        <v>4</v>
      </c>
    </row>
    <row r="1271" spans="1:37">
      <c r="A1271" s="4" t="s">
        <v>1386</v>
      </c>
      <c r="B1271">
        <v>37</v>
      </c>
      <c r="C1271" t="s">
        <v>12</v>
      </c>
      <c r="D1271" t="s">
        <v>15</v>
      </c>
      <c r="E1271" t="s">
        <v>27</v>
      </c>
      <c r="F1271" t="s">
        <v>33</v>
      </c>
      <c r="G1271" t="s">
        <v>21</v>
      </c>
      <c r="H1271" t="s">
        <v>52</v>
      </c>
      <c r="I1271" t="s">
        <v>68</v>
      </c>
      <c r="J1271" t="s">
        <v>116</v>
      </c>
      <c r="K1271" t="s">
        <v>118</v>
      </c>
      <c r="L1271">
        <v>5163</v>
      </c>
      <c r="M1271">
        <v>15850</v>
      </c>
      <c r="N1271">
        <v>1040</v>
      </c>
      <c r="O1271">
        <v>100</v>
      </c>
      <c r="P1271">
        <v>14</v>
      </c>
      <c r="Q1271" t="s">
        <v>44</v>
      </c>
      <c r="R1271" t="s">
        <v>44</v>
      </c>
      <c r="S1271" t="s">
        <v>41</v>
      </c>
      <c r="T1271" t="s">
        <v>78</v>
      </c>
      <c r="U1271" t="s">
        <v>43</v>
      </c>
      <c r="V1271">
        <v>17</v>
      </c>
      <c r="W1271">
        <v>1</v>
      </c>
      <c r="X1271">
        <v>0</v>
      </c>
      <c r="Y1271">
        <v>0</v>
      </c>
      <c r="Z1271">
        <v>5</v>
      </c>
      <c r="AA1271" t="s">
        <v>48</v>
      </c>
      <c r="AB1271" s="2" t="s">
        <v>64</v>
      </c>
      <c r="AC1271" t="s">
        <v>48</v>
      </c>
      <c r="AD1271">
        <v>2</v>
      </c>
      <c r="AE1271">
        <f>IF(tblHR[[#This Row],[Attrition]]="Yes",1,0)</f>
        <v>0</v>
      </c>
      <c r="AF1271">
        <f>IF(tblHR[[#This Row],[OverTime]]="Yes",1,0)</f>
        <v>0</v>
      </c>
      <c r="AG1271" t="str" cm="1">
        <f t="array" ref="AG1271">_xlfn.IFS(tblHR[[#This Row],[Age]]&lt;25,"&lt;25",tblHR[[#This Row],[Age]]&lt;30,"25–29",tblHR[[#This Row],[Age]]&lt;40,"30–39",tblHR[[#This Row],[Age]]&lt;50,"40–49",TRUE,"50+")</f>
        <v>30–39</v>
      </c>
      <c r="AH1271" s="12" t="str" cm="1">
        <f t="array" ref="AH1271">_xlfn.IFS(tblHR[[#This Row],[YearsAtCompany]]&lt;2,"0–1",tblHR[[#This Row],[YearsAtCompany]]&lt;5,"2–4",tblHR[[#This Row],[YearsAtCompany]]&lt;10,"5–9",tblHR[[#This Row],[YearsAtCompany]]&lt;15,"10–14",TRUE,"15+")</f>
        <v>0–1</v>
      </c>
      <c r="AI1271" s="12" t="str" cm="1">
        <f t="array" ref="AI1271">_xlfn.IFS(tblHR[[#This Row],[MonthlyIncome]]&lt;3000,"Low",tblHR[[#This Row],[MonthlyIncome]]&lt;7000,"Mid",tblHR[[#This Row],[MonthlyIncome]]&lt;12000,"High",TRUE,"Very High")</f>
        <v>Mid</v>
      </c>
      <c r="AJ1271" s="12" cm="1">
        <f t="array" ref="AJ1271">_xlfn.XLOOKUP(tblHR[[#This Row],[JobSatisfaction]],{"Low","Medium","High","Very High"},{1,2,3,4},"")</f>
        <v>4</v>
      </c>
      <c r="AK1271" s="12">
        <f>AVERAGE(tblHR[[#This Row],[JobSatNum]],tblHR[[#This Row],[RelationshipSatisfaction]],tblHR[[#This Row],[EnvironmentSatisfaction]],tblHR[[#This Row],[WorkLifeBalance]])</f>
        <v>4</v>
      </c>
    </row>
    <row r="1272" spans="1:37">
      <c r="A1272" s="4" t="s">
        <v>1387</v>
      </c>
      <c r="B1272">
        <v>35</v>
      </c>
      <c r="C1272" t="s">
        <v>12</v>
      </c>
      <c r="D1272" t="s">
        <v>16</v>
      </c>
      <c r="E1272" t="s">
        <v>27</v>
      </c>
      <c r="F1272" t="s">
        <v>33</v>
      </c>
      <c r="G1272" t="s">
        <v>21</v>
      </c>
      <c r="H1272" t="s">
        <v>55</v>
      </c>
      <c r="I1272" t="s">
        <v>69</v>
      </c>
      <c r="J1272" t="s">
        <v>128</v>
      </c>
      <c r="K1272" t="s">
        <v>113</v>
      </c>
      <c r="L1272">
        <v>9362</v>
      </c>
      <c r="M1272">
        <v>19944</v>
      </c>
      <c r="N1272">
        <v>200</v>
      </c>
      <c r="O1272">
        <v>60</v>
      </c>
      <c r="P1272">
        <v>11</v>
      </c>
      <c r="Q1272" t="s">
        <v>44</v>
      </c>
      <c r="R1272" t="s">
        <v>41</v>
      </c>
      <c r="S1272" t="s">
        <v>41</v>
      </c>
      <c r="T1272" t="s">
        <v>79</v>
      </c>
      <c r="U1272" t="s">
        <v>41</v>
      </c>
      <c r="V1272">
        <v>10</v>
      </c>
      <c r="W1272">
        <v>2</v>
      </c>
      <c r="X1272">
        <v>2</v>
      </c>
      <c r="Y1272">
        <v>2</v>
      </c>
      <c r="Z1272">
        <v>2</v>
      </c>
      <c r="AA1272" t="s">
        <v>48</v>
      </c>
      <c r="AB1272" s="2" t="s">
        <v>64</v>
      </c>
      <c r="AC1272" t="s">
        <v>48</v>
      </c>
      <c r="AD1272">
        <v>18</v>
      </c>
      <c r="AE1272">
        <f>IF(tblHR[[#This Row],[Attrition]]="Yes",1,0)</f>
        <v>0</v>
      </c>
      <c r="AF1272">
        <f>IF(tblHR[[#This Row],[OverTime]]="Yes",1,0)</f>
        <v>0</v>
      </c>
      <c r="AG1272" t="str" cm="1">
        <f t="array" ref="AG1272">_xlfn.IFS(tblHR[[#This Row],[Age]]&lt;25,"&lt;25",tblHR[[#This Row],[Age]]&lt;30,"25–29",tblHR[[#This Row],[Age]]&lt;40,"30–39",tblHR[[#This Row],[Age]]&lt;50,"40–49",TRUE,"50+")</f>
        <v>30–39</v>
      </c>
      <c r="AH1272" s="12" t="str" cm="1">
        <f t="array" ref="AH1272">_xlfn.IFS(tblHR[[#This Row],[YearsAtCompany]]&lt;2,"0–1",tblHR[[#This Row],[YearsAtCompany]]&lt;5,"2–4",tblHR[[#This Row],[YearsAtCompany]]&lt;10,"5–9",tblHR[[#This Row],[YearsAtCompany]]&lt;15,"10–14",TRUE,"15+")</f>
        <v>2–4</v>
      </c>
      <c r="AI1272" s="12" t="str" cm="1">
        <f t="array" ref="AI1272">_xlfn.IFS(tblHR[[#This Row],[MonthlyIncome]]&lt;3000,"Low",tblHR[[#This Row],[MonthlyIncome]]&lt;7000,"Mid",tblHR[[#This Row],[MonthlyIncome]]&lt;12000,"High",TRUE,"Very High")</f>
        <v>High</v>
      </c>
      <c r="AJ1272" s="12" cm="1">
        <f t="array" ref="AJ1272">_xlfn.XLOOKUP(tblHR[[#This Row],[JobSatisfaction]],{"Low","Medium","High","Very High"},{1,2,3,4},"")</f>
        <v>4</v>
      </c>
      <c r="AK1272" s="12">
        <f>AVERAGE(tblHR[[#This Row],[JobSatNum]],tblHR[[#This Row],[RelationshipSatisfaction]],tblHR[[#This Row],[EnvironmentSatisfaction]],tblHR[[#This Row],[WorkLifeBalance]])</f>
        <v>4</v>
      </c>
    </row>
    <row r="1273" spans="1:37">
      <c r="A1273" s="4" t="s">
        <v>1388</v>
      </c>
      <c r="B1273">
        <v>35</v>
      </c>
      <c r="C1273" t="s">
        <v>12</v>
      </c>
      <c r="D1273" t="s">
        <v>16</v>
      </c>
      <c r="E1273" t="s">
        <v>28</v>
      </c>
      <c r="F1273" t="s">
        <v>37</v>
      </c>
      <c r="G1273" t="s">
        <v>22</v>
      </c>
      <c r="H1273" t="s">
        <v>58</v>
      </c>
      <c r="I1273" t="s">
        <v>69</v>
      </c>
      <c r="J1273" t="s">
        <v>112</v>
      </c>
      <c r="K1273" t="s">
        <v>113</v>
      </c>
      <c r="L1273">
        <v>9582</v>
      </c>
      <c r="M1273">
        <v>10333</v>
      </c>
      <c r="N1273">
        <v>1204</v>
      </c>
      <c r="O1273">
        <v>86</v>
      </c>
      <c r="P1273">
        <v>22</v>
      </c>
      <c r="Q1273" t="s">
        <v>42</v>
      </c>
      <c r="R1273" t="s">
        <v>42</v>
      </c>
      <c r="S1273" t="s">
        <v>44</v>
      </c>
      <c r="T1273" t="s">
        <v>79</v>
      </c>
      <c r="U1273" t="s">
        <v>41</v>
      </c>
      <c r="V1273">
        <v>9</v>
      </c>
      <c r="W1273">
        <v>8</v>
      </c>
      <c r="X1273">
        <v>7</v>
      </c>
      <c r="Y1273">
        <v>4</v>
      </c>
      <c r="Z1273">
        <v>0</v>
      </c>
      <c r="AA1273" t="s">
        <v>49</v>
      </c>
      <c r="AB1273" s="2" t="s">
        <v>65</v>
      </c>
      <c r="AC1273" t="s">
        <v>49</v>
      </c>
      <c r="AD1273">
        <v>4</v>
      </c>
      <c r="AE1273">
        <f>IF(tblHR[[#This Row],[Attrition]]="Yes",1,0)</f>
        <v>1</v>
      </c>
      <c r="AF1273">
        <f>IF(tblHR[[#This Row],[OverTime]]="Yes",1,0)</f>
        <v>1</v>
      </c>
      <c r="AG1273" t="str" cm="1">
        <f t="array" ref="AG1273">_xlfn.IFS(tblHR[[#This Row],[Age]]&lt;25,"&lt;25",tblHR[[#This Row],[Age]]&lt;30,"25–29",tblHR[[#This Row],[Age]]&lt;40,"30–39",tblHR[[#This Row],[Age]]&lt;50,"40–49",TRUE,"50+")</f>
        <v>30–39</v>
      </c>
      <c r="AH1273" s="12" t="str" cm="1">
        <f t="array" ref="AH1273">_xlfn.IFS(tblHR[[#This Row],[YearsAtCompany]]&lt;2,"0–1",tblHR[[#This Row],[YearsAtCompany]]&lt;5,"2–4",tblHR[[#This Row],[YearsAtCompany]]&lt;10,"5–9",tblHR[[#This Row],[YearsAtCompany]]&lt;15,"10–14",TRUE,"15+")</f>
        <v>5–9</v>
      </c>
      <c r="AI1273" s="12" t="str" cm="1">
        <f t="array" ref="AI1273">_xlfn.IFS(tblHR[[#This Row],[MonthlyIncome]]&lt;3000,"Low",tblHR[[#This Row],[MonthlyIncome]]&lt;7000,"Mid",tblHR[[#This Row],[MonthlyIncome]]&lt;12000,"High",TRUE,"Very High")</f>
        <v>High</v>
      </c>
      <c r="AJ1273" s="12" cm="1">
        <f t="array" ref="AJ1273">_xlfn.XLOOKUP(tblHR[[#This Row],[JobSatisfaction]],{"Low","Medium","High","Very High"},{1,2,3,4},"")</f>
        <v>1</v>
      </c>
      <c r="AK1273" s="12">
        <f>AVERAGE(tblHR[[#This Row],[JobSatNum]],tblHR[[#This Row],[RelationshipSatisfaction]],tblHR[[#This Row],[EnvironmentSatisfaction]],tblHR[[#This Row],[WorkLifeBalance]])</f>
        <v>1</v>
      </c>
    </row>
    <row r="1274" spans="1:37">
      <c r="A1274" s="4" t="s">
        <v>1389</v>
      </c>
      <c r="B1274">
        <v>52</v>
      </c>
      <c r="C1274" t="s">
        <v>12</v>
      </c>
      <c r="D1274" t="s">
        <v>15</v>
      </c>
      <c r="E1274" t="s">
        <v>29</v>
      </c>
      <c r="F1274" t="s">
        <v>33</v>
      </c>
      <c r="G1274" t="s">
        <v>22</v>
      </c>
      <c r="H1274" t="s">
        <v>59</v>
      </c>
      <c r="I1274" t="s">
        <v>66</v>
      </c>
      <c r="J1274" t="s">
        <v>116</v>
      </c>
      <c r="K1274" t="s">
        <v>43</v>
      </c>
      <c r="L1274">
        <v>3482</v>
      </c>
      <c r="M1274">
        <v>19788</v>
      </c>
      <c r="N1274">
        <v>585</v>
      </c>
      <c r="O1274">
        <v>40</v>
      </c>
      <c r="P1274">
        <v>15</v>
      </c>
      <c r="Q1274" t="s">
        <v>44</v>
      </c>
      <c r="R1274" t="s">
        <v>43</v>
      </c>
      <c r="S1274" t="s">
        <v>42</v>
      </c>
      <c r="T1274" t="s">
        <v>80</v>
      </c>
      <c r="U1274" t="s">
        <v>41</v>
      </c>
      <c r="V1274">
        <v>16</v>
      </c>
      <c r="W1274">
        <v>9</v>
      </c>
      <c r="X1274">
        <v>8</v>
      </c>
      <c r="Y1274">
        <v>0</v>
      </c>
      <c r="Z1274">
        <v>2</v>
      </c>
      <c r="AA1274" t="s">
        <v>48</v>
      </c>
      <c r="AB1274" s="2" t="s">
        <v>64</v>
      </c>
      <c r="AC1274" t="s">
        <v>48</v>
      </c>
      <c r="AD1274">
        <v>29</v>
      </c>
      <c r="AE1274">
        <f>IF(tblHR[[#This Row],[Attrition]]="Yes",1,0)</f>
        <v>0</v>
      </c>
      <c r="AF1274">
        <f>IF(tblHR[[#This Row],[OverTime]]="Yes",1,0)</f>
        <v>0</v>
      </c>
      <c r="AG1274" t="str" cm="1">
        <f t="array" ref="AG1274">_xlfn.IFS(tblHR[[#This Row],[Age]]&lt;25,"&lt;25",tblHR[[#This Row],[Age]]&lt;30,"25–29",tblHR[[#This Row],[Age]]&lt;40,"30–39",tblHR[[#This Row],[Age]]&lt;50,"40–49",TRUE,"50+")</f>
        <v>50+</v>
      </c>
      <c r="AH1274" s="12" t="str" cm="1">
        <f t="array" ref="AH1274">_xlfn.IFS(tblHR[[#This Row],[YearsAtCompany]]&lt;2,"0–1",tblHR[[#This Row],[YearsAtCompany]]&lt;5,"2–4",tblHR[[#This Row],[YearsAtCompany]]&lt;10,"5–9",tblHR[[#This Row],[YearsAtCompany]]&lt;15,"10–14",TRUE,"15+")</f>
        <v>5–9</v>
      </c>
      <c r="AI1274" s="12" t="str" cm="1">
        <f t="array" ref="AI1274">_xlfn.IFS(tblHR[[#This Row],[MonthlyIncome]]&lt;3000,"Low",tblHR[[#This Row],[MonthlyIncome]]&lt;7000,"Mid",tblHR[[#This Row],[MonthlyIncome]]&lt;12000,"High",TRUE,"Very High")</f>
        <v>Mid</v>
      </c>
      <c r="AJ1274" s="12" cm="1">
        <f t="array" ref="AJ1274">_xlfn.XLOOKUP(tblHR[[#This Row],[JobSatisfaction]],{"Low","Medium","High","Very High"},{1,2,3,4},"")</f>
        <v>4</v>
      </c>
      <c r="AK1274" s="12">
        <f>AVERAGE(tblHR[[#This Row],[JobSatNum]],tblHR[[#This Row],[RelationshipSatisfaction]],tblHR[[#This Row],[EnvironmentSatisfaction]],tblHR[[#This Row],[WorkLifeBalance]])</f>
        <v>4</v>
      </c>
    </row>
    <row r="1275" spans="1:37">
      <c r="A1275" s="4" t="s">
        <v>1390</v>
      </c>
      <c r="B1275">
        <v>38</v>
      </c>
      <c r="C1275" t="s">
        <v>12</v>
      </c>
      <c r="D1275" t="s">
        <v>16</v>
      </c>
      <c r="E1275" t="s">
        <v>29</v>
      </c>
      <c r="F1275" t="s">
        <v>33</v>
      </c>
      <c r="G1275" t="s">
        <v>22</v>
      </c>
      <c r="H1275" t="s">
        <v>58</v>
      </c>
      <c r="I1275" t="s">
        <v>68</v>
      </c>
      <c r="J1275" t="s">
        <v>112</v>
      </c>
      <c r="K1275" t="s">
        <v>113</v>
      </c>
      <c r="L1275">
        <v>6861</v>
      </c>
      <c r="M1275">
        <v>4981</v>
      </c>
      <c r="N1275">
        <v>1035</v>
      </c>
      <c r="O1275">
        <v>42</v>
      </c>
      <c r="P1275">
        <v>12</v>
      </c>
      <c r="Q1275" t="s">
        <v>44</v>
      </c>
      <c r="R1275" t="s">
        <v>41</v>
      </c>
      <c r="S1275" t="s">
        <v>43</v>
      </c>
      <c r="T1275" t="s">
        <v>79</v>
      </c>
      <c r="U1275" t="s">
        <v>41</v>
      </c>
      <c r="V1275">
        <v>19</v>
      </c>
      <c r="W1275">
        <v>1</v>
      </c>
      <c r="X1275">
        <v>0</v>
      </c>
      <c r="Y1275">
        <v>0</v>
      </c>
      <c r="Z1275">
        <v>8</v>
      </c>
      <c r="AA1275" t="s">
        <v>48</v>
      </c>
      <c r="AB1275" s="2" t="s">
        <v>64</v>
      </c>
      <c r="AC1275" t="s">
        <v>49</v>
      </c>
      <c r="AD1275">
        <v>3</v>
      </c>
      <c r="AE1275">
        <f>IF(tblHR[[#This Row],[Attrition]]="Yes",1,0)</f>
        <v>0</v>
      </c>
      <c r="AF1275">
        <f>IF(tblHR[[#This Row],[OverTime]]="Yes",1,0)</f>
        <v>1</v>
      </c>
      <c r="AG1275" t="str" cm="1">
        <f t="array" ref="AG1275">_xlfn.IFS(tblHR[[#This Row],[Age]]&lt;25,"&lt;25",tblHR[[#This Row],[Age]]&lt;30,"25–29",tblHR[[#This Row],[Age]]&lt;40,"30–39",tblHR[[#This Row],[Age]]&lt;50,"40–49",TRUE,"50+")</f>
        <v>30–39</v>
      </c>
      <c r="AH1275" s="12" t="str" cm="1">
        <f t="array" ref="AH1275">_xlfn.IFS(tblHR[[#This Row],[YearsAtCompany]]&lt;2,"0–1",tblHR[[#This Row],[YearsAtCompany]]&lt;5,"2–4",tblHR[[#This Row],[YearsAtCompany]]&lt;10,"5–9",tblHR[[#This Row],[YearsAtCompany]]&lt;15,"10–14",TRUE,"15+")</f>
        <v>0–1</v>
      </c>
      <c r="AI1275" s="12" t="str" cm="1">
        <f t="array" ref="AI1275">_xlfn.IFS(tblHR[[#This Row],[MonthlyIncome]]&lt;3000,"Low",tblHR[[#This Row],[MonthlyIncome]]&lt;7000,"Mid",tblHR[[#This Row],[MonthlyIncome]]&lt;12000,"High",TRUE,"Very High")</f>
        <v>Mid</v>
      </c>
      <c r="AJ1275" s="12" cm="1">
        <f t="array" ref="AJ1275">_xlfn.XLOOKUP(tblHR[[#This Row],[JobSatisfaction]],{"Low","Medium","High","Very High"},{1,2,3,4},"")</f>
        <v>4</v>
      </c>
      <c r="AK1275" s="12">
        <f>AVERAGE(tblHR[[#This Row],[JobSatNum]],tblHR[[#This Row],[RelationshipSatisfaction]],tblHR[[#This Row],[EnvironmentSatisfaction]],tblHR[[#This Row],[WorkLifeBalance]])</f>
        <v>4</v>
      </c>
    </row>
    <row r="1276" spans="1:37">
      <c r="A1276" s="4" t="s">
        <v>1391</v>
      </c>
      <c r="B1276">
        <v>38</v>
      </c>
      <c r="C1276" t="s">
        <v>11</v>
      </c>
      <c r="D1276" t="s">
        <v>16</v>
      </c>
      <c r="E1276" t="s">
        <v>28</v>
      </c>
      <c r="F1276" t="s">
        <v>33</v>
      </c>
      <c r="G1276" t="s">
        <v>21</v>
      </c>
      <c r="H1276" t="s">
        <v>55</v>
      </c>
      <c r="I1276" t="s">
        <v>69</v>
      </c>
      <c r="J1276" t="s">
        <v>112</v>
      </c>
      <c r="K1276" t="s">
        <v>113</v>
      </c>
      <c r="L1276">
        <v>7861</v>
      </c>
      <c r="M1276">
        <v>15397</v>
      </c>
      <c r="N1276">
        <v>168</v>
      </c>
      <c r="O1276">
        <v>81</v>
      </c>
      <c r="P1276">
        <v>14</v>
      </c>
      <c r="Q1276" t="s">
        <v>41</v>
      </c>
      <c r="R1276" t="s">
        <v>44</v>
      </c>
      <c r="S1276" t="s">
        <v>41</v>
      </c>
      <c r="T1276" t="s">
        <v>78</v>
      </c>
      <c r="U1276" t="s">
        <v>41</v>
      </c>
      <c r="V1276">
        <v>10</v>
      </c>
      <c r="W1276">
        <v>1</v>
      </c>
      <c r="X1276">
        <v>0</v>
      </c>
      <c r="Y1276">
        <v>0</v>
      </c>
      <c r="Z1276">
        <v>4</v>
      </c>
      <c r="AA1276" t="s">
        <v>48</v>
      </c>
      <c r="AB1276" s="2" t="s">
        <v>64</v>
      </c>
      <c r="AC1276" t="s">
        <v>49</v>
      </c>
      <c r="AD1276">
        <v>1</v>
      </c>
      <c r="AE1276">
        <f>IF(tblHR[[#This Row],[Attrition]]="Yes",1,0)</f>
        <v>0</v>
      </c>
      <c r="AF1276">
        <f>IF(tblHR[[#This Row],[OverTime]]="Yes",1,0)</f>
        <v>1</v>
      </c>
      <c r="AG1276" t="str" cm="1">
        <f t="array" ref="AG1276">_xlfn.IFS(tblHR[[#This Row],[Age]]&lt;25,"&lt;25",tblHR[[#This Row],[Age]]&lt;30,"25–29",tblHR[[#This Row],[Age]]&lt;40,"30–39",tblHR[[#This Row],[Age]]&lt;50,"40–49",TRUE,"50+")</f>
        <v>30–39</v>
      </c>
      <c r="AH1276" s="12" t="str" cm="1">
        <f t="array" ref="AH1276">_xlfn.IFS(tblHR[[#This Row],[YearsAtCompany]]&lt;2,"0–1",tblHR[[#This Row],[YearsAtCompany]]&lt;5,"2–4",tblHR[[#This Row],[YearsAtCompany]]&lt;10,"5–9",tblHR[[#This Row],[YearsAtCompany]]&lt;15,"10–14",TRUE,"15+")</f>
        <v>0–1</v>
      </c>
      <c r="AI1276" s="12" t="str" cm="1">
        <f t="array" ref="AI1276">_xlfn.IFS(tblHR[[#This Row],[MonthlyIncome]]&lt;3000,"Low",tblHR[[#This Row],[MonthlyIncome]]&lt;7000,"Mid",tblHR[[#This Row],[MonthlyIncome]]&lt;12000,"High",TRUE,"Very High")</f>
        <v>High</v>
      </c>
      <c r="AJ1276" s="12" cm="1">
        <f t="array" ref="AJ1276">_xlfn.XLOOKUP(tblHR[[#This Row],[JobSatisfaction]],{"Low","Medium","High","Very High"},{1,2,3,4},"")</f>
        <v>3</v>
      </c>
      <c r="AK1276" s="12">
        <f>AVERAGE(tblHR[[#This Row],[JobSatNum]],tblHR[[#This Row],[RelationshipSatisfaction]],tblHR[[#This Row],[EnvironmentSatisfaction]],tblHR[[#This Row],[WorkLifeBalance]])</f>
        <v>3</v>
      </c>
    </row>
    <row r="1277" spans="1:37">
      <c r="A1277" s="4" t="s">
        <v>1392</v>
      </c>
      <c r="B1277">
        <v>51</v>
      </c>
      <c r="C1277" t="s">
        <v>12</v>
      </c>
      <c r="D1277" t="s">
        <v>16</v>
      </c>
      <c r="E1277" t="s">
        <v>29</v>
      </c>
      <c r="F1277" t="s">
        <v>34</v>
      </c>
      <c r="G1277" t="s">
        <v>22</v>
      </c>
      <c r="H1277" t="s">
        <v>58</v>
      </c>
      <c r="I1277" t="s">
        <v>68</v>
      </c>
      <c r="J1277" t="s">
        <v>112</v>
      </c>
      <c r="K1277" t="s">
        <v>113</v>
      </c>
      <c r="L1277">
        <v>5441</v>
      </c>
      <c r="M1277">
        <v>8423</v>
      </c>
      <c r="N1277">
        <v>632</v>
      </c>
      <c r="O1277">
        <v>71</v>
      </c>
      <c r="P1277">
        <v>22</v>
      </c>
      <c r="Q1277" t="s">
        <v>44</v>
      </c>
      <c r="R1277" t="s">
        <v>44</v>
      </c>
      <c r="S1277" t="s">
        <v>41</v>
      </c>
      <c r="T1277" t="s">
        <v>77</v>
      </c>
      <c r="U1277" t="s">
        <v>41</v>
      </c>
      <c r="V1277">
        <v>11</v>
      </c>
      <c r="W1277">
        <v>10</v>
      </c>
      <c r="X1277">
        <v>7</v>
      </c>
      <c r="Y1277">
        <v>1</v>
      </c>
      <c r="Z1277">
        <v>0</v>
      </c>
      <c r="AA1277" t="s">
        <v>48</v>
      </c>
      <c r="AB1277" s="2" t="s">
        <v>65</v>
      </c>
      <c r="AC1277" t="s">
        <v>49</v>
      </c>
      <c r="AD1277">
        <v>21</v>
      </c>
      <c r="AE1277">
        <f>IF(tblHR[[#This Row],[Attrition]]="Yes",1,0)</f>
        <v>0</v>
      </c>
      <c r="AF1277">
        <f>IF(tblHR[[#This Row],[OverTime]]="Yes",1,0)</f>
        <v>1</v>
      </c>
      <c r="AG1277" t="str" cm="1">
        <f t="array" ref="AG1277">_xlfn.IFS(tblHR[[#This Row],[Age]]&lt;25,"&lt;25",tblHR[[#This Row],[Age]]&lt;30,"25–29",tblHR[[#This Row],[Age]]&lt;40,"30–39",tblHR[[#This Row],[Age]]&lt;50,"40–49",TRUE,"50+")</f>
        <v>50+</v>
      </c>
      <c r="AH1277" s="12" t="str" cm="1">
        <f t="array" ref="AH1277">_xlfn.IFS(tblHR[[#This Row],[YearsAtCompany]]&lt;2,"0–1",tblHR[[#This Row],[YearsAtCompany]]&lt;5,"2–4",tblHR[[#This Row],[YearsAtCompany]]&lt;10,"5–9",tblHR[[#This Row],[YearsAtCompany]]&lt;15,"10–14",TRUE,"15+")</f>
        <v>10–14</v>
      </c>
      <c r="AI1277" s="12" t="str" cm="1">
        <f t="array" ref="AI1277">_xlfn.IFS(tblHR[[#This Row],[MonthlyIncome]]&lt;3000,"Low",tblHR[[#This Row],[MonthlyIncome]]&lt;7000,"Mid",tblHR[[#This Row],[MonthlyIncome]]&lt;12000,"High",TRUE,"Very High")</f>
        <v>Mid</v>
      </c>
      <c r="AJ1277" s="12" cm="1">
        <f t="array" ref="AJ1277">_xlfn.XLOOKUP(tblHR[[#This Row],[JobSatisfaction]],{"Low","Medium","High","Very High"},{1,2,3,4},"")</f>
        <v>4</v>
      </c>
      <c r="AK1277" s="12">
        <f>AVERAGE(tblHR[[#This Row],[JobSatNum]],tblHR[[#This Row],[RelationshipSatisfaction]],tblHR[[#This Row],[EnvironmentSatisfaction]],tblHR[[#This Row],[WorkLifeBalance]])</f>
        <v>4</v>
      </c>
    </row>
    <row r="1278" spans="1:37">
      <c r="A1278" s="4" t="s">
        <v>1393</v>
      </c>
      <c r="B1278">
        <v>28</v>
      </c>
      <c r="C1278" t="s">
        <v>12</v>
      </c>
      <c r="D1278" t="s">
        <v>16</v>
      </c>
      <c r="E1278" t="s">
        <v>27</v>
      </c>
      <c r="F1278" t="s">
        <v>35</v>
      </c>
      <c r="G1278" t="s">
        <v>21</v>
      </c>
      <c r="H1278" t="s">
        <v>53</v>
      </c>
      <c r="I1278" t="s">
        <v>66</v>
      </c>
      <c r="J1278" t="s">
        <v>128</v>
      </c>
      <c r="K1278" t="s">
        <v>113</v>
      </c>
      <c r="L1278">
        <v>2561</v>
      </c>
      <c r="M1278">
        <v>5355</v>
      </c>
      <c r="N1278">
        <v>289</v>
      </c>
      <c r="O1278">
        <v>38</v>
      </c>
      <c r="P1278">
        <v>11</v>
      </c>
      <c r="Q1278" t="s">
        <v>42</v>
      </c>
      <c r="R1278" t="s">
        <v>41</v>
      </c>
      <c r="S1278" t="s">
        <v>41</v>
      </c>
      <c r="T1278" t="s">
        <v>80</v>
      </c>
      <c r="U1278" t="s">
        <v>43</v>
      </c>
      <c r="V1278">
        <v>8</v>
      </c>
      <c r="W1278">
        <v>0</v>
      </c>
      <c r="X1278">
        <v>0</v>
      </c>
      <c r="Y1278">
        <v>0</v>
      </c>
      <c r="Z1278">
        <v>7</v>
      </c>
      <c r="AA1278" t="s">
        <v>49</v>
      </c>
      <c r="AB1278" s="2" t="s">
        <v>64</v>
      </c>
      <c r="AC1278" t="s">
        <v>48</v>
      </c>
      <c r="AD1278">
        <v>2</v>
      </c>
      <c r="AE1278">
        <f>IF(tblHR[[#This Row],[Attrition]]="Yes",1,0)</f>
        <v>1</v>
      </c>
      <c r="AF1278">
        <f>IF(tblHR[[#This Row],[OverTime]]="Yes",1,0)</f>
        <v>0</v>
      </c>
      <c r="AG1278" t="str" cm="1">
        <f t="array" ref="AG1278">_xlfn.IFS(tblHR[[#This Row],[Age]]&lt;25,"&lt;25",tblHR[[#This Row],[Age]]&lt;30,"25–29",tblHR[[#This Row],[Age]]&lt;40,"30–39",tblHR[[#This Row],[Age]]&lt;50,"40–49",TRUE,"50+")</f>
        <v>25–29</v>
      </c>
      <c r="AH1278" s="12" t="str" cm="1">
        <f t="array" ref="AH1278">_xlfn.IFS(tblHR[[#This Row],[YearsAtCompany]]&lt;2,"0–1",tblHR[[#This Row],[YearsAtCompany]]&lt;5,"2–4",tblHR[[#This Row],[YearsAtCompany]]&lt;10,"5–9",tblHR[[#This Row],[YearsAtCompany]]&lt;15,"10–14",TRUE,"15+")</f>
        <v>0–1</v>
      </c>
      <c r="AI1278" s="12" t="str" cm="1">
        <f t="array" ref="AI1278">_xlfn.IFS(tblHR[[#This Row],[MonthlyIncome]]&lt;3000,"Low",tblHR[[#This Row],[MonthlyIncome]]&lt;7000,"Mid",tblHR[[#This Row],[MonthlyIncome]]&lt;12000,"High",TRUE,"Very High")</f>
        <v>Low</v>
      </c>
      <c r="AJ1278" s="12" cm="1">
        <f t="array" ref="AJ1278">_xlfn.XLOOKUP(tblHR[[#This Row],[JobSatisfaction]],{"Low","Medium","High","Very High"},{1,2,3,4},"")</f>
        <v>1</v>
      </c>
      <c r="AK1278" s="12">
        <f>AVERAGE(tblHR[[#This Row],[JobSatNum]],tblHR[[#This Row],[RelationshipSatisfaction]],tblHR[[#This Row],[EnvironmentSatisfaction]],tblHR[[#This Row],[WorkLifeBalance]])</f>
        <v>1</v>
      </c>
    </row>
    <row r="1279" spans="1:37">
      <c r="A1279" s="4" t="s">
        <v>1394</v>
      </c>
      <c r="B1279">
        <v>39</v>
      </c>
      <c r="C1279" t="s">
        <v>11</v>
      </c>
      <c r="D1279" t="s">
        <v>17</v>
      </c>
      <c r="E1279" t="s">
        <v>29</v>
      </c>
      <c r="F1279" t="s">
        <v>33</v>
      </c>
      <c r="G1279" t="s">
        <v>22</v>
      </c>
      <c r="H1279" t="s">
        <v>58</v>
      </c>
      <c r="I1279" t="s">
        <v>68</v>
      </c>
      <c r="J1279" t="s">
        <v>112</v>
      </c>
      <c r="K1279" t="s">
        <v>118</v>
      </c>
      <c r="L1279">
        <v>5902</v>
      </c>
      <c r="M1279">
        <v>14590</v>
      </c>
      <c r="N1279">
        <v>1329</v>
      </c>
      <c r="O1279">
        <v>47</v>
      </c>
      <c r="P1279">
        <v>14</v>
      </c>
      <c r="Q1279" t="s">
        <v>41</v>
      </c>
      <c r="R1279" t="s">
        <v>41</v>
      </c>
      <c r="S1279" t="s">
        <v>44</v>
      </c>
      <c r="T1279" t="s">
        <v>78</v>
      </c>
      <c r="U1279" t="s">
        <v>43</v>
      </c>
      <c r="V1279">
        <v>17</v>
      </c>
      <c r="W1279">
        <v>15</v>
      </c>
      <c r="X1279">
        <v>11</v>
      </c>
      <c r="Y1279">
        <v>5</v>
      </c>
      <c r="Z1279">
        <v>4</v>
      </c>
      <c r="AA1279" t="s">
        <v>48</v>
      </c>
      <c r="AB1279" s="2" t="s">
        <v>64</v>
      </c>
      <c r="AC1279" t="s">
        <v>48</v>
      </c>
      <c r="AD1279">
        <v>4</v>
      </c>
      <c r="AE1279">
        <f>IF(tblHR[[#This Row],[Attrition]]="Yes",1,0)</f>
        <v>0</v>
      </c>
      <c r="AF1279">
        <f>IF(tblHR[[#This Row],[OverTime]]="Yes",1,0)</f>
        <v>0</v>
      </c>
      <c r="AG1279" t="str" cm="1">
        <f t="array" ref="AG1279">_xlfn.IFS(tblHR[[#This Row],[Age]]&lt;25,"&lt;25",tblHR[[#This Row],[Age]]&lt;30,"25–29",tblHR[[#This Row],[Age]]&lt;40,"30–39",tblHR[[#This Row],[Age]]&lt;50,"40–49",TRUE,"50+")</f>
        <v>30–39</v>
      </c>
      <c r="AH1279" s="12" t="str" cm="1">
        <f t="array" ref="AH1279">_xlfn.IFS(tblHR[[#This Row],[YearsAtCompany]]&lt;2,"0–1",tblHR[[#This Row],[YearsAtCompany]]&lt;5,"2–4",tblHR[[#This Row],[YearsAtCompany]]&lt;10,"5–9",tblHR[[#This Row],[YearsAtCompany]]&lt;15,"10–14",TRUE,"15+")</f>
        <v>15+</v>
      </c>
      <c r="AI1279" s="12" t="str" cm="1">
        <f t="array" ref="AI1279">_xlfn.IFS(tblHR[[#This Row],[MonthlyIncome]]&lt;3000,"Low",tblHR[[#This Row],[MonthlyIncome]]&lt;7000,"Mid",tblHR[[#This Row],[MonthlyIncome]]&lt;12000,"High",TRUE,"Very High")</f>
        <v>Mid</v>
      </c>
      <c r="AJ1279" s="12" cm="1">
        <f t="array" ref="AJ1279">_xlfn.XLOOKUP(tblHR[[#This Row],[JobSatisfaction]],{"Low","Medium","High","Very High"},{1,2,3,4},"")</f>
        <v>3</v>
      </c>
      <c r="AK1279" s="12">
        <f>AVERAGE(tblHR[[#This Row],[JobSatNum]],tblHR[[#This Row],[RelationshipSatisfaction]],tblHR[[#This Row],[EnvironmentSatisfaction]],tblHR[[#This Row],[WorkLifeBalance]])</f>
        <v>3</v>
      </c>
    </row>
    <row r="1280" spans="1:37">
      <c r="A1280" s="4" t="s">
        <v>1395</v>
      </c>
      <c r="B1280">
        <v>49</v>
      </c>
      <c r="C1280" t="s">
        <v>11</v>
      </c>
      <c r="D1280" t="s">
        <v>17</v>
      </c>
      <c r="E1280" t="s">
        <v>28</v>
      </c>
      <c r="F1280" t="s">
        <v>37</v>
      </c>
      <c r="G1280" t="s">
        <v>21</v>
      </c>
      <c r="H1280" t="s">
        <v>57</v>
      </c>
      <c r="I1280" t="s">
        <v>66</v>
      </c>
      <c r="J1280" t="s">
        <v>112</v>
      </c>
      <c r="K1280" t="s">
        <v>118</v>
      </c>
      <c r="L1280">
        <v>3580</v>
      </c>
      <c r="M1280">
        <v>10554</v>
      </c>
      <c r="N1280">
        <v>1418</v>
      </c>
      <c r="O1280">
        <v>36</v>
      </c>
      <c r="P1280">
        <v>16</v>
      </c>
      <c r="Q1280" t="s">
        <v>42</v>
      </c>
      <c r="R1280" t="s">
        <v>43</v>
      </c>
      <c r="S1280" t="s">
        <v>41</v>
      </c>
      <c r="T1280" t="s">
        <v>79</v>
      </c>
      <c r="U1280" t="s">
        <v>41</v>
      </c>
      <c r="V1280">
        <v>7</v>
      </c>
      <c r="W1280">
        <v>4</v>
      </c>
      <c r="X1280">
        <v>2</v>
      </c>
      <c r="Y1280">
        <v>0</v>
      </c>
      <c r="Z1280">
        <v>2</v>
      </c>
      <c r="AA1280" t="s">
        <v>48</v>
      </c>
      <c r="AB1280" s="2" t="s">
        <v>64</v>
      </c>
      <c r="AC1280" t="s">
        <v>48</v>
      </c>
      <c r="AD1280">
        <v>1</v>
      </c>
      <c r="AE1280">
        <f>IF(tblHR[[#This Row],[Attrition]]="Yes",1,0)</f>
        <v>0</v>
      </c>
      <c r="AF1280">
        <f>IF(tblHR[[#This Row],[OverTime]]="Yes",1,0)</f>
        <v>0</v>
      </c>
      <c r="AG1280" t="str" cm="1">
        <f t="array" ref="AG1280">_xlfn.IFS(tblHR[[#This Row],[Age]]&lt;25,"&lt;25",tblHR[[#This Row],[Age]]&lt;30,"25–29",tblHR[[#This Row],[Age]]&lt;40,"30–39",tblHR[[#This Row],[Age]]&lt;50,"40–49",TRUE,"50+")</f>
        <v>40–49</v>
      </c>
      <c r="AH1280" s="12" t="str" cm="1">
        <f t="array" ref="AH1280">_xlfn.IFS(tblHR[[#This Row],[YearsAtCompany]]&lt;2,"0–1",tblHR[[#This Row],[YearsAtCompany]]&lt;5,"2–4",tblHR[[#This Row],[YearsAtCompany]]&lt;10,"5–9",tblHR[[#This Row],[YearsAtCompany]]&lt;15,"10–14",TRUE,"15+")</f>
        <v>2–4</v>
      </c>
      <c r="AI1280" s="12" t="str" cm="1">
        <f t="array" ref="AI1280">_xlfn.IFS(tblHR[[#This Row],[MonthlyIncome]]&lt;3000,"Low",tblHR[[#This Row],[MonthlyIncome]]&lt;7000,"Mid",tblHR[[#This Row],[MonthlyIncome]]&lt;12000,"High",TRUE,"Very High")</f>
        <v>Mid</v>
      </c>
      <c r="AJ1280" s="12" cm="1">
        <f t="array" ref="AJ1280">_xlfn.XLOOKUP(tblHR[[#This Row],[JobSatisfaction]],{"Low","Medium","High","Very High"},{1,2,3,4},"")</f>
        <v>1</v>
      </c>
      <c r="AK1280" s="12">
        <f>AVERAGE(tblHR[[#This Row],[JobSatNum]],tblHR[[#This Row],[RelationshipSatisfaction]],tblHR[[#This Row],[EnvironmentSatisfaction]],tblHR[[#This Row],[WorkLifeBalance]])</f>
        <v>1</v>
      </c>
    </row>
    <row r="1281" spans="1:37">
      <c r="A1281" s="4" t="s">
        <v>1396</v>
      </c>
      <c r="B1281">
        <v>30</v>
      </c>
      <c r="C1281" t="s">
        <v>12</v>
      </c>
      <c r="D1281" t="s">
        <v>17</v>
      </c>
      <c r="E1281" t="s">
        <v>26</v>
      </c>
      <c r="F1281" t="s">
        <v>37</v>
      </c>
      <c r="G1281" t="s">
        <v>22</v>
      </c>
      <c r="H1281" t="s">
        <v>59</v>
      </c>
      <c r="I1281" t="s">
        <v>66</v>
      </c>
      <c r="J1281" t="s">
        <v>112</v>
      </c>
      <c r="K1281" t="s">
        <v>118</v>
      </c>
      <c r="L1281">
        <v>2476</v>
      </c>
      <c r="M1281">
        <v>17434</v>
      </c>
      <c r="N1281">
        <v>202</v>
      </c>
      <c r="O1281">
        <v>72</v>
      </c>
      <c r="P1281">
        <v>18</v>
      </c>
      <c r="Q1281" t="s">
        <v>43</v>
      </c>
      <c r="R1281" t="s">
        <v>42</v>
      </c>
      <c r="S1281" t="s">
        <v>41</v>
      </c>
      <c r="T1281" t="s">
        <v>79</v>
      </c>
      <c r="U1281" t="s">
        <v>41</v>
      </c>
      <c r="V1281">
        <v>1</v>
      </c>
      <c r="W1281">
        <v>1</v>
      </c>
      <c r="X1281">
        <v>0</v>
      </c>
      <c r="Y1281">
        <v>0</v>
      </c>
      <c r="Z1281">
        <v>1</v>
      </c>
      <c r="AA1281" t="s">
        <v>48</v>
      </c>
      <c r="AB1281" s="2" t="s">
        <v>64</v>
      </c>
      <c r="AC1281" t="s">
        <v>48</v>
      </c>
      <c r="AD1281">
        <v>2</v>
      </c>
      <c r="AE1281">
        <f>IF(tblHR[[#This Row],[Attrition]]="Yes",1,0)</f>
        <v>0</v>
      </c>
      <c r="AF1281">
        <f>IF(tblHR[[#This Row],[OverTime]]="Yes",1,0)</f>
        <v>0</v>
      </c>
      <c r="AG1281" t="str" cm="1">
        <f t="array" ref="AG1281">_xlfn.IFS(tblHR[[#This Row],[Age]]&lt;25,"&lt;25",tblHR[[#This Row],[Age]]&lt;30,"25–29",tblHR[[#This Row],[Age]]&lt;40,"30–39",tblHR[[#This Row],[Age]]&lt;50,"40–49",TRUE,"50+")</f>
        <v>30–39</v>
      </c>
      <c r="AH1281" s="12" t="str" cm="1">
        <f t="array" ref="AH1281">_xlfn.IFS(tblHR[[#This Row],[YearsAtCompany]]&lt;2,"0–1",tblHR[[#This Row],[YearsAtCompany]]&lt;5,"2–4",tblHR[[#This Row],[YearsAtCompany]]&lt;10,"5–9",tblHR[[#This Row],[YearsAtCompany]]&lt;15,"10–14",TRUE,"15+")</f>
        <v>0–1</v>
      </c>
      <c r="AI1281" s="12" t="str" cm="1">
        <f t="array" ref="AI1281">_xlfn.IFS(tblHR[[#This Row],[MonthlyIncome]]&lt;3000,"Low",tblHR[[#This Row],[MonthlyIncome]]&lt;7000,"Mid",tblHR[[#This Row],[MonthlyIncome]]&lt;12000,"High",TRUE,"Very High")</f>
        <v>Low</v>
      </c>
      <c r="AJ1281" s="12" cm="1">
        <f t="array" ref="AJ1281">_xlfn.XLOOKUP(tblHR[[#This Row],[JobSatisfaction]],{"Low","Medium","High","Very High"},{1,2,3,4},"")</f>
        <v>2</v>
      </c>
      <c r="AK1281" s="12">
        <f>AVERAGE(tblHR[[#This Row],[JobSatNum]],tblHR[[#This Row],[RelationshipSatisfaction]],tblHR[[#This Row],[EnvironmentSatisfaction]],tblHR[[#This Row],[WorkLifeBalance]])</f>
        <v>2</v>
      </c>
    </row>
    <row r="1282" spans="1:37">
      <c r="A1282" s="4" t="s">
        <v>1397</v>
      </c>
      <c r="B1282">
        <v>35</v>
      </c>
      <c r="C1282" t="s">
        <v>12</v>
      </c>
      <c r="D1282" t="s">
        <v>16</v>
      </c>
      <c r="E1282" t="s">
        <v>27</v>
      </c>
      <c r="F1282" t="s">
        <v>36</v>
      </c>
      <c r="G1282" t="s">
        <v>21</v>
      </c>
      <c r="H1282" t="s">
        <v>53</v>
      </c>
      <c r="I1282" t="s">
        <v>68</v>
      </c>
      <c r="J1282" t="s">
        <v>112</v>
      </c>
      <c r="K1282" t="s">
        <v>113</v>
      </c>
      <c r="L1282">
        <v>3681</v>
      </c>
      <c r="M1282">
        <v>14004</v>
      </c>
      <c r="N1282">
        <v>538</v>
      </c>
      <c r="O1282">
        <v>54</v>
      </c>
      <c r="P1282">
        <v>14</v>
      </c>
      <c r="Q1282" t="s">
        <v>44</v>
      </c>
      <c r="R1282" t="s">
        <v>44</v>
      </c>
      <c r="S1282" t="s">
        <v>42</v>
      </c>
      <c r="T1282" t="s">
        <v>79</v>
      </c>
      <c r="U1282" t="s">
        <v>43</v>
      </c>
      <c r="V1282">
        <v>9</v>
      </c>
      <c r="W1282">
        <v>3</v>
      </c>
      <c r="X1282">
        <v>2</v>
      </c>
      <c r="Y1282">
        <v>0</v>
      </c>
      <c r="Z1282">
        <v>4</v>
      </c>
      <c r="AA1282" t="s">
        <v>48</v>
      </c>
      <c r="AB1282" s="2" t="s">
        <v>64</v>
      </c>
      <c r="AC1282" t="s">
        <v>48</v>
      </c>
      <c r="AD1282">
        <v>25</v>
      </c>
      <c r="AE1282">
        <f>IF(tblHR[[#This Row],[Attrition]]="Yes",1,0)</f>
        <v>0</v>
      </c>
      <c r="AF1282">
        <f>IF(tblHR[[#This Row],[OverTime]]="Yes",1,0)</f>
        <v>0</v>
      </c>
      <c r="AG1282" t="str" cm="1">
        <f t="array" ref="AG1282">_xlfn.IFS(tblHR[[#This Row],[Age]]&lt;25,"&lt;25",tblHR[[#This Row],[Age]]&lt;30,"25–29",tblHR[[#This Row],[Age]]&lt;40,"30–39",tblHR[[#This Row],[Age]]&lt;50,"40–49",TRUE,"50+")</f>
        <v>30–39</v>
      </c>
      <c r="AH1282" s="12" t="str" cm="1">
        <f t="array" ref="AH1282">_xlfn.IFS(tblHR[[#This Row],[YearsAtCompany]]&lt;2,"0–1",tblHR[[#This Row],[YearsAtCompany]]&lt;5,"2–4",tblHR[[#This Row],[YearsAtCompany]]&lt;10,"5–9",tblHR[[#This Row],[YearsAtCompany]]&lt;15,"10–14",TRUE,"15+")</f>
        <v>2–4</v>
      </c>
      <c r="AI1282" s="12" t="str" cm="1">
        <f t="array" ref="AI1282">_xlfn.IFS(tblHR[[#This Row],[MonthlyIncome]]&lt;3000,"Low",tblHR[[#This Row],[MonthlyIncome]]&lt;7000,"Mid",tblHR[[#This Row],[MonthlyIncome]]&lt;12000,"High",TRUE,"Very High")</f>
        <v>Mid</v>
      </c>
      <c r="AJ1282" s="12" cm="1">
        <f t="array" ref="AJ1282">_xlfn.XLOOKUP(tblHR[[#This Row],[JobSatisfaction]],{"Low","Medium","High","Very High"},{1,2,3,4},"")</f>
        <v>4</v>
      </c>
      <c r="AK1282" s="12">
        <f>AVERAGE(tblHR[[#This Row],[JobSatNum]],tblHR[[#This Row],[RelationshipSatisfaction]],tblHR[[#This Row],[EnvironmentSatisfaction]],tblHR[[#This Row],[WorkLifeBalance]])</f>
        <v>4</v>
      </c>
    </row>
    <row r="1283" spans="1:37">
      <c r="A1283" s="4" t="s">
        <v>1398</v>
      </c>
      <c r="B1283">
        <v>40</v>
      </c>
      <c r="C1283" t="s">
        <v>12</v>
      </c>
      <c r="D1283" t="s">
        <v>15</v>
      </c>
      <c r="E1283" t="s">
        <v>27</v>
      </c>
      <c r="F1283" t="s">
        <v>33</v>
      </c>
      <c r="G1283" t="s">
        <v>21</v>
      </c>
      <c r="H1283" t="s">
        <v>52</v>
      </c>
      <c r="I1283" t="s">
        <v>68</v>
      </c>
      <c r="J1283" t="s">
        <v>116</v>
      </c>
      <c r="K1283" t="s">
        <v>113</v>
      </c>
      <c r="L1283">
        <v>4069</v>
      </c>
      <c r="M1283">
        <v>8841</v>
      </c>
      <c r="N1283">
        <v>1142</v>
      </c>
      <c r="O1283">
        <v>72</v>
      </c>
      <c r="P1283">
        <v>18</v>
      </c>
      <c r="Q1283" t="s">
        <v>44</v>
      </c>
      <c r="R1283" t="s">
        <v>41</v>
      </c>
      <c r="S1283" t="s">
        <v>44</v>
      </c>
      <c r="T1283" t="s">
        <v>79</v>
      </c>
      <c r="U1283" t="s">
        <v>41</v>
      </c>
      <c r="V1283">
        <v>8</v>
      </c>
      <c r="W1283">
        <v>2</v>
      </c>
      <c r="X1283">
        <v>2</v>
      </c>
      <c r="Y1283">
        <v>2</v>
      </c>
      <c r="Z1283">
        <v>3</v>
      </c>
      <c r="AA1283" t="s">
        <v>48</v>
      </c>
      <c r="AB1283" s="2" t="s">
        <v>64</v>
      </c>
      <c r="AC1283" t="s">
        <v>49</v>
      </c>
      <c r="AD1283">
        <v>8</v>
      </c>
      <c r="AE1283">
        <f>IF(tblHR[[#This Row],[Attrition]]="Yes",1,0)</f>
        <v>0</v>
      </c>
      <c r="AF1283">
        <f>IF(tblHR[[#This Row],[OverTime]]="Yes",1,0)</f>
        <v>1</v>
      </c>
      <c r="AG1283" t="str" cm="1">
        <f t="array" ref="AG1283">_xlfn.IFS(tblHR[[#This Row],[Age]]&lt;25,"&lt;25",tblHR[[#This Row],[Age]]&lt;30,"25–29",tblHR[[#This Row],[Age]]&lt;40,"30–39",tblHR[[#This Row],[Age]]&lt;50,"40–49",TRUE,"50+")</f>
        <v>40–49</v>
      </c>
      <c r="AH1283" s="12" t="str" cm="1">
        <f t="array" ref="AH1283">_xlfn.IFS(tblHR[[#This Row],[YearsAtCompany]]&lt;2,"0–1",tblHR[[#This Row],[YearsAtCompany]]&lt;5,"2–4",tblHR[[#This Row],[YearsAtCompany]]&lt;10,"5–9",tblHR[[#This Row],[YearsAtCompany]]&lt;15,"10–14",TRUE,"15+")</f>
        <v>2–4</v>
      </c>
      <c r="AI1283" s="12" t="str" cm="1">
        <f t="array" ref="AI1283">_xlfn.IFS(tblHR[[#This Row],[MonthlyIncome]]&lt;3000,"Low",tblHR[[#This Row],[MonthlyIncome]]&lt;7000,"Mid",tblHR[[#This Row],[MonthlyIncome]]&lt;12000,"High",TRUE,"Very High")</f>
        <v>Mid</v>
      </c>
      <c r="AJ1283" s="12" cm="1">
        <f t="array" ref="AJ1283">_xlfn.XLOOKUP(tblHR[[#This Row],[JobSatisfaction]],{"Low","Medium","High","Very High"},{1,2,3,4},"")</f>
        <v>4</v>
      </c>
      <c r="AK1283" s="12">
        <f>AVERAGE(tblHR[[#This Row],[JobSatNum]],tblHR[[#This Row],[RelationshipSatisfaction]],tblHR[[#This Row],[EnvironmentSatisfaction]],tblHR[[#This Row],[WorkLifeBalance]])</f>
        <v>4</v>
      </c>
    </row>
    <row r="1284" spans="1:37">
      <c r="A1284" s="4" t="s">
        <v>1399</v>
      </c>
      <c r="B1284">
        <v>39</v>
      </c>
      <c r="C1284" t="s">
        <v>11</v>
      </c>
      <c r="D1284" t="s">
        <v>17</v>
      </c>
      <c r="E1284" t="s">
        <v>28</v>
      </c>
      <c r="F1284" t="s">
        <v>20</v>
      </c>
      <c r="G1284" t="s">
        <v>20</v>
      </c>
      <c r="H1284" t="s">
        <v>20</v>
      </c>
      <c r="I1284" t="s">
        <v>68</v>
      </c>
      <c r="J1284" t="s">
        <v>112</v>
      </c>
      <c r="K1284" t="s">
        <v>118</v>
      </c>
      <c r="L1284">
        <v>6389</v>
      </c>
      <c r="M1284">
        <v>18767</v>
      </c>
      <c r="N1284">
        <v>141</v>
      </c>
      <c r="O1284">
        <v>44</v>
      </c>
      <c r="P1284">
        <v>15</v>
      </c>
      <c r="Q1284" t="s">
        <v>43</v>
      </c>
      <c r="R1284" t="s">
        <v>41</v>
      </c>
      <c r="S1284" t="s">
        <v>41</v>
      </c>
      <c r="T1284" t="s">
        <v>77</v>
      </c>
      <c r="U1284" t="s">
        <v>44</v>
      </c>
      <c r="V1284">
        <v>12</v>
      </c>
      <c r="W1284">
        <v>8</v>
      </c>
      <c r="X1284">
        <v>3</v>
      </c>
      <c r="Y1284">
        <v>3</v>
      </c>
      <c r="Z1284">
        <v>9</v>
      </c>
      <c r="AA1284" t="s">
        <v>48</v>
      </c>
      <c r="AB1284" s="2" t="s">
        <v>64</v>
      </c>
      <c r="AC1284" t="s">
        <v>48</v>
      </c>
      <c r="AD1284">
        <v>3</v>
      </c>
      <c r="AE1284">
        <f>IF(tblHR[[#This Row],[Attrition]]="Yes",1,0)</f>
        <v>0</v>
      </c>
      <c r="AF1284">
        <f>IF(tblHR[[#This Row],[OverTime]]="Yes",1,0)</f>
        <v>0</v>
      </c>
      <c r="AG1284" t="str" cm="1">
        <f t="array" ref="AG1284">_xlfn.IFS(tblHR[[#This Row],[Age]]&lt;25,"&lt;25",tblHR[[#This Row],[Age]]&lt;30,"25–29",tblHR[[#This Row],[Age]]&lt;40,"30–39",tblHR[[#This Row],[Age]]&lt;50,"40–49",TRUE,"50+")</f>
        <v>30–39</v>
      </c>
      <c r="AH1284" s="12" t="str" cm="1">
        <f t="array" ref="AH1284">_xlfn.IFS(tblHR[[#This Row],[YearsAtCompany]]&lt;2,"0–1",tblHR[[#This Row],[YearsAtCompany]]&lt;5,"2–4",tblHR[[#This Row],[YearsAtCompany]]&lt;10,"5–9",tblHR[[#This Row],[YearsAtCompany]]&lt;15,"10–14",TRUE,"15+")</f>
        <v>5–9</v>
      </c>
      <c r="AI1284" s="12" t="str" cm="1">
        <f t="array" ref="AI1284">_xlfn.IFS(tblHR[[#This Row],[MonthlyIncome]]&lt;3000,"Low",tblHR[[#This Row],[MonthlyIncome]]&lt;7000,"Mid",tblHR[[#This Row],[MonthlyIncome]]&lt;12000,"High",TRUE,"Very High")</f>
        <v>Mid</v>
      </c>
      <c r="AJ1284" s="12" cm="1">
        <f t="array" ref="AJ1284">_xlfn.XLOOKUP(tblHR[[#This Row],[JobSatisfaction]],{"Low","Medium","High","Very High"},{1,2,3,4},"")</f>
        <v>2</v>
      </c>
      <c r="AK1284" s="12">
        <f>AVERAGE(tblHR[[#This Row],[JobSatNum]],tblHR[[#This Row],[RelationshipSatisfaction]],tblHR[[#This Row],[EnvironmentSatisfaction]],tblHR[[#This Row],[WorkLifeBalance]])</f>
        <v>2</v>
      </c>
    </row>
    <row r="1285" spans="1:37">
      <c r="A1285" s="4" t="s">
        <v>1400</v>
      </c>
      <c r="B1285">
        <v>42</v>
      </c>
      <c r="C1285" t="s">
        <v>12</v>
      </c>
      <c r="D1285" t="s">
        <v>17</v>
      </c>
      <c r="E1285" t="s">
        <v>26</v>
      </c>
      <c r="F1285" t="s">
        <v>33</v>
      </c>
      <c r="G1285" t="s">
        <v>21</v>
      </c>
      <c r="H1285" t="s">
        <v>54</v>
      </c>
      <c r="I1285" t="s">
        <v>70</v>
      </c>
      <c r="J1285" t="s">
        <v>116</v>
      </c>
      <c r="K1285" t="s">
        <v>113</v>
      </c>
      <c r="L1285">
        <v>17861</v>
      </c>
      <c r="M1285">
        <v>26582</v>
      </c>
      <c r="N1285">
        <v>495</v>
      </c>
      <c r="O1285">
        <v>37</v>
      </c>
      <c r="P1285">
        <v>13</v>
      </c>
      <c r="Q1285" t="s">
        <v>41</v>
      </c>
      <c r="R1285" t="s">
        <v>44</v>
      </c>
      <c r="S1285" t="s">
        <v>41</v>
      </c>
      <c r="T1285" t="s">
        <v>80</v>
      </c>
      <c r="U1285" t="s">
        <v>41</v>
      </c>
      <c r="V1285">
        <v>21</v>
      </c>
      <c r="W1285">
        <v>20</v>
      </c>
      <c r="X1285">
        <v>8</v>
      </c>
      <c r="Y1285">
        <v>2</v>
      </c>
      <c r="Z1285">
        <v>0</v>
      </c>
      <c r="AA1285" t="s">
        <v>48</v>
      </c>
      <c r="AB1285" s="2" t="s">
        <v>64</v>
      </c>
      <c r="AC1285" t="s">
        <v>49</v>
      </c>
      <c r="AD1285">
        <v>2</v>
      </c>
      <c r="AE1285">
        <f>IF(tblHR[[#This Row],[Attrition]]="Yes",1,0)</f>
        <v>0</v>
      </c>
      <c r="AF1285">
        <f>IF(tblHR[[#This Row],[OverTime]]="Yes",1,0)</f>
        <v>1</v>
      </c>
      <c r="AG1285" t="str" cm="1">
        <f t="array" ref="AG1285">_xlfn.IFS(tblHR[[#This Row],[Age]]&lt;25,"&lt;25",tblHR[[#This Row],[Age]]&lt;30,"25–29",tblHR[[#This Row],[Age]]&lt;40,"30–39",tblHR[[#This Row],[Age]]&lt;50,"40–49",TRUE,"50+")</f>
        <v>40–49</v>
      </c>
      <c r="AH1285" s="12" t="str" cm="1">
        <f t="array" ref="AH1285">_xlfn.IFS(tblHR[[#This Row],[YearsAtCompany]]&lt;2,"0–1",tblHR[[#This Row],[YearsAtCompany]]&lt;5,"2–4",tblHR[[#This Row],[YearsAtCompany]]&lt;10,"5–9",tblHR[[#This Row],[YearsAtCompany]]&lt;15,"10–14",TRUE,"15+")</f>
        <v>15+</v>
      </c>
      <c r="AI1285" s="12" t="str" cm="1">
        <f t="array" ref="AI1285">_xlfn.IFS(tblHR[[#This Row],[MonthlyIncome]]&lt;3000,"Low",tblHR[[#This Row],[MonthlyIncome]]&lt;7000,"Mid",tblHR[[#This Row],[MonthlyIncome]]&lt;12000,"High",TRUE,"Very High")</f>
        <v>Very High</v>
      </c>
      <c r="AJ1285" s="12" cm="1">
        <f t="array" ref="AJ1285">_xlfn.XLOOKUP(tblHR[[#This Row],[JobSatisfaction]],{"Low","Medium","High","Very High"},{1,2,3,4},"")</f>
        <v>3</v>
      </c>
      <c r="AK1285" s="12">
        <f>AVERAGE(tblHR[[#This Row],[JobSatNum]],tblHR[[#This Row],[RelationshipSatisfaction]],tblHR[[#This Row],[EnvironmentSatisfaction]],tblHR[[#This Row],[WorkLifeBalance]])</f>
        <v>3</v>
      </c>
    </row>
    <row r="1286" spans="1:37">
      <c r="A1286" s="4" t="s">
        <v>1401</v>
      </c>
      <c r="B1286">
        <v>27</v>
      </c>
      <c r="C1286" t="s">
        <v>11</v>
      </c>
      <c r="D1286" t="s">
        <v>16</v>
      </c>
      <c r="E1286" t="s">
        <v>27</v>
      </c>
      <c r="F1286" t="s">
        <v>33</v>
      </c>
      <c r="G1286" t="s">
        <v>21</v>
      </c>
      <c r="H1286" t="s">
        <v>53</v>
      </c>
      <c r="I1286" t="s">
        <v>66</v>
      </c>
      <c r="J1286" t="s">
        <v>128</v>
      </c>
      <c r="K1286" t="s">
        <v>113</v>
      </c>
      <c r="L1286">
        <v>2379</v>
      </c>
      <c r="M1286">
        <v>19826</v>
      </c>
      <c r="N1286">
        <v>1297</v>
      </c>
      <c r="O1286">
        <v>53</v>
      </c>
      <c r="P1286">
        <v>14</v>
      </c>
      <c r="Q1286" t="s">
        <v>44</v>
      </c>
      <c r="R1286" t="s">
        <v>41</v>
      </c>
      <c r="S1286" t="s">
        <v>44</v>
      </c>
      <c r="T1286" t="s">
        <v>80</v>
      </c>
      <c r="U1286" t="s">
        <v>41</v>
      </c>
      <c r="V1286">
        <v>6</v>
      </c>
      <c r="W1286">
        <v>5</v>
      </c>
      <c r="X1286">
        <v>4</v>
      </c>
      <c r="Y1286">
        <v>0</v>
      </c>
      <c r="Z1286">
        <v>0</v>
      </c>
      <c r="AA1286" t="s">
        <v>48</v>
      </c>
      <c r="AB1286" s="2" t="s">
        <v>64</v>
      </c>
      <c r="AC1286" t="s">
        <v>49</v>
      </c>
      <c r="AD1286">
        <v>5</v>
      </c>
      <c r="AE1286">
        <f>IF(tblHR[[#This Row],[Attrition]]="Yes",1,0)</f>
        <v>0</v>
      </c>
      <c r="AF1286">
        <f>IF(tblHR[[#This Row],[OverTime]]="Yes",1,0)</f>
        <v>1</v>
      </c>
      <c r="AG1286" t="str" cm="1">
        <f t="array" ref="AG1286">_xlfn.IFS(tblHR[[#This Row],[Age]]&lt;25,"&lt;25",tblHR[[#This Row],[Age]]&lt;30,"25–29",tblHR[[#This Row],[Age]]&lt;40,"30–39",tblHR[[#This Row],[Age]]&lt;50,"40–49",TRUE,"50+")</f>
        <v>25–29</v>
      </c>
      <c r="AH1286" s="12" t="str" cm="1">
        <f t="array" ref="AH1286">_xlfn.IFS(tblHR[[#This Row],[YearsAtCompany]]&lt;2,"0–1",tblHR[[#This Row],[YearsAtCompany]]&lt;5,"2–4",tblHR[[#This Row],[YearsAtCompany]]&lt;10,"5–9",tblHR[[#This Row],[YearsAtCompany]]&lt;15,"10–14",TRUE,"15+")</f>
        <v>5–9</v>
      </c>
      <c r="AI1286" s="12" t="str" cm="1">
        <f t="array" ref="AI1286">_xlfn.IFS(tblHR[[#This Row],[MonthlyIncome]]&lt;3000,"Low",tblHR[[#This Row],[MonthlyIncome]]&lt;7000,"Mid",tblHR[[#This Row],[MonthlyIncome]]&lt;12000,"High",TRUE,"Very High")</f>
        <v>Low</v>
      </c>
      <c r="AJ1286" s="12" cm="1">
        <f t="array" ref="AJ1286">_xlfn.XLOOKUP(tblHR[[#This Row],[JobSatisfaction]],{"Low","Medium","High","Very High"},{1,2,3,4},"")</f>
        <v>4</v>
      </c>
      <c r="AK1286" s="12">
        <f>AVERAGE(tblHR[[#This Row],[JobSatNum]],tblHR[[#This Row],[RelationshipSatisfaction]],tblHR[[#This Row],[EnvironmentSatisfaction]],tblHR[[#This Row],[WorkLifeBalance]])</f>
        <v>4</v>
      </c>
    </row>
    <row r="1287" spans="1:37">
      <c r="A1287" s="4" t="s">
        <v>1402</v>
      </c>
      <c r="B1287">
        <v>27</v>
      </c>
      <c r="C1287" t="s">
        <v>11</v>
      </c>
      <c r="D1287" t="s">
        <v>16</v>
      </c>
      <c r="E1287" t="s">
        <v>28</v>
      </c>
      <c r="F1287" t="s">
        <v>35</v>
      </c>
      <c r="G1287" t="s">
        <v>21</v>
      </c>
      <c r="H1287" t="s">
        <v>57</v>
      </c>
      <c r="I1287" t="s">
        <v>66</v>
      </c>
      <c r="J1287" t="s">
        <v>112</v>
      </c>
      <c r="K1287" t="s">
        <v>113</v>
      </c>
      <c r="L1287">
        <v>3445</v>
      </c>
      <c r="M1287">
        <v>6152</v>
      </c>
      <c r="N1287">
        <v>1054</v>
      </c>
      <c r="O1287">
        <v>67</v>
      </c>
      <c r="P1287">
        <v>11</v>
      </c>
      <c r="Q1287" t="s">
        <v>44</v>
      </c>
      <c r="R1287" t="s">
        <v>41</v>
      </c>
      <c r="S1287" t="s">
        <v>41</v>
      </c>
      <c r="T1287" t="s">
        <v>80</v>
      </c>
      <c r="U1287" t="s">
        <v>41</v>
      </c>
      <c r="V1287">
        <v>6</v>
      </c>
      <c r="W1287">
        <v>6</v>
      </c>
      <c r="X1287">
        <v>2</v>
      </c>
      <c r="Y1287">
        <v>1</v>
      </c>
      <c r="Z1287">
        <v>1</v>
      </c>
      <c r="AA1287" t="s">
        <v>48</v>
      </c>
      <c r="AB1287" s="2" t="s">
        <v>64</v>
      </c>
      <c r="AC1287" t="s">
        <v>48</v>
      </c>
      <c r="AD1287">
        <v>8</v>
      </c>
      <c r="AE1287">
        <f>IF(tblHR[[#This Row],[Attrition]]="Yes",1,0)</f>
        <v>0</v>
      </c>
      <c r="AF1287">
        <f>IF(tblHR[[#This Row],[OverTime]]="Yes",1,0)</f>
        <v>0</v>
      </c>
      <c r="AG1287" t="str" cm="1">
        <f t="array" ref="AG1287">_xlfn.IFS(tblHR[[#This Row],[Age]]&lt;25,"&lt;25",tblHR[[#This Row],[Age]]&lt;30,"25–29",tblHR[[#This Row],[Age]]&lt;40,"30–39",tblHR[[#This Row],[Age]]&lt;50,"40–49",TRUE,"50+")</f>
        <v>25–29</v>
      </c>
      <c r="AH1287" s="12" t="str" cm="1">
        <f t="array" ref="AH1287">_xlfn.IFS(tblHR[[#This Row],[YearsAtCompany]]&lt;2,"0–1",tblHR[[#This Row],[YearsAtCompany]]&lt;5,"2–4",tblHR[[#This Row],[YearsAtCompany]]&lt;10,"5–9",tblHR[[#This Row],[YearsAtCompany]]&lt;15,"10–14",TRUE,"15+")</f>
        <v>5–9</v>
      </c>
      <c r="AI1287" s="12" t="str" cm="1">
        <f t="array" ref="AI1287">_xlfn.IFS(tblHR[[#This Row],[MonthlyIncome]]&lt;3000,"Low",tblHR[[#This Row],[MonthlyIncome]]&lt;7000,"Mid",tblHR[[#This Row],[MonthlyIncome]]&lt;12000,"High",TRUE,"Very High")</f>
        <v>Mid</v>
      </c>
      <c r="AJ1287" s="12" cm="1">
        <f t="array" ref="AJ1287">_xlfn.XLOOKUP(tblHR[[#This Row],[JobSatisfaction]],{"Low","Medium","High","Very High"},{1,2,3,4},"")</f>
        <v>4</v>
      </c>
      <c r="AK1287" s="12">
        <f>AVERAGE(tblHR[[#This Row],[JobSatNum]],tblHR[[#This Row],[RelationshipSatisfaction]],tblHR[[#This Row],[EnvironmentSatisfaction]],tblHR[[#This Row],[WorkLifeBalance]])</f>
        <v>4</v>
      </c>
    </row>
    <row r="1288" spans="1:37">
      <c r="A1288" s="4" t="s">
        <v>1403</v>
      </c>
      <c r="B1288">
        <v>36</v>
      </c>
      <c r="C1288" t="s">
        <v>12</v>
      </c>
      <c r="D1288" t="s">
        <v>17</v>
      </c>
      <c r="E1288" t="s">
        <v>29</v>
      </c>
      <c r="F1288" t="s">
        <v>33</v>
      </c>
      <c r="G1288" t="s">
        <v>21</v>
      </c>
      <c r="H1288" t="s">
        <v>52</v>
      </c>
      <c r="I1288" t="s">
        <v>68</v>
      </c>
      <c r="J1288" t="s">
        <v>112</v>
      </c>
      <c r="K1288" t="s">
        <v>43</v>
      </c>
      <c r="L1288">
        <v>5347</v>
      </c>
      <c r="M1288">
        <v>7419</v>
      </c>
      <c r="N1288">
        <v>1351</v>
      </c>
      <c r="O1288">
        <v>80</v>
      </c>
      <c r="P1288">
        <v>14</v>
      </c>
      <c r="Q1288" t="s">
        <v>41</v>
      </c>
      <c r="R1288" t="s">
        <v>43</v>
      </c>
      <c r="S1288" t="s">
        <v>42</v>
      </c>
      <c r="T1288" t="s">
        <v>80</v>
      </c>
      <c r="U1288" t="s">
        <v>41</v>
      </c>
      <c r="V1288">
        <v>10</v>
      </c>
      <c r="W1288">
        <v>3</v>
      </c>
      <c r="X1288">
        <v>2</v>
      </c>
      <c r="Y1288">
        <v>0</v>
      </c>
      <c r="Z1288">
        <v>6</v>
      </c>
      <c r="AA1288" t="s">
        <v>48</v>
      </c>
      <c r="AB1288" s="2" t="s">
        <v>64</v>
      </c>
      <c r="AC1288" t="s">
        <v>48</v>
      </c>
      <c r="AD1288">
        <v>26</v>
      </c>
      <c r="AE1288">
        <f>IF(tblHR[[#This Row],[Attrition]]="Yes",1,0)</f>
        <v>0</v>
      </c>
      <c r="AF1288">
        <f>IF(tblHR[[#This Row],[OverTime]]="Yes",1,0)</f>
        <v>0</v>
      </c>
      <c r="AG1288" t="str" cm="1">
        <f t="array" ref="AG1288">_xlfn.IFS(tblHR[[#This Row],[Age]]&lt;25,"&lt;25",tblHR[[#This Row],[Age]]&lt;30,"25–29",tblHR[[#This Row],[Age]]&lt;40,"30–39",tblHR[[#This Row],[Age]]&lt;50,"40–49",TRUE,"50+")</f>
        <v>30–39</v>
      </c>
      <c r="AH1288" s="12" t="str" cm="1">
        <f t="array" ref="AH1288">_xlfn.IFS(tblHR[[#This Row],[YearsAtCompany]]&lt;2,"0–1",tblHR[[#This Row],[YearsAtCompany]]&lt;5,"2–4",tblHR[[#This Row],[YearsAtCompany]]&lt;10,"5–9",tblHR[[#This Row],[YearsAtCompany]]&lt;15,"10–14",TRUE,"15+")</f>
        <v>2–4</v>
      </c>
      <c r="AI1288" s="12" t="str" cm="1">
        <f t="array" ref="AI1288">_xlfn.IFS(tblHR[[#This Row],[MonthlyIncome]]&lt;3000,"Low",tblHR[[#This Row],[MonthlyIncome]]&lt;7000,"Mid",tblHR[[#This Row],[MonthlyIncome]]&lt;12000,"High",TRUE,"Very High")</f>
        <v>Mid</v>
      </c>
      <c r="AJ1288" s="12" cm="1">
        <f t="array" ref="AJ1288">_xlfn.XLOOKUP(tblHR[[#This Row],[JobSatisfaction]],{"Low","Medium","High","Very High"},{1,2,3,4},"")</f>
        <v>3</v>
      </c>
      <c r="AK1288" s="12">
        <f>AVERAGE(tblHR[[#This Row],[JobSatNum]],tblHR[[#This Row],[RelationshipSatisfaction]],tblHR[[#This Row],[EnvironmentSatisfaction]],tblHR[[#This Row],[WorkLifeBalance]])</f>
        <v>3</v>
      </c>
    </row>
    <row r="1289" spans="1:37">
      <c r="A1289" s="4" t="s">
        <v>1404</v>
      </c>
      <c r="B1289">
        <v>31</v>
      </c>
      <c r="C1289" t="s">
        <v>11</v>
      </c>
      <c r="D1289" t="s">
        <v>16</v>
      </c>
      <c r="E1289" t="s">
        <v>30</v>
      </c>
      <c r="F1289" t="s">
        <v>33</v>
      </c>
      <c r="G1289" t="s">
        <v>21</v>
      </c>
      <c r="H1289" t="s">
        <v>55</v>
      </c>
      <c r="I1289" t="s">
        <v>69</v>
      </c>
      <c r="J1289" t="s">
        <v>128</v>
      </c>
      <c r="K1289" t="s">
        <v>113</v>
      </c>
      <c r="L1289">
        <v>7446</v>
      </c>
      <c r="M1289">
        <v>8931</v>
      </c>
      <c r="N1289">
        <v>1445</v>
      </c>
      <c r="O1289">
        <v>100</v>
      </c>
      <c r="P1289">
        <v>11</v>
      </c>
      <c r="Q1289" t="s">
        <v>43</v>
      </c>
      <c r="R1289" t="s">
        <v>42</v>
      </c>
      <c r="S1289" t="s">
        <v>41</v>
      </c>
      <c r="T1289" t="s">
        <v>79</v>
      </c>
      <c r="U1289" t="s">
        <v>44</v>
      </c>
      <c r="V1289">
        <v>10</v>
      </c>
      <c r="W1289">
        <v>10</v>
      </c>
      <c r="X1289">
        <v>8</v>
      </c>
      <c r="Y1289">
        <v>4</v>
      </c>
      <c r="Z1289">
        <v>1</v>
      </c>
      <c r="AA1289" t="s">
        <v>49</v>
      </c>
      <c r="AB1289" s="2" t="s">
        <v>64</v>
      </c>
      <c r="AC1289" t="s">
        <v>48</v>
      </c>
      <c r="AD1289">
        <v>1</v>
      </c>
      <c r="AE1289">
        <f>IF(tblHR[[#This Row],[Attrition]]="Yes",1,0)</f>
        <v>1</v>
      </c>
      <c r="AF1289">
        <f>IF(tblHR[[#This Row],[OverTime]]="Yes",1,0)</f>
        <v>0</v>
      </c>
      <c r="AG1289" t="str" cm="1">
        <f t="array" ref="AG1289">_xlfn.IFS(tblHR[[#This Row],[Age]]&lt;25,"&lt;25",tblHR[[#This Row],[Age]]&lt;30,"25–29",tblHR[[#This Row],[Age]]&lt;40,"30–39",tblHR[[#This Row],[Age]]&lt;50,"40–49",TRUE,"50+")</f>
        <v>30–39</v>
      </c>
      <c r="AH1289" s="12" t="str" cm="1">
        <f t="array" ref="AH1289">_xlfn.IFS(tblHR[[#This Row],[YearsAtCompany]]&lt;2,"0–1",tblHR[[#This Row],[YearsAtCompany]]&lt;5,"2–4",tblHR[[#This Row],[YearsAtCompany]]&lt;10,"5–9",tblHR[[#This Row],[YearsAtCompany]]&lt;15,"10–14",TRUE,"15+")</f>
        <v>10–14</v>
      </c>
      <c r="AI1289" s="12" t="str" cm="1">
        <f t="array" ref="AI1289">_xlfn.IFS(tblHR[[#This Row],[MonthlyIncome]]&lt;3000,"Low",tblHR[[#This Row],[MonthlyIncome]]&lt;7000,"Mid",tblHR[[#This Row],[MonthlyIncome]]&lt;12000,"High",TRUE,"Very High")</f>
        <v>High</v>
      </c>
      <c r="AJ1289" s="12" cm="1">
        <f t="array" ref="AJ1289">_xlfn.XLOOKUP(tblHR[[#This Row],[JobSatisfaction]],{"Low","Medium","High","Very High"},{1,2,3,4},"")</f>
        <v>2</v>
      </c>
      <c r="AK1289" s="12">
        <f>AVERAGE(tblHR[[#This Row],[JobSatNum]],tblHR[[#This Row],[RelationshipSatisfaction]],tblHR[[#This Row],[EnvironmentSatisfaction]],tblHR[[#This Row],[WorkLifeBalance]])</f>
        <v>2</v>
      </c>
    </row>
    <row r="1290" spans="1:37">
      <c r="A1290" s="4" t="s">
        <v>1405</v>
      </c>
      <c r="B1290">
        <v>40</v>
      </c>
      <c r="C1290" t="s">
        <v>12</v>
      </c>
      <c r="D1290" t="s">
        <v>17</v>
      </c>
      <c r="E1290" t="s">
        <v>30</v>
      </c>
      <c r="F1290" t="s">
        <v>33</v>
      </c>
      <c r="G1290" t="s">
        <v>21</v>
      </c>
      <c r="H1290" t="s">
        <v>52</v>
      </c>
      <c r="I1290" t="s">
        <v>68</v>
      </c>
      <c r="J1290" t="s">
        <v>116</v>
      </c>
      <c r="K1290" t="s">
        <v>118</v>
      </c>
      <c r="L1290">
        <v>4876</v>
      </c>
      <c r="M1290">
        <v>14242</v>
      </c>
      <c r="N1290">
        <v>1151</v>
      </c>
      <c r="O1290">
        <v>63</v>
      </c>
      <c r="P1290">
        <v>14</v>
      </c>
      <c r="Q1290" t="s">
        <v>44</v>
      </c>
      <c r="R1290" t="s">
        <v>44</v>
      </c>
      <c r="S1290" t="s">
        <v>44</v>
      </c>
      <c r="T1290" t="s">
        <v>77</v>
      </c>
      <c r="U1290" t="s">
        <v>43</v>
      </c>
      <c r="V1290">
        <v>5</v>
      </c>
      <c r="W1290">
        <v>3</v>
      </c>
      <c r="X1290">
        <v>2</v>
      </c>
      <c r="Y1290">
        <v>0</v>
      </c>
      <c r="Z1290">
        <v>9</v>
      </c>
      <c r="AA1290" t="s">
        <v>48</v>
      </c>
      <c r="AB1290" s="2" t="s">
        <v>64</v>
      </c>
      <c r="AC1290" t="s">
        <v>48</v>
      </c>
      <c r="AD1290">
        <v>9</v>
      </c>
      <c r="AE1290">
        <f>IF(tblHR[[#This Row],[Attrition]]="Yes",1,0)</f>
        <v>0</v>
      </c>
      <c r="AF1290">
        <f>IF(tblHR[[#This Row],[OverTime]]="Yes",1,0)</f>
        <v>0</v>
      </c>
      <c r="AG1290" t="str" cm="1">
        <f t="array" ref="AG1290">_xlfn.IFS(tblHR[[#This Row],[Age]]&lt;25,"&lt;25",tblHR[[#This Row],[Age]]&lt;30,"25–29",tblHR[[#This Row],[Age]]&lt;40,"30–39",tblHR[[#This Row],[Age]]&lt;50,"40–49",TRUE,"50+")</f>
        <v>40–49</v>
      </c>
      <c r="AH1290" s="12" t="str" cm="1">
        <f t="array" ref="AH1290">_xlfn.IFS(tblHR[[#This Row],[YearsAtCompany]]&lt;2,"0–1",tblHR[[#This Row],[YearsAtCompany]]&lt;5,"2–4",tblHR[[#This Row],[YearsAtCompany]]&lt;10,"5–9",tblHR[[#This Row],[YearsAtCompany]]&lt;15,"10–14",TRUE,"15+")</f>
        <v>2–4</v>
      </c>
      <c r="AI1290" s="12" t="str" cm="1">
        <f t="array" ref="AI1290">_xlfn.IFS(tblHR[[#This Row],[MonthlyIncome]]&lt;3000,"Low",tblHR[[#This Row],[MonthlyIncome]]&lt;7000,"Mid",tblHR[[#This Row],[MonthlyIncome]]&lt;12000,"High",TRUE,"Very High")</f>
        <v>Mid</v>
      </c>
      <c r="AJ1290" s="12" cm="1">
        <f t="array" ref="AJ1290">_xlfn.XLOOKUP(tblHR[[#This Row],[JobSatisfaction]],{"Low","Medium","High","Very High"},{1,2,3,4},"")</f>
        <v>4</v>
      </c>
      <c r="AK1290" s="12">
        <f>AVERAGE(tblHR[[#This Row],[JobSatNum]],tblHR[[#This Row],[RelationshipSatisfaction]],tblHR[[#This Row],[EnvironmentSatisfaction]],tblHR[[#This Row],[WorkLifeBalance]])</f>
        <v>4</v>
      </c>
    </row>
    <row r="1291" spans="1:37">
      <c r="A1291" s="4" t="s">
        <v>1406</v>
      </c>
      <c r="B1291">
        <v>38</v>
      </c>
      <c r="C1291" t="s">
        <v>11</v>
      </c>
      <c r="D1291" t="s">
        <v>15</v>
      </c>
      <c r="E1291" t="s">
        <v>27</v>
      </c>
      <c r="F1291" t="s">
        <v>35</v>
      </c>
      <c r="G1291" t="s">
        <v>22</v>
      </c>
      <c r="H1291" t="s">
        <v>58</v>
      </c>
      <c r="I1291" t="s">
        <v>68</v>
      </c>
      <c r="J1291" t="s">
        <v>112</v>
      </c>
      <c r="K1291" t="s">
        <v>118</v>
      </c>
      <c r="L1291">
        <v>5605</v>
      </c>
      <c r="M1291">
        <v>19191</v>
      </c>
      <c r="N1291">
        <v>322</v>
      </c>
      <c r="O1291">
        <v>44</v>
      </c>
      <c r="P1291">
        <v>24</v>
      </c>
      <c r="Q1291" t="s">
        <v>42</v>
      </c>
      <c r="R1291" t="s">
        <v>41</v>
      </c>
      <c r="S1291" t="s">
        <v>42</v>
      </c>
      <c r="T1291" t="s">
        <v>79</v>
      </c>
      <c r="U1291" t="s">
        <v>44</v>
      </c>
      <c r="V1291">
        <v>8</v>
      </c>
      <c r="W1291">
        <v>8</v>
      </c>
      <c r="X1291">
        <v>0</v>
      </c>
      <c r="Y1291">
        <v>7</v>
      </c>
      <c r="Z1291">
        <v>1</v>
      </c>
      <c r="AA1291" t="s">
        <v>48</v>
      </c>
      <c r="AB1291" s="2" t="s">
        <v>65</v>
      </c>
      <c r="AC1291" t="s">
        <v>49</v>
      </c>
      <c r="AD1291">
        <v>7</v>
      </c>
      <c r="AE1291">
        <f>IF(tblHR[[#This Row],[Attrition]]="Yes",1,0)</f>
        <v>0</v>
      </c>
      <c r="AF1291">
        <f>IF(tblHR[[#This Row],[OverTime]]="Yes",1,0)</f>
        <v>1</v>
      </c>
      <c r="AG1291" t="str" cm="1">
        <f t="array" ref="AG1291">_xlfn.IFS(tblHR[[#This Row],[Age]]&lt;25,"&lt;25",tblHR[[#This Row],[Age]]&lt;30,"25–29",tblHR[[#This Row],[Age]]&lt;40,"30–39",tblHR[[#This Row],[Age]]&lt;50,"40–49",TRUE,"50+")</f>
        <v>30–39</v>
      </c>
      <c r="AH1291" s="12" t="str" cm="1">
        <f t="array" ref="AH1291">_xlfn.IFS(tblHR[[#This Row],[YearsAtCompany]]&lt;2,"0–1",tblHR[[#This Row],[YearsAtCompany]]&lt;5,"2–4",tblHR[[#This Row],[YearsAtCompany]]&lt;10,"5–9",tblHR[[#This Row],[YearsAtCompany]]&lt;15,"10–14",TRUE,"15+")</f>
        <v>5–9</v>
      </c>
      <c r="AI1291" s="12" t="str" cm="1">
        <f t="array" ref="AI1291">_xlfn.IFS(tblHR[[#This Row],[MonthlyIncome]]&lt;3000,"Low",tblHR[[#This Row],[MonthlyIncome]]&lt;7000,"Mid",tblHR[[#This Row],[MonthlyIncome]]&lt;12000,"High",TRUE,"Very High")</f>
        <v>Mid</v>
      </c>
      <c r="AJ1291" s="12" cm="1">
        <f t="array" ref="AJ1291">_xlfn.XLOOKUP(tblHR[[#This Row],[JobSatisfaction]],{"Low","Medium","High","Very High"},{1,2,3,4},"")</f>
        <v>1</v>
      </c>
      <c r="AK1291" s="12">
        <f>AVERAGE(tblHR[[#This Row],[JobSatNum]],tblHR[[#This Row],[RelationshipSatisfaction]],tblHR[[#This Row],[EnvironmentSatisfaction]],tblHR[[#This Row],[WorkLifeBalance]])</f>
        <v>1</v>
      </c>
    </row>
    <row r="1292" spans="1:37">
      <c r="A1292" s="4" t="s">
        <v>1407</v>
      </c>
      <c r="B1292">
        <v>38</v>
      </c>
      <c r="C1292" t="s">
        <v>11</v>
      </c>
      <c r="D1292" t="s">
        <v>17</v>
      </c>
      <c r="E1292" t="s">
        <v>27</v>
      </c>
      <c r="F1292" t="s">
        <v>36</v>
      </c>
      <c r="G1292" t="s">
        <v>21</v>
      </c>
      <c r="H1292" t="s">
        <v>53</v>
      </c>
      <c r="I1292" t="s">
        <v>66</v>
      </c>
      <c r="J1292" t="s">
        <v>112</v>
      </c>
      <c r="K1292" t="s">
        <v>118</v>
      </c>
      <c r="L1292">
        <v>3702</v>
      </c>
      <c r="M1292">
        <v>16376</v>
      </c>
      <c r="N1292">
        <v>1153</v>
      </c>
      <c r="O1292">
        <v>40</v>
      </c>
      <c r="P1292">
        <v>11</v>
      </c>
      <c r="Q1292" t="s">
        <v>41</v>
      </c>
      <c r="R1292" t="s">
        <v>43</v>
      </c>
      <c r="S1292" t="s">
        <v>44</v>
      </c>
      <c r="T1292" t="s">
        <v>79</v>
      </c>
      <c r="U1292" t="s">
        <v>43</v>
      </c>
      <c r="V1292">
        <v>5</v>
      </c>
      <c r="W1292">
        <v>5</v>
      </c>
      <c r="X1292">
        <v>4</v>
      </c>
      <c r="Y1292">
        <v>0</v>
      </c>
      <c r="Z1292">
        <v>1</v>
      </c>
      <c r="AA1292" t="s">
        <v>48</v>
      </c>
      <c r="AB1292" s="2" t="s">
        <v>64</v>
      </c>
      <c r="AC1292" t="s">
        <v>48</v>
      </c>
      <c r="AD1292">
        <v>6</v>
      </c>
      <c r="AE1292">
        <f>IF(tblHR[[#This Row],[Attrition]]="Yes",1,0)</f>
        <v>0</v>
      </c>
      <c r="AF1292">
        <f>IF(tblHR[[#This Row],[OverTime]]="Yes",1,0)</f>
        <v>0</v>
      </c>
      <c r="AG1292" t="str" cm="1">
        <f t="array" ref="AG1292">_xlfn.IFS(tblHR[[#This Row],[Age]]&lt;25,"&lt;25",tblHR[[#This Row],[Age]]&lt;30,"25–29",tblHR[[#This Row],[Age]]&lt;40,"30–39",tblHR[[#This Row],[Age]]&lt;50,"40–49",TRUE,"50+")</f>
        <v>30–39</v>
      </c>
      <c r="AH1292" s="12" t="str" cm="1">
        <f t="array" ref="AH1292">_xlfn.IFS(tblHR[[#This Row],[YearsAtCompany]]&lt;2,"0–1",tblHR[[#This Row],[YearsAtCompany]]&lt;5,"2–4",tblHR[[#This Row],[YearsAtCompany]]&lt;10,"5–9",tblHR[[#This Row],[YearsAtCompany]]&lt;15,"10–14",TRUE,"15+")</f>
        <v>5–9</v>
      </c>
      <c r="AI1292" s="12" t="str" cm="1">
        <f t="array" ref="AI1292">_xlfn.IFS(tblHR[[#This Row],[MonthlyIncome]]&lt;3000,"Low",tblHR[[#This Row],[MonthlyIncome]]&lt;7000,"Mid",tblHR[[#This Row],[MonthlyIncome]]&lt;12000,"High",TRUE,"Very High")</f>
        <v>Mid</v>
      </c>
      <c r="AJ1292" s="12" cm="1">
        <f t="array" ref="AJ1292">_xlfn.XLOOKUP(tblHR[[#This Row],[JobSatisfaction]],{"Low","Medium","High","Very High"},{1,2,3,4},"")</f>
        <v>3</v>
      </c>
      <c r="AK1292" s="12">
        <f>AVERAGE(tblHR[[#This Row],[JobSatNum]],tblHR[[#This Row],[RelationshipSatisfaction]],tblHR[[#This Row],[EnvironmentSatisfaction]],tblHR[[#This Row],[WorkLifeBalance]])</f>
        <v>3</v>
      </c>
    </row>
    <row r="1293" spans="1:37">
      <c r="A1293" s="4" t="s">
        <v>1408</v>
      </c>
      <c r="B1293">
        <v>37</v>
      </c>
      <c r="C1293" t="s">
        <v>11</v>
      </c>
      <c r="D1293" t="s">
        <v>17</v>
      </c>
      <c r="E1293" t="s">
        <v>27</v>
      </c>
      <c r="F1293" t="s">
        <v>35</v>
      </c>
      <c r="G1293" t="s">
        <v>22</v>
      </c>
      <c r="H1293" t="s">
        <v>59</v>
      </c>
      <c r="I1293" t="s">
        <v>66</v>
      </c>
      <c r="J1293" t="s">
        <v>128</v>
      </c>
      <c r="K1293" t="s">
        <v>118</v>
      </c>
      <c r="L1293">
        <v>2973</v>
      </c>
      <c r="M1293">
        <v>21222</v>
      </c>
      <c r="N1293">
        <v>1231</v>
      </c>
      <c r="O1293">
        <v>54</v>
      </c>
      <c r="P1293">
        <v>15</v>
      </c>
      <c r="Q1293" t="s">
        <v>44</v>
      </c>
      <c r="R1293" t="s">
        <v>43</v>
      </c>
      <c r="S1293" t="s">
        <v>41</v>
      </c>
      <c r="T1293" t="s">
        <v>79</v>
      </c>
      <c r="U1293" t="s">
        <v>41</v>
      </c>
      <c r="V1293">
        <v>10</v>
      </c>
      <c r="W1293">
        <v>5</v>
      </c>
      <c r="X1293">
        <v>4</v>
      </c>
      <c r="Y1293">
        <v>0</v>
      </c>
      <c r="Z1293">
        <v>5</v>
      </c>
      <c r="AA1293" t="s">
        <v>48</v>
      </c>
      <c r="AB1293" s="2" t="s">
        <v>64</v>
      </c>
      <c r="AC1293" t="s">
        <v>48</v>
      </c>
      <c r="AD1293">
        <v>21</v>
      </c>
      <c r="AE1293">
        <f>IF(tblHR[[#This Row],[Attrition]]="Yes",1,0)</f>
        <v>0</v>
      </c>
      <c r="AF1293">
        <f>IF(tblHR[[#This Row],[OverTime]]="Yes",1,0)</f>
        <v>0</v>
      </c>
      <c r="AG1293" t="str" cm="1">
        <f t="array" ref="AG1293">_xlfn.IFS(tblHR[[#This Row],[Age]]&lt;25,"&lt;25",tblHR[[#This Row],[Age]]&lt;30,"25–29",tblHR[[#This Row],[Age]]&lt;40,"30–39",tblHR[[#This Row],[Age]]&lt;50,"40–49",TRUE,"50+")</f>
        <v>30–39</v>
      </c>
      <c r="AH1293" s="12" t="str" cm="1">
        <f t="array" ref="AH1293">_xlfn.IFS(tblHR[[#This Row],[YearsAtCompany]]&lt;2,"0–1",tblHR[[#This Row],[YearsAtCompany]]&lt;5,"2–4",tblHR[[#This Row],[YearsAtCompany]]&lt;10,"5–9",tblHR[[#This Row],[YearsAtCompany]]&lt;15,"10–14",TRUE,"15+")</f>
        <v>5–9</v>
      </c>
      <c r="AI1293" s="12" t="str" cm="1">
        <f t="array" ref="AI1293">_xlfn.IFS(tblHR[[#This Row],[MonthlyIncome]]&lt;3000,"Low",tblHR[[#This Row],[MonthlyIncome]]&lt;7000,"Mid",tblHR[[#This Row],[MonthlyIncome]]&lt;12000,"High",TRUE,"Very High")</f>
        <v>Low</v>
      </c>
      <c r="AJ1293" s="12" cm="1">
        <f t="array" ref="AJ1293">_xlfn.XLOOKUP(tblHR[[#This Row],[JobSatisfaction]],{"Low","Medium","High","Very High"},{1,2,3,4},"")</f>
        <v>4</v>
      </c>
      <c r="AK1293" s="12">
        <f>AVERAGE(tblHR[[#This Row],[JobSatNum]],tblHR[[#This Row],[RelationshipSatisfaction]],tblHR[[#This Row],[EnvironmentSatisfaction]],tblHR[[#This Row],[WorkLifeBalance]])</f>
        <v>4</v>
      </c>
    </row>
    <row r="1294" spans="1:37">
      <c r="A1294" s="4" t="s">
        <v>1409</v>
      </c>
      <c r="B1294">
        <v>45</v>
      </c>
      <c r="C1294" t="s">
        <v>12</v>
      </c>
      <c r="D1294" t="s">
        <v>17</v>
      </c>
      <c r="E1294" t="s">
        <v>29</v>
      </c>
      <c r="F1294" t="s">
        <v>33</v>
      </c>
      <c r="G1294" t="s">
        <v>21</v>
      </c>
      <c r="H1294" t="s">
        <v>55</v>
      </c>
      <c r="I1294" t="s">
        <v>68</v>
      </c>
      <c r="J1294" t="s">
        <v>128</v>
      </c>
      <c r="K1294" t="s">
        <v>118</v>
      </c>
      <c r="L1294">
        <v>6434</v>
      </c>
      <c r="M1294">
        <v>5118</v>
      </c>
      <c r="N1294">
        <v>1199</v>
      </c>
      <c r="O1294">
        <v>77</v>
      </c>
      <c r="P1294">
        <v>17</v>
      </c>
      <c r="Q1294" t="s">
        <v>41</v>
      </c>
      <c r="R1294" t="s">
        <v>44</v>
      </c>
      <c r="S1294" t="s">
        <v>42</v>
      </c>
      <c r="T1294" t="s">
        <v>79</v>
      </c>
      <c r="U1294" t="s">
        <v>44</v>
      </c>
      <c r="V1294">
        <v>9</v>
      </c>
      <c r="W1294">
        <v>3</v>
      </c>
      <c r="X1294">
        <v>2</v>
      </c>
      <c r="Y1294">
        <v>0</v>
      </c>
      <c r="Z1294">
        <v>4</v>
      </c>
      <c r="AA1294" t="s">
        <v>48</v>
      </c>
      <c r="AB1294" s="2" t="s">
        <v>64</v>
      </c>
      <c r="AC1294" t="s">
        <v>48</v>
      </c>
      <c r="AD1294">
        <v>7</v>
      </c>
      <c r="AE1294">
        <f>IF(tblHR[[#This Row],[Attrition]]="Yes",1,0)</f>
        <v>0</v>
      </c>
      <c r="AF1294">
        <f>IF(tblHR[[#This Row],[OverTime]]="Yes",1,0)</f>
        <v>0</v>
      </c>
      <c r="AG1294" t="str" cm="1">
        <f t="array" ref="AG1294">_xlfn.IFS(tblHR[[#This Row],[Age]]&lt;25,"&lt;25",tblHR[[#This Row],[Age]]&lt;30,"25–29",tblHR[[#This Row],[Age]]&lt;40,"30–39",tblHR[[#This Row],[Age]]&lt;50,"40–49",TRUE,"50+")</f>
        <v>40–49</v>
      </c>
      <c r="AH1294" s="12" t="str" cm="1">
        <f t="array" ref="AH1294">_xlfn.IFS(tblHR[[#This Row],[YearsAtCompany]]&lt;2,"0–1",tblHR[[#This Row],[YearsAtCompany]]&lt;5,"2–4",tblHR[[#This Row],[YearsAtCompany]]&lt;10,"5–9",tblHR[[#This Row],[YearsAtCompany]]&lt;15,"10–14",TRUE,"15+")</f>
        <v>2–4</v>
      </c>
      <c r="AI1294" s="12" t="str" cm="1">
        <f t="array" ref="AI1294">_xlfn.IFS(tblHR[[#This Row],[MonthlyIncome]]&lt;3000,"Low",tblHR[[#This Row],[MonthlyIncome]]&lt;7000,"Mid",tblHR[[#This Row],[MonthlyIncome]]&lt;12000,"High",TRUE,"Very High")</f>
        <v>Mid</v>
      </c>
      <c r="AJ1294" s="12" cm="1">
        <f t="array" ref="AJ1294">_xlfn.XLOOKUP(tblHR[[#This Row],[JobSatisfaction]],{"Low","Medium","High","Very High"},{1,2,3,4},"")</f>
        <v>3</v>
      </c>
      <c r="AK1294" s="12">
        <f>AVERAGE(tblHR[[#This Row],[JobSatNum]],tblHR[[#This Row],[RelationshipSatisfaction]],tblHR[[#This Row],[EnvironmentSatisfaction]],tblHR[[#This Row],[WorkLifeBalance]])</f>
        <v>3</v>
      </c>
    </row>
    <row r="1295" spans="1:37">
      <c r="A1295" s="4" t="s">
        <v>1410</v>
      </c>
      <c r="B1295">
        <v>40</v>
      </c>
      <c r="C1295" t="s">
        <v>12</v>
      </c>
      <c r="D1295" t="s">
        <v>17</v>
      </c>
      <c r="E1295" t="s">
        <v>29</v>
      </c>
      <c r="F1295" t="s">
        <v>33</v>
      </c>
      <c r="G1295" t="s">
        <v>21</v>
      </c>
      <c r="H1295" t="s">
        <v>53</v>
      </c>
      <c r="I1295" t="s">
        <v>66</v>
      </c>
      <c r="J1295" t="s">
        <v>112</v>
      </c>
      <c r="K1295" t="s">
        <v>43</v>
      </c>
      <c r="L1295">
        <v>2406</v>
      </c>
      <c r="M1295">
        <v>4060</v>
      </c>
      <c r="N1295">
        <v>543</v>
      </c>
      <c r="O1295">
        <v>83</v>
      </c>
      <c r="P1295">
        <v>19</v>
      </c>
      <c r="Q1295" t="s">
        <v>44</v>
      </c>
      <c r="R1295" t="s">
        <v>41</v>
      </c>
      <c r="S1295" t="s">
        <v>42</v>
      </c>
      <c r="T1295" t="s">
        <v>80</v>
      </c>
      <c r="U1295" t="s">
        <v>41</v>
      </c>
      <c r="V1295">
        <v>8</v>
      </c>
      <c r="W1295">
        <v>1</v>
      </c>
      <c r="X1295">
        <v>0</v>
      </c>
      <c r="Y1295">
        <v>0</v>
      </c>
      <c r="Z1295">
        <v>8</v>
      </c>
      <c r="AA1295" t="s">
        <v>48</v>
      </c>
      <c r="AB1295" s="2" t="s">
        <v>64</v>
      </c>
      <c r="AC1295" t="s">
        <v>48</v>
      </c>
      <c r="AD1295">
        <v>1</v>
      </c>
      <c r="AE1295">
        <f>IF(tblHR[[#This Row],[Attrition]]="Yes",1,0)</f>
        <v>0</v>
      </c>
      <c r="AF1295">
        <f>IF(tblHR[[#This Row],[OverTime]]="Yes",1,0)</f>
        <v>0</v>
      </c>
      <c r="AG1295" t="str" cm="1">
        <f t="array" ref="AG1295">_xlfn.IFS(tblHR[[#This Row],[Age]]&lt;25,"&lt;25",tblHR[[#This Row],[Age]]&lt;30,"25–29",tblHR[[#This Row],[Age]]&lt;40,"30–39",tblHR[[#This Row],[Age]]&lt;50,"40–49",TRUE,"50+")</f>
        <v>40–49</v>
      </c>
      <c r="AH1295" s="12" t="str" cm="1">
        <f t="array" ref="AH1295">_xlfn.IFS(tblHR[[#This Row],[YearsAtCompany]]&lt;2,"0–1",tblHR[[#This Row],[YearsAtCompany]]&lt;5,"2–4",tblHR[[#This Row],[YearsAtCompany]]&lt;10,"5–9",tblHR[[#This Row],[YearsAtCompany]]&lt;15,"10–14",TRUE,"15+")</f>
        <v>0–1</v>
      </c>
      <c r="AI1295" s="12" t="str" cm="1">
        <f t="array" ref="AI1295">_xlfn.IFS(tblHR[[#This Row],[MonthlyIncome]]&lt;3000,"Low",tblHR[[#This Row],[MonthlyIncome]]&lt;7000,"Mid",tblHR[[#This Row],[MonthlyIncome]]&lt;12000,"High",TRUE,"Very High")</f>
        <v>Low</v>
      </c>
      <c r="AJ1295" s="12" cm="1">
        <f t="array" ref="AJ1295">_xlfn.XLOOKUP(tblHR[[#This Row],[JobSatisfaction]],{"Low","Medium","High","Very High"},{1,2,3,4},"")</f>
        <v>4</v>
      </c>
      <c r="AK1295" s="12">
        <f>AVERAGE(tblHR[[#This Row],[JobSatNum]],tblHR[[#This Row],[RelationshipSatisfaction]],tblHR[[#This Row],[EnvironmentSatisfaction]],tblHR[[#This Row],[WorkLifeBalance]])</f>
        <v>4</v>
      </c>
    </row>
    <row r="1296" spans="1:37">
      <c r="A1296" s="4" t="s">
        <v>1411</v>
      </c>
      <c r="B1296">
        <v>23</v>
      </c>
      <c r="C1296" t="s">
        <v>12</v>
      </c>
      <c r="D1296" t="s">
        <v>17</v>
      </c>
      <c r="E1296" t="s">
        <v>26</v>
      </c>
      <c r="F1296" t="s">
        <v>35</v>
      </c>
      <c r="G1296" t="s">
        <v>21</v>
      </c>
      <c r="H1296" t="s">
        <v>53</v>
      </c>
      <c r="I1296" t="s">
        <v>66</v>
      </c>
      <c r="J1296" t="s">
        <v>112</v>
      </c>
      <c r="K1296" t="s">
        <v>118</v>
      </c>
      <c r="L1296">
        <v>2500</v>
      </c>
      <c r="M1296">
        <v>4344</v>
      </c>
      <c r="N1296">
        <v>650</v>
      </c>
      <c r="O1296">
        <v>37</v>
      </c>
      <c r="P1296">
        <v>14</v>
      </c>
      <c r="Q1296" t="s">
        <v>42</v>
      </c>
      <c r="R1296" t="s">
        <v>44</v>
      </c>
      <c r="S1296" t="s">
        <v>43</v>
      </c>
      <c r="T1296" t="s">
        <v>78</v>
      </c>
      <c r="U1296" t="s">
        <v>41</v>
      </c>
      <c r="V1296">
        <v>5</v>
      </c>
      <c r="W1296">
        <v>4</v>
      </c>
      <c r="X1296">
        <v>3</v>
      </c>
      <c r="Y1296">
        <v>0</v>
      </c>
      <c r="Z1296">
        <v>1</v>
      </c>
      <c r="AA1296" t="s">
        <v>48</v>
      </c>
      <c r="AB1296" s="2" t="s">
        <v>64</v>
      </c>
      <c r="AC1296" t="s">
        <v>48</v>
      </c>
      <c r="AD1296">
        <v>9</v>
      </c>
      <c r="AE1296">
        <f>IF(tblHR[[#This Row],[Attrition]]="Yes",1,0)</f>
        <v>0</v>
      </c>
      <c r="AF1296">
        <f>IF(tblHR[[#This Row],[OverTime]]="Yes",1,0)</f>
        <v>0</v>
      </c>
      <c r="AG1296" t="str" cm="1">
        <f t="array" ref="AG1296">_xlfn.IFS(tblHR[[#This Row],[Age]]&lt;25,"&lt;25",tblHR[[#This Row],[Age]]&lt;30,"25–29",tblHR[[#This Row],[Age]]&lt;40,"30–39",tblHR[[#This Row],[Age]]&lt;50,"40–49",TRUE,"50+")</f>
        <v>&lt;25</v>
      </c>
      <c r="AH1296" s="12" t="str" cm="1">
        <f t="array" ref="AH1296">_xlfn.IFS(tblHR[[#This Row],[YearsAtCompany]]&lt;2,"0–1",tblHR[[#This Row],[YearsAtCompany]]&lt;5,"2–4",tblHR[[#This Row],[YearsAtCompany]]&lt;10,"5–9",tblHR[[#This Row],[YearsAtCompany]]&lt;15,"10–14",TRUE,"15+")</f>
        <v>2–4</v>
      </c>
      <c r="AI1296" s="12" t="str" cm="1">
        <f t="array" ref="AI1296">_xlfn.IFS(tblHR[[#This Row],[MonthlyIncome]]&lt;3000,"Low",tblHR[[#This Row],[MonthlyIncome]]&lt;7000,"Mid",tblHR[[#This Row],[MonthlyIncome]]&lt;12000,"High",TRUE,"Very High")</f>
        <v>Low</v>
      </c>
      <c r="AJ1296" s="12" cm="1">
        <f t="array" ref="AJ1296">_xlfn.XLOOKUP(tblHR[[#This Row],[JobSatisfaction]],{"Low","Medium","High","Very High"},{1,2,3,4},"")</f>
        <v>1</v>
      </c>
      <c r="AK1296" s="12">
        <f>AVERAGE(tblHR[[#This Row],[JobSatNum]],tblHR[[#This Row],[RelationshipSatisfaction]],tblHR[[#This Row],[EnvironmentSatisfaction]],tblHR[[#This Row],[WorkLifeBalance]])</f>
        <v>1</v>
      </c>
    </row>
    <row r="1297" spans="1:37">
      <c r="A1297" s="4" t="s">
        <v>1412</v>
      </c>
      <c r="B1297">
        <v>56</v>
      </c>
      <c r="C1297" t="s">
        <v>12</v>
      </c>
      <c r="D1297" t="s">
        <v>16</v>
      </c>
      <c r="E1297" t="s">
        <v>28</v>
      </c>
      <c r="F1297" t="s">
        <v>33</v>
      </c>
      <c r="G1297" t="s">
        <v>21</v>
      </c>
      <c r="H1297" t="s">
        <v>55</v>
      </c>
      <c r="I1297" t="s">
        <v>69</v>
      </c>
      <c r="J1297" t="s">
        <v>112</v>
      </c>
      <c r="K1297" t="s">
        <v>113</v>
      </c>
      <c r="L1297">
        <v>7260</v>
      </c>
      <c r="M1297">
        <v>21698</v>
      </c>
      <c r="N1297">
        <v>1400</v>
      </c>
      <c r="O1297">
        <v>49</v>
      </c>
      <c r="P1297">
        <v>11</v>
      </c>
      <c r="Q1297" t="s">
        <v>44</v>
      </c>
      <c r="R1297" t="s">
        <v>42</v>
      </c>
      <c r="S1297" t="s">
        <v>44</v>
      </c>
      <c r="T1297" t="s">
        <v>80</v>
      </c>
      <c r="U1297" t="s">
        <v>42</v>
      </c>
      <c r="V1297">
        <v>37</v>
      </c>
      <c r="W1297">
        <v>6</v>
      </c>
      <c r="X1297">
        <v>4</v>
      </c>
      <c r="Y1297">
        <v>0</v>
      </c>
      <c r="Z1297">
        <v>4</v>
      </c>
      <c r="AA1297" t="s">
        <v>48</v>
      </c>
      <c r="AB1297" s="2" t="s">
        <v>64</v>
      </c>
      <c r="AC1297" t="s">
        <v>48</v>
      </c>
      <c r="AD1297">
        <v>7</v>
      </c>
      <c r="AE1297">
        <f>IF(tblHR[[#This Row],[Attrition]]="Yes",1,0)</f>
        <v>0</v>
      </c>
      <c r="AF1297">
        <f>IF(tblHR[[#This Row],[OverTime]]="Yes",1,0)</f>
        <v>0</v>
      </c>
      <c r="AG1297" t="str" cm="1">
        <f t="array" ref="AG1297">_xlfn.IFS(tblHR[[#This Row],[Age]]&lt;25,"&lt;25",tblHR[[#This Row],[Age]]&lt;30,"25–29",tblHR[[#This Row],[Age]]&lt;40,"30–39",tblHR[[#This Row],[Age]]&lt;50,"40–49",TRUE,"50+")</f>
        <v>50+</v>
      </c>
      <c r="AH1297" s="12" t="str" cm="1">
        <f t="array" ref="AH1297">_xlfn.IFS(tblHR[[#This Row],[YearsAtCompany]]&lt;2,"0–1",tblHR[[#This Row],[YearsAtCompany]]&lt;5,"2–4",tblHR[[#This Row],[YearsAtCompany]]&lt;10,"5–9",tblHR[[#This Row],[YearsAtCompany]]&lt;15,"10–14",TRUE,"15+")</f>
        <v>5–9</v>
      </c>
      <c r="AI1297" s="12" t="str" cm="1">
        <f t="array" ref="AI1297">_xlfn.IFS(tblHR[[#This Row],[MonthlyIncome]]&lt;3000,"Low",tblHR[[#This Row],[MonthlyIncome]]&lt;7000,"Mid",tblHR[[#This Row],[MonthlyIncome]]&lt;12000,"High",TRUE,"Very High")</f>
        <v>High</v>
      </c>
      <c r="AJ1297" s="12" cm="1">
        <f t="array" ref="AJ1297">_xlfn.XLOOKUP(tblHR[[#This Row],[JobSatisfaction]],{"Low","Medium","High","Very High"},{1,2,3,4},"")</f>
        <v>4</v>
      </c>
      <c r="AK1297" s="12">
        <f>AVERAGE(tblHR[[#This Row],[JobSatNum]],tblHR[[#This Row],[RelationshipSatisfaction]],tblHR[[#This Row],[EnvironmentSatisfaction]],tblHR[[#This Row],[WorkLifeBalance]])</f>
        <v>4</v>
      </c>
    </row>
    <row r="1298" spans="1:37">
      <c r="A1298" s="4" t="s">
        <v>1413</v>
      </c>
      <c r="B1298">
        <v>27</v>
      </c>
      <c r="C1298" t="s">
        <v>11</v>
      </c>
      <c r="D1298" t="s">
        <v>17</v>
      </c>
      <c r="E1298" t="s">
        <v>28</v>
      </c>
      <c r="F1298" t="s">
        <v>34</v>
      </c>
      <c r="G1298" t="s">
        <v>22</v>
      </c>
      <c r="H1298" t="s">
        <v>58</v>
      </c>
      <c r="I1298" t="s">
        <v>68</v>
      </c>
      <c r="J1298" t="s">
        <v>112</v>
      </c>
      <c r="K1298" t="s">
        <v>113</v>
      </c>
      <c r="L1298">
        <v>5769</v>
      </c>
      <c r="M1298">
        <v>7100</v>
      </c>
      <c r="N1298">
        <v>205</v>
      </c>
      <c r="O1298">
        <v>98</v>
      </c>
      <c r="P1298">
        <v>11</v>
      </c>
      <c r="Q1298" t="s">
        <v>44</v>
      </c>
      <c r="R1298" t="s">
        <v>44</v>
      </c>
      <c r="S1298" t="s">
        <v>44</v>
      </c>
      <c r="T1298" t="s">
        <v>79</v>
      </c>
      <c r="U1298" t="s">
        <v>43</v>
      </c>
      <c r="V1298">
        <v>6</v>
      </c>
      <c r="W1298">
        <v>6</v>
      </c>
      <c r="X1298">
        <v>2</v>
      </c>
      <c r="Y1298">
        <v>4</v>
      </c>
      <c r="Z1298">
        <v>1</v>
      </c>
      <c r="AA1298" t="s">
        <v>48</v>
      </c>
      <c r="AB1298" s="2" t="s">
        <v>64</v>
      </c>
      <c r="AC1298" t="s">
        <v>49</v>
      </c>
      <c r="AD1298">
        <v>10</v>
      </c>
      <c r="AE1298">
        <f>IF(tblHR[[#This Row],[Attrition]]="Yes",1,0)</f>
        <v>0</v>
      </c>
      <c r="AF1298">
        <f>IF(tblHR[[#This Row],[OverTime]]="Yes",1,0)</f>
        <v>1</v>
      </c>
      <c r="AG1298" t="str" cm="1">
        <f t="array" ref="AG1298">_xlfn.IFS(tblHR[[#This Row],[Age]]&lt;25,"&lt;25",tblHR[[#This Row],[Age]]&lt;30,"25–29",tblHR[[#This Row],[Age]]&lt;40,"30–39",tblHR[[#This Row],[Age]]&lt;50,"40–49",TRUE,"50+")</f>
        <v>25–29</v>
      </c>
      <c r="AH1298" s="12" t="str" cm="1">
        <f t="array" ref="AH1298">_xlfn.IFS(tblHR[[#This Row],[YearsAtCompany]]&lt;2,"0–1",tblHR[[#This Row],[YearsAtCompany]]&lt;5,"2–4",tblHR[[#This Row],[YearsAtCompany]]&lt;10,"5–9",tblHR[[#This Row],[YearsAtCompany]]&lt;15,"10–14",TRUE,"15+")</f>
        <v>5–9</v>
      </c>
      <c r="AI1298" s="12" t="str" cm="1">
        <f t="array" ref="AI1298">_xlfn.IFS(tblHR[[#This Row],[MonthlyIncome]]&lt;3000,"Low",tblHR[[#This Row],[MonthlyIncome]]&lt;7000,"Mid",tblHR[[#This Row],[MonthlyIncome]]&lt;12000,"High",TRUE,"Very High")</f>
        <v>Mid</v>
      </c>
      <c r="AJ1298" s="12" cm="1">
        <f t="array" ref="AJ1298">_xlfn.XLOOKUP(tblHR[[#This Row],[JobSatisfaction]],{"Low","Medium","High","Very High"},{1,2,3,4},"")</f>
        <v>4</v>
      </c>
      <c r="AK1298" s="12">
        <f>AVERAGE(tblHR[[#This Row],[JobSatNum]],tblHR[[#This Row],[RelationshipSatisfaction]],tblHR[[#This Row],[EnvironmentSatisfaction]],tblHR[[#This Row],[WorkLifeBalance]])</f>
        <v>4</v>
      </c>
    </row>
    <row r="1299" spans="1:37">
      <c r="A1299" s="4" t="s">
        <v>1414</v>
      </c>
      <c r="B1299">
        <v>33</v>
      </c>
      <c r="C1299" t="s">
        <v>11</v>
      </c>
      <c r="D1299" t="s">
        <v>17</v>
      </c>
      <c r="E1299" t="s">
        <v>27</v>
      </c>
      <c r="F1299" t="s">
        <v>33</v>
      </c>
      <c r="G1299" t="s">
        <v>21</v>
      </c>
      <c r="H1299" t="s">
        <v>53</v>
      </c>
      <c r="I1299" t="s">
        <v>66</v>
      </c>
      <c r="J1299" t="s">
        <v>112</v>
      </c>
      <c r="K1299" t="s">
        <v>113</v>
      </c>
      <c r="L1299">
        <v>2707</v>
      </c>
      <c r="M1299">
        <v>21509</v>
      </c>
      <c r="N1299">
        <v>465</v>
      </c>
      <c r="O1299">
        <v>39</v>
      </c>
      <c r="P1299">
        <v>20</v>
      </c>
      <c r="Q1299" t="s">
        <v>42</v>
      </c>
      <c r="R1299" t="s">
        <v>42</v>
      </c>
      <c r="S1299" t="s">
        <v>42</v>
      </c>
      <c r="T1299" t="s">
        <v>78</v>
      </c>
      <c r="U1299" t="s">
        <v>41</v>
      </c>
      <c r="V1299">
        <v>13</v>
      </c>
      <c r="W1299">
        <v>9</v>
      </c>
      <c r="X1299">
        <v>7</v>
      </c>
      <c r="Y1299">
        <v>1</v>
      </c>
      <c r="Z1299">
        <v>7</v>
      </c>
      <c r="AA1299" t="s">
        <v>49</v>
      </c>
      <c r="AB1299" s="2" t="s">
        <v>65</v>
      </c>
      <c r="AC1299" t="s">
        <v>48</v>
      </c>
      <c r="AD1299">
        <v>2</v>
      </c>
      <c r="AE1299">
        <f>IF(tblHR[[#This Row],[Attrition]]="Yes",1,0)</f>
        <v>1</v>
      </c>
      <c r="AF1299">
        <f>IF(tblHR[[#This Row],[OverTime]]="Yes",1,0)</f>
        <v>0</v>
      </c>
      <c r="AG1299" t="str" cm="1">
        <f t="array" ref="AG1299">_xlfn.IFS(tblHR[[#This Row],[Age]]&lt;25,"&lt;25",tblHR[[#This Row],[Age]]&lt;30,"25–29",tblHR[[#This Row],[Age]]&lt;40,"30–39",tblHR[[#This Row],[Age]]&lt;50,"40–49",TRUE,"50+")</f>
        <v>30–39</v>
      </c>
      <c r="AH1299" s="12" t="str" cm="1">
        <f t="array" ref="AH1299">_xlfn.IFS(tblHR[[#This Row],[YearsAtCompany]]&lt;2,"0–1",tblHR[[#This Row],[YearsAtCompany]]&lt;5,"2–4",tblHR[[#This Row],[YearsAtCompany]]&lt;10,"5–9",tblHR[[#This Row],[YearsAtCompany]]&lt;15,"10–14",TRUE,"15+")</f>
        <v>5–9</v>
      </c>
      <c r="AI1299" s="12" t="str" cm="1">
        <f t="array" ref="AI1299">_xlfn.IFS(tblHR[[#This Row],[MonthlyIncome]]&lt;3000,"Low",tblHR[[#This Row],[MonthlyIncome]]&lt;7000,"Mid",tblHR[[#This Row],[MonthlyIncome]]&lt;12000,"High",TRUE,"Very High")</f>
        <v>Low</v>
      </c>
      <c r="AJ1299" s="12" cm="1">
        <f t="array" ref="AJ1299">_xlfn.XLOOKUP(tblHR[[#This Row],[JobSatisfaction]],{"Low","Medium","High","Very High"},{1,2,3,4},"")</f>
        <v>1</v>
      </c>
      <c r="AK1299" s="12">
        <f>AVERAGE(tblHR[[#This Row],[JobSatNum]],tblHR[[#This Row],[RelationshipSatisfaction]],tblHR[[#This Row],[EnvironmentSatisfaction]],tblHR[[#This Row],[WorkLifeBalance]])</f>
        <v>1</v>
      </c>
    </row>
    <row r="1300" spans="1:37">
      <c r="A1300" s="4" t="s">
        <v>1415</v>
      </c>
      <c r="B1300">
        <v>45</v>
      </c>
      <c r="C1300" t="s">
        <v>12</v>
      </c>
      <c r="D1300" t="s">
        <v>15</v>
      </c>
      <c r="E1300" t="s">
        <v>28</v>
      </c>
      <c r="F1300" t="s">
        <v>34</v>
      </c>
      <c r="G1300" t="s">
        <v>22</v>
      </c>
      <c r="H1300" t="s">
        <v>58</v>
      </c>
      <c r="I1300" t="s">
        <v>69</v>
      </c>
      <c r="J1300" t="s">
        <v>112</v>
      </c>
      <c r="K1300" t="s">
        <v>118</v>
      </c>
      <c r="L1300">
        <v>10761</v>
      </c>
      <c r="M1300">
        <v>19239</v>
      </c>
      <c r="N1300">
        <v>930</v>
      </c>
      <c r="O1300">
        <v>74</v>
      </c>
      <c r="P1300">
        <v>12</v>
      </c>
      <c r="Q1300" t="s">
        <v>42</v>
      </c>
      <c r="R1300" t="s">
        <v>41</v>
      </c>
      <c r="S1300" t="s">
        <v>44</v>
      </c>
      <c r="T1300" t="s">
        <v>79</v>
      </c>
      <c r="U1300" t="s">
        <v>41</v>
      </c>
      <c r="V1300">
        <v>18</v>
      </c>
      <c r="W1300">
        <v>5</v>
      </c>
      <c r="X1300">
        <v>4</v>
      </c>
      <c r="Y1300">
        <v>0</v>
      </c>
      <c r="Z1300">
        <v>4</v>
      </c>
      <c r="AA1300" t="s">
        <v>48</v>
      </c>
      <c r="AB1300" s="2" t="s">
        <v>64</v>
      </c>
      <c r="AC1300" t="s">
        <v>49</v>
      </c>
      <c r="AD1300">
        <v>9</v>
      </c>
      <c r="AE1300">
        <f>IF(tblHR[[#This Row],[Attrition]]="Yes",1,0)</f>
        <v>0</v>
      </c>
      <c r="AF1300">
        <f>IF(tblHR[[#This Row],[OverTime]]="Yes",1,0)</f>
        <v>1</v>
      </c>
      <c r="AG1300" t="str" cm="1">
        <f t="array" ref="AG1300">_xlfn.IFS(tblHR[[#This Row],[Age]]&lt;25,"&lt;25",tblHR[[#This Row],[Age]]&lt;30,"25–29",tblHR[[#This Row],[Age]]&lt;40,"30–39",tblHR[[#This Row],[Age]]&lt;50,"40–49",TRUE,"50+")</f>
        <v>40–49</v>
      </c>
      <c r="AH1300" s="12" t="str" cm="1">
        <f t="array" ref="AH1300">_xlfn.IFS(tblHR[[#This Row],[YearsAtCompany]]&lt;2,"0–1",tblHR[[#This Row],[YearsAtCompany]]&lt;5,"2–4",tblHR[[#This Row],[YearsAtCompany]]&lt;10,"5–9",tblHR[[#This Row],[YearsAtCompany]]&lt;15,"10–14",TRUE,"15+")</f>
        <v>5–9</v>
      </c>
      <c r="AI1300" s="12" t="str" cm="1">
        <f t="array" ref="AI1300">_xlfn.IFS(tblHR[[#This Row],[MonthlyIncome]]&lt;3000,"Low",tblHR[[#This Row],[MonthlyIncome]]&lt;7000,"Mid",tblHR[[#This Row],[MonthlyIncome]]&lt;12000,"High",TRUE,"Very High")</f>
        <v>High</v>
      </c>
      <c r="AJ1300" s="12" cm="1">
        <f t="array" ref="AJ1300">_xlfn.XLOOKUP(tblHR[[#This Row],[JobSatisfaction]],{"Low","Medium","High","Very High"},{1,2,3,4},"")</f>
        <v>1</v>
      </c>
      <c r="AK1300" s="12">
        <f>AVERAGE(tblHR[[#This Row],[JobSatNum]],tblHR[[#This Row],[RelationshipSatisfaction]],tblHR[[#This Row],[EnvironmentSatisfaction]],tblHR[[#This Row],[WorkLifeBalance]])</f>
        <v>1</v>
      </c>
    </row>
    <row r="1301" spans="1:37">
      <c r="A1301" s="4" t="s">
        <v>1416</v>
      </c>
      <c r="B1301">
        <v>50</v>
      </c>
      <c r="C1301" t="s">
        <v>12</v>
      </c>
      <c r="D1301" t="s">
        <v>17</v>
      </c>
      <c r="E1301" t="s">
        <v>28</v>
      </c>
      <c r="F1301" t="s">
        <v>33</v>
      </c>
      <c r="G1301" t="s">
        <v>21</v>
      </c>
      <c r="H1301" t="s">
        <v>53</v>
      </c>
      <c r="I1301" t="s">
        <v>66</v>
      </c>
      <c r="J1301" t="s">
        <v>112</v>
      </c>
      <c r="K1301" t="s">
        <v>113</v>
      </c>
      <c r="L1301">
        <v>2380</v>
      </c>
      <c r="M1301">
        <v>20165</v>
      </c>
      <c r="N1301">
        <v>804</v>
      </c>
      <c r="O1301">
        <v>64</v>
      </c>
      <c r="P1301">
        <v>18</v>
      </c>
      <c r="Q1301" t="s">
        <v>44</v>
      </c>
      <c r="R1301" t="s">
        <v>43</v>
      </c>
      <c r="S1301" t="s">
        <v>42</v>
      </c>
      <c r="T1301" t="s">
        <v>79</v>
      </c>
      <c r="U1301" t="s">
        <v>41</v>
      </c>
      <c r="V1301">
        <v>8</v>
      </c>
      <c r="W1301">
        <v>1</v>
      </c>
      <c r="X1301">
        <v>0</v>
      </c>
      <c r="Y1301">
        <v>0</v>
      </c>
      <c r="Z1301">
        <v>4</v>
      </c>
      <c r="AA1301" t="s">
        <v>48</v>
      </c>
      <c r="AB1301" s="2" t="s">
        <v>64</v>
      </c>
      <c r="AC1301" t="s">
        <v>48</v>
      </c>
      <c r="AD1301">
        <v>9</v>
      </c>
      <c r="AE1301">
        <f>IF(tblHR[[#This Row],[Attrition]]="Yes",1,0)</f>
        <v>0</v>
      </c>
      <c r="AF1301">
        <f>IF(tblHR[[#This Row],[OverTime]]="Yes",1,0)</f>
        <v>0</v>
      </c>
      <c r="AG1301" t="str" cm="1">
        <f t="array" ref="AG1301">_xlfn.IFS(tblHR[[#This Row],[Age]]&lt;25,"&lt;25",tblHR[[#This Row],[Age]]&lt;30,"25–29",tblHR[[#This Row],[Age]]&lt;40,"30–39",tblHR[[#This Row],[Age]]&lt;50,"40–49",TRUE,"50+")</f>
        <v>50+</v>
      </c>
      <c r="AH1301" s="12" t="str" cm="1">
        <f t="array" ref="AH1301">_xlfn.IFS(tblHR[[#This Row],[YearsAtCompany]]&lt;2,"0–1",tblHR[[#This Row],[YearsAtCompany]]&lt;5,"2–4",tblHR[[#This Row],[YearsAtCompany]]&lt;10,"5–9",tblHR[[#This Row],[YearsAtCompany]]&lt;15,"10–14",TRUE,"15+")</f>
        <v>0–1</v>
      </c>
      <c r="AI1301" s="12" t="str" cm="1">
        <f t="array" ref="AI1301">_xlfn.IFS(tblHR[[#This Row],[MonthlyIncome]]&lt;3000,"Low",tblHR[[#This Row],[MonthlyIncome]]&lt;7000,"Mid",tblHR[[#This Row],[MonthlyIncome]]&lt;12000,"High",TRUE,"Very High")</f>
        <v>Low</v>
      </c>
      <c r="AJ1301" s="12" cm="1">
        <f t="array" ref="AJ1301">_xlfn.XLOOKUP(tblHR[[#This Row],[JobSatisfaction]],{"Low","Medium","High","Very High"},{1,2,3,4},"")</f>
        <v>4</v>
      </c>
      <c r="AK1301" s="12">
        <f>AVERAGE(tblHR[[#This Row],[JobSatNum]],tblHR[[#This Row],[RelationshipSatisfaction]],tblHR[[#This Row],[EnvironmentSatisfaction]],tblHR[[#This Row],[WorkLifeBalance]])</f>
        <v>4</v>
      </c>
    </row>
    <row r="1302" spans="1:37">
      <c r="A1302" s="4" t="s">
        <v>1417</v>
      </c>
      <c r="B1302">
        <v>48</v>
      </c>
      <c r="C1302" t="s">
        <v>12</v>
      </c>
      <c r="D1302" t="s">
        <v>17</v>
      </c>
      <c r="E1302" t="s">
        <v>29</v>
      </c>
      <c r="F1302" t="s">
        <v>35</v>
      </c>
      <c r="G1302" t="s">
        <v>21</v>
      </c>
      <c r="H1302" t="s">
        <v>57</v>
      </c>
      <c r="I1302" t="s">
        <v>66</v>
      </c>
      <c r="J1302" t="s">
        <v>112</v>
      </c>
      <c r="K1302" t="s">
        <v>43</v>
      </c>
      <c r="L1302">
        <v>2259</v>
      </c>
      <c r="M1302">
        <v>5543</v>
      </c>
      <c r="N1302">
        <v>1469</v>
      </c>
      <c r="O1302">
        <v>51</v>
      </c>
      <c r="P1302">
        <v>17</v>
      </c>
      <c r="Q1302" t="s">
        <v>41</v>
      </c>
      <c r="R1302" t="s">
        <v>42</v>
      </c>
      <c r="S1302" t="s">
        <v>44</v>
      </c>
      <c r="T1302" t="s">
        <v>80</v>
      </c>
      <c r="U1302" t="s">
        <v>41</v>
      </c>
      <c r="V1302">
        <v>13</v>
      </c>
      <c r="W1302">
        <v>0</v>
      </c>
      <c r="X1302">
        <v>0</v>
      </c>
      <c r="Y1302">
        <v>0</v>
      </c>
      <c r="Z1302">
        <v>4</v>
      </c>
      <c r="AA1302" t="s">
        <v>48</v>
      </c>
      <c r="AB1302" s="2" t="s">
        <v>64</v>
      </c>
      <c r="AC1302" t="s">
        <v>48</v>
      </c>
      <c r="AD1302">
        <v>20</v>
      </c>
      <c r="AE1302">
        <f>IF(tblHR[[#This Row],[Attrition]]="Yes",1,0)</f>
        <v>0</v>
      </c>
      <c r="AF1302">
        <f>IF(tblHR[[#This Row],[OverTime]]="Yes",1,0)</f>
        <v>0</v>
      </c>
      <c r="AG1302" t="str" cm="1">
        <f t="array" ref="AG1302">_xlfn.IFS(tblHR[[#This Row],[Age]]&lt;25,"&lt;25",tblHR[[#This Row],[Age]]&lt;30,"25–29",tblHR[[#This Row],[Age]]&lt;40,"30–39",tblHR[[#This Row],[Age]]&lt;50,"40–49",TRUE,"50+")</f>
        <v>40–49</v>
      </c>
      <c r="AH1302" s="12" t="str" cm="1">
        <f t="array" ref="AH1302">_xlfn.IFS(tblHR[[#This Row],[YearsAtCompany]]&lt;2,"0–1",tblHR[[#This Row],[YearsAtCompany]]&lt;5,"2–4",tblHR[[#This Row],[YearsAtCompany]]&lt;10,"5–9",tblHR[[#This Row],[YearsAtCompany]]&lt;15,"10–14",TRUE,"15+")</f>
        <v>0–1</v>
      </c>
      <c r="AI1302" s="12" t="str" cm="1">
        <f t="array" ref="AI1302">_xlfn.IFS(tblHR[[#This Row],[MonthlyIncome]]&lt;3000,"Low",tblHR[[#This Row],[MonthlyIncome]]&lt;7000,"Mid",tblHR[[#This Row],[MonthlyIncome]]&lt;12000,"High",TRUE,"Very High")</f>
        <v>Low</v>
      </c>
      <c r="AJ1302" s="12" cm="1">
        <f t="array" ref="AJ1302">_xlfn.XLOOKUP(tblHR[[#This Row],[JobSatisfaction]],{"Low","Medium","High","Very High"},{1,2,3,4},"")</f>
        <v>3</v>
      </c>
      <c r="AK1302" s="12">
        <f>AVERAGE(tblHR[[#This Row],[JobSatNum]],tblHR[[#This Row],[RelationshipSatisfaction]],tblHR[[#This Row],[EnvironmentSatisfaction]],tblHR[[#This Row],[WorkLifeBalance]])</f>
        <v>3</v>
      </c>
    </row>
    <row r="1303" spans="1:37">
      <c r="A1303" s="4" t="s">
        <v>1418</v>
      </c>
      <c r="B1303">
        <v>25</v>
      </c>
      <c r="C1303" t="s">
        <v>12</v>
      </c>
      <c r="D1303" t="s">
        <v>15</v>
      </c>
      <c r="E1303" t="s">
        <v>26</v>
      </c>
      <c r="F1303" t="s">
        <v>36</v>
      </c>
      <c r="G1303" t="s">
        <v>21</v>
      </c>
      <c r="H1303" t="s">
        <v>53</v>
      </c>
      <c r="I1303" t="s">
        <v>66</v>
      </c>
      <c r="J1303" t="s">
        <v>112</v>
      </c>
      <c r="K1303" t="s">
        <v>118</v>
      </c>
      <c r="L1303">
        <v>3977</v>
      </c>
      <c r="M1303">
        <v>7298</v>
      </c>
      <c r="N1303">
        <v>977</v>
      </c>
      <c r="O1303">
        <v>57</v>
      </c>
      <c r="P1303">
        <v>19</v>
      </c>
      <c r="Q1303" t="s">
        <v>41</v>
      </c>
      <c r="R1303" t="s">
        <v>41</v>
      </c>
      <c r="S1303" t="s">
        <v>44</v>
      </c>
      <c r="T1303" t="s">
        <v>80</v>
      </c>
      <c r="U1303" t="s">
        <v>41</v>
      </c>
      <c r="V1303">
        <v>7</v>
      </c>
      <c r="W1303">
        <v>2</v>
      </c>
      <c r="X1303">
        <v>2</v>
      </c>
      <c r="Y1303">
        <v>0</v>
      </c>
      <c r="Z1303">
        <v>6</v>
      </c>
      <c r="AA1303" t="s">
        <v>48</v>
      </c>
      <c r="AB1303" s="2" t="s">
        <v>64</v>
      </c>
      <c r="AC1303" t="s">
        <v>49</v>
      </c>
      <c r="AD1303">
        <v>2</v>
      </c>
      <c r="AE1303">
        <f>IF(tblHR[[#This Row],[Attrition]]="Yes",1,0)</f>
        <v>0</v>
      </c>
      <c r="AF1303">
        <f>IF(tblHR[[#This Row],[OverTime]]="Yes",1,0)</f>
        <v>1</v>
      </c>
      <c r="AG1303" t="str" cm="1">
        <f t="array" ref="AG1303">_xlfn.IFS(tblHR[[#This Row],[Age]]&lt;25,"&lt;25",tblHR[[#This Row],[Age]]&lt;30,"25–29",tblHR[[#This Row],[Age]]&lt;40,"30–39",tblHR[[#This Row],[Age]]&lt;50,"40–49",TRUE,"50+")</f>
        <v>25–29</v>
      </c>
      <c r="AH1303" s="12" t="str" cm="1">
        <f t="array" ref="AH1303">_xlfn.IFS(tblHR[[#This Row],[YearsAtCompany]]&lt;2,"0–1",tblHR[[#This Row],[YearsAtCompany]]&lt;5,"2–4",tblHR[[#This Row],[YearsAtCompany]]&lt;10,"5–9",tblHR[[#This Row],[YearsAtCompany]]&lt;15,"10–14",TRUE,"15+")</f>
        <v>2–4</v>
      </c>
      <c r="AI1303" s="12" t="str" cm="1">
        <f t="array" ref="AI1303">_xlfn.IFS(tblHR[[#This Row],[MonthlyIncome]]&lt;3000,"Low",tblHR[[#This Row],[MonthlyIncome]]&lt;7000,"Mid",tblHR[[#This Row],[MonthlyIncome]]&lt;12000,"High",TRUE,"Very High")</f>
        <v>Mid</v>
      </c>
      <c r="AJ1303" s="12" cm="1">
        <f t="array" ref="AJ1303">_xlfn.XLOOKUP(tblHR[[#This Row],[JobSatisfaction]],{"Low","Medium","High","Very High"},{1,2,3,4},"")</f>
        <v>3</v>
      </c>
      <c r="AK1303" s="12">
        <f>AVERAGE(tblHR[[#This Row],[JobSatNum]],tblHR[[#This Row],[RelationshipSatisfaction]],tblHR[[#This Row],[EnvironmentSatisfaction]],tblHR[[#This Row],[WorkLifeBalance]])</f>
        <v>3</v>
      </c>
    </row>
    <row r="1304" spans="1:37">
      <c r="A1304" s="4" t="s">
        <v>1419</v>
      </c>
      <c r="B1304">
        <v>27</v>
      </c>
      <c r="C1304" t="s">
        <v>11</v>
      </c>
      <c r="D1304" t="s">
        <v>17</v>
      </c>
      <c r="E1304" t="s">
        <v>28</v>
      </c>
      <c r="F1304" t="s">
        <v>35</v>
      </c>
      <c r="G1304" t="s">
        <v>21</v>
      </c>
      <c r="H1304" t="s">
        <v>57</v>
      </c>
      <c r="I1304" t="s">
        <v>66</v>
      </c>
      <c r="J1304" t="s">
        <v>112</v>
      </c>
      <c r="K1304" t="s">
        <v>113</v>
      </c>
      <c r="L1304">
        <v>3517</v>
      </c>
      <c r="M1304">
        <v>22490</v>
      </c>
      <c r="N1304">
        <v>486</v>
      </c>
      <c r="O1304">
        <v>86</v>
      </c>
      <c r="P1304">
        <v>17</v>
      </c>
      <c r="Q1304" t="s">
        <v>41</v>
      </c>
      <c r="R1304" t="s">
        <v>42</v>
      </c>
      <c r="S1304" t="s">
        <v>43</v>
      </c>
      <c r="T1304" t="s">
        <v>79</v>
      </c>
      <c r="U1304" t="s">
        <v>44</v>
      </c>
      <c r="V1304">
        <v>5</v>
      </c>
      <c r="W1304">
        <v>3</v>
      </c>
      <c r="X1304">
        <v>2</v>
      </c>
      <c r="Y1304">
        <v>0</v>
      </c>
      <c r="Z1304">
        <v>7</v>
      </c>
      <c r="AA1304" t="s">
        <v>48</v>
      </c>
      <c r="AB1304" s="2" t="s">
        <v>64</v>
      </c>
      <c r="AC1304" t="s">
        <v>48</v>
      </c>
      <c r="AD1304">
        <v>8</v>
      </c>
      <c r="AE1304">
        <f>IF(tblHR[[#This Row],[Attrition]]="Yes",1,0)</f>
        <v>0</v>
      </c>
      <c r="AF1304">
        <f>IF(tblHR[[#This Row],[OverTime]]="Yes",1,0)</f>
        <v>0</v>
      </c>
      <c r="AG1304" t="str" cm="1">
        <f t="array" ref="AG1304">_xlfn.IFS(tblHR[[#This Row],[Age]]&lt;25,"&lt;25",tblHR[[#This Row],[Age]]&lt;30,"25–29",tblHR[[#This Row],[Age]]&lt;40,"30–39",tblHR[[#This Row],[Age]]&lt;50,"40–49",TRUE,"50+")</f>
        <v>25–29</v>
      </c>
      <c r="AH1304" s="12" t="str" cm="1">
        <f t="array" ref="AH1304">_xlfn.IFS(tblHR[[#This Row],[YearsAtCompany]]&lt;2,"0–1",tblHR[[#This Row],[YearsAtCompany]]&lt;5,"2–4",tblHR[[#This Row],[YearsAtCompany]]&lt;10,"5–9",tblHR[[#This Row],[YearsAtCompany]]&lt;15,"10–14",TRUE,"15+")</f>
        <v>2–4</v>
      </c>
      <c r="AI1304" s="12" t="str" cm="1">
        <f t="array" ref="AI1304">_xlfn.IFS(tblHR[[#This Row],[MonthlyIncome]]&lt;3000,"Low",tblHR[[#This Row],[MonthlyIncome]]&lt;7000,"Mid",tblHR[[#This Row],[MonthlyIncome]]&lt;12000,"High",TRUE,"Very High")</f>
        <v>Mid</v>
      </c>
      <c r="AJ1304" s="12" cm="1">
        <f t="array" ref="AJ1304">_xlfn.XLOOKUP(tblHR[[#This Row],[JobSatisfaction]],{"Low","Medium","High","Very High"},{1,2,3,4},"")</f>
        <v>3</v>
      </c>
      <c r="AK1304" s="12">
        <f>AVERAGE(tblHR[[#This Row],[JobSatNum]],tblHR[[#This Row],[RelationshipSatisfaction]],tblHR[[#This Row],[EnvironmentSatisfaction]],tblHR[[#This Row],[WorkLifeBalance]])</f>
        <v>3</v>
      </c>
    </row>
    <row r="1305" spans="1:37">
      <c r="A1305" s="4" t="s">
        <v>1420</v>
      </c>
      <c r="B1305">
        <v>36</v>
      </c>
      <c r="C1305" t="s">
        <v>11</v>
      </c>
      <c r="D1305" t="s">
        <v>16</v>
      </c>
      <c r="E1305" t="s">
        <v>26</v>
      </c>
      <c r="F1305" t="s">
        <v>35</v>
      </c>
      <c r="G1305" t="s">
        <v>21</v>
      </c>
      <c r="H1305" t="s">
        <v>53</v>
      </c>
      <c r="I1305" t="s">
        <v>66</v>
      </c>
      <c r="J1305" t="s">
        <v>128</v>
      </c>
      <c r="K1305" t="s">
        <v>113</v>
      </c>
      <c r="L1305">
        <v>2153</v>
      </c>
      <c r="M1305">
        <v>7703</v>
      </c>
      <c r="N1305">
        <v>635</v>
      </c>
      <c r="O1305">
        <v>73</v>
      </c>
      <c r="P1305">
        <v>13</v>
      </c>
      <c r="Q1305" t="s">
        <v>44</v>
      </c>
      <c r="R1305" t="s">
        <v>42</v>
      </c>
      <c r="S1305" t="s">
        <v>43</v>
      </c>
      <c r="T1305" t="s">
        <v>79</v>
      </c>
      <c r="U1305" t="s">
        <v>41</v>
      </c>
      <c r="V1305">
        <v>8</v>
      </c>
      <c r="W1305">
        <v>8</v>
      </c>
      <c r="X1305">
        <v>1</v>
      </c>
      <c r="Y1305">
        <v>1</v>
      </c>
      <c r="Z1305">
        <v>1</v>
      </c>
      <c r="AA1305" t="s">
        <v>48</v>
      </c>
      <c r="AB1305" s="2" t="s">
        <v>64</v>
      </c>
      <c r="AC1305" t="s">
        <v>48</v>
      </c>
      <c r="AD1305">
        <v>18</v>
      </c>
      <c r="AE1305">
        <f>IF(tblHR[[#This Row],[Attrition]]="Yes",1,0)</f>
        <v>0</v>
      </c>
      <c r="AF1305">
        <f>IF(tblHR[[#This Row],[OverTime]]="Yes",1,0)</f>
        <v>0</v>
      </c>
      <c r="AG1305" t="str" cm="1">
        <f t="array" ref="AG1305">_xlfn.IFS(tblHR[[#This Row],[Age]]&lt;25,"&lt;25",tblHR[[#This Row],[Age]]&lt;30,"25–29",tblHR[[#This Row],[Age]]&lt;40,"30–39",tblHR[[#This Row],[Age]]&lt;50,"40–49",TRUE,"50+")</f>
        <v>30–39</v>
      </c>
      <c r="AH1305" s="12" t="str" cm="1">
        <f t="array" ref="AH1305">_xlfn.IFS(tblHR[[#This Row],[YearsAtCompany]]&lt;2,"0–1",tblHR[[#This Row],[YearsAtCompany]]&lt;5,"2–4",tblHR[[#This Row],[YearsAtCompany]]&lt;10,"5–9",tblHR[[#This Row],[YearsAtCompany]]&lt;15,"10–14",TRUE,"15+")</f>
        <v>5–9</v>
      </c>
      <c r="AI1305" s="12" t="str" cm="1">
        <f t="array" ref="AI1305">_xlfn.IFS(tblHR[[#This Row],[MonthlyIncome]]&lt;3000,"Low",tblHR[[#This Row],[MonthlyIncome]]&lt;7000,"Mid",tblHR[[#This Row],[MonthlyIncome]]&lt;12000,"High",TRUE,"Very High")</f>
        <v>Low</v>
      </c>
      <c r="AJ1305" s="12" cm="1">
        <f t="array" ref="AJ1305">_xlfn.XLOOKUP(tblHR[[#This Row],[JobSatisfaction]],{"Low","Medium","High","Very High"},{1,2,3,4},"")</f>
        <v>4</v>
      </c>
      <c r="AK1305" s="12">
        <f>AVERAGE(tblHR[[#This Row],[JobSatNum]],tblHR[[#This Row],[RelationshipSatisfaction]],tblHR[[#This Row],[EnvironmentSatisfaction]],tblHR[[#This Row],[WorkLifeBalance]])</f>
        <v>4</v>
      </c>
    </row>
    <row r="1306" spans="1:37">
      <c r="A1306" s="4" t="s">
        <v>1421</v>
      </c>
      <c r="B1306">
        <v>33</v>
      </c>
      <c r="C1306" t="s">
        <v>12</v>
      </c>
      <c r="D1306" t="s">
        <v>15</v>
      </c>
      <c r="E1306" t="s">
        <v>28</v>
      </c>
      <c r="F1306" t="s">
        <v>37</v>
      </c>
      <c r="G1306" t="s">
        <v>21</v>
      </c>
      <c r="H1306" t="s">
        <v>57</v>
      </c>
      <c r="I1306" t="s">
        <v>68</v>
      </c>
      <c r="J1306" t="s">
        <v>116</v>
      </c>
      <c r="K1306" t="s">
        <v>43</v>
      </c>
      <c r="L1306">
        <v>3055</v>
      </c>
      <c r="M1306">
        <v>6194</v>
      </c>
      <c r="N1306">
        <v>775</v>
      </c>
      <c r="O1306">
        <v>90</v>
      </c>
      <c r="P1306">
        <v>15</v>
      </c>
      <c r="Q1306" t="s">
        <v>43</v>
      </c>
      <c r="R1306" t="s">
        <v>44</v>
      </c>
      <c r="S1306" t="s">
        <v>44</v>
      </c>
      <c r="T1306" t="s">
        <v>80</v>
      </c>
      <c r="U1306" t="s">
        <v>41</v>
      </c>
      <c r="V1306">
        <v>11</v>
      </c>
      <c r="W1306">
        <v>9</v>
      </c>
      <c r="X1306">
        <v>8</v>
      </c>
      <c r="Y1306">
        <v>1</v>
      </c>
      <c r="Z1306">
        <v>5</v>
      </c>
      <c r="AA1306" t="s">
        <v>48</v>
      </c>
      <c r="AB1306" s="2" t="s">
        <v>64</v>
      </c>
      <c r="AC1306" t="s">
        <v>48</v>
      </c>
      <c r="AD1306">
        <v>4</v>
      </c>
      <c r="AE1306">
        <f>IF(tblHR[[#This Row],[Attrition]]="Yes",1,0)</f>
        <v>0</v>
      </c>
      <c r="AF1306">
        <f>IF(tblHR[[#This Row],[OverTime]]="Yes",1,0)</f>
        <v>0</v>
      </c>
      <c r="AG1306" t="str" cm="1">
        <f t="array" ref="AG1306">_xlfn.IFS(tblHR[[#This Row],[Age]]&lt;25,"&lt;25",tblHR[[#This Row],[Age]]&lt;30,"25–29",tblHR[[#This Row],[Age]]&lt;40,"30–39",tblHR[[#This Row],[Age]]&lt;50,"40–49",TRUE,"50+")</f>
        <v>30–39</v>
      </c>
      <c r="AH1306" s="12" t="str" cm="1">
        <f t="array" ref="AH1306">_xlfn.IFS(tblHR[[#This Row],[YearsAtCompany]]&lt;2,"0–1",tblHR[[#This Row],[YearsAtCompany]]&lt;5,"2–4",tblHR[[#This Row],[YearsAtCompany]]&lt;10,"5–9",tblHR[[#This Row],[YearsAtCompany]]&lt;15,"10–14",TRUE,"15+")</f>
        <v>5–9</v>
      </c>
      <c r="AI1306" s="12" t="str" cm="1">
        <f t="array" ref="AI1306">_xlfn.IFS(tblHR[[#This Row],[MonthlyIncome]]&lt;3000,"Low",tblHR[[#This Row],[MonthlyIncome]]&lt;7000,"Mid",tblHR[[#This Row],[MonthlyIncome]]&lt;12000,"High",TRUE,"Very High")</f>
        <v>Mid</v>
      </c>
      <c r="AJ1306" s="12" cm="1">
        <f t="array" ref="AJ1306">_xlfn.XLOOKUP(tblHR[[#This Row],[JobSatisfaction]],{"Low","Medium","High","Very High"},{1,2,3,4},"")</f>
        <v>2</v>
      </c>
      <c r="AK1306" s="12">
        <f>AVERAGE(tblHR[[#This Row],[JobSatNum]],tblHR[[#This Row],[RelationshipSatisfaction]],tblHR[[#This Row],[EnvironmentSatisfaction]],tblHR[[#This Row],[WorkLifeBalance]])</f>
        <v>2</v>
      </c>
    </row>
    <row r="1307" spans="1:37">
      <c r="A1307" s="4" t="s">
        <v>1422</v>
      </c>
      <c r="B1307">
        <v>27</v>
      </c>
      <c r="C1307" t="s">
        <v>11</v>
      </c>
      <c r="D1307" t="s">
        <v>16</v>
      </c>
      <c r="E1307" t="s">
        <v>28</v>
      </c>
      <c r="F1307" t="s">
        <v>35</v>
      </c>
      <c r="G1307" t="s">
        <v>21</v>
      </c>
      <c r="H1307" t="s">
        <v>52</v>
      </c>
      <c r="I1307" t="s">
        <v>68</v>
      </c>
      <c r="J1307" t="s">
        <v>112</v>
      </c>
      <c r="K1307" t="s">
        <v>113</v>
      </c>
      <c r="L1307">
        <v>6811</v>
      </c>
      <c r="M1307">
        <v>23398</v>
      </c>
      <c r="N1307">
        <v>975</v>
      </c>
      <c r="O1307">
        <v>55</v>
      </c>
      <c r="P1307">
        <v>19</v>
      </c>
      <c r="Q1307" t="s">
        <v>42</v>
      </c>
      <c r="R1307" t="s">
        <v>42</v>
      </c>
      <c r="S1307" t="s">
        <v>44</v>
      </c>
      <c r="T1307" t="s">
        <v>77</v>
      </c>
      <c r="U1307" t="s">
        <v>43</v>
      </c>
      <c r="V1307">
        <v>9</v>
      </c>
      <c r="W1307">
        <v>7</v>
      </c>
      <c r="X1307">
        <v>6</v>
      </c>
      <c r="Y1307">
        <v>0</v>
      </c>
      <c r="Z1307">
        <v>8</v>
      </c>
      <c r="AA1307" t="s">
        <v>48</v>
      </c>
      <c r="AB1307" s="2" t="s">
        <v>64</v>
      </c>
      <c r="AC1307" t="s">
        <v>48</v>
      </c>
      <c r="AD1307">
        <v>7</v>
      </c>
      <c r="AE1307">
        <f>IF(tblHR[[#This Row],[Attrition]]="Yes",1,0)</f>
        <v>0</v>
      </c>
      <c r="AF1307">
        <f>IF(tblHR[[#This Row],[OverTime]]="Yes",1,0)</f>
        <v>0</v>
      </c>
      <c r="AG1307" t="str" cm="1">
        <f t="array" ref="AG1307">_xlfn.IFS(tblHR[[#This Row],[Age]]&lt;25,"&lt;25",tblHR[[#This Row],[Age]]&lt;30,"25–29",tblHR[[#This Row],[Age]]&lt;40,"30–39",tblHR[[#This Row],[Age]]&lt;50,"40–49",TRUE,"50+")</f>
        <v>25–29</v>
      </c>
      <c r="AH1307" s="12" t="str" cm="1">
        <f t="array" ref="AH1307">_xlfn.IFS(tblHR[[#This Row],[YearsAtCompany]]&lt;2,"0–1",tblHR[[#This Row],[YearsAtCompany]]&lt;5,"2–4",tblHR[[#This Row],[YearsAtCompany]]&lt;10,"5–9",tblHR[[#This Row],[YearsAtCompany]]&lt;15,"10–14",TRUE,"15+")</f>
        <v>5–9</v>
      </c>
      <c r="AI1307" s="12" t="str" cm="1">
        <f t="array" ref="AI1307">_xlfn.IFS(tblHR[[#This Row],[MonthlyIncome]]&lt;3000,"Low",tblHR[[#This Row],[MonthlyIncome]]&lt;7000,"Mid",tblHR[[#This Row],[MonthlyIncome]]&lt;12000,"High",TRUE,"Very High")</f>
        <v>Mid</v>
      </c>
      <c r="AJ1307" s="12" cm="1">
        <f t="array" ref="AJ1307">_xlfn.XLOOKUP(tblHR[[#This Row],[JobSatisfaction]],{"Low","Medium","High","Very High"},{1,2,3,4},"")</f>
        <v>1</v>
      </c>
      <c r="AK1307" s="12">
        <f>AVERAGE(tblHR[[#This Row],[JobSatNum]],tblHR[[#This Row],[RelationshipSatisfaction]],tblHR[[#This Row],[EnvironmentSatisfaction]],tblHR[[#This Row],[WorkLifeBalance]])</f>
        <v>1</v>
      </c>
    </row>
    <row r="1308" spans="1:37">
      <c r="A1308" s="4" t="s">
        <v>1423</v>
      </c>
      <c r="B1308">
        <v>24</v>
      </c>
      <c r="C1308" t="s">
        <v>12</v>
      </c>
      <c r="D1308" t="s">
        <v>15</v>
      </c>
      <c r="E1308" t="s">
        <v>27</v>
      </c>
      <c r="F1308" t="s">
        <v>37</v>
      </c>
      <c r="G1308" t="s">
        <v>21</v>
      </c>
      <c r="H1308" t="s">
        <v>53</v>
      </c>
      <c r="I1308" t="s">
        <v>66</v>
      </c>
      <c r="J1308" t="s">
        <v>112</v>
      </c>
      <c r="K1308" t="s">
        <v>171</v>
      </c>
      <c r="L1308">
        <v>2296</v>
      </c>
      <c r="M1308">
        <v>10036</v>
      </c>
      <c r="N1308">
        <v>350</v>
      </c>
      <c r="O1308">
        <v>57</v>
      </c>
      <c r="P1308">
        <v>14</v>
      </c>
      <c r="Q1308" t="s">
        <v>42</v>
      </c>
      <c r="R1308" t="s">
        <v>43</v>
      </c>
      <c r="S1308" t="s">
        <v>41</v>
      </c>
      <c r="T1308" t="s">
        <v>79</v>
      </c>
      <c r="U1308" t="s">
        <v>43</v>
      </c>
      <c r="V1308">
        <v>2</v>
      </c>
      <c r="W1308">
        <v>1</v>
      </c>
      <c r="X1308">
        <v>1</v>
      </c>
      <c r="Y1308">
        <v>0</v>
      </c>
      <c r="Z1308">
        <v>0</v>
      </c>
      <c r="AA1308" t="s">
        <v>48</v>
      </c>
      <c r="AB1308" s="2" t="s">
        <v>64</v>
      </c>
      <c r="AC1308" t="s">
        <v>48</v>
      </c>
      <c r="AD1308">
        <v>21</v>
      </c>
      <c r="AE1308">
        <f>IF(tblHR[[#This Row],[Attrition]]="Yes",1,0)</f>
        <v>0</v>
      </c>
      <c r="AF1308">
        <f>IF(tblHR[[#This Row],[OverTime]]="Yes",1,0)</f>
        <v>0</v>
      </c>
      <c r="AG1308" t="str" cm="1">
        <f t="array" ref="AG1308">_xlfn.IFS(tblHR[[#This Row],[Age]]&lt;25,"&lt;25",tblHR[[#This Row],[Age]]&lt;30,"25–29",tblHR[[#This Row],[Age]]&lt;40,"30–39",tblHR[[#This Row],[Age]]&lt;50,"40–49",TRUE,"50+")</f>
        <v>&lt;25</v>
      </c>
      <c r="AH1308" s="12" t="str" cm="1">
        <f t="array" ref="AH1308">_xlfn.IFS(tblHR[[#This Row],[YearsAtCompany]]&lt;2,"0–1",tblHR[[#This Row],[YearsAtCompany]]&lt;5,"2–4",tblHR[[#This Row],[YearsAtCompany]]&lt;10,"5–9",tblHR[[#This Row],[YearsAtCompany]]&lt;15,"10–14",TRUE,"15+")</f>
        <v>0–1</v>
      </c>
      <c r="AI1308" s="12" t="str" cm="1">
        <f t="array" ref="AI1308">_xlfn.IFS(tblHR[[#This Row],[MonthlyIncome]]&lt;3000,"Low",tblHR[[#This Row],[MonthlyIncome]]&lt;7000,"Mid",tblHR[[#This Row],[MonthlyIncome]]&lt;12000,"High",TRUE,"Very High")</f>
        <v>Low</v>
      </c>
      <c r="AJ1308" s="12" cm="1">
        <f t="array" ref="AJ1308">_xlfn.XLOOKUP(tblHR[[#This Row],[JobSatisfaction]],{"Low","Medium","High","Very High"},{1,2,3,4},"")</f>
        <v>1</v>
      </c>
      <c r="AK1308" s="12">
        <f>AVERAGE(tblHR[[#This Row],[JobSatNum]],tblHR[[#This Row],[RelationshipSatisfaction]],tblHR[[#This Row],[EnvironmentSatisfaction]],tblHR[[#This Row],[WorkLifeBalance]])</f>
        <v>1</v>
      </c>
    </row>
    <row r="1309" spans="1:37">
      <c r="A1309" s="4" t="s">
        <v>1424</v>
      </c>
      <c r="B1309">
        <v>35</v>
      </c>
      <c r="C1309" t="s">
        <v>12</v>
      </c>
      <c r="D1309" t="s">
        <v>15</v>
      </c>
      <c r="E1309" t="s">
        <v>27</v>
      </c>
      <c r="F1309" t="s">
        <v>35</v>
      </c>
      <c r="G1309" t="s">
        <v>22</v>
      </c>
      <c r="H1309" t="s">
        <v>58</v>
      </c>
      <c r="I1309" t="s">
        <v>68</v>
      </c>
      <c r="J1309" t="s">
        <v>112</v>
      </c>
      <c r="K1309" t="s">
        <v>43</v>
      </c>
      <c r="L1309">
        <v>5440</v>
      </c>
      <c r="M1309">
        <v>22098</v>
      </c>
      <c r="N1309">
        <v>763</v>
      </c>
      <c r="O1309">
        <v>59</v>
      </c>
      <c r="P1309">
        <v>14</v>
      </c>
      <c r="Q1309" t="s">
        <v>44</v>
      </c>
      <c r="R1309" t="s">
        <v>44</v>
      </c>
      <c r="S1309" t="s">
        <v>42</v>
      </c>
      <c r="T1309" t="s">
        <v>80</v>
      </c>
      <c r="U1309" t="s">
        <v>42</v>
      </c>
      <c r="V1309">
        <v>7</v>
      </c>
      <c r="W1309">
        <v>2</v>
      </c>
      <c r="X1309">
        <v>2</v>
      </c>
      <c r="Y1309">
        <v>2</v>
      </c>
      <c r="Z1309">
        <v>6</v>
      </c>
      <c r="AA1309" t="s">
        <v>49</v>
      </c>
      <c r="AB1309" s="2" t="s">
        <v>64</v>
      </c>
      <c r="AC1309" t="s">
        <v>49</v>
      </c>
      <c r="AD1309">
        <v>15</v>
      </c>
      <c r="AE1309">
        <f>IF(tblHR[[#This Row],[Attrition]]="Yes",1,0)</f>
        <v>1</v>
      </c>
      <c r="AF1309">
        <f>IF(tblHR[[#This Row],[OverTime]]="Yes",1,0)</f>
        <v>1</v>
      </c>
      <c r="AG1309" t="str" cm="1">
        <f t="array" ref="AG1309">_xlfn.IFS(tblHR[[#This Row],[Age]]&lt;25,"&lt;25",tblHR[[#This Row],[Age]]&lt;30,"25–29",tblHR[[#This Row],[Age]]&lt;40,"30–39",tblHR[[#This Row],[Age]]&lt;50,"40–49",TRUE,"50+")</f>
        <v>30–39</v>
      </c>
      <c r="AH1309" s="12" t="str" cm="1">
        <f t="array" ref="AH1309">_xlfn.IFS(tblHR[[#This Row],[YearsAtCompany]]&lt;2,"0–1",tblHR[[#This Row],[YearsAtCompany]]&lt;5,"2–4",tblHR[[#This Row],[YearsAtCompany]]&lt;10,"5–9",tblHR[[#This Row],[YearsAtCompany]]&lt;15,"10–14",TRUE,"15+")</f>
        <v>2–4</v>
      </c>
      <c r="AI1309" s="12" t="str" cm="1">
        <f t="array" ref="AI1309">_xlfn.IFS(tblHR[[#This Row],[MonthlyIncome]]&lt;3000,"Low",tblHR[[#This Row],[MonthlyIncome]]&lt;7000,"Mid",tblHR[[#This Row],[MonthlyIncome]]&lt;12000,"High",TRUE,"Very High")</f>
        <v>Mid</v>
      </c>
      <c r="AJ1309" s="12" cm="1">
        <f t="array" ref="AJ1309">_xlfn.XLOOKUP(tblHR[[#This Row],[JobSatisfaction]],{"Low","Medium","High","Very High"},{1,2,3,4},"")</f>
        <v>4</v>
      </c>
      <c r="AK1309" s="12">
        <f>AVERAGE(tblHR[[#This Row],[JobSatNum]],tblHR[[#This Row],[RelationshipSatisfaction]],tblHR[[#This Row],[EnvironmentSatisfaction]],tblHR[[#This Row],[WorkLifeBalance]])</f>
        <v>4</v>
      </c>
    </row>
    <row r="1310" spans="1:37">
      <c r="A1310" s="4" t="s">
        <v>1425</v>
      </c>
      <c r="B1310">
        <v>42</v>
      </c>
      <c r="C1310" t="s">
        <v>11</v>
      </c>
      <c r="D1310" t="s">
        <v>17</v>
      </c>
      <c r="E1310" t="s">
        <v>28</v>
      </c>
      <c r="F1310" t="s">
        <v>34</v>
      </c>
      <c r="G1310" t="s">
        <v>22</v>
      </c>
      <c r="H1310" t="s">
        <v>58</v>
      </c>
      <c r="I1310" t="s">
        <v>70</v>
      </c>
      <c r="J1310" t="s">
        <v>128</v>
      </c>
      <c r="K1310" t="s">
        <v>118</v>
      </c>
      <c r="L1310">
        <v>13525</v>
      </c>
      <c r="M1310">
        <v>14864</v>
      </c>
      <c r="N1310">
        <v>555</v>
      </c>
      <c r="O1310">
        <v>77</v>
      </c>
      <c r="P1310">
        <v>14</v>
      </c>
      <c r="Q1310" t="s">
        <v>43</v>
      </c>
      <c r="R1310" t="s">
        <v>44</v>
      </c>
      <c r="S1310" t="s">
        <v>41</v>
      </c>
      <c r="T1310" t="s">
        <v>78</v>
      </c>
      <c r="U1310" t="s">
        <v>41</v>
      </c>
      <c r="V1310">
        <v>23</v>
      </c>
      <c r="W1310">
        <v>20</v>
      </c>
      <c r="X1310">
        <v>4</v>
      </c>
      <c r="Y1310">
        <v>4</v>
      </c>
      <c r="Z1310">
        <v>5</v>
      </c>
      <c r="AA1310" t="s">
        <v>48</v>
      </c>
      <c r="AB1310" s="2" t="s">
        <v>64</v>
      </c>
      <c r="AC1310" t="s">
        <v>48</v>
      </c>
      <c r="AD1310">
        <v>26</v>
      </c>
      <c r="AE1310">
        <f>IF(tblHR[[#This Row],[Attrition]]="Yes",1,0)</f>
        <v>0</v>
      </c>
      <c r="AF1310">
        <f>IF(tblHR[[#This Row],[OverTime]]="Yes",1,0)</f>
        <v>0</v>
      </c>
      <c r="AG1310" t="str" cm="1">
        <f t="array" ref="AG1310">_xlfn.IFS(tblHR[[#This Row],[Age]]&lt;25,"&lt;25",tblHR[[#This Row],[Age]]&lt;30,"25–29",tblHR[[#This Row],[Age]]&lt;40,"30–39",tblHR[[#This Row],[Age]]&lt;50,"40–49",TRUE,"50+")</f>
        <v>40–49</v>
      </c>
      <c r="AH1310" s="12" t="str" cm="1">
        <f t="array" ref="AH1310">_xlfn.IFS(tblHR[[#This Row],[YearsAtCompany]]&lt;2,"0–1",tblHR[[#This Row],[YearsAtCompany]]&lt;5,"2–4",tblHR[[#This Row],[YearsAtCompany]]&lt;10,"5–9",tblHR[[#This Row],[YearsAtCompany]]&lt;15,"10–14",TRUE,"15+")</f>
        <v>15+</v>
      </c>
      <c r="AI1310" s="12" t="str" cm="1">
        <f t="array" ref="AI1310">_xlfn.IFS(tblHR[[#This Row],[MonthlyIncome]]&lt;3000,"Low",tblHR[[#This Row],[MonthlyIncome]]&lt;7000,"Mid",tblHR[[#This Row],[MonthlyIncome]]&lt;12000,"High",TRUE,"Very High")</f>
        <v>Very High</v>
      </c>
      <c r="AJ1310" s="12" cm="1">
        <f t="array" ref="AJ1310">_xlfn.XLOOKUP(tblHR[[#This Row],[JobSatisfaction]],{"Low","Medium","High","Very High"},{1,2,3,4},"")</f>
        <v>2</v>
      </c>
      <c r="AK1310" s="12">
        <f>AVERAGE(tblHR[[#This Row],[JobSatNum]],tblHR[[#This Row],[RelationshipSatisfaction]],tblHR[[#This Row],[EnvironmentSatisfaction]],tblHR[[#This Row],[WorkLifeBalance]])</f>
        <v>2</v>
      </c>
    </row>
    <row r="1311" spans="1:37">
      <c r="A1311" s="4" t="s">
        <v>1426</v>
      </c>
      <c r="B1311">
        <v>45</v>
      </c>
      <c r="C1311" t="s">
        <v>12</v>
      </c>
      <c r="D1311" t="s">
        <v>17</v>
      </c>
      <c r="E1311" t="s">
        <v>27</v>
      </c>
      <c r="F1311" t="s">
        <v>35</v>
      </c>
      <c r="G1311" t="s">
        <v>21</v>
      </c>
      <c r="H1311" t="s">
        <v>52</v>
      </c>
      <c r="I1311" t="s">
        <v>70</v>
      </c>
      <c r="J1311" t="s">
        <v>112</v>
      </c>
      <c r="K1311" t="s">
        <v>113</v>
      </c>
      <c r="L1311">
        <v>13496</v>
      </c>
      <c r="M1311">
        <v>7501</v>
      </c>
      <c r="N1311">
        <v>1385</v>
      </c>
      <c r="O1311">
        <v>79</v>
      </c>
      <c r="P1311">
        <v>14</v>
      </c>
      <c r="Q1311" t="s">
        <v>44</v>
      </c>
      <c r="R1311" t="s">
        <v>43</v>
      </c>
      <c r="S1311" t="s">
        <v>41</v>
      </c>
      <c r="T1311" t="s">
        <v>79</v>
      </c>
      <c r="U1311" t="s">
        <v>41</v>
      </c>
      <c r="V1311">
        <v>21</v>
      </c>
      <c r="W1311">
        <v>20</v>
      </c>
      <c r="X1311">
        <v>7</v>
      </c>
      <c r="Y1311">
        <v>4</v>
      </c>
      <c r="Z1311">
        <v>0</v>
      </c>
      <c r="AA1311" t="s">
        <v>48</v>
      </c>
      <c r="AB1311" s="2" t="s">
        <v>64</v>
      </c>
      <c r="AC1311" t="s">
        <v>49</v>
      </c>
      <c r="AD1311">
        <v>20</v>
      </c>
      <c r="AE1311">
        <f>IF(tblHR[[#This Row],[Attrition]]="Yes",1,0)</f>
        <v>0</v>
      </c>
      <c r="AF1311">
        <f>IF(tblHR[[#This Row],[OverTime]]="Yes",1,0)</f>
        <v>1</v>
      </c>
      <c r="AG1311" t="str" cm="1">
        <f t="array" ref="AG1311">_xlfn.IFS(tblHR[[#This Row],[Age]]&lt;25,"&lt;25",tblHR[[#This Row],[Age]]&lt;30,"25–29",tblHR[[#This Row],[Age]]&lt;40,"30–39",tblHR[[#This Row],[Age]]&lt;50,"40–49",TRUE,"50+")</f>
        <v>40–49</v>
      </c>
      <c r="AH1311" s="12" t="str" cm="1">
        <f t="array" ref="AH1311">_xlfn.IFS(tblHR[[#This Row],[YearsAtCompany]]&lt;2,"0–1",tblHR[[#This Row],[YearsAtCompany]]&lt;5,"2–4",tblHR[[#This Row],[YearsAtCompany]]&lt;10,"5–9",tblHR[[#This Row],[YearsAtCompany]]&lt;15,"10–14",TRUE,"15+")</f>
        <v>15+</v>
      </c>
      <c r="AI1311" s="12" t="str" cm="1">
        <f t="array" ref="AI1311">_xlfn.IFS(tblHR[[#This Row],[MonthlyIncome]]&lt;3000,"Low",tblHR[[#This Row],[MonthlyIncome]]&lt;7000,"Mid",tblHR[[#This Row],[MonthlyIncome]]&lt;12000,"High",TRUE,"Very High")</f>
        <v>Very High</v>
      </c>
      <c r="AJ1311" s="12" cm="1">
        <f t="array" ref="AJ1311">_xlfn.XLOOKUP(tblHR[[#This Row],[JobSatisfaction]],{"Low","Medium","High","Very High"},{1,2,3,4},"")</f>
        <v>4</v>
      </c>
      <c r="AK1311" s="12">
        <f>AVERAGE(tblHR[[#This Row],[JobSatNum]],tblHR[[#This Row],[RelationshipSatisfaction]],tblHR[[#This Row],[EnvironmentSatisfaction]],tblHR[[#This Row],[WorkLifeBalance]])</f>
        <v>4</v>
      </c>
    </row>
    <row r="1312" spans="1:37">
      <c r="A1312" s="4" t="s">
        <v>1427</v>
      </c>
      <c r="B1312">
        <v>26</v>
      </c>
      <c r="C1312" t="s">
        <v>11</v>
      </c>
      <c r="D1312" t="s">
        <v>17</v>
      </c>
      <c r="E1312" t="s">
        <v>28</v>
      </c>
      <c r="F1312" t="s">
        <v>33</v>
      </c>
      <c r="G1312" t="s">
        <v>21</v>
      </c>
      <c r="H1312" t="s">
        <v>57</v>
      </c>
      <c r="I1312" t="s">
        <v>66</v>
      </c>
      <c r="J1312" t="s">
        <v>112</v>
      </c>
      <c r="K1312" t="s">
        <v>113</v>
      </c>
      <c r="L1312">
        <v>2061</v>
      </c>
      <c r="M1312">
        <v>11133</v>
      </c>
      <c r="N1312">
        <v>474</v>
      </c>
      <c r="O1312">
        <v>89</v>
      </c>
      <c r="P1312">
        <v>21</v>
      </c>
      <c r="Q1312" t="s">
        <v>44</v>
      </c>
      <c r="R1312" t="s">
        <v>42</v>
      </c>
      <c r="S1312" t="s">
        <v>42</v>
      </c>
      <c r="T1312" t="s">
        <v>79</v>
      </c>
      <c r="U1312" t="s">
        <v>41</v>
      </c>
      <c r="V1312">
        <v>1</v>
      </c>
      <c r="W1312">
        <v>1</v>
      </c>
      <c r="X1312">
        <v>0</v>
      </c>
      <c r="Y1312">
        <v>0</v>
      </c>
      <c r="Z1312">
        <v>1</v>
      </c>
      <c r="AA1312" t="s">
        <v>48</v>
      </c>
      <c r="AB1312" s="2" t="s">
        <v>65</v>
      </c>
      <c r="AC1312" t="s">
        <v>48</v>
      </c>
      <c r="AD1312">
        <v>3</v>
      </c>
      <c r="AE1312">
        <f>IF(tblHR[[#This Row],[Attrition]]="Yes",1,0)</f>
        <v>0</v>
      </c>
      <c r="AF1312">
        <f>IF(tblHR[[#This Row],[OverTime]]="Yes",1,0)</f>
        <v>0</v>
      </c>
      <c r="AG1312" t="str" cm="1">
        <f t="array" ref="AG1312">_xlfn.IFS(tblHR[[#This Row],[Age]]&lt;25,"&lt;25",tblHR[[#This Row],[Age]]&lt;30,"25–29",tblHR[[#This Row],[Age]]&lt;40,"30–39",tblHR[[#This Row],[Age]]&lt;50,"40–49",TRUE,"50+")</f>
        <v>25–29</v>
      </c>
      <c r="AH1312" s="12" t="str" cm="1">
        <f t="array" ref="AH1312">_xlfn.IFS(tblHR[[#This Row],[YearsAtCompany]]&lt;2,"0–1",tblHR[[#This Row],[YearsAtCompany]]&lt;5,"2–4",tblHR[[#This Row],[YearsAtCompany]]&lt;10,"5–9",tblHR[[#This Row],[YearsAtCompany]]&lt;15,"10–14",TRUE,"15+")</f>
        <v>0–1</v>
      </c>
      <c r="AI1312" s="12" t="str" cm="1">
        <f t="array" ref="AI1312">_xlfn.IFS(tblHR[[#This Row],[MonthlyIncome]]&lt;3000,"Low",tblHR[[#This Row],[MonthlyIncome]]&lt;7000,"Mid",tblHR[[#This Row],[MonthlyIncome]]&lt;12000,"High",TRUE,"Very High")</f>
        <v>Low</v>
      </c>
      <c r="AJ1312" s="12" cm="1">
        <f t="array" ref="AJ1312">_xlfn.XLOOKUP(tblHR[[#This Row],[JobSatisfaction]],{"Low","Medium","High","Very High"},{1,2,3,4},"")</f>
        <v>4</v>
      </c>
      <c r="AK1312" s="12">
        <f>AVERAGE(tblHR[[#This Row],[JobSatNum]],tblHR[[#This Row],[RelationshipSatisfaction]],tblHR[[#This Row],[EnvironmentSatisfaction]],tblHR[[#This Row],[WorkLifeBalance]])</f>
        <v>4</v>
      </c>
    </row>
    <row r="1313" spans="1:37">
      <c r="A1313" s="4" t="s">
        <v>1428</v>
      </c>
      <c r="B1313">
        <v>42</v>
      </c>
      <c r="C1313" t="s">
        <v>12</v>
      </c>
      <c r="D1313" t="s">
        <v>17</v>
      </c>
      <c r="E1313" t="s">
        <v>28</v>
      </c>
      <c r="F1313" t="s">
        <v>35</v>
      </c>
      <c r="G1313" t="s">
        <v>21</v>
      </c>
      <c r="H1313" t="s">
        <v>52</v>
      </c>
      <c r="I1313" t="s">
        <v>68</v>
      </c>
      <c r="J1313" t="s">
        <v>112</v>
      </c>
      <c r="K1313" t="s">
        <v>43</v>
      </c>
      <c r="L1313">
        <v>5538</v>
      </c>
      <c r="M1313">
        <v>5696</v>
      </c>
      <c r="N1313">
        <v>1128</v>
      </c>
      <c r="O1313">
        <v>95</v>
      </c>
      <c r="P1313">
        <v>18</v>
      </c>
      <c r="Q1313" t="s">
        <v>42</v>
      </c>
      <c r="R1313" t="s">
        <v>41</v>
      </c>
      <c r="S1313" t="s">
        <v>43</v>
      </c>
      <c r="T1313" t="s">
        <v>80</v>
      </c>
      <c r="U1313" t="s">
        <v>44</v>
      </c>
      <c r="V1313">
        <v>10</v>
      </c>
      <c r="W1313">
        <v>0</v>
      </c>
      <c r="X1313">
        <v>0</v>
      </c>
      <c r="Y1313">
        <v>0</v>
      </c>
      <c r="Z1313">
        <v>5</v>
      </c>
      <c r="AA1313" t="s">
        <v>48</v>
      </c>
      <c r="AB1313" s="2" t="s">
        <v>64</v>
      </c>
      <c r="AC1313" t="s">
        <v>48</v>
      </c>
      <c r="AD1313">
        <v>13</v>
      </c>
      <c r="AE1313">
        <f>IF(tblHR[[#This Row],[Attrition]]="Yes",1,0)</f>
        <v>0</v>
      </c>
      <c r="AF1313">
        <f>IF(tblHR[[#This Row],[OverTime]]="Yes",1,0)</f>
        <v>0</v>
      </c>
      <c r="AG1313" t="str" cm="1">
        <f t="array" ref="AG1313">_xlfn.IFS(tblHR[[#This Row],[Age]]&lt;25,"&lt;25",tblHR[[#This Row],[Age]]&lt;30,"25–29",tblHR[[#This Row],[Age]]&lt;40,"30–39",tblHR[[#This Row],[Age]]&lt;50,"40–49",TRUE,"50+")</f>
        <v>40–49</v>
      </c>
      <c r="AH1313" s="12" t="str" cm="1">
        <f t="array" ref="AH1313">_xlfn.IFS(tblHR[[#This Row],[YearsAtCompany]]&lt;2,"0–1",tblHR[[#This Row],[YearsAtCompany]]&lt;5,"2–4",tblHR[[#This Row],[YearsAtCompany]]&lt;10,"5–9",tblHR[[#This Row],[YearsAtCompany]]&lt;15,"10–14",TRUE,"15+")</f>
        <v>0–1</v>
      </c>
      <c r="AI1313" s="12" t="str" cm="1">
        <f t="array" ref="AI1313">_xlfn.IFS(tblHR[[#This Row],[MonthlyIncome]]&lt;3000,"Low",tblHR[[#This Row],[MonthlyIncome]]&lt;7000,"Mid",tblHR[[#This Row],[MonthlyIncome]]&lt;12000,"High",TRUE,"Very High")</f>
        <v>Mid</v>
      </c>
      <c r="AJ1313" s="12" cm="1">
        <f t="array" ref="AJ1313">_xlfn.XLOOKUP(tblHR[[#This Row],[JobSatisfaction]],{"Low","Medium","High","Very High"},{1,2,3,4},"")</f>
        <v>1</v>
      </c>
      <c r="AK1313" s="12">
        <f>AVERAGE(tblHR[[#This Row],[JobSatNum]],tblHR[[#This Row],[RelationshipSatisfaction]],tblHR[[#This Row],[EnvironmentSatisfaction]],tblHR[[#This Row],[WorkLifeBalance]])</f>
        <v>1</v>
      </c>
    </row>
    <row r="1314" spans="1:37">
      <c r="A1314" s="4" t="s">
        <v>1429</v>
      </c>
      <c r="B1314">
        <v>43</v>
      </c>
      <c r="C1314" t="s">
        <v>12</v>
      </c>
      <c r="D1314" t="s">
        <v>15</v>
      </c>
      <c r="E1314" t="s">
        <v>28</v>
      </c>
      <c r="F1314" t="s">
        <v>35</v>
      </c>
      <c r="G1314" t="s">
        <v>22</v>
      </c>
      <c r="H1314" t="s">
        <v>58</v>
      </c>
      <c r="I1314" t="s">
        <v>69</v>
      </c>
      <c r="J1314" t="s">
        <v>112</v>
      </c>
      <c r="K1314" t="s">
        <v>118</v>
      </c>
      <c r="L1314">
        <v>10798</v>
      </c>
      <c r="M1314">
        <v>5268</v>
      </c>
      <c r="N1314">
        <v>415</v>
      </c>
      <c r="O1314">
        <v>79</v>
      </c>
      <c r="P1314">
        <v>13</v>
      </c>
      <c r="Q1314" t="s">
        <v>44</v>
      </c>
      <c r="R1314" t="s">
        <v>41</v>
      </c>
      <c r="S1314" t="s">
        <v>41</v>
      </c>
      <c r="T1314" t="s">
        <v>79</v>
      </c>
      <c r="U1314" t="s">
        <v>43</v>
      </c>
      <c r="V1314">
        <v>18</v>
      </c>
      <c r="W1314">
        <v>1</v>
      </c>
      <c r="X1314">
        <v>0</v>
      </c>
      <c r="Y1314">
        <v>0</v>
      </c>
      <c r="Z1314">
        <v>5</v>
      </c>
      <c r="AA1314" t="s">
        <v>48</v>
      </c>
      <c r="AB1314" s="2" t="s">
        <v>64</v>
      </c>
      <c r="AC1314" t="s">
        <v>48</v>
      </c>
      <c r="AD1314">
        <v>25</v>
      </c>
      <c r="AE1314">
        <f>IF(tblHR[[#This Row],[Attrition]]="Yes",1,0)</f>
        <v>0</v>
      </c>
      <c r="AF1314">
        <f>IF(tblHR[[#This Row],[OverTime]]="Yes",1,0)</f>
        <v>0</v>
      </c>
      <c r="AG1314" t="str" cm="1">
        <f t="array" ref="AG1314">_xlfn.IFS(tblHR[[#This Row],[Age]]&lt;25,"&lt;25",tblHR[[#This Row],[Age]]&lt;30,"25–29",tblHR[[#This Row],[Age]]&lt;40,"30–39",tblHR[[#This Row],[Age]]&lt;50,"40–49",TRUE,"50+")</f>
        <v>40–49</v>
      </c>
      <c r="AH1314" s="12" t="str" cm="1">
        <f t="array" ref="AH1314">_xlfn.IFS(tblHR[[#This Row],[YearsAtCompany]]&lt;2,"0–1",tblHR[[#This Row],[YearsAtCompany]]&lt;5,"2–4",tblHR[[#This Row],[YearsAtCompany]]&lt;10,"5–9",tblHR[[#This Row],[YearsAtCompany]]&lt;15,"10–14",TRUE,"15+")</f>
        <v>0–1</v>
      </c>
      <c r="AI1314" s="12" t="str" cm="1">
        <f t="array" ref="AI1314">_xlfn.IFS(tblHR[[#This Row],[MonthlyIncome]]&lt;3000,"Low",tblHR[[#This Row],[MonthlyIncome]]&lt;7000,"Mid",tblHR[[#This Row],[MonthlyIncome]]&lt;12000,"High",TRUE,"Very High")</f>
        <v>High</v>
      </c>
      <c r="AJ1314" s="12" cm="1">
        <f t="array" ref="AJ1314">_xlfn.XLOOKUP(tblHR[[#This Row],[JobSatisfaction]],{"Low","Medium","High","Very High"},{1,2,3,4},"")</f>
        <v>4</v>
      </c>
      <c r="AK1314" s="12">
        <f>AVERAGE(tblHR[[#This Row],[JobSatNum]],tblHR[[#This Row],[RelationshipSatisfaction]],tblHR[[#This Row],[EnvironmentSatisfaction]],tblHR[[#This Row],[WorkLifeBalance]])</f>
        <v>4</v>
      </c>
    </row>
    <row r="1315" spans="1:37">
      <c r="A1315" s="4" t="s">
        <v>1430</v>
      </c>
      <c r="B1315">
        <v>34</v>
      </c>
      <c r="C1315" t="s">
        <v>12</v>
      </c>
      <c r="D1315" t="s">
        <v>15</v>
      </c>
      <c r="E1315" t="s">
        <v>29</v>
      </c>
      <c r="F1315" t="s">
        <v>33</v>
      </c>
      <c r="G1315" t="s">
        <v>21</v>
      </c>
      <c r="H1315" t="s">
        <v>55</v>
      </c>
      <c r="I1315" t="s">
        <v>68</v>
      </c>
      <c r="J1315" t="s">
        <v>128</v>
      </c>
      <c r="K1315" t="s">
        <v>118</v>
      </c>
      <c r="L1315">
        <v>4724</v>
      </c>
      <c r="M1315">
        <v>17000</v>
      </c>
      <c r="N1315">
        <v>426</v>
      </c>
      <c r="O1315">
        <v>42</v>
      </c>
      <c r="P1315">
        <v>13</v>
      </c>
      <c r="Q1315" t="s">
        <v>44</v>
      </c>
      <c r="R1315" t="s">
        <v>42</v>
      </c>
      <c r="S1315" t="s">
        <v>41</v>
      </c>
      <c r="T1315" t="s">
        <v>79</v>
      </c>
      <c r="U1315" t="s">
        <v>44</v>
      </c>
      <c r="V1315">
        <v>9</v>
      </c>
      <c r="W1315">
        <v>9</v>
      </c>
      <c r="X1315">
        <v>7</v>
      </c>
      <c r="Y1315">
        <v>7</v>
      </c>
      <c r="Z1315">
        <v>1</v>
      </c>
      <c r="AA1315" t="s">
        <v>48</v>
      </c>
      <c r="AB1315" s="2" t="s">
        <v>64</v>
      </c>
      <c r="AC1315" t="s">
        <v>48</v>
      </c>
      <c r="AD1315">
        <v>10</v>
      </c>
      <c r="AE1315">
        <f>IF(tblHR[[#This Row],[Attrition]]="Yes",1,0)</f>
        <v>0</v>
      </c>
      <c r="AF1315">
        <f>IF(tblHR[[#This Row],[OverTime]]="Yes",1,0)</f>
        <v>0</v>
      </c>
      <c r="AG1315" t="str" cm="1">
        <f t="array" ref="AG1315">_xlfn.IFS(tblHR[[#This Row],[Age]]&lt;25,"&lt;25",tblHR[[#This Row],[Age]]&lt;30,"25–29",tblHR[[#This Row],[Age]]&lt;40,"30–39",tblHR[[#This Row],[Age]]&lt;50,"40–49",TRUE,"50+")</f>
        <v>30–39</v>
      </c>
      <c r="AH1315" s="12" t="str" cm="1">
        <f t="array" ref="AH1315">_xlfn.IFS(tblHR[[#This Row],[YearsAtCompany]]&lt;2,"0–1",tblHR[[#This Row],[YearsAtCompany]]&lt;5,"2–4",tblHR[[#This Row],[YearsAtCompany]]&lt;10,"5–9",tblHR[[#This Row],[YearsAtCompany]]&lt;15,"10–14",TRUE,"15+")</f>
        <v>5–9</v>
      </c>
      <c r="AI1315" s="12" t="str" cm="1">
        <f t="array" ref="AI1315">_xlfn.IFS(tblHR[[#This Row],[MonthlyIncome]]&lt;3000,"Low",tblHR[[#This Row],[MonthlyIncome]]&lt;7000,"Mid",tblHR[[#This Row],[MonthlyIncome]]&lt;12000,"High",TRUE,"Very High")</f>
        <v>Mid</v>
      </c>
      <c r="AJ1315" s="12" cm="1">
        <f t="array" ref="AJ1315">_xlfn.XLOOKUP(tblHR[[#This Row],[JobSatisfaction]],{"Low","Medium","High","Very High"},{1,2,3,4},"")</f>
        <v>4</v>
      </c>
      <c r="AK1315" s="12">
        <f>AVERAGE(tblHR[[#This Row],[JobSatNum]],tblHR[[#This Row],[RelationshipSatisfaction]],tblHR[[#This Row],[EnvironmentSatisfaction]],tblHR[[#This Row],[WorkLifeBalance]])</f>
        <v>4</v>
      </c>
    </row>
    <row r="1316" spans="1:37">
      <c r="A1316" s="4" t="s">
        <v>1431</v>
      </c>
      <c r="B1316">
        <v>50</v>
      </c>
      <c r="C1316" t="s">
        <v>12</v>
      </c>
      <c r="D1316" t="s">
        <v>15</v>
      </c>
      <c r="E1316" t="s">
        <v>29</v>
      </c>
      <c r="F1316" t="s">
        <v>33</v>
      </c>
      <c r="G1316" t="s">
        <v>21</v>
      </c>
      <c r="H1316" t="s">
        <v>54</v>
      </c>
      <c r="I1316" t="s">
        <v>70</v>
      </c>
      <c r="J1316" t="s">
        <v>116</v>
      </c>
      <c r="K1316" t="s">
        <v>118</v>
      </c>
      <c r="L1316">
        <v>17924</v>
      </c>
      <c r="M1316">
        <v>4544</v>
      </c>
      <c r="N1316">
        <v>881</v>
      </c>
      <c r="O1316">
        <v>98</v>
      </c>
      <c r="P1316">
        <v>11</v>
      </c>
      <c r="Q1316" t="s">
        <v>42</v>
      </c>
      <c r="R1316" t="s">
        <v>44</v>
      </c>
      <c r="S1316" t="s">
        <v>42</v>
      </c>
      <c r="T1316" t="s">
        <v>79</v>
      </c>
      <c r="U1316" t="s">
        <v>41</v>
      </c>
      <c r="V1316">
        <v>31</v>
      </c>
      <c r="W1316">
        <v>31</v>
      </c>
      <c r="X1316">
        <v>6</v>
      </c>
      <c r="Y1316">
        <v>14</v>
      </c>
      <c r="Z1316">
        <v>1</v>
      </c>
      <c r="AA1316" t="s">
        <v>48</v>
      </c>
      <c r="AB1316" s="2" t="s">
        <v>64</v>
      </c>
      <c r="AC1316" t="s">
        <v>48</v>
      </c>
      <c r="AD1316">
        <v>2</v>
      </c>
      <c r="AE1316">
        <f>IF(tblHR[[#This Row],[Attrition]]="Yes",1,0)</f>
        <v>0</v>
      </c>
      <c r="AF1316">
        <f>IF(tblHR[[#This Row],[OverTime]]="Yes",1,0)</f>
        <v>0</v>
      </c>
      <c r="AG1316" t="str" cm="1">
        <f t="array" ref="AG1316">_xlfn.IFS(tblHR[[#This Row],[Age]]&lt;25,"&lt;25",tblHR[[#This Row],[Age]]&lt;30,"25–29",tblHR[[#This Row],[Age]]&lt;40,"30–39",tblHR[[#This Row],[Age]]&lt;50,"40–49",TRUE,"50+")</f>
        <v>50+</v>
      </c>
      <c r="AH1316" s="12" t="str" cm="1">
        <f t="array" ref="AH1316">_xlfn.IFS(tblHR[[#This Row],[YearsAtCompany]]&lt;2,"0–1",tblHR[[#This Row],[YearsAtCompany]]&lt;5,"2–4",tblHR[[#This Row],[YearsAtCompany]]&lt;10,"5–9",tblHR[[#This Row],[YearsAtCompany]]&lt;15,"10–14",TRUE,"15+")</f>
        <v>15+</v>
      </c>
      <c r="AI1316" s="12" t="str" cm="1">
        <f t="array" ref="AI1316">_xlfn.IFS(tblHR[[#This Row],[MonthlyIncome]]&lt;3000,"Low",tblHR[[#This Row],[MonthlyIncome]]&lt;7000,"Mid",tblHR[[#This Row],[MonthlyIncome]]&lt;12000,"High",TRUE,"Very High")</f>
        <v>Very High</v>
      </c>
      <c r="AJ1316" s="12" cm="1">
        <f t="array" ref="AJ1316">_xlfn.XLOOKUP(tblHR[[#This Row],[JobSatisfaction]],{"Low","Medium","High","Very High"},{1,2,3,4},"")</f>
        <v>1</v>
      </c>
      <c r="AK1316" s="12">
        <f>AVERAGE(tblHR[[#This Row],[JobSatNum]],tblHR[[#This Row],[RelationshipSatisfaction]],tblHR[[#This Row],[EnvironmentSatisfaction]],tblHR[[#This Row],[WorkLifeBalance]])</f>
        <v>1</v>
      </c>
    </row>
    <row r="1317" spans="1:37">
      <c r="A1317" s="4" t="s">
        <v>1432</v>
      </c>
      <c r="B1317">
        <v>33</v>
      </c>
      <c r="C1317" t="s">
        <v>12</v>
      </c>
      <c r="D1317" t="s">
        <v>17</v>
      </c>
      <c r="E1317" t="s">
        <v>29</v>
      </c>
      <c r="F1317" t="s">
        <v>33</v>
      </c>
      <c r="G1317" t="s">
        <v>21</v>
      </c>
      <c r="H1317" t="s">
        <v>57</v>
      </c>
      <c r="I1317" t="s">
        <v>66</v>
      </c>
      <c r="J1317" t="s">
        <v>112</v>
      </c>
      <c r="K1317" t="s">
        <v>118</v>
      </c>
      <c r="L1317">
        <v>3143</v>
      </c>
      <c r="M1317">
        <v>6076</v>
      </c>
      <c r="N1317">
        <v>867</v>
      </c>
      <c r="O1317">
        <v>90</v>
      </c>
      <c r="P1317">
        <v>19</v>
      </c>
      <c r="Q1317" t="s">
        <v>42</v>
      </c>
      <c r="R1317" t="s">
        <v>43</v>
      </c>
      <c r="S1317" t="s">
        <v>44</v>
      </c>
      <c r="T1317" t="s">
        <v>79</v>
      </c>
      <c r="U1317" t="s">
        <v>44</v>
      </c>
      <c r="V1317">
        <v>14</v>
      </c>
      <c r="W1317">
        <v>10</v>
      </c>
      <c r="X1317">
        <v>8</v>
      </c>
      <c r="Y1317">
        <v>7</v>
      </c>
      <c r="Z1317">
        <v>6</v>
      </c>
      <c r="AA1317" t="s">
        <v>48</v>
      </c>
      <c r="AB1317" s="2" t="s">
        <v>64</v>
      </c>
      <c r="AC1317" t="s">
        <v>48</v>
      </c>
      <c r="AD1317">
        <v>8</v>
      </c>
      <c r="AE1317">
        <f>IF(tblHR[[#This Row],[Attrition]]="Yes",1,0)</f>
        <v>0</v>
      </c>
      <c r="AF1317">
        <f>IF(tblHR[[#This Row],[OverTime]]="Yes",1,0)</f>
        <v>0</v>
      </c>
      <c r="AG1317" t="str" cm="1">
        <f t="array" ref="AG1317">_xlfn.IFS(tblHR[[#This Row],[Age]]&lt;25,"&lt;25",tblHR[[#This Row],[Age]]&lt;30,"25–29",tblHR[[#This Row],[Age]]&lt;40,"30–39",tblHR[[#This Row],[Age]]&lt;50,"40–49",TRUE,"50+")</f>
        <v>30–39</v>
      </c>
      <c r="AH1317" s="12" t="str" cm="1">
        <f t="array" ref="AH1317">_xlfn.IFS(tblHR[[#This Row],[YearsAtCompany]]&lt;2,"0–1",tblHR[[#This Row],[YearsAtCompany]]&lt;5,"2–4",tblHR[[#This Row],[YearsAtCompany]]&lt;10,"5–9",tblHR[[#This Row],[YearsAtCompany]]&lt;15,"10–14",TRUE,"15+")</f>
        <v>10–14</v>
      </c>
      <c r="AI1317" s="12" t="str" cm="1">
        <f t="array" ref="AI1317">_xlfn.IFS(tblHR[[#This Row],[MonthlyIncome]]&lt;3000,"Low",tblHR[[#This Row],[MonthlyIncome]]&lt;7000,"Mid",tblHR[[#This Row],[MonthlyIncome]]&lt;12000,"High",TRUE,"Very High")</f>
        <v>Mid</v>
      </c>
      <c r="AJ1317" s="12" cm="1">
        <f t="array" ref="AJ1317">_xlfn.XLOOKUP(tblHR[[#This Row],[JobSatisfaction]],{"Low","Medium","High","Very High"},{1,2,3,4},"")</f>
        <v>1</v>
      </c>
      <c r="AK1317" s="12">
        <f>AVERAGE(tblHR[[#This Row],[JobSatNum]],tblHR[[#This Row],[RelationshipSatisfaction]],tblHR[[#This Row],[EnvironmentSatisfaction]],tblHR[[#This Row],[WorkLifeBalance]])</f>
        <v>1</v>
      </c>
    </row>
    <row r="1318" spans="1:37">
      <c r="A1318" s="4" t="s">
        <v>1433</v>
      </c>
      <c r="B1318">
        <v>26</v>
      </c>
      <c r="C1318" t="s">
        <v>12</v>
      </c>
      <c r="D1318" t="s">
        <v>16</v>
      </c>
      <c r="E1318" t="s">
        <v>26</v>
      </c>
      <c r="F1318" t="s">
        <v>35</v>
      </c>
      <c r="G1318" t="s">
        <v>21</v>
      </c>
      <c r="H1318" t="s">
        <v>57</v>
      </c>
      <c r="I1318" t="s">
        <v>66</v>
      </c>
      <c r="J1318" t="s">
        <v>112</v>
      </c>
      <c r="K1318" t="s">
        <v>113</v>
      </c>
      <c r="L1318">
        <v>3904</v>
      </c>
      <c r="M1318">
        <v>4050</v>
      </c>
      <c r="N1318">
        <v>683</v>
      </c>
      <c r="O1318">
        <v>36</v>
      </c>
      <c r="P1318">
        <v>12</v>
      </c>
      <c r="Q1318" t="s">
        <v>44</v>
      </c>
      <c r="R1318" t="s">
        <v>44</v>
      </c>
      <c r="S1318" t="s">
        <v>42</v>
      </c>
      <c r="T1318" t="s">
        <v>79</v>
      </c>
      <c r="U1318" t="s">
        <v>43</v>
      </c>
      <c r="V1318">
        <v>5</v>
      </c>
      <c r="W1318">
        <v>4</v>
      </c>
      <c r="X1318">
        <v>3</v>
      </c>
      <c r="Y1318">
        <v>1</v>
      </c>
      <c r="Z1318">
        <v>0</v>
      </c>
      <c r="AA1318" t="s">
        <v>48</v>
      </c>
      <c r="AB1318" s="2" t="s">
        <v>64</v>
      </c>
      <c r="AC1318" t="s">
        <v>48</v>
      </c>
      <c r="AD1318">
        <v>2</v>
      </c>
      <c r="AE1318">
        <f>IF(tblHR[[#This Row],[Attrition]]="Yes",1,0)</f>
        <v>0</v>
      </c>
      <c r="AF1318">
        <f>IF(tblHR[[#This Row],[OverTime]]="Yes",1,0)</f>
        <v>0</v>
      </c>
      <c r="AG1318" t="str" cm="1">
        <f t="array" ref="AG1318">_xlfn.IFS(tblHR[[#This Row],[Age]]&lt;25,"&lt;25",tblHR[[#This Row],[Age]]&lt;30,"25–29",tblHR[[#This Row],[Age]]&lt;40,"30–39",tblHR[[#This Row],[Age]]&lt;50,"40–49",TRUE,"50+")</f>
        <v>25–29</v>
      </c>
      <c r="AH1318" s="12" t="str" cm="1">
        <f t="array" ref="AH1318">_xlfn.IFS(tblHR[[#This Row],[YearsAtCompany]]&lt;2,"0–1",tblHR[[#This Row],[YearsAtCompany]]&lt;5,"2–4",tblHR[[#This Row],[YearsAtCompany]]&lt;10,"5–9",tblHR[[#This Row],[YearsAtCompany]]&lt;15,"10–14",TRUE,"15+")</f>
        <v>2–4</v>
      </c>
      <c r="AI1318" s="12" t="str" cm="1">
        <f t="array" ref="AI1318">_xlfn.IFS(tblHR[[#This Row],[MonthlyIncome]]&lt;3000,"Low",tblHR[[#This Row],[MonthlyIncome]]&lt;7000,"Mid",tblHR[[#This Row],[MonthlyIncome]]&lt;12000,"High",TRUE,"Very High")</f>
        <v>Mid</v>
      </c>
      <c r="AJ1318" s="12" cm="1">
        <f t="array" ref="AJ1318">_xlfn.XLOOKUP(tblHR[[#This Row],[JobSatisfaction]],{"Low","Medium","High","Very High"},{1,2,3,4},"")</f>
        <v>4</v>
      </c>
      <c r="AK1318" s="12">
        <f>AVERAGE(tblHR[[#This Row],[JobSatNum]],tblHR[[#This Row],[RelationshipSatisfaction]],tblHR[[#This Row],[EnvironmentSatisfaction]],tblHR[[#This Row],[WorkLifeBalance]])</f>
        <v>4</v>
      </c>
    </row>
    <row r="1319" spans="1:37">
      <c r="A1319" s="4" t="s">
        <v>1434</v>
      </c>
      <c r="B1319">
        <v>40</v>
      </c>
      <c r="C1319" t="s">
        <v>11</v>
      </c>
      <c r="D1319" t="s">
        <v>17</v>
      </c>
      <c r="E1319" t="s">
        <v>28</v>
      </c>
      <c r="F1319" t="s">
        <v>33</v>
      </c>
      <c r="G1319" t="s">
        <v>21</v>
      </c>
      <c r="H1319" t="s">
        <v>55</v>
      </c>
      <c r="I1319" t="s">
        <v>69</v>
      </c>
      <c r="J1319" t="s">
        <v>112</v>
      </c>
      <c r="K1319" t="s">
        <v>43</v>
      </c>
      <c r="L1319">
        <v>10435</v>
      </c>
      <c r="M1319">
        <v>25800</v>
      </c>
      <c r="N1319">
        <v>884</v>
      </c>
      <c r="O1319">
        <v>80</v>
      </c>
      <c r="P1319">
        <v>13</v>
      </c>
      <c r="Q1319" t="s">
        <v>41</v>
      </c>
      <c r="R1319" t="s">
        <v>44</v>
      </c>
      <c r="S1319" t="s">
        <v>42</v>
      </c>
      <c r="T1319" t="s">
        <v>79</v>
      </c>
      <c r="U1319" t="s">
        <v>43</v>
      </c>
      <c r="V1319">
        <v>18</v>
      </c>
      <c r="W1319">
        <v>18</v>
      </c>
      <c r="X1319">
        <v>15</v>
      </c>
      <c r="Y1319">
        <v>14</v>
      </c>
      <c r="Z1319">
        <v>1</v>
      </c>
      <c r="AA1319" t="s">
        <v>48</v>
      </c>
      <c r="AB1319" s="2" t="s">
        <v>64</v>
      </c>
      <c r="AC1319" t="s">
        <v>48</v>
      </c>
      <c r="AD1319">
        <v>15</v>
      </c>
      <c r="AE1319">
        <f>IF(tblHR[[#This Row],[Attrition]]="Yes",1,0)</f>
        <v>0</v>
      </c>
      <c r="AF1319">
        <f>IF(tblHR[[#This Row],[OverTime]]="Yes",1,0)</f>
        <v>0</v>
      </c>
      <c r="AG1319" t="str" cm="1">
        <f t="array" ref="AG1319">_xlfn.IFS(tblHR[[#This Row],[Age]]&lt;25,"&lt;25",tblHR[[#This Row],[Age]]&lt;30,"25–29",tblHR[[#This Row],[Age]]&lt;40,"30–39",tblHR[[#This Row],[Age]]&lt;50,"40–49",TRUE,"50+")</f>
        <v>40–49</v>
      </c>
      <c r="AH1319" s="12" t="str" cm="1">
        <f t="array" ref="AH1319">_xlfn.IFS(tblHR[[#This Row],[YearsAtCompany]]&lt;2,"0–1",tblHR[[#This Row],[YearsAtCompany]]&lt;5,"2–4",tblHR[[#This Row],[YearsAtCompany]]&lt;10,"5–9",tblHR[[#This Row],[YearsAtCompany]]&lt;15,"10–14",TRUE,"15+")</f>
        <v>15+</v>
      </c>
      <c r="AI1319" s="12" t="str" cm="1">
        <f t="array" ref="AI1319">_xlfn.IFS(tblHR[[#This Row],[MonthlyIncome]]&lt;3000,"Low",tblHR[[#This Row],[MonthlyIncome]]&lt;7000,"Mid",tblHR[[#This Row],[MonthlyIncome]]&lt;12000,"High",TRUE,"Very High")</f>
        <v>High</v>
      </c>
      <c r="AJ1319" s="12" cm="1">
        <f t="array" ref="AJ1319">_xlfn.XLOOKUP(tblHR[[#This Row],[JobSatisfaction]],{"Low","Medium","High","Very High"},{1,2,3,4},"")</f>
        <v>3</v>
      </c>
      <c r="AK1319" s="12">
        <f>AVERAGE(tblHR[[#This Row],[JobSatNum]],tblHR[[#This Row],[RelationshipSatisfaction]],tblHR[[#This Row],[EnvironmentSatisfaction]],tblHR[[#This Row],[WorkLifeBalance]])</f>
        <v>3</v>
      </c>
    </row>
    <row r="1320" spans="1:37">
      <c r="A1320" s="4" t="s">
        <v>1435</v>
      </c>
      <c r="B1320">
        <v>29</v>
      </c>
      <c r="C1320" t="s">
        <v>12</v>
      </c>
      <c r="D1320" t="s">
        <v>17</v>
      </c>
      <c r="E1320" t="s">
        <v>28</v>
      </c>
      <c r="F1320" t="s">
        <v>33</v>
      </c>
      <c r="G1320" t="s">
        <v>21</v>
      </c>
      <c r="H1320" t="s">
        <v>57</v>
      </c>
      <c r="I1320" t="s">
        <v>66</v>
      </c>
      <c r="J1320" t="s">
        <v>112</v>
      </c>
      <c r="K1320" t="s">
        <v>43</v>
      </c>
      <c r="L1320">
        <v>2451</v>
      </c>
      <c r="M1320">
        <v>22376</v>
      </c>
      <c r="N1320">
        <v>598</v>
      </c>
      <c r="O1320">
        <v>91</v>
      </c>
      <c r="P1320">
        <v>18</v>
      </c>
      <c r="Q1320" t="s">
        <v>41</v>
      </c>
      <c r="R1320" t="s">
        <v>42</v>
      </c>
      <c r="S1320" t="s">
        <v>41</v>
      </c>
      <c r="T1320" t="s">
        <v>80</v>
      </c>
      <c r="U1320" t="s">
        <v>44</v>
      </c>
      <c r="V1320">
        <v>5</v>
      </c>
      <c r="W1320">
        <v>1</v>
      </c>
      <c r="X1320">
        <v>0</v>
      </c>
      <c r="Y1320">
        <v>0</v>
      </c>
      <c r="Z1320">
        <v>6</v>
      </c>
      <c r="AA1320" t="s">
        <v>48</v>
      </c>
      <c r="AB1320" s="2" t="s">
        <v>64</v>
      </c>
      <c r="AC1320" t="s">
        <v>48</v>
      </c>
      <c r="AD1320">
        <v>9</v>
      </c>
      <c r="AE1320">
        <f>IF(tblHR[[#This Row],[Attrition]]="Yes",1,0)</f>
        <v>0</v>
      </c>
      <c r="AF1320">
        <f>IF(tblHR[[#This Row],[OverTime]]="Yes",1,0)</f>
        <v>0</v>
      </c>
      <c r="AG1320" t="str" cm="1">
        <f t="array" ref="AG1320">_xlfn.IFS(tblHR[[#This Row],[Age]]&lt;25,"&lt;25",tblHR[[#This Row],[Age]]&lt;30,"25–29",tblHR[[#This Row],[Age]]&lt;40,"30–39",tblHR[[#This Row],[Age]]&lt;50,"40–49",TRUE,"50+")</f>
        <v>25–29</v>
      </c>
      <c r="AH1320" s="12" t="str" cm="1">
        <f t="array" ref="AH1320">_xlfn.IFS(tblHR[[#This Row],[YearsAtCompany]]&lt;2,"0–1",tblHR[[#This Row],[YearsAtCompany]]&lt;5,"2–4",tblHR[[#This Row],[YearsAtCompany]]&lt;10,"5–9",tblHR[[#This Row],[YearsAtCompany]]&lt;15,"10–14",TRUE,"15+")</f>
        <v>0–1</v>
      </c>
      <c r="AI1320" s="12" t="str" cm="1">
        <f t="array" ref="AI1320">_xlfn.IFS(tblHR[[#This Row],[MonthlyIncome]]&lt;3000,"Low",tblHR[[#This Row],[MonthlyIncome]]&lt;7000,"Mid",tblHR[[#This Row],[MonthlyIncome]]&lt;12000,"High",TRUE,"Very High")</f>
        <v>Low</v>
      </c>
      <c r="AJ1320" s="12" cm="1">
        <f t="array" ref="AJ1320">_xlfn.XLOOKUP(tblHR[[#This Row],[JobSatisfaction]],{"Low","Medium","High","Very High"},{1,2,3,4},"")</f>
        <v>3</v>
      </c>
      <c r="AK1320" s="12">
        <f>AVERAGE(tblHR[[#This Row],[JobSatNum]],tblHR[[#This Row],[RelationshipSatisfaction]],tblHR[[#This Row],[EnvironmentSatisfaction]],tblHR[[#This Row],[WorkLifeBalance]])</f>
        <v>3</v>
      </c>
    </row>
    <row r="1321" spans="1:37">
      <c r="A1321" s="4" t="s">
        <v>1436</v>
      </c>
      <c r="B1321">
        <v>23</v>
      </c>
      <c r="C1321" t="s">
        <v>12</v>
      </c>
      <c r="D1321" t="s">
        <v>15</v>
      </c>
      <c r="E1321" t="s">
        <v>26</v>
      </c>
      <c r="F1321" t="s">
        <v>33</v>
      </c>
      <c r="G1321" t="s">
        <v>21</v>
      </c>
      <c r="H1321" t="s">
        <v>57</v>
      </c>
      <c r="I1321" t="s">
        <v>66</v>
      </c>
      <c r="J1321" t="s">
        <v>112</v>
      </c>
      <c r="K1321" t="s">
        <v>43</v>
      </c>
      <c r="L1321">
        <v>2904</v>
      </c>
      <c r="M1321">
        <v>16092</v>
      </c>
      <c r="N1321">
        <v>1309</v>
      </c>
      <c r="O1321">
        <v>83</v>
      </c>
      <c r="P1321">
        <v>12</v>
      </c>
      <c r="Q1321" t="s">
        <v>44</v>
      </c>
      <c r="R1321" t="s">
        <v>41</v>
      </c>
      <c r="S1321" t="s">
        <v>41</v>
      </c>
      <c r="T1321" t="s">
        <v>80</v>
      </c>
      <c r="U1321" t="s">
        <v>41</v>
      </c>
      <c r="V1321">
        <v>4</v>
      </c>
      <c r="W1321">
        <v>4</v>
      </c>
      <c r="X1321">
        <v>2</v>
      </c>
      <c r="Y1321">
        <v>0</v>
      </c>
      <c r="Z1321">
        <v>1</v>
      </c>
      <c r="AA1321" t="s">
        <v>48</v>
      </c>
      <c r="AB1321" s="2" t="s">
        <v>64</v>
      </c>
      <c r="AC1321" t="s">
        <v>48</v>
      </c>
      <c r="AD1321">
        <v>26</v>
      </c>
      <c r="AE1321">
        <f>IF(tblHR[[#This Row],[Attrition]]="Yes",1,0)</f>
        <v>0</v>
      </c>
      <c r="AF1321">
        <f>IF(tblHR[[#This Row],[OverTime]]="Yes",1,0)</f>
        <v>0</v>
      </c>
      <c r="AG1321" t="str" cm="1">
        <f t="array" ref="AG1321">_xlfn.IFS(tblHR[[#This Row],[Age]]&lt;25,"&lt;25",tblHR[[#This Row],[Age]]&lt;30,"25–29",tblHR[[#This Row],[Age]]&lt;40,"30–39",tblHR[[#This Row],[Age]]&lt;50,"40–49",TRUE,"50+")</f>
        <v>&lt;25</v>
      </c>
      <c r="AH1321" s="12" t="str" cm="1">
        <f t="array" ref="AH1321">_xlfn.IFS(tblHR[[#This Row],[YearsAtCompany]]&lt;2,"0–1",tblHR[[#This Row],[YearsAtCompany]]&lt;5,"2–4",tblHR[[#This Row],[YearsAtCompany]]&lt;10,"5–9",tblHR[[#This Row],[YearsAtCompany]]&lt;15,"10–14",TRUE,"15+")</f>
        <v>2–4</v>
      </c>
      <c r="AI1321" s="12" t="str" cm="1">
        <f t="array" ref="AI1321">_xlfn.IFS(tblHR[[#This Row],[MonthlyIncome]]&lt;3000,"Low",tblHR[[#This Row],[MonthlyIncome]]&lt;7000,"Mid",tblHR[[#This Row],[MonthlyIncome]]&lt;12000,"High",TRUE,"Very High")</f>
        <v>Low</v>
      </c>
      <c r="AJ1321" s="12" cm="1">
        <f t="array" ref="AJ1321">_xlfn.XLOOKUP(tblHR[[#This Row],[JobSatisfaction]],{"Low","Medium","High","Very High"},{1,2,3,4},"")</f>
        <v>4</v>
      </c>
      <c r="AK1321" s="12">
        <f>AVERAGE(tblHR[[#This Row],[JobSatNum]],tblHR[[#This Row],[RelationshipSatisfaction]],tblHR[[#This Row],[EnvironmentSatisfaction]],tblHR[[#This Row],[WorkLifeBalance]])</f>
        <v>4</v>
      </c>
    </row>
    <row r="1322" spans="1:37">
      <c r="A1322" s="4" t="s">
        <v>1437</v>
      </c>
      <c r="B1322">
        <v>33</v>
      </c>
      <c r="C1322" t="s">
        <v>12</v>
      </c>
      <c r="D1322" t="s">
        <v>16</v>
      </c>
      <c r="E1322" t="s">
        <v>28</v>
      </c>
      <c r="F1322" t="s">
        <v>35</v>
      </c>
      <c r="G1322" t="s">
        <v>21</v>
      </c>
      <c r="H1322" t="s">
        <v>53</v>
      </c>
      <c r="I1322" t="s">
        <v>66</v>
      </c>
      <c r="J1322" t="s">
        <v>112</v>
      </c>
      <c r="K1322" t="s">
        <v>113</v>
      </c>
      <c r="L1322">
        <v>2496</v>
      </c>
      <c r="M1322">
        <v>6670</v>
      </c>
      <c r="N1322">
        <v>924</v>
      </c>
      <c r="O1322">
        <v>78</v>
      </c>
      <c r="P1322">
        <v>11</v>
      </c>
      <c r="Q1322" t="s">
        <v>44</v>
      </c>
      <c r="R1322" t="s">
        <v>44</v>
      </c>
      <c r="S1322" t="s">
        <v>41</v>
      </c>
      <c r="T1322" t="s">
        <v>79</v>
      </c>
      <c r="U1322" t="s">
        <v>41</v>
      </c>
      <c r="V1322">
        <v>7</v>
      </c>
      <c r="W1322">
        <v>1</v>
      </c>
      <c r="X1322">
        <v>1</v>
      </c>
      <c r="Y1322">
        <v>0</v>
      </c>
      <c r="Z1322">
        <v>4</v>
      </c>
      <c r="AA1322" t="s">
        <v>48</v>
      </c>
      <c r="AB1322" s="2" t="s">
        <v>64</v>
      </c>
      <c r="AC1322" t="s">
        <v>48</v>
      </c>
      <c r="AD1322">
        <v>2</v>
      </c>
      <c r="AE1322">
        <f>IF(tblHR[[#This Row],[Attrition]]="Yes",1,0)</f>
        <v>0</v>
      </c>
      <c r="AF1322">
        <f>IF(tblHR[[#This Row],[OverTime]]="Yes",1,0)</f>
        <v>0</v>
      </c>
      <c r="AG1322" t="str" cm="1">
        <f t="array" ref="AG1322">_xlfn.IFS(tblHR[[#This Row],[Age]]&lt;25,"&lt;25",tblHR[[#This Row],[Age]]&lt;30,"25–29",tblHR[[#This Row],[Age]]&lt;40,"30–39",tblHR[[#This Row],[Age]]&lt;50,"40–49",TRUE,"50+")</f>
        <v>30–39</v>
      </c>
      <c r="AH1322" s="12" t="str" cm="1">
        <f t="array" ref="AH1322">_xlfn.IFS(tblHR[[#This Row],[YearsAtCompany]]&lt;2,"0–1",tblHR[[#This Row],[YearsAtCompany]]&lt;5,"2–4",tblHR[[#This Row],[YearsAtCompany]]&lt;10,"5–9",tblHR[[#This Row],[YearsAtCompany]]&lt;15,"10–14",TRUE,"15+")</f>
        <v>0–1</v>
      </c>
      <c r="AI1322" s="12" t="str" cm="1">
        <f t="array" ref="AI1322">_xlfn.IFS(tblHR[[#This Row],[MonthlyIncome]]&lt;3000,"Low",tblHR[[#This Row],[MonthlyIncome]]&lt;7000,"Mid",tblHR[[#This Row],[MonthlyIncome]]&lt;12000,"High",TRUE,"Very High")</f>
        <v>Low</v>
      </c>
      <c r="AJ1322" s="12" cm="1">
        <f t="array" ref="AJ1322">_xlfn.XLOOKUP(tblHR[[#This Row],[JobSatisfaction]],{"Low","Medium","High","Very High"},{1,2,3,4},"")</f>
        <v>4</v>
      </c>
      <c r="AK1322" s="12">
        <f>AVERAGE(tblHR[[#This Row],[JobSatNum]],tblHR[[#This Row],[RelationshipSatisfaction]],tblHR[[#This Row],[EnvironmentSatisfaction]],tblHR[[#This Row],[WorkLifeBalance]])</f>
        <v>4</v>
      </c>
    </row>
    <row r="1323" spans="1:37">
      <c r="A1323" s="4" t="s">
        <v>1438</v>
      </c>
      <c r="B1323">
        <v>28</v>
      </c>
      <c r="C1323" t="s">
        <v>12</v>
      </c>
      <c r="D1323" t="s">
        <v>15</v>
      </c>
      <c r="E1323" t="s">
        <v>28</v>
      </c>
      <c r="F1323" t="s">
        <v>33</v>
      </c>
      <c r="G1323" t="s">
        <v>21</v>
      </c>
      <c r="H1323" t="s">
        <v>57</v>
      </c>
      <c r="I1323" t="s">
        <v>66</v>
      </c>
      <c r="J1323" t="s">
        <v>112</v>
      </c>
      <c r="K1323" t="s">
        <v>118</v>
      </c>
      <c r="L1323">
        <v>1563</v>
      </c>
      <c r="M1323">
        <v>12530</v>
      </c>
      <c r="N1323">
        <v>1423</v>
      </c>
      <c r="O1323">
        <v>72</v>
      </c>
      <c r="P1323">
        <v>14</v>
      </c>
      <c r="Q1323" t="s">
        <v>41</v>
      </c>
      <c r="R1323" t="s">
        <v>44</v>
      </c>
      <c r="S1323" t="s">
        <v>42</v>
      </c>
      <c r="T1323" t="s">
        <v>77</v>
      </c>
      <c r="U1323" t="s">
        <v>43</v>
      </c>
      <c r="V1323">
        <v>1</v>
      </c>
      <c r="W1323">
        <v>1</v>
      </c>
      <c r="X1323">
        <v>0</v>
      </c>
      <c r="Y1323">
        <v>0</v>
      </c>
      <c r="Z1323">
        <v>1</v>
      </c>
      <c r="AA1323" t="s">
        <v>48</v>
      </c>
      <c r="AB1323" s="2" t="s">
        <v>64</v>
      </c>
      <c r="AC1323" t="s">
        <v>48</v>
      </c>
      <c r="AD1323">
        <v>1</v>
      </c>
      <c r="AE1323">
        <f>IF(tblHR[[#This Row],[Attrition]]="Yes",1,0)</f>
        <v>0</v>
      </c>
      <c r="AF1323">
        <f>IF(tblHR[[#This Row],[OverTime]]="Yes",1,0)</f>
        <v>0</v>
      </c>
      <c r="AG1323" t="str" cm="1">
        <f t="array" ref="AG1323">_xlfn.IFS(tblHR[[#This Row],[Age]]&lt;25,"&lt;25",tblHR[[#This Row],[Age]]&lt;30,"25–29",tblHR[[#This Row],[Age]]&lt;40,"30–39",tblHR[[#This Row],[Age]]&lt;50,"40–49",TRUE,"50+")</f>
        <v>25–29</v>
      </c>
      <c r="AH1323" s="12" t="str" cm="1">
        <f t="array" ref="AH1323">_xlfn.IFS(tblHR[[#This Row],[YearsAtCompany]]&lt;2,"0–1",tblHR[[#This Row],[YearsAtCompany]]&lt;5,"2–4",tblHR[[#This Row],[YearsAtCompany]]&lt;10,"5–9",tblHR[[#This Row],[YearsAtCompany]]&lt;15,"10–14",TRUE,"15+")</f>
        <v>0–1</v>
      </c>
      <c r="AI1323" s="12" t="str" cm="1">
        <f t="array" ref="AI1323">_xlfn.IFS(tblHR[[#This Row],[MonthlyIncome]]&lt;3000,"Low",tblHR[[#This Row],[MonthlyIncome]]&lt;7000,"Mid",tblHR[[#This Row],[MonthlyIncome]]&lt;12000,"High",TRUE,"Very High")</f>
        <v>Low</v>
      </c>
      <c r="AJ1323" s="12" cm="1">
        <f t="array" ref="AJ1323">_xlfn.XLOOKUP(tblHR[[#This Row],[JobSatisfaction]],{"Low","Medium","High","Very High"},{1,2,3,4},"")</f>
        <v>3</v>
      </c>
      <c r="AK1323" s="12">
        <f>AVERAGE(tblHR[[#This Row],[JobSatNum]],tblHR[[#This Row],[RelationshipSatisfaction]],tblHR[[#This Row],[EnvironmentSatisfaction]],tblHR[[#This Row],[WorkLifeBalance]])</f>
        <v>3</v>
      </c>
    </row>
    <row r="1324" spans="1:37">
      <c r="A1324" s="4" t="s">
        <v>1439</v>
      </c>
      <c r="B1324">
        <v>36</v>
      </c>
      <c r="C1324" t="s">
        <v>12</v>
      </c>
      <c r="D1324" t="s">
        <v>17</v>
      </c>
      <c r="E1324" t="s">
        <v>28</v>
      </c>
      <c r="F1324" t="s">
        <v>20</v>
      </c>
      <c r="G1324" t="s">
        <v>20</v>
      </c>
      <c r="H1324" t="s">
        <v>20</v>
      </c>
      <c r="I1324" t="s">
        <v>66</v>
      </c>
      <c r="J1324" t="s">
        <v>112</v>
      </c>
      <c r="K1324" t="s">
        <v>118</v>
      </c>
      <c r="L1324">
        <v>2143</v>
      </c>
      <c r="M1324">
        <v>25527</v>
      </c>
      <c r="N1324">
        <v>1041</v>
      </c>
      <c r="O1324">
        <v>36</v>
      </c>
      <c r="P1324">
        <v>13</v>
      </c>
      <c r="Q1324" t="s">
        <v>43</v>
      </c>
      <c r="R1324" t="s">
        <v>43</v>
      </c>
      <c r="S1324" t="s">
        <v>41</v>
      </c>
      <c r="T1324" t="s">
        <v>79</v>
      </c>
      <c r="U1324" t="s">
        <v>41</v>
      </c>
      <c r="V1324">
        <v>8</v>
      </c>
      <c r="W1324">
        <v>5</v>
      </c>
      <c r="X1324">
        <v>2</v>
      </c>
      <c r="Y1324">
        <v>0</v>
      </c>
      <c r="Z1324">
        <v>4</v>
      </c>
      <c r="AA1324" t="s">
        <v>48</v>
      </c>
      <c r="AB1324" s="2" t="s">
        <v>64</v>
      </c>
      <c r="AC1324" t="s">
        <v>48</v>
      </c>
      <c r="AD1324">
        <v>13</v>
      </c>
      <c r="AE1324">
        <f>IF(tblHR[[#This Row],[Attrition]]="Yes",1,0)</f>
        <v>0</v>
      </c>
      <c r="AF1324">
        <f>IF(tblHR[[#This Row],[OverTime]]="Yes",1,0)</f>
        <v>0</v>
      </c>
      <c r="AG1324" t="str" cm="1">
        <f t="array" ref="AG1324">_xlfn.IFS(tblHR[[#This Row],[Age]]&lt;25,"&lt;25",tblHR[[#This Row],[Age]]&lt;30,"25–29",tblHR[[#This Row],[Age]]&lt;40,"30–39",tblHR[[#This Row],[Age]]&lt;50,"40–49",TRUE,"50+")</f>
        <v>30–39</v>
      </c>
      <c r="AH1324" s="12" t="str" cm="1">
        <f t="array" ref="AH1324">_xlfn.IFS(tblHR[[#This Row],[YearsAtCompany]]&lt;2,"0–1",tblHR[[#This Row],[YearsAtCompany]]&lt;5,"2–4",tblHR[[#This Row],[YearsAtCompany]]&lt;10,"5–9",tblHR[[#This Row],[YearsAtCompany]]&lt;15,"10–14",TRUE,"15+")</f>
        <v>5–9</v>
      </c>
      <c r="AI1324" s="12" t="str" cm="1">
        <f t="array" ref="AI1324">_xlfn.IFS(tblHR[[#This Row],[MonthlyIncome]]&lt;3000,"Low",tblHR[[#This Row],[MonthlyIncome]]&lt;7000,"Mid",tblHR[[#This Row],[MonthlyIncome]]&lt;12000,"High",TRUE,"Very High")</f>
        <v>Low</v>
      </c>
      <c r="AJ1324" s="12" cm="1">
        <f t="array" ref="AJ1324">_xlfn.XLOOKUP(tblHR[[#This Row],[JobSatisfaction]],{"Low","Medium","High","Very High"},{1,2,3,4},"")</f>
        <v>2</v>
      </c>
      <c r="AK1324" s="12">
        <f>AVERAGE(tblHR[[#This Row],[JobSatNum]],tblHR[[#This Row],[RelationshipSatisfaction]],tblHR[[#This Row],[EnvironmentSatisfaction]],tblHR[[#This Row],[WorkLifeBalance]])</f>
        <v>2</v>
      </c>
    </row>
    <row r="1325" spans="1:37">
      <c r="A1325" s="4" t="s">
        <v>1440</v>
      </c>
      <c r="B1325">
        <v>46</v>
      </c>
      <c r="C1325" t="s">
        <v>11</v>
      </c>
      <c r="D1325" t="s">
        <v>16</v>
      </c>
      <c r="E1325" t="s">
        <v>27</v>
      </c>
      <c r="F1325" t="s">
        <v>33</v>
      </c>
      <c r="G1325" t="s">
        <v>20</v>
      </c>
      <c r="H1325" t="s">
        <v>20</v>
      </c>
      <c r="I1325" t="s">
        <v>66</v>
      </c>
      <c r="J1325" t="s">
        <v>112</v>
      </c>
      <c r="K1325" t="s">
        <v>113</v>
      </c>
      <c r="L1325">
        <v>3423</v>
      </c>
      <c r="M1325">
        <v>22957</v>
      </c>
      <c r="N1325">
        <v>991</v>
      </c>
      <c r="O1325">
        <v>44</v>
      </c>
      <c r="P1325">
        <v>12</v>
      </c>
      <c r="Q1325" t="s">
        <v>42</v>
      </c>
      <c r="R1325" t="s">
        <v>41</v>
      </c>
      <c r="S1325" t="s">
        <v>44</v>
      </c>
      <c r="T1325" t="s">
        <v>78</v>
      </c>
      <c r="U1325" t="s">
        <v>41</v>
      </c>
      <c r="V1325">
        <v>10</v>
      </c>
      <c r="W1325">
        <v>7</v>
      </c>
      <c r="X1325">
        <v>6</v>
      </c>
      <c r="Y1325">
        <v>5</v>
      </c>
      <c r="Z1325">
        <v>6</v>
      </c>
      <c r="AA1325" t="s">
        <v>48</v>
      </c>
      <c r="AB1325" s="2" t="s">
        <v>64</v>
      </c>
      <c r="AC1325" t="s">
        <v>48</v>
      </c>
      <c r="AD1325">
        <v>1</v>
      </c>
      <c r="AE1325">
        <f>IF(tblHR[[#This Row],[Attrition]]="Yes",1,0)</f>
        <v>0</v>
      </c>
      <c r="AF1325">
        <f>IF(tblHR[[#This Row],[OverTime]]="Yes",1,0)</f>
        <v>0</v>
      </c>
      <c r="AG1325" t="str" cm="1">
        <f t="array" ref="AG1325">_xlfn.IFS(tblHR[[#This Row],[Age]]&lt;25,"&lt;25",tblHR[[#This Row],[Age]]&lt;30,"25–29",tblHR[[#This Row],[Age]]&lt;40,"30–39",tblHR[[#This Row],[Age]]&lt;50,"40–49",TRUE,"50+")</f>
        <v>40–49</v>
      </c>
      <c r="AH1325" s="12" t="str" cm="1">
        <f t="array" ref="AH1325">_xlfn.IFS(tblHR[[#This Row],[YearsAtCompany]]&lt;2,"0–1",tblHR[[#This Row],[YearsAtCompany]]&lt;5,"2–4",tblHR[[#This Row],[YearsAtCompany]]&lt;10,"5–9",tblHR[[#This Row],[YearsAtCompany]]&lt;15,"10–14",TRUE,"15+")</f>
        <v>5–9</v>
      </c>
      <c r="AI1325" s="12" t="str" cm="1">
        <f t="array" ref="AI1325">_xlfn.IFS(tblHR[[#This Row],[MonthlyIncome]]&lt;3000,"Low",tblHR[[#This Row],[MonthlyIncome]]&lt;7000,"Mid",tblHR[[#This Row],[MonthlyIncome]]&lt;12000,"High",TRUE,"Very High")</f>
        <v>Mid</v>
      </c>
      <c r="AJ1325" s="12" cm="1">
        <f t="array" ref="AJ1325">_xlfn.XLOOKUP(tblHR[[#This Row],[JobSatisfaction]],{"Low","Medium","High","Very High"},{1,2,3,4},"")</f>
        <v>1</v>
      </c>
      <c r="AK1325" s="12">
        <f>AVERAGE(tblHR[[#This Row],[JobSatNum]],tblHR[[#This Row],[RelationshipSatisfaction]],tblHR[[#This Row],[EnvironmentSatisfaction]],tblHR[[#This Row],[WorkLifeBalance]])</f>
        <v>1</v>
      </c>
    </row>
    <row r="1326" spans="1:37">
      <c r="A1326" s="4" t="s">
        <v>1441</v>
      </c>
      <c r="B1326">
        <v>34</v>
      </c>
      <c r="C1326" t="s">
        <v>11</v>
      </c>
      <c r="D1326" t="s">
        <v>15</v>
      </c>
      <c r="E1326" t="s">
        <v>28</v>
      </c>
      <c r="F1326" t="s">
        <v>35</v>
      </c>
      <c r="G1326" t="s">
        <v>21</v>
      </c>
      <c r="H1326" t="s">
        <v>53</v>
      </c>
      <c r="I1326" t="s">
        <v>68</v>
      </c>
      <c r="J1326" t="s">
        <v>128</v>
      </c>
      <c r="K1326" t="s">
        <v>43</v>
      </c>
      <c r="L1326">
        <v>4444</v>
      </c>
      <c r="M1326">
        <v>22534</v>
      </c>
      <c r="N1326">
        <v>135</v>
      </c>
      <c r="O1326">
        <v>46</v>
      </c>
      <c r="P1326">
        <v>13</v>
      </c>
      <c r="Q1326" t="s">
        <v>43</v>
      </c>
      <c r="R1326" t="s">
        <v>41</v>
      </c>
      <c r="S1326" t="s">
        <v>41</v>
      </c>
      <c r="T1326" t="s">
        <v>78</v>
      </c>
      <c r="U1326" t="s">
        <v>41</v>
      </c>
      <c r="V1326">
        <v>15</v>
      </c>
      <c r="W1326">
        <v>11</v>
      </c>
      <c r="X1326">
        <v>8</v>
      </c>
      <c r="Y1326">
        <v>5</v>
      </c>
      <c r="Z1326">
        <v>4</v>
      </c>
      <c r="AA1326" t="s">
        <v>48</v>
      </c>
      <c r="AB1326" s="2" t="s">
        <v>64</v>
      </c>
      <c r="AC1326" t="s">
        <v>48</v>
      </c>
      <c r="AD1326">
        <v>19</v>
      </c>
      <c r="AE1326">
        <f>IF(tblHR[[#This Row],[Attrition]]="Yes",1,0)</f>
        <v>0</v>
      </c>
      <c r="AF1326">
        <f>IF(tblHR[[#This Row],[OverTime]]="Yes",1,0)</f>
        <v>0</v>
      </c>
      <c r="AG1326" t="str" cm="1">
        <f t="array" ref="AG1326">_xlfn.IFS(tblHR[[#This Row],[Age]]&lt;25,"&lt;25",tblHR[[#This Row],[Age]]&lt;30,"25–29",tblHR[[#This Row],[Age]]&lt;40,"30–39",tblHR[[#This Row],[Age]]&lt;50,"40–49",TRUE,"50+")</f>
        <v>30–39</v>
      </c>
      <c r="AH1326" s="12" t="str" cm="1">
        <f t="array" ref="AH1326">_xlfn.IFS(tblHR[[#This Row],[YearsAtCompany]]&lt;2,"0–1",tblHR[[#This Row],[YearsAtCompany]]&lt;5,"2–4",tblHR[[#This Row],[YearsAtCompany]]&lt;10,"5–9",tblHR[[#This Row],[YearsAtCompany]]&lt;15,"10–14",TRUE,"15+")</f>
        <v>10–14</v>
      </c>
      <c r="AI1326" s="12" t="str" cm="1">
        <f t="array" ref="AI1326">_xlfn.IFS(tblHR[[#This Row],[MonthlyIncome]]&lt;3000,"Low",tblHR[[#This Row],[MonthlyIncome]]&lt;7000,"Mid",tblHR[[#This Row],[MonthlyIncome]]&lt;12000,"High",TRUE,"Very High")</f>
        <v>Mid</v>
      </c>
      <c r="AJ1326" s="12" cm="1">
        <f t="array" ref="AJ1326">_xlfn.XLOOKUP(tblHR[[#This Row],[JobSatisfaction]],{"Low","Medium","High","Very High"},{1,2,3,4},"")</f>
        <v>2</v>
      </c>
      <c r="AK1326" s="12">
        <f>AVERAGE(tblHR[[#This Row],[JobSatNum]],tblHR[[#This Row],[RelationshipSatisfaction]],tblHR[[#This Row],[EnvironmentSatisfaction]],tblHR[[#This Row],[WorkLifeBalance]])</f>
        <v>2</v>
      </c>
    </row>
    <row r="1327" spans="1:37">
      <c r="A1327" s="4" t="s">
        <v>1442</v>
      </c>
      <c r="B1327">
        <v>33</v>
      </c>
      <c r="C1327" t="s">
        <v>11</v>
      </c>
      <c r="D1327" t="s">
        <v>16</v>
      </c>
      <c r="E1327" t="s">
        <v>26</v>
      </c>
      <c r="F1327" t="s">
        <v>33</v>
      </c>
      <c r="G1327" t="s">
        <v>22</v>
      </c>
      <c r="H1327" t="s">
        <v>59</v>
      </c>
      <c r="I1327" t="s">
        <v>66</v>
      </c>
      <c r="J1327" t="s">
        <v>116</v>
      </c>
      <c r="K1327" t="s">
        <v>113</v>
      </c>
      <c r="L1327">
        <v>2342</v>
      </c>
      <c r="M1327">
        <v>21437</v>
      </c>
      <c r="N1327">
        <v>1038</v>
      </c>
      <c r="O1327">
        <v>88</v>
      </c>
      <c r="P1327">
        <v>19</v>
      </c>
      <c r="Q1327" t="s">
        <v>44</v>
      </c>
      <c r="R1327" t="s">
        <v>44</v>
      </c>
      <c r="S1327" t="s">
        <v>43</v>
      </c>
      <c r="T1327" t="s">
        <v>80</v>
      </c>
      <c r="U1327" t="s">
        <v>43</v>
      </c>
      <c r="V1327">
        <v>3</v>
      </c>
      <c r="W1327">
        <v>2</v>
      </c>
      <c r="X1327">
        <v>2</v>
      </c>
      <c r="Y1327">
        <v>2</v>
      </c>
      <c r="Z1327">
        <v>0</v>
      </c>
      <c r="AA1327" t="s">
        <v>48</v>
      </c>
      <c r="AB1327" s="2" t="s">
        <v>64</v>
      </c>
      <c r="AC1327" t="s">
        <v>48</v>
      </c>
      <c r="AD1327">
        <v>8</v>
      </c>
      <c r="AE1327">
        <f>IF(tblHR[[#This Row],[Attrition]]="Yes",1,0)</f>
        <v>0</v>
      </c>
      <c r="AF1327">
        <f>IF(tblHR[[#This Row],[OverTime]]="Yes",1,0)</f>
        <v>0</v>
      </c>
      <c r="AG1327" t="str" cm="1">
        <f t="array" ref="AG1327">_xlfn.IFS(tblHR[[#This Row],[Age]]&lt;25,"&lt;25",tblHR[[#This Row],[Age]]&lt;30,"25–29",tblHR[[#This Row],[Age]]&lt;40,"30–39",tblHR[[#This Row],[Age]]&lt;50,"40–49",TRUE,"50+")</f>
        <v>30–39</v>
      </c>
      <c r="AH1327" s="12" t="str" cm="1">
        <f t="array" ref="AH1327">_xlfn.IFS(tblHR[[#This Row],[YearsAtCompany]]&lt;2,"0–1",tblHR[[#This Row],[YearsAtCompany]]&lt;5,"2–4",tblHR[[#This Row],[YearsAtCompany]]&lt;10,"5–9",tblHR[[#This Row],[YearsAtCompany]]&lt;15,"10–14",TRUE,"15+")</f>
        <v>2–4</v>
      </c>
      <c r="AI1327" s="12" t="str" cm="1">
        <f t="array" ref="AI1327">_xlfn.IFS(tblHR[[#This Row],[MonthlyIncome]]&lt;3000,"Low",tblHR[[#This Row],[MonthlyIncome]]&lt;7000,"Mid",tblHR[[#This Row],[MonthlyIncome]]&lt;12000,"High",TRUE,"Very High")</f>
        <v>Low</v>
      </c>
      <c r="AJ1327" s="12" cm="1">
        <f t="array" ref="AJ1327">_xlfn.XLOOKUP(tblHR[[#This Row],[JobSatisfaction]],{"Low","Medium","High","Very High"},{1,2,3,4},"")</f>
        <v>4</v>
      </c>
      <c r="AK1327" s="12">
        <f>AVERAGE(tblHR[[#This Row],[JobSatNum]],tblHR[[#This Row],[RelationshipSatisfaction]],tblHR[[#This Row],[EnvironmentSatisfaction]],tblHR[[#This Row],[WorkLifeBalance]])</f>
        <v>4</v>
      </c>
    </row>
    <row r="1328" spans="1:37">
      <c r="A1328" s="4" t="s">
        <v>1443</v>
      </c>
      <c r="B1328">
        <v>30</v>
      </c>
      <c r="C1328" t="s">
        <v>11</v>
      </c>
      <c r="D1328" t="s">
        <v>15</v>
      </c>
      <c r="E1328" t="s">
        <v>28</v>
      </c>
      <c r="F1328" t="s">
        <v>20</v>
      </c>
      <c r="G1328" t="s">
        <v>20</v>
      </c>
      <c r="H1328" t="s">
        <v>20</v>
      </c>
      <c r="I1328" t="s">
        <v>66</v>
      </c>
      <c r="J1328" t="s">
        <v>128</v>
      </c>
      <c r="K1328" t="s">
        <v>118</v>
      </c>
      <c r="L1328">
        <v>2180</v>
      </c>
      <c r="M1328">
        <v>9732</v>
      </c>
      <c r="N1328">
        <v>600</v>
      </c>
      <c r="O1328">
        <v>66</v>
      </c>
      <c r="P1328">
        <v>11</v>
      </c>
      <c r="Q1328" t="s">
        <v>44</v>
      </c>
      <c r="R1328" t="s">
        <v>41</v>
      </c>
      <c r="S1328" t="s">
        <v>41</v>
      </c>
      <c r="T1328" t="s">
        <v>80</v>
      </c>
      <c r="U1328" t="s">
        <v>43</v>
      </c>
      <c r="V1328">
        <v>6</v>
      </c>
      <c r="W1328">
        <v>4</v>
      </c>
      <c r="X1328">
        <v>2</v>
      </c>
      <c r="Y1328">
        <v>1</v>
      </c>
      <c r="Z1328">
        <v>6</v>
      </c>
      <c r="AA1328" t="s">
        <v>49</v>
      </c>
      <c r="AB1328" s="2" t="s">
        <v>64</v>
      </c>
      <c r="AC1328" t="s">
        <v>48</v>
      </c>
      <c r="AD1328">
        <v>8</v>
      </c>
      <c r="AE1328">
        <f>IF(tblHR[[#This Row],[Attrition]]="Yes",1,0)</f>
        <v>1</v>
      </c>
      <c r="AF1328">
        <f>IF(tblHR[[#This Row],[OverTime]]="Yes",1,0)</f>
        <v>0</v>
      </c>
      <c r="AG1328" t="str" cm="1">
        <f t="array" ref="AG1328">_xlfn.IFS(tblHR[[#This Row],[Age]]&lt;25,"&lt;25",tblHR[[#This Row],[Age]]&lt;30,"25–29",tblHR[[#This Row],[Age]]&lt;40,"30–39",tblHR[[#This Row],[Age]]&lt;50,"40–49",TRUE,"50+")</f>
        <v>30–39</v>
      </c>
      <c r="AH1328" s="12" t="str" cm="1">
        <f t="array" ref="AH1328">_xlfn.IFS(tblHR[[#This Row],[YearsAtCompany]]&lt;2,"0–1",tblHR[[#This Row],[YearsAtCompany]]&lt;5,"2–4",tblHR[[#This Row],[YearsAtCompany]]&lt;10,"5–9",tblHR[[#This Row],[YearsAtCompany]]&lt;15,"10–14",TRUE,"15+")</f>
        <v>2–4</v>
      </c>
      <c r="AI1328" s="12" t="str" cm="1">
        <f t="array" ref="AI1328">_xlfn.IFS(tblHR[[#This Row],[MonthlyIncome]]&lt;3000,"Low",tblHR[[#This Row],[MonthlyIncome]]&lt;7000,"Mid",tblHR[[#This Row],[MonthlyIncome]]&lt;12000,"High",TRUE,"Very High")</f>
        <v>Low</v>
      </c>
      <c r="AJ1328" s="12" cm="1">
        <f t="array" ref="AJ1328">_xlfn.XLOOKUP(tblHR[[#This Row],[JobSatisfaction]],{"Low","Medium","High","Very High"},{1,2,3,4},"")</f>
        <v>4</v>
      </c>
      <c r="AK1328" s="12">
        <f>AVERAGE(tblHR[[#This Row],[JobSatNum]],tblHR[[#This Row],[RelationshipSatisfaction]],tblHR[[#This Row],[EnvironmentSatisfaction]],tblHR[[#This Row],[WorkLifeBalance]])</f>
        <v>4</v>
      </c>
    </row>
    <row r="1329" spans="1:37">
      <c r="A1329" s="4" t="s">
        <v>1444</v>
      </c>
      <c r="B1329">
        <v>33</v>
      </c>
      <c r="C1329" t="s">
        <v>11</v>
      </c>
      <c r="D1329" t="s">
        <v>17</v>
      </c>
      <c r="E1329" t="s">
        <v>29</v>
      </c>
      <c r="F1329" t="s">
        <v>35</v>
      </c>
      <c r="G1329" t="s">
        <v>21</v>
      </c>
      <c r="H1329" t="s">
        <v>53</v>
      </c>
      <c r="I1329" t="s">
        <v>66</v>
      </c>
      <c r="J1329" t="s">
        <v>112</v>
      </c>
      <c r="K1329" t="s">
        <v>113</v>
      </c>
      <c r="L1329">
        <v>3838</v>
      </c>
      <c r="M1329">
        <v>8192</v>
      </c>
      <c r="N1329">
        <v>1099</v>
      </c>
      <c r="O1329">
        <v>82</v>
      </c>
      <c r="P1329">
        <v>11</v>
      </c>
      <c r="Q1329" t="s">
        <v>43</v>
      </c>
      <c r="R1329" t="s">
        <v>44</v>
      </c>
      <c r="S1329" t="s">
        <v>42</v>
      </c>
      <c r="T1329" t="s">
        <v>79</v>
      </c>
      <c r="U1329" t="s">
        <v>43</v>
      </c>
      <c r="V1329">
        <v>8</v>
      </c>
      <c r="W1329">
        <v>5</v>
      </c>
      <c r="X1329">
        <v>4</v>
      </c>
      <c r="Y1329">
        <v>0</v>
      </c>
      <c r="Z1329">
        <v>8</v>
      </c>
      <c r="AA1329" t="s">
        <v>48</v>
      </c>
      <c r="AB1329" s="2" t="s">
        <v>64</v>
      </c>
      <c r="AC1329" t="s">
        <v>48</v>
      </c>
      <c r="AD1329">
        <v>4</v>
      </c>
      <c r="AE1329">
        <f>IF(tblHR[[#This Row],[Attrition]]="Yes",1,0)</f>
        <v>0</v>
      </c>
      <c r="AF1329">
        <f>IF(tblHR[[#This Row],[OverTime]]="Yes",1,0)</f>
        <v>0</v>
      </c>
      <c r="AG1329" t="str" cm="1">
        <f t="array" ref="AG1329">_xlfn.IFS(tblHR[[#This Row],[Age]]&lt;25,"&lt;25",tblHR[[#This Row],[Age]]&lt;30,"25–29",tblHR[[#This Row],[Age]]&lt;40,"30–39",tblHR[[#This Row],[Age]]&lt;50,"40–49",TRUE,"50+")</f>
        <v>30–39</v>
      </c>
      <c r="AH1329" s="12" t="str" cm="1">
        <f t="array" ref="AH1329">_xlfn.IFS(tblHR[[#This Row],[YearsAtCompany]]&lt;2,"0–1",tblHR[[#This Row],[YearsAtCompany]]&lt;5,"2–4",tblHR[[#This Row],[YearsAtCompany]]&lt;10,"5–9",tblHR[[#This Row],[YearsAtCompany]]&lt;15,"10–14",TRUE,"15+")</f>
        <v>5–9</v>
      </c>
      <c r="AI1329" s="12" t="str" cm="1">
        <f t="array" ref="AI1329">_xlfn.IFS(tblHR[[#This Row],[MonthlyIncome]]&lt;3000,"Low",tblHR[[#This Row],[MonthlyIncome]]&lt;7000,"Mid",tblHR[[#This Row],[MonthlyIncome]]&lt;12000,"High",TRUE,"Very High")</f>
        <v>Mid</v>
      </c>
      <c r="AJ1329" s="12" cm="1">
        <f t="array" ref="AJ1329">_xlfn.XLOOKUP(tblHR[[#This Row],[JobSatisfaction]],{"Low","Medium","High","Very High"},{1,2,3,4},"")</f>
        <v>2</v>
      </c>
      <c r="AK1329" s="12">
        <f>AVERAGE(tblHR[[#This Row],[JobSatNum]],tblHR[[#This Row],[RelationshipSatisfaction]],tblHR[[#This Row],[EnvironmentSatisfaction]],tblHR[[#This Row],[WorkLifeBalance]])</f>
        <v>2</v>
      </c>
    </row>
    <row r="1330" spans="1:37">
      <c r="A1330" s="4" t="s">
        <v>1445</v>
      </c>
      <c r="B1330">
        <v>49</v>
      </c>
      <c r="C1330" t="s">
        <v>11</v>
      </c>
      <c r="D1330" t="s">
        <v>17</v>
      </c>
      <c r="E1330" t="s">
        <v>29</v>
      </c>
      <c r="F1330" t="s">
        <v>36</v>
      </c>
      <c r="G1330" t="s">
        <v>21</v>
      </c>
      <c r="H1330" t="s">
        <v>56</v>
      </c>
      <c r="I1330" t="s">
        <v>70</v>
      </c>
      <c r="J1330" t="s">
        <v>112</v>
      </c>
      <c r="K1330" t="s">
        <v>43</v>
      </c>
      <c r="L1330">
        <v>16413</v>
      </c>
      <c r="M1330">
        <v>3498</v>
      </c>
      <c r="N1330">
        <v>301</v>
      </c>
      <c r="O1330">
        <v>72</v>
      </c>
      <c r="P1330">
        <v>16</v>
      </c>
      <c r="Q1330" t="s">
        <v>43</v>
      </c>
      <c r="R1330" t="s">
        <v>43</v>
      </c>
      <c r="S1330" t="s">
        <v>42</v>
      </c>
      <c r="T1330" t="s">
        <v>79</v>
      </c>
      <c r="U1330" t="s">
        <v>41</v>
      </c>
      <c r="V1330">
        <v>27</v>
      </c>
      <c r="W1330">
        <v>4</v>
      </c>
      <c r="X1330">
        <v>2</v>
      </c>
      <c r="Y1330">
        <v>1</v>
      </c>
      <c r="Z1330">
        <v>3</v>
      </c>
      <c r="AA1330" t="s">
        <v>48</v>
      </c>
      <c r="AB1330" s="2" t="s">
        <v>64</v>
      </c>
      <c r="AC1330" t="s">
        <v>48</v>
      </c>
      <c r="AD1330">
        <v>22</v>
      </c>
      <c r="AE1330">
        <f>IF(tblHR[[#This Row],[Attrition]]="Yes",1,0)</f>
        <v>0</v>
      </c>
      <c r="AF1330">
        <f>IF(tblHR[[#This Row],[OverTime]]="Yes",1,0)</f>
        <v>0</v>
      </c>
      <c r="AG1330" t="str" cm="1">
        <f t="array" ref="AG1330">_xlfn.IFS(tblHR[[#This Row],[Age]]&lt;25,"&lt;25",tblHR[[#This Row],[Age]]&lt;30,"25–29",tblHR[[#This Row],[Age]]&lt;40,"30–39",tblHR[[#This Row],[Age]]&lt;50,"40–49",TRUE,"50+")</f>
        <v>40–49</v>
      </c>
      <c r="AH1330" s="12" t="str" cm="1">
        <f t="array" ref="AH1330">_xlfn.IFS(tblHR[[#This Row],[YearsAtCompany]]&lt;2,"0–1",tblHR[[#This Row],[YearsAtCompany]]&lt;5,"2–4",tblHR[[#This Row],[YearsAtCompany]]&lt;10,"5–9",tblHR[[#This Row],[YearsAtCompany]]&lt;15,"10–14",TRUE,"15+")</f>
        <v>2–4</v>
      </c>
      <c r="AI1330" s="12" t="str" cm="1">
        <f t="array" ref="AI1330">_xlfn.IFS(tblHR[[#This Row],[MonthlyIncome]]&lt;3000,"Low",tblHR[[#This Row],[MonthlyIncome]]&lt;7000,"Mid",tblHR[[#This Row],[MonthlyIncome]]&lt;12000,"High",TRUE,"Very High")</f>
        <v>Very High</v>
      </c>
      <c r="AJ1330" s="12" cm="1">
        <f t="array" ref="AJ1330">_xlfn.XLOOKUP(tblHR[[#This Row],[JobSatisfaction]],{"Low","Medium","High","Very High"},{1,2,3,4},"")</f>
        <v>2</v>
      </c>
      <c r="AK1330" s="12">
        <f>AVERAGE(tblHR[[#This Row],[JobSatNum]],tblHR[[#This Row],[RelationshipSatisfaction]],tblHR[[#This Row],[EnvironmentSatisfaction]],tblHR[[#This Row],[WorkLifeBalance]])</f>
        <v>2</v>
      </c>
    </row>
    <row r="1331" spans="1:37">
      <c r="A1331" s="4" t="s">
        <v>1446</v>
      </c>
      <c r="B1331">
        <v>36</v>
      </c>
      <c r="C1331" t="s">
        <v>12</v>
      </c>
      <c r="D1331" t="s">
        <v>15</v>
      </c>
      <c r="E1331" t="s">
        <v>29</v>
      </c>
      <c r="F1331" t="s">
        <v>33</v>
      </c>
      <c r="G1331" t="s">
        <v>21</v>
      </c>
      <c r="H1331" t="s">
        <v>53</v>
      </c>
      <c r="I1331" t="s">
        <v>66</v>
      </c>
      <c r="J1331" t="s">
        <v>112</v>
      </c>
      <c r="K1331" t="s">
        <v>118</v>
      </c>
      <c r="L1331">
        <v>2741</v>
      </c>
      <c r="M1331">
        <v>6865</v>
      </c>
      <c r="N1331">
        <v>917</v>
      </c>
      <c r="O1331">
        <v>60</v>
      </c>
      <c r="P1331">
        <v>14</v>
      </c>
      <c r="Q1331" t="s">
        <v>41</v>
      </c>
      <c r="R1331" t="s">
        <v>41</v>
      </c>
      <c r="S1331" t="s">
        <v>41</v>
      </c>
      <c r="T1331" t="s">
        <v>79</v>
      </c>
      <c r="U1331" t="s">
        <v>42</v>
      </c>
      <c r="V1331">
        <v>7</v>
      </c>
      <c r="W1331">
        <v>7</v>
      </c>
      <c r="X1331">
        <v>7</v>
      </c>
      <c r="Y1331">
        <v>1</v>
      </c>
      <c r="Z1331">
        <v>1</v>
      </c>
      <c r="AA1331" t="s">
        <v>48</v>
      </c>
      <c r="AB1331" s="2" t="s">
        <v>64</v>
      </c>
      <c r="AC1331" t="s">
        <v>48</v>
      </c>
      <c r="AD1331">
        <v>6</v>
      </c>
      <c r="AE1331">
        <f>IF(tblHR[[#This Row],[Attrition]]="Yes",1,0)</f>
        <v>0</v>
      </c>
      <c r="AF1331">
        <f>IF(tblHR[[#This Row],[OverTime]]="Yes",1,0)</f>
        <v>0</v>
      </c>
      <c r="AG1331" t="str" cm="1">
        <f t="array" ref="AG1331">_xlfn.IFS(tblHR[[#This Row],[Age]]&lt;25,"&lt;25",tblHR[[#This Row],[Age]]&lt;30,"25–29",tblHR[[#This Row],[Age]]&lt;40,"30–39",tblHR[[#This Row],[Age]]&lt;50,"40–49",TRUE,"50+")</f>
        <v>30–39</v>
      </c>
      <c r="AH1331" s="12" t="str" cm="1">
        <f t="array" ref="AH1331">_xlfn.IFS(tblHR[[#This Row],[YearsAtCompany]]&lt;2,"0–1",tblHR[[#This Row],[YearsAtCompany]]&lt;5,"2–4",tblHR[[#This Row],[YearsAtCompany]]&lt;10,"5–9",tblHR[[#This Row],[YearsAtCompany]]&lt;15,"10–14",TRUE,"15+")</f>
        <v>5–9</v>
      </c>
      <c r="AI1331" s="12" t="str" cm="1">
        <f t="array" ref="AI1331">_xlfn.IFS(tblHR[[#This Row],[MonthlyIncome]]&lt;3000,"Low",tblHR[[#This Row],[MonthlyIncome]]&lt;7000,"Mid",tblHR[[#This Row],[MonthlyIncome]]&lt;12000,"High",TRUE,"Very High")</f>
        <v>Low</v>
      </c>
      <c r="AJ1331" s="12" cm="1">
        <f t="array" ref="AJ1331">_xlfn.XLOOKUP(tblHR[[#This Row],[JobSatisfaction]],{"Low","Medium","High","Very High"},{1,2,3,4},"")</f>
        <v>3</v>
      </c>
      <c r="AK1331" s="12">
        <f>AVERAGE(tblHR[[#This Row],[JobSatNum]],tblHR[[#This Row],[RelationshipSatisfaction]],tblHR[[#This Row],[EnvironmentSatisfaction]],tblHR[[#This Row],[WorkLifeBalance]])</f>
        <v>3</v>
      </c>
    </row>
    <row r="1332" spans="1:37">
      <c r="A1332" s="4" t="s">
        <v>1447</v>
      </c>
      <c r="B1332">
        <v>40</v>
      </c>
      <c r="C1332" t="s">
        <v>12</v>
      </c>
      <c r="D1332" t="s">
        <v>17</v>
      </c>
      <c r="E1332" t="s">
        <v>27</v>
      </c>
      <c r="F1332" t="s">
        <v>34</v>
      </c>
      <c r="G1332" t="s">
        <v>22</v>
      </c>
      <c r="H1332" t="s">
        <v>58</v>
      </c>
      <c r="I1332" t="s">
        <v>68</v>
      </c>
      <c r="J1332" t="s">
        <v>112</v>
      </c>
      <c r="K1332" t="s">
        <v>43</v>
      </c>
      <c r="L1332">
        <v>6380</v>
      </c>
      <c r="M1332">
        <v>6110</v>
      </c>
      <c r="N1332">
        <v>575</v>
      </c>
      <c r="O1332">
        <v>68</v>
      </c>
      <c r="P1332">
        <v>12</v>
      </c>
      <c r="Q1332" t="s">
        <v>41</v>
      </c>
      <c r="R1332" t="s">
        <v>42</v>
      </c>
      <c r="S1332" t="s">
        <v>41</v>
      </c>
      <c r="T1332" t="s">
        <v>79</v>
      </c>
      <c r="U1332" t="s">
        <v>43</v>
      </c>
      <c r="V1332">
        <v>8</v>
      </c>
      <c r="W1332">
        <v>6</v>
      </c>
      <c r="X1332">
        <v>4</v>
      </c>
      <c r="Y1332">
        <v>1</v>
      </c>
      <c r="Z1332">
        <v>2</v>
      </c>
      <c r="AA1332" t="s">
        <v>49</v>
      </c>
      <c r="AB1332" s="2" t="s">
        <v>64</v>
      </c>
      <c r="AC1332" t="s">
        <v>49</v>
      </c>
      <c r="AD1332">
        <v>22</v>
      </c>
      <c r="AE1332">
        <f>IF(tblHR[[#This Row],[Attrition]]="Yes",1,0)</f>
        <v>1</v>
      </c>
      <c r="AF1332">
        <f>IF(tblHR[[#This Row],[OverTime]]="Yes",1,0)</f>
        <v>1</v>
      </c>
      <c r="AG1332" t="str" cm="1">
        <f t="array" ref="AG1332">_xlfn.IFS(tblHR[[#This Row],[Age]]&lt;25,"&lt;25",tblHR[[#This Row],[Age]]&lt;30,"25–29",tblHR[[#This Row],[Age]]&lt;40,"30–39",tblHR[[#This Row],[Age]]&lt;50,"40–49",TRUE,"50+")</f>
        <v>40–49</v>
      </c>
      <c r="AH1332" s="12" t="str" cm="1">
        <f t="array" ref="AH1332">_xlfn.IFS(tblHR[[#This Row],[YearsAtCompany]]&lt;2,"0–1",tblHR[[#This Row],[YearsAtCompany]]&lt;5,"2–4",tblHR[[#This Row],[YearsAtCompany]]&lt;10,"5–9",tblHR[[#This Row],[YearsAtCompany]]&lt;15,"10–14",TRUE,"15+")</f>
        <v>5–9</v>
      </c>
      <c r="AI1332" s="12" t="str" cm="1">
        <f t="array" ref="AI1332">_xlfn.IFS(tblHR[[#This Row],[MonthlyIncome]]&lt;3000,"Low",tblHR[[#This Row],[MonthlyIncome]]&lt;7000,"Mid",tblHR[[#This Row],[MonthlyIncome]]&lt;12000,"High",TRUE,"Very High")</f>
        <v>Mid</v>
      </c>
      <c r="AJ1332" s="12" cm="1">
        <f t="array" ref="AJ1332">_xlfn.XLOOKUP(tblHR[[#This Row],[JobSatisfaction]],{"Low","Medium","High","Very High"},{1,2,3,4},"")</f>
        <v>3</v>
      </c>
      <c r="AK1332" s="12">
        <f>AVERAGE(tblHR[[#This Row],[JobSatNum]],tblHR[[#This Row],[RelationshipSatisfaction]],tblHR[[#This Row],[EnvironmentSatisfaction]],tblHR[[#This Row],[WorkLifeBalance]])</f>
        <v>3</v>
      </c>
    </row>
    <row r="1333" spans="1:37">
      <c r="A1333" s="4" t="s">
        <v>1448</v>
      </c>
      <c r="B1333">
        <v>32</v>
      </c>
      <c r="C1333" t="s">
        <v>11</v>
      </c>
      <c r="D1333" t="s">
        <v>16</v>
      </c>
      <c r="E1333" t="s">
        <v>28</v>
      </c>
      <c r="F1333" t="s">
        <v>34</v>
      </c>
      <c r="G1333" t="s">
        <v>22</v>
      </c>
      <c r="H1333" t="s">
        <v>58</v>
      </c>
      <c r="I1333" t="s">
        <v>69</v>
      </c>
      <c r="J1333" t="s">
        <v>128</v>
      </c>
      <c r="K1333" t="s">
        <v>113</v>
      </c>
      <c r="L1333">
        <v>8998</v>
      </c>
      <c r="M1333">
        <v>15589</v>
      </c>
      <c r="N1333">
        <v>967</v>
      </c>
      <c r="O1333">
        <v>43</v>
      </c>
      <c r="P1333">
        <v>14</v>
      </c>
      <c r="Q1333" t="s">
        <v>44</v>
      </c>
      <c r="R1333" t="s">
        <v>44</v>
      </c>
      <c r="S1333" t="s">
        <v>43</v>
      </c>
      <c r="T1333" t="s">
        <v>79</v>
      </c>
      <c r="U1333" t="s">
        <v>41</v>
      </c>
      <c r="V1333">
        <v>9</v>
      </c>
      <c r="W1333">
        <v>9</v>
      </c>
      <c r="X1333">
        <v>8</v>
      </c>
      <c r="Y1333">
        <v>3</v>
      </c>
      <c r="Z1333">
        <v>1</v>
      </c>
      <c r="AA1333" t="s">
        <v>48</v>
      </c>
      <c r="AB1333" s="2" t="s">
        <v>64</v>
      </c>
      <c r="AC1333" t="s">
        <v>48</v>
      </c>
      <c r="AD1333">
        <v>8</v>
      </c>
      <c r="AE1333">
        <f>IF(tblHR[[#This Row],[Attrition]]="Yes",1,0)</f>
        <v>0</v>
      </c>
      <c r="AF1333">
        <f>IF(tblHR[[#This Row],[OverTime]]="Yes",1,0)</f>
        <v>0</v>
      </c>
      <c r="AG1333" t="str" cm="1">
        <f t="array" ref="AG1333">_xlfn.IFS(tblHR[[#This Row],[Age]]&lt;25,"&lt;25",tblHR[[#This Row],[Age]]&lt;30,"25–29",tblHR[[#This Row],[Age]]&lt;40,"30–39",tblHR[[#This Row],[Age]]&lt;50,"40–49",TRUE,"50+")</f>
        <v>30–39</v>
      </c>
      <c r="AH1333" s="12" t="str" cm="1">
        <f t="array" ref="AH1333">_xlfn.IFS(tblHR[[#This Row],[YearsAtCompany]]&lt;2,"0–1",tblHR[[#This Row],[YearsAtCompany]]&lt;5,"2–4",tblHR[[#This Row],[YearsAtCompany]]&lt;10,"5–9",tblHR[[#This Row],[YearsAtCompany]]&lt;15,"10–14",TRUE,"15+")</f>
        <v>5–9</v>
      </c>
      <c r="AI1333" s="12" t="str" cm="1">
        <f t="array" ref="AI1333">_xlfn.IFS(tblHR[[#This Row],[MonthlyIncome]]&lt;3000,"Low",tblHR[[#This Row],[MonthlyIncome]]&lt;7000,"Mid",tblHR[[#This Row],[MonthlyIncome]]&lt;12000,"High",TRUE,"Very High")</f>
        <v>High</v>
      </c>
      <c r="AJ1333" s="12" cm="1">
        <f t="array" ref="AJ1333">_xlfn.XLOOKUP(tblHR[[#This Row],[JobSatisfaction]],{"Low","Medium","High","Very High"},{1,2,3,4},"")</f>
        <v>4</v>
      </c>
      <c r="AK1333" s="12">
        <f>AVERAGE(tblHR[[#This Row],[JobSatNum]],tblHR[[#This Row],[RelationshipSatisfaction]],tblHR[[#This Row],[EnvironmentSatisfaction]],tblHR[[#This Row],[WorkLifeBalance]])</f>
        <v>4</v>
      </c>
    </row>
    <row r="1334" spans="1:37">
      <c r="A1334" s="4" t="s">
        <v>1449</v>
      </c>
      <c r="B1334">
        <v>58</v>
      </c>
      <c r="C1334" t="s">
        <v>11</v>
      </c>
      <c r="D1334" t="s">
        <v>17</v>
      </c>
      <c r="E1334" t="s">
        <v>29</v>
      </c>
      <c r="F1334" t="s">
        <v>35</v>
      </c>
      <c r="G1334" t="s">
        <v>21</v>
      </c>
      <c r="H1334" t="s">
        <v>52</v>
      </c>
      <c r="I1334" t="s">
        <v>69</v>
      </c>
      <c r="J1334" t="s">
        <v>112</v>
      </c>
      <c r="K1334" t="s">
        <v>118</v>
      </c>
      <c r="L1334">
        <v>10312</v>
      </c>
      <c r="M1334">
        <v>3465</v>
      </c>
      <c r="N1334">
        <v>147</v>
      </c>
      <c r="O1334">
        <v>94</v>
      </c>
      <c r="P1334">
        <v>12</v>
      </c>
      <c r="Q1334" t="s">
        <v>44</v>
      </c>
      <c r="R1334" t="s">
        <v>44</v>
      </c>
      <c r="S1334" t="s">
        <v>44</v>
      </c>
      <c r="T1334" t="s">
        <v>80</v>
      </c>
      <c r="U1334" t="s">
        <v>41</v>
      </c>
      <c r="V1334">
        <v>40</v>
      </c>
      <c r="W1334">
        <v>40</v>
      </c>
      <c r="X1334">
        <v>10</v>
      </c>
      <c r="Y1334">
        <v>15</v>
      </c>
      <c r="Z1334">
        <v>1</v>
      </c>
      <c r="AA1334" t="s">
        <v>49</v>
      </c>
      <c r="AB1334" s="2" t="s">
        <v>64</v>
      </c>
      <c r="AC1334" t="s">
        <v>48</v>
      </c>
      <c r="AD1334">
        <v>23</v>
      </c>
      <c r="AE1334">
        <f>IF(tblHR[[#This Row],[Attrition]]="Yes",1,0)</f>
        <v>1</v>
      </c>
      <c r="AF1334">
        <f>IF(tblHR[[#This Row],[OverTime]]="Yes",1,0)</f>
        <v>0</v>
      </c>
      <c r="AG1334" t="str" cm="1">
        <f t="array" ref="AG1334">_xlfn.IFS(tblHR[[#This Row],[Age]]&lt;25,"&lt;25",tblHR[[#This Row],[Age]]&lt;30,"25–29",tblHR[[#This Row],[Age]]&lt;40,"30–39",tblHR[[#This Row],[Age]]&lt;50,"40–49",TRUE,"50+")</f>
        <v>50+</v>
      </c>
      <c r="AH1334" s="12" t="str" cm="1">
        <f t="array" ref="AH1334">_xlfn.IFS(tblHR[[#This Row],[YearsAtCompany]]&lt;2,"0–1",tblHR[[#This Row],[YearsAtCompany]]&lt;5,"2–4",tblHR[[#This Row],[YearsAtCompany]]&lt;10,"5–9",tblHR[[#This Row],[YearsAtCompany]]&lt;15,"10–14",TRUE,"15+")</f>
        <v>15+</v>
      </c>
      <c r="AI1334" s="12" t="str" cm="1">
        <f t="array" ref="AI1334">_xlfn.IFS(tblHR[[#This Row],[MonthlyIncome]]&lt;3000,"Low",tblHR[[#This Row],[MonthlyIncome]]&lt;7000,"Mid",tblHR[[#This Row],[MonthlyIncome]]&lt;12000,"High",TRUE,"Very High")</f>
        <v>High</v>
      </c>
      <c r="AJ1334" s="12" cm="1">
        <f t="array" ref="AJ1334">_xlfn.XLOOKUP(tblHR[[#This Row],[JobSatisfaction]],{"Low","Medium","High","Very High"},{1,2,3,4},"")</f>
        <v>4</v>
      </c>
      <c r="AK1334" s="12">
        <f>AVERAGE(tblHR[[#This Row],[JobSatNum]],tblHR[[#This Row],[RelationshipSatisfaction]],tblHR[[#This Row],[EnvironmentSatisfaction]],tblHR[[#This Row],[WorkLifeBalance]])</f>
        <v>4</v>
      </c>
    </row>
    <row r="1335" spans="1:37">
      <c r="A1335" s="4" t="s">
        <v>1450</v>
      </c>
      <c r="B1335">
        <v>45</v>
      </c>
      <c r="C1335" t="s">
        <v>11</v>
      </c>
      <c r="D1335" t="s">
        <v>16</v>
      </c>
      <c r="E1335" t="s">
        <v>28</v>
      </c>
      <c r="F1335" t="s">
        <v>34</v>
      </c>
      <c r="G1335" t="s">
        <v>22</v>
      </c>
      <c r="H1335" t="s">
        <v>54</v>
      </c>
      <c r="I1335" t="s">
        <v>67</v>
      </c>
      <c r="J1335" t="s">
        <v>112</v>
      </c>
      <c r="K1335" t="s">
        <v>113</v>
      </c>
      <c r="L1335">
        <v>18824</v>
      </c>
      <c r="M1335">
        <v>2493</v>
      </c>
      <c r="N1335">
        <v>1449</v>
      </c>
      <c r="O1335">
        <v>94</v>
      </c>
      <c r="P1335">
        <v>16</v>
      </c>
      <c r="Q1335" t="s">
        <v>43</v>
      </c>
      <c r="R1335" t="s">
        <v>42</v>
      </c>
      <c r="S1335" t="s">
        <v>42</v>
      </c>
      <c r="T1335" t="s">
        <v>79</v>
      </c>
      <c r="U1335" t="s">
        <v>42</v>
      </c>
      <c r="V1335">
        <v>26</v>
      </c>
      <c r="W1335">
        <v>24</v>
      </c>
      <c r="X1335">
        <v>10</v>
      </c>
      <c r="Y1335">
        <v>1</v>
      </c>
      <c r="Z1335">
        <v>2</v>
      </c>
      <c r="AA1335" t="s">
        <v>49</v>
      </c>
      <c r="AB1335" s="2" t="s">
        <v>64</v>
      </c>
      <c r="AC1335" t="s">
        <v>49</v>
      </c>
      <c r="AD1335">
        <v>2</v>
      </c>
      <c r="AE1335">
        <f>IF(tblHR[[#This Row],[Attrition]]="Yes",1,0)</f>
        <v>1</v>
      </c>
      <c r="AF1335">
        <f>IF(tblHR[[#This Row],[OverTime]]="Yes",1,0)</f>
        <v>1</v>
      </c>
      <c r="AG1335" t="str" cm="1">
        <f t="array" ref="AG1335">_xlfn.IFS(tblHR[[#This Row],[Age]]&lt;25,"&lt;25",tblHR[[#This Row],[Age]]&lt;30,"25–29",tblHR[[#This Row],[Age]]&lt;40,"30–39",tblHR[[#This Row],[Age]]&lt;50,"40–49",TRUE,"50+")</f>
        <v>40–49</v>
      </c>
      <c r="AH1335" s="12" t="str" cm="1">
        <f t="array" ref="AH1335">_xlfn.IFS(tblHR[[#This Row],[YearsAtCompany]]&lt;2,"0–1",tblHR[[#This Row],[YearsAtCompany]]&lt;5,"2–4",tblHR[[#This Row],[YearsAtCompany]]&lt;10,"5–9",tblHR[[#This Row],[YearsAtCompany]]&lt;15,"10–14",TRUE,"15+")</f>
        <v>15+</v>
      </c>
      <c r="AI1335" s="12" t="str" cm="1">
        <f t="array" ref="AI1335">_xlfn.IFS(tblHR[[#This Row],[MonthlyIncome]]&lt;3000,"Low",tblHR[[#This Row],[MonthlyIncome]]&lt;7000,"Mid",tblHR[[#This Row],[MonthlyIncome]]&lt;12000,"High",TRUE,"Very High")</f>
        <v>Very High</v>
      </c>
      <c r="AJ1335" s="12" cm="1">
        <f t="array" ref="AJ1335">_xlfn.XLOOKUP(tblHR[[#This Row],[JobSatisfaction]],{"Low","Medium","High","Very High"},{1,2,3,4},"")</f>
        <v>2</v>
      </c>
      <c r="AK1335" s="12">
        <f>AVERAGE(tblHR[[#This Row],[JobSatNum]],tblHR[[#This Row],[RelationshipSatisfaction]],tblHR[[#This Row],[EnvironmentSatisfaction]],tblHR[[#This Row],[WorkLifeBalance]])</f>
        <v>2</v>
      </c>
    </row>
    <row r="1336" spans="1:37">
      <c r="A1336" s="4" t="s">
        <v>1451</v>
      </c>
      <c r="B1336">
        <v>34</v>
      </c>
      <c r="C1336" t="s">
        <v>11</v>
      </c>
      <c r="D1336" t="s">
        <v>16</v>
      </c>
      <c r="E1336" t="s">
        <v>27</v>
      </c>
      <c r="F1336" t="s">
        <v>35</v>
      </c>
      <c r="G1336" t="s">
        <v>22</v>
      </c>
      <c r="H1336" t="s">
        <v>58</v>
      </c>
      <c r="I1336" t="s">
        <v>68</v>
      </c>
      <c r="J1336" t="s">
        <v>112</v>
      </c>
      <c r="K1336" t="s">
        <v>113</v>
      </c>
      <c r="L1336">
        <v>6125</v>
      </c>
      <c r="M1336">
        <v>23553</v>
      </c>
      <c r="N1336">
        <v>507</v>
      </c>
      <c r="O1336">
        <v>66</v>
      </c>
      <c r="P1336">
        <v>12</v>
      </c>
      <c r="Q1336" t="s">
        <v>42</v>
      </c>
      <c r="R1336" t="s">
        <v>44</v>
      </c>
      <c r="S1336" t="s">
        <v>41</v>
      </c>
      <c r="T1336" t="s">
        <v>78</v>
      </c>
      <c r="U1336" t="s">
        <v>41</v>
      </c>
      <c r="V1336">
        <v>10</v>
      </c>
      <c r="W1336">
        <v>10</v>
      </c>
      <c r="X1336">
        <v>8</v>
      </c>
      <c r="Y1336">
        <v>9</v>
      </c>
      <c r="Z1336">
        <v>1</v>
      </c>
      <c r="AA1336" t="s">
        <v>48</v>
      </c>
      <c r="AB1336" s="2" t="s">
        <v>64</v>
      </c>
      <c r="AC1336" t="s">
        <v>48</v>
      </c>
      <c r="AD1336">
        <v>15</v>
      </c>
      <c r="AE1336">
        <f>IF(tblHR[[#This Row],[Attrition]]="Yes",1,0)</f>
        <v>0</v>
      </c>
      <c r="AF1336">
        <f>IF(tblHR[[#This Row],[OverTime]]="Yes",1,0)</f>
        <v>0</v>
      </c>
      <c r="AG1336" t="str" cm="1">
        <f t="array" ref="AG1336">_xlfn.IFS(tblHR[[#This Row],[Age]]&lt;25,"&lt;25",tblHR[[#This Row],[Age]]&lt;30,"25–29",tblHR[[#This Row],[Age]]&lt;40,"30–39",tblHR[[#This Row],[Age]]&lt;50,"40–49",TRUE,"50+")</f>
        <v>30–39</v>
      </c>
      <c r="AH1336" s="12" t="str" cm="1">
        <f t="array" ref="AH1336">_xlfn.IFS(tblHR[[#This Row],[YearsAtCompany]]&lt;2,"0–1",tblHR[[#This Row],[YearsAtCompany]]&lt;5,"2–4",tblHR[[#This Row],[YearsAtCompany]]&lt;10,"5–9",tblHR[[#This Row],[YearsAtCompany]]&lt;15,"10–14",TRUE,"15+")</f>
        <v>10–14</v>
      </c>
      <c r="AI1336" s="12" t="str" cm="1">
        <f t="array" ref="AI1336">_xlfn.IFS(tblHR[[#This Row],[MonthlyIncome]]&lt;3000,"Low",tblHR[[#This Row],[MonthlyIncome]]&lt;7000,"Mid",tblHR[[#This Row],[MonthlyIncome]]&lt;12000,"High",TRUE,"Very High")</f>
        <v>Mid</v>
      </c>
      <c r="AJ1336" s="12" cm="1">
        <f t="array" ref="AJ1336">_xlfn.XLOOKUP(tblHR[[#This Row],[JobSatisfaction]],{"Low","Medium","High","Very High"},{1,2,3,4},"")</f>
        <v>1</v>
      </c>
      <c r="AK1336" s="12">
        <f>AVERAGE(tblHR[[#This Row],[JobSatNum]],tblHR[[#This Row],[RelationshipSatisfaction]],tblHR[[#This Row],[EnvironmentSatisfaction]],tblHR[[#This Row],[WorkLifeBalance]])</f>
        <v>1</v>
      </c>
    </row>
    <row r="1337" spans="1:37">
      <c r="A1337" s="4" t="s">
        <v>1452</v>
      </c>
      <c r="B1337">
        <v>39</v>
      </c>
      <c r="C1337" t="s">
        <v>11</v>
      </c>
      <c r="D1337" t="s">
        <v>16</v>
      </c>
      <c r="E1337" t="s">
        <v>28</v>
      </c>
      <c r="F1337" t="s">
        <v>35</v>
      </c>
      <c r="G1337" t="s">
        <v>21</v>
      </c>
      <c r="H1337" t="s">
        <v>55</v>
      </c>
      <c r="I1337" t="s">
        <v>69</v>
      </c>
      <c r="J1337" t="s">
        <v>128</v>
      </c>
      <c r="K1337" t="s">
        <v>113</v>
      </c>
      <c r="L1337">
        <v>10880</v>
      </c>
      <c r="M1337">
        <v>5083</v>
      </c>
      <c r="N1337">
        <v>945</v>
      </c>
      <c r="O1337">
        <v>82</v>
      </c>
      <c r="P1337">
        <v>13</v>
      </c>
      <c r="Q1337" t="s">
        <v>42</v>
      </c>
      <c r="R1337" t="s">
        <v>41</v>
      </c>
      <c r="S1337" t="s">
        <v>44</v>
      </c>
      <c r="T1337" t="s">
        <v>79</v>
      </c>
      <c r="U1337" t="s">
        <v>41</v>
      </c>
      <c r="V1337">
        <v>21</v>
      </c>
      <c r="W1337">
        <v>21</v>
      </c>
      <c r="X1337">
        <v>6</v>
      </c>
      <c r="Y1337">
        <v>2</v>
      </c>
      <c r="Z1337">
        <v>1</v>
      </c>
      <c r="AA1337" t="s">
        <v>48</v>
      </c>
      <c r="AB1337" s="2" t="s">
        <v>64</v>
      </c>
      <c r="AC1337" t="s">
        <v>49</v>
      </c>
      <c r="AD1337">
        <v>22</v>
      </c>
      <c r="AE1337">
        <f>IF(tblHR[[#This Row],[Attrition]]="Yes",1,0)</f>
        <v>0</v>
      </c>
      <c r="AF1337">
        <f>IF(tblHR[[#This Row],[OverTime]]="Yes",1,0)</f>
        <v>1</v>
      </c>
      <c r="AG1337" t="str" cm="1">
        <f t="array" ref="AG1337">_xlfn.IFS(tblHR[[#This Row],[Age]]&lt;25,"&lt;25",tblHR[[#This Row],[Age]]&lt;30,"25–29",tblHR[[#This Row],[Age]]&lt;40,"30–39",tblHR[[#This Row],[Age]]&lt;50,"40–49",TRUE,"50+")</f>
        <v>30–39</v>
      </c>
      <c r="AH1337" s="12" t="str" cm="1">
        <f t="array" ref="AH1337">_xlfn.IFS(tblHR[[#This Row],[YearsAtCompany]]&lt;2,"0–1",tblHR[[#This Row],[YearsAtCompany]]&lt;5,"2–4",tblHR[[#This Row],[YearsAtCompany]]&lt;10,"5–9",tblHR[[#This Row],[YearsAtCompany]]&lt;15,"10–14",TRUE,"15+")</f>
        <v>15+</v>
      </c>
      <c r="AI1337" s="12" t="str" cm="1">
        <f t="array" ref="AI1337">_xlfn.IFS(tblHR[[#This Row],[MonthlyIncome]]&lt;3000,"Low",tblHR[[#This Row],[MonthlyIncome]]&lt;7000,"Mid",tblHR[[#This Row],[MonthlyIncome]]&lt;12000,"High",TRUE,"Very High")</f>
        <v>High</v>
      </c>
      <c r="AJ1337" s="12" cm="1">
        <f t="array" ref="AJ1337">_xlfn.XLOOKUP(tblHR[[#This Row],[JobSatisfaction]],{"Low","Medium","High","Very High"},{1,2,3,4},"")</f>
        <v>1</v>
      </c>
      <c r="AK1337" s="12">
        <f>AVERAGE(tblHR[[#This Row],[JobSatNum]],tblHR[[#This Row],[RelationshipSatisfaction]],tblHR[[#This Row],[EnvironmentSatisfaction]],tblHR[[#This Row],[WorkLifeBalance]])</f>
        <v>1</v>
      </c>
    </row>
    <row r="1338" spans="1:37">
      <c r="A1338" s="4" t="s">
        <v>1453</v>
      </c>
      <c r="B1338">
        <v>54</v>
      </c>
      <c r="C1338" t="s">
        <v>11</v>
      </c>
      <c r="D1338" t="s">
        <v>17</v>
      </c>
      <c r="E1338" t="s">
        <v>28</v>
      </c>
      <c r="F1338" t="s">
        <v>37</v>
      </c>
      <c r="G1338" t="s">
        <v>21</v>
      </c>
      <c r="H1338" t="s">
        <v>55</v>
      </c>
      <c r="I1338" t="s">
        <v>69</v>
      </c>
      <c r="J1338" t="s">
        <v>112</v>
      </c>
      <c r="K1338" t="s">
        <v>118</v>
      </c>
      <c r="L1338">
        <v>10739</v>
      </c>
      <c r="M1338">
        <v>13943</v>
      </c>
      <c r="N1338">
        <v>1441</v>
      </c>
      <c r="O1338">
        <v>56</v>
      </c>
      <c r="P1338">
        <v>11</v>
      </c>
      <c r="Q1338" t="s">
        <v>41</v>
      </c>
      <c r="R1338" t="s">
        <v>41</v>
      </c>
      <c r="S1338" t="s">
        <v>41</v>
      </c>
      <c r="T1338" t="s">
        <v>79</v>
      </c>
      <c r="U1338" t="s">
        <v>41</v>
      </c>
      <c r="V1338">
        <v>22</v>
      </c>
      <c r="W1338">
        <v>10</v>
      </c>
      <c r="X1338">
        <v>7</v>
      </c>
      <c r="Y1338">
        <v>0</v>
      </c>
      <c r="Z1338">
        <v>8</v>
      </c>
      <c r="AA1338" t="s">
        <v>48</v>
      </c>
      <c r="AB1338" s="2" t="s">
        <v>64</v>
      </c>
      <c r="AC1338" t="s">
        <v>48</v>
      </c>
      <c r="AD1338">
        <v>17</v>
      </c>
      <c r="AE1338">
        <f>IF(tblHR[[#This Row],[Attrition]]="Yes",1,0)</f>
        <v>0</v>
      </c>
      <c r="AF1338">
        <f>IF(tblHR[[#This Row],[OverTime]]="Yes",1,0)</f>
        <v>0</v>
      </c>
      <c r="AG1338" t="str" cm="1">
        <f t="array" ref="AG1338">_xlfn.IFS(tblHR[[#This Row],[Age]]&lt;25,"&lt;25",tblHR[[#This Row],[Age]]&lt;30,"25–29",tblHR[[#This Row],[Age]]&lt;40,"30–39",tblHR[[#This Row],[Age]]&lt;50,"40–49",TRUE,"50+")</f>
        <v>50+</v>
      </c>
      <c r="AH1338" s="12" t="str" cm="1">
        <f t="array" ref="AH1338">_xlfn.IFS(tblHR[[#This Row],[YearsAtCompany]]&lt;2,"0–1",tblHR[[#This Row],[YearsAtCompany]]&lt;5,"2–4",tblHR[[#This Row],[YearsAtCompany]]&lt;10,"5–9",tblHR[[#This Row],[YearsAtCompany]]&lt;15,"10–14",TRUE,"15+")</f>
        <v>10–14</v>
      </c>
      <c r="AI1338" s="12" t="str" cm="1">
        <f t="array" ref="AI1338">_xlfn.IFS(tblHR[[#This Row],[MonthlyIncome]]&lt;3000,"Low",tblHR[[#This Row],[MonthlyIncome]]&lt;7000,"Mid",tblHR[[#This Row],[MonthlyIncome]]&lt;12000,"High",TRUE,"Very High")</f>
        <v>High</v>
      </c>
      <c r="AJ1338" s="12" cm="1">
        <f t="array" ref="AJ1338">_xlfn.XLOOKUP(tblHR[[#This Row],[JobSatisfaction]],{"Low","Medium","High","Very High"},{1,2,3,4},"")</f>
        <v>3</v>
      </c>
      <c r="AK1338" s="12">
        <f>AVERAGE(tblHR[[#This Row],[JobSatNum]],tblHR[[#This Row],[RelationshipSatisfaction]],tblHR[[#This Row],[EnvironmentSatisfaction]],tblHR[[#This Row],[WorkLifeBalance]])</f>
        <v>3</v>
      </c>
    </row>
    <row r="1339" spans="1:37">
      <c r="A1339" s="4" t="s">
        <v>1454</v>
      </c>
      <c r="B1339">
        <v>49</v>
      </c>
      <c r="C1339" t="s">
        <v>11</v>
      </c>
      <c r="D1339" t="s">
        <v>17</v>
      </c>
      <c r="E1339" t="s">
        <v>29</v>
      </c>
      <c r="F1339" t="s">
        <v>35</v>
      </c>
      <c r="G1339" t="s">
        <v>21</v>
      </c>
      <c r="H1339" t="s">
        <v>55</v>
      </c>
      <c r="I1339" t="s">
        <v>68</v>
      </c>
      <c r="J1339" t="s">
        <v>112</v>
      </c>
      <c r="K1339" t="s">
        <v>113</v>
      </c>
      <c r="L1339">
        <v>6567</v>
      </c>
      <c r="M1339">
        <v>5549</v>
      </c>
      <c r="N1339">
        <v>470</v>
      </c>
      <c r="O1339">
        <v>96</v>
      </c>
      <c r="P1339">
        <v>14</v>
      </c>
      <c r="Q1339" t="s">
        <v>42</v>
      </c>
      <c r="R1339" t="s">
        <v>41</v>
      </c>
      <c r="S1339" t="s">
        <v>41</v>
      </c>
      <c r="T1339" t="s">
        <v>80</v>
      </c>
      <c r="U1339" t="s">
        <v>41</v>
      </c>
      <c r="V1339">
        <v>16</v>
      </c>
      <c r="W1339">
        <v>15</v>
      </c>
      <c r="X1339">
        <v>11</v>
      </c>
      <c r="Y1339">
        <v>5</v>
      </c>
      <c r="Z1339">
        <v>1</v>
      </c>
      <c r="AA1339" t="s">
        <v>48</v>
      </c>
      <c r="AB1339" s="2" t="s">
        <v>64</v>
      </c>
      <c r="AC1339" t="s">
        <v>48</v>
      </c>
      <c r="AD1339">
        <v>20</v>
      </c>
      <c r="AE1339">
        <f>IF(tblHR[[#This Row],[Attrition]]="Yes",1,0)</f>
        <v>0</v>
      </c>
      <c r="AF1339">
        <f>IF(tblHR[[#This Row],[OverTime]]="Yes",1,0)</f>
        <v>0</v>
      </c>
      <c r="AG1339" t="str" cm="1">
        <f t="array" ref="AG1339">_xlfn.IFS(tblHR[[#This Row],[Age]]&lt;25,"&lt;25",tblHR[[#This Row],[Age]]&lt;30,"25–29",tblHR[[#This Row],[Age]]&lt;40,"30–39",tblHR[[#This Row],[Age]]&lt;50,"40–49",TRUE,"50+")</f>
        <v>40–49</v>
      </c>
      <c r="AH1339" s="12" t="str" cm="1">
        <f t="array" ref="AH1339">_xlfn.IFS(tblHR[[#This Row],[YearsAtCompany]]&lt;2,"0–1",tblHR[[#This Row],[YearsAtCompany]]&lt;5,"2–4",tblHR[[#This Row],[YearsAtCompany]]&lt;10,"5–9",tblHR[[#This Row],[YearsAtCompany]]&lt;15,"10–14",TRUE,"15+")</f>
        <v>15+</v>
      </c>
      <c r="AI1339" s="12" t="str" cm="1">
        <f t="array" ref="AI1339">_xlfn.IFS(tblHR[[#This Row],[MonthlyIncome]]&lt;3000,"Low",tblHR[[#This Row],[MonthlyIncome]]&lt;7000,"Mid",tblHR[[#This Row],[MonthlyIncome]]&lt;12000,"High",TRUE,"Very High")</f>
        <v>Mid</v>
      </c>
      <c r="AJ1339" s="12" cm="1">
        <f t="array" ref="AJ1339">_xlfn.XLOOKUP(tblHR[[#This Row],[JobSatisfaction]],{"Low","Medium","High","Very High"},{1,2,3,4},"")</f>
        <v>1</v>
      </c>
      <c r="AK1339" s="12">
        <f>AVERAGE(tblHR[[#This Row],[JobSatNum]],tblHR[[#This Row],[RelationshipSatisfaction]],tblHR[[#This Row],[EnvironmentSatisfaction]],tblHR[[#This Row],[WorkLifeBalance]])</f>
        <v>1</v>
      </c>
    </row>
    <row r="1340" spans="1:37">
      <c r="A1340" s="4" t="s">
        <v>1455</v>
      </c>
      <c r="B1340">
        <v>38</v>
      </c>
      <c r="C1340" t="s">
        <v>11</v>
      </c>
      <c r="D1340" t="s">
        <v>17</v>
      </c>
      <c r="E1340" t="s">
        <v>28</v>
      </c>
      <c r="F1340" t="s">
        <v>35</v>
      </c>
      <c r="G1340" t="s">
        <v>21</v>
      </c>
      <c r="H1340" t="s">
        <v>52</v>
      </c>
      <c r="I1340" t="s">
        <v>68</v>
      </c>
      <c r="J1340" t="s">
        <v>112</v>
      </c>
      <c r="K1340" t="s">
        <v>118</v>
      </c>
      <c r="L1340">
        <v>9824</v>
      </c>
      <c r="M1340">
        <v>22174</v>
      </c>
      <c r="N1340">
        <v>1495</v>
      </c>
      <c r="O1340">
        <v>76</v>
      </c>
      <c r="P1340">
        <v>19</v>
      </c>
      <c r="Q1340" t="s">
        <v>41</v>
      </c>
      <c r="R1340" t="s">
        <v>41</v>
      </c>
      <c r="S1340" t="s">
        <v>41</v>
      </c>
      <c r="T1340" t="s">
        <v>79</v>
      </c>
      <c r="U1340" t="s">
        <v>41</v>
      </c>
      <c r="V1340">
        <v>18</v>
      </c>
      <c r="W1340">
        <v>1</v>
      </c>
      <c r="X1340">
        <v>0</v>
      </c>
      <c r="Y1340">
        <v>0</v>
      </c>
      <c r="Z1340">
        <v>3</v>
      </c>
      <c r="AA1340" t="s">
        <v>48</v>
      </c>
      <c r="AB1340" s="2" t="s">
        <v>64</v>
      </c>
      <c r="AC1340" t="s">
        <v>48</v>
      </c>
      <c r="AD1340">
        <v>10</v>
      </c>
      <c r="AE1340">
        <f>IF(tblHR[[#This Row],[Attrition]]="Yes",1,0)</f>
        <v>0</v>
      </c>
      <c r="AF1340">
        <f>IF(tblHR[[#This Row],[OverTime]]="Yes",1,0)</f>
        <v>0</v>
      </c>
      <c r="AG1340" t="str" cm="1">
        <f t="array" ref="AG1340">_xlfn.IFS(tblHR[[#This Row],[Age]]&lt;25,"&lt;25",tblHR[[#This Row],[Age]]&lt;30,"25–29",tblHR[[#This Row],[Age]]&lt;40,"30–39",tblHR[[#This Row],[Age]]&lt;50,"40–49",TRUE,"50+")</f>
        <v>30–39</v>
      </c>
      <c r="AH1340" s="12" t="str" cm="1">
        <f t="array" ref="AH1340">_xlfn.IFS(tblHR[[#This Row],[YearsAtCompany]]&lt;2,"0–1",tblHR[[#This Row],[YearsAtCompany]]&lt;5,"2–4",tblHR[[#This Row],[YearsAtCompany]]&lt;10,"5–9",tblHR[[#This Row],[YearsAtCompany]]&lt;15,"10–14",TRUE,"15+")</f>
        <v>0–1</v>
      </c>
      <c r="AI1340" s="12" t="str" cm="1">
        <f t="array" ref="AI1340">_xlfn.IFS(tblHR[[#This Row],[MonthlyIncome]]&lt;3000,"Low",tblHR[[#This Row],[MonthlyIncome]]&lt;7000,"Mid",tblHR[[#This Row],[MonthlyIncome]]&lt;12000,"High",TRUE,"Very High")</f>
        <v>High</v>
      </c>
      <c r="AJ1340" s="12" cm="1">
        <f t="array" ref="AJ1340">_xlfn.XLOOKUP(tblHR[[#This Row],[JobSatisfaction]],{"Low","Medium","High","Very High"},{1,2,3,4},"")</f>
        <v>3</v>
      </c>
      <c r="AK1340" s="12">
        <f>AVERAGE(tblHR[[#This Row],[JobSatNum]],tblHR[[#This Row],[RelationshipSatisfaction]],tblHR[[#This Row],[EnvironmentSatisfaction]],tblHR[[#This Row],[WorkLifeBalance]])</f>
        <v>3</v>
      </c>
    </row>
    <row r="1341" spans="1:37">
      <c r="A1341" s="4" t="s">
        <v>1456</v>
      </c>
      <c r="B1341">
        <v>40</v>
      </c>
      <c r="C1341" t="s">
        <v>12</v>
      </c>
      <c r="D1341" t="s">
        <v>17</v>
      </c>
      <c r="E1341" t="s">
        <v>29</v>
      </c>
      <c r="F1341" t="s">
        <v>33</v>
      </c>
      <c r="G1341" t="s">
        <v>21</v>
      </c>
      <c r="H1341" t="s">
        <v>53</v>
      </c>
      <c r="I1341" t="s">
        <v>66</v>
      </c>
      <c r="J1341" t="s">
        <v>112</v>
      </c>
      <c r="K1341" t="s">
        <v>118</v>
      </c>
      <c r="L1341">
        <v>2387</v>
      </c>
      <c r="M1341">
        <v>6762</v>
      </c>
      <c r="N1341">
        <v>329</v>
      </c>
      <c r="O1341">
        <v>88</v>
      </c>
      <c r="P1341">
        <v>22</v>
      </c>
      <c r="Q1341" t="s">
        <v>43</v>
      </c>
      <c r="R1341" t="s">
        <v>41</v>
      </c>
      <c r="S1341" t="s">
        <v>43</v>
      </c>
      <c r="T1341" t="s">
        <v>79</v>
      </c>
      <c r="U1341" t="s">
        <v>41</v>
      </c>
      <c r="V1341">
        <v>7</v>
      </c>
      <c r="W1341">
        <v>4</v>
      </c>
      <c r="X1341">
        <v>2</v>
      </c>
      <c r="Y1341">
        <v>0</v>
      </c>
      <c r="Z1341">
        <v>3</v>
      </c>
      <c r="AA1341" t="s">
        <v>48</v>
      </c>
      <c r="AB1341" s="2" t="s">
        <v>65</v>
      </c>
      <c r="AC1341" t="s">
        <v>48</v>
      </c>
      <c r="AD1341">
        <v>1</v>
      </c>
      <c r="AE1341">
        <f>IF(tblHR[[#This Row],[Attrition]]="Yes",1,0)</f>
        <v>0</v>
      </c>
      <c r="AF1341">
        <f>IF(tblHR[[#This Row],[OverTime]]="Yes",1,0)</f>
        <v>0</v>
      </c>
      <c r="AG1341" t="str" cm="1">
        <f t="array" ref="AG1341">_xlfn.IFS(tblHR[[#This Row],[Age]]&lt;25,"&lt;25",tblHR[[#This Row],[Age]]&lt;30,"25–29",tblHR[[#This Row],[Age]]&lt;40,"30–39",tblHR[[#This Row],[Age]]&lt;50,"40–49",TRUE,"50+")</f>
        <v>40–49</v>
      </c>
      <c r="AH1341" s="12" t="str" cm="1">
        <f t="array" ref="AH1341">_xlfn.IFS(tblHR[[#This Row],[YearsAtCompany]]&lt;2,"0–1",tblHR[[#This Row],[YearsAtCompany]]&lt;5,"2–4",tblHR[[#This Row],[YearsAtCompany]]&lt;10,"5–9",tblHR[[#This Row],[YearsAtCompany]]&lt;15,"10–14",TRUE,"15+")</f>
        <v>2–4</v>
      </c>
      <c r="AI1341" s="12" t="str" cm="1">
        <f t="array" ref="AI1341">_xlfn.IFS(tblHR[[#This Row],[MonthlyIncome]]&lt;3000,"Low",tblHR[[#This Row],[MonthlyIncome]]&lt;7000,"Mid",tblHR[[#This Row],[MonthlyIncome]]&lt;12000,"High",TRUE,"Very High")</f>
        <v>Low</v>
      </c>
      <c r="AJ1341" s="12" cm="1">
        <f t="array" ref="AJ1341">_xlfn.XLOOKUP(tblHR[[#This Row],[JobSatisfaction]],{"Low","Medium","High","Very High"},{1,2,3,4},"")</f>
        <v>2</v>
      </c>
      <c r="AK1341" s="12">
        <f>AVERAGE(tblHR[[#This Row],[JobSatNum]],tblHR[[#This Row],[RelationshipSatisfaction]],tblHR[[#This Row],[EnvironmentSatisfaction]],tblHR[[#This Row],[WorkLifeBalance]])</f>
        <v>2</v>
      </c>
    </row>
    <row r="1342" spans="1:37">
      <c r="A1342" s="4" t="s">
        <v>1457</v>
      </c>
      <c r="B1342">
        <v>40</v>
      </c>
      <c r="C1342" t="s">
        <v>12</v>
      </c>
      <c r="D1342" t="s">
        <v>15</v>
      </c>
      <c r="E1342" t="s">
        <v>29</v>
      </c>
      <c r="F1342" t="s">
        <v>36</v>
      </c>
      <c r="G1342" t="s">
        <v>21</v>
      </c>
      <c r="H1342" t="s">
        <v>53</v>
      </c>
      <c r="I1342" t="s">
        <v>68</v>
      </c>
      <c r="J1342" t="s">
        <v>116</v>
      </c>
      <c r="K1342" t="s">
        <v>43</v>
      </c>
      <c r="L1342">
        <v>3975</v>
      </c>
      <c r="M1342">
        <v>23099</v>
      </c>
      <c r="N1342">
        <v>663</v>
      </c>
      <c r="O1342">
        <v>81</v>
      </c>
      <c r="P1342">
        <v>11</v>
      </c>
      <c r="Q1342" t="s">
        <v>41</v>
      </c>
      <c r="R1342" t="s">
        <v>41</v>
      </c>
      <c r="S1342" t="s">
        <v>41</v>
      </c>
      <c r="T1342" t="s">
        <v>78</v>
      </c>
      <c r="U1342" t="s">
        <v>41</v>
      </c>
      <c r="V1342">
        <v>11</v>
      </c>
      <c r="W1342">
        <v>8</v>
      </c>
      <c r="X1342">
        <v>7</v>
      </c>
      <c r="Y1342">
        <v>0</v>
      </c>
      <c r="Z1342">
        <v>3</v>
      </c>
      <c r="AA1342" t="s">
        <v>48</v>
      </c>
      <c r="AB1342" s="2" t="s">
        <v>64</v>
      </c>
      <c r="AC1342" t="s">
        <v>48</v>
      </c>
      <c r="AD1342">
        <v>9</v>
      </c>
      <c r="AE1342">
        <f>IF(tblHR[[#This Row],[Attrition]]="Yes",1,0)</f>
        <v>0</v>
      </c>
      <c r="AF1342">
        <f>IF(tblHR[[#This Row],[OverTime]]="Yes",1,0)</f>
        <v>0</v>
      </c>
      <c r="AG1342" t="str" cm="1">
        <f t="array" ref="AG1342">_xlfn.IFS(tblHR[[#This Row],[Age]]&lt;25,"&lt;25",tblHR[[#This Row],[Age]]&lt;30,"25–29",tblHR[[#This Row],[Age]]&lt;40,"30–39",tblHR[[#This Row],[Age]]&lt;50,"40–49",TRUE,"50+")</f>
        <v>40–49</v>
      </c>
      <c r="AH1342" s="12" t="str" cm="1">
        <f t="array" ref="AH1342">_xlfn.IFS(tblHR[[#This Row],[YearsAtCompany]]&lt;2,"0–1",tblHR[[#This Row],[YearsAtCompany]]&lt;5,"2–4",tblHR[[#This Row],[YearsAtCompany]]&lt;10,"5–9",tblHR[[#This Row],[YearsAtCompany]]&lt;15,"10–14",TRUE,"15+")</f>
        <v>5–9</v>
      </c>
      <c r="AI1342" s="12" t="str" cm="1">
        <f t="array" ref="AI1342">_xlfn.IFS(tblHR[[#This Row],[MonthlyIncome]]&lt;3000,"Low",tblHR[[#This Row],[MonthlyIncome]]&lt;7000,"Mid",tblHR[[#This Row],[MonthlyIncome]]&lt;12000,"High",TRUE,"Very High")</f>
        <v>Mid</v>
      </c>
      <c r="AJ1342" s="12" cm="1">
        <f t="array" ref="AJ1342">_xlfn.XLOOKUP(tblHR[[#This Row],[JobSatisfaction]],{"Low","Medium","High","Very High"},{1,2,3,4},"")</f>
        <v>3</v>
      </c>
      <c r="AK1342" s="12">
        <f>AVERAGE(tblHR[[#This Row],[JobSatNum]],tblHR[[#This Row],[RelationshipSatisfaction]],tblHR[[#This Row],[EnvironmentSatisfaction]],tblHR[[#This Row],[WorkLifeBalance]])</f>
        <v>3</v>
      </c>
    </row>
    <row r="1343" spans="1:37">
      <c r="A1343" s="4" t="s">
        <v>1458</v>
      </c>
      <c r="B1343">
        <v>51</v>
      </c>
      <c r="C1343" t="s">
        <v>12</v>
      </c>
      <c r="D1343" t="s">
        <v>15</v>
      </c>
      <c r="E1343" t="s">
        <v>28</v>
      </c>
      <c r="F1343" t="s">
        <v>33</v>
      </c>
      <c r="G1343" t="s">
        <v>22</v>
      </c>
      <c r="H1343" t="s">
        <v>54</v>
      </c>
      <c r="I1343" t="s">
        <v>67</v>
      </c>
      <c r="J1343" t="s">
        <v>128</v>
      </c>
      <c r="K1343" t="s">
        <v>118</v>
      </c>
      <c r="L1343">
        <v>19847</v>
      </c>
      <c r="M1343">
        <v>19196</v>
      </c>
      <c r="N1343">
        <v>237</v>
      </c>
      <c r="O1343">
        <v>83</v>
      </c>
      <c r="P1343">
        <v>24</v>
      </c>
      <c r="Q1343" t="s">
        <v>43</v>
      </c>
      <c r="R1343" t="s">
        <v>42</v>
      </c>
      <c r="S1343" t="s">
        <v>44</v>
      </c>
      <c r="T1343" t="s">
        <v>80</v>
      </c>
      <c r="U1343" t="s">
        <v>41</v>
      </c>
      <c r="V1343">
        <v>31</v>
      </c>
      <c r="W1343">
        <v>29</v>
      </c>
      <c r="X1343">
        <v>10</v>
      </c>
      <c r="Y1343">
        <v>11</v>
      </c>
      <c r="Z1343">
        <v>4</v>
      </c>
      <c r="AA1343" t="s">
        <v>48</v>
      </c>
      <c r="AB1343" s="2" t="s">
        <v>65</v>
      </c>
      <c r="AC1343" t="s">
        <v>49</v>
      </c>
      <c r="AD1343">
        <v>9</v>
      </c>
      <c r="AE1343">
        <f>IF(tblHR[[#This Row],[Attrition]]="Yes",1,0)</f>
        <v>0</v>
      </c>
      <c r="AF1343">
        <f>IF(tblHR[[#This Row],[OverTime]]="Yes",1,0)</f>
        <v>1</v>
      </c>
      <c r="AG1343" t="str" cm="1">
        <f t="array" ref="AG1343">_xlfn.IFS(tblHR[[#This Row],[Age]]&lt;25,"&lt;25",tblHR[[#This Row],[Age]]&lt;30,"25–29",tblHR[[#This Row],[Age]]&lt;40,"30–39",tblHR[[#This Row],[Age]]&lt;50,"40–49",TRUE,"50+")</f>
        <v>50+</v>
      </c>
      <c r="AH1343" s="12" t="str" cm="1">
        <f t="array" ref="AH1343">_xlfn.IFS(tblHR[[#This Row],[YearsAtCompany]]&lt;2,"0–1",tblHR[[#This Row],[YearsAtCompany]]&lt;5,"2–4",tblHR[[#This Row],[YearsAtCompany]]&lt;10,"5–9",tblHR[[#This Row],[YearsAtCompany]]&lt;15,"10–14",TRUE,"15+")</f>
        <v>15+</v>
      </c>
      <c r="AI1343" s="12" t="str" cm="1">
        <f t="array" ref="AI1343">_xlfn.IFS(tblHR[[#This Row],[MonthlyIncome]]&lt;3000,"Low",tblHR[[#This Row],[MonthlyIncome]]&lt;7000,"Mid",tblHR[[#This Row],[MonthlyIncome]]&lt;12000,"High",TRUE,"Very High")</f>
        <v>Very High</v>
      </c>
      <c r="AJ1343" s="12" cm="1">
        <f t="array" ref="AJ1343">_xlfn.XLOOKUP(tblHR[[#This Row],[JobSatisfaction]],{"Low","Medium","High","Very High"},{1,2,3,4},"")</f>
        <v>2</v>
      </c>
      <c r="AK1343" s="12">
        <f>AVERAGE(tblHR[[#This Row],[JobSatNum]],tblHR[[#This Row],[RelationshipSatisfaction]],tblHR[[#This Row],[EnvironmentSatisfaction]],tblHR[[#This Row],[WorkLifeBalance]])</f>
        <v>2</v>
      </c>
    </row>
    <row r="1344" spans="1:37">
      <c r="A1344" s="4" t="s">
        <v>1459</v>
      </c>
      <c r="B1344">
        <v>28</v>
      </c>
      <c r="C1344" t="s">
        <v>12</v>
      </c>
      <c r="D1344" t="s">
        <v>16</v>
      </c>
      <c r="E1344" t="s">
        <v>29</v>
      </c>
      <c r="F1344" t="s">
        <v>35</v>
      </c>
      <c r="G1344" t="s">
        <v>22</v>
      </c>
      <c r="H1344" t="s">
        <v>58</v>
      </c>
      <c r="I1344" t="s">
        <v>68</v>
      </c>
      <c r="J1344" t="s">
        <v>112</v>
      </c>
      <c r="K1344" t="s">
        <v>113</v>
      </c>
      <c r="L1344">
        <v>4908</v>
      </c>
      <c r="M1344">
        <v>24252</v>
      </c>
      <c r="N1344">
        <v>821</v>
      </c>
      <c r="O1344">
        <v>98</v>
      </c>
      <c r="P1344">
        <v>14</v>
      </c>
      <c r="Q1344" t="s">
        <v>44</v>
      </c>
      <c r="R1344" t="s">
        <v>43</v>
      </c>
      <c r="S1344" t="s">
        <v>42</v>
      </c>
      <c r="T1344" t="s">
        <v>79</v>
      </c>
      <c r="U1344" t="s">
        <v>41</v>
      </c>
      <c r="V1344">
        <v>4</v>
      </c>
      <c r="W1344">
        <v>4</v>
      </c>
      <c r="X1344">
        <v>2</v>
      </c>
      <c r="Y1344">
        <v>0</v>
      </c>
      <c r="Z1344">
        <v>1</v>
      </c>
      <c r="AA1344" t="s">
        <v>48</v>
      </c>
      <c r="AB1344" s="2" t="s">
        <v>64</v>
      </c>
      <c r="AC1344" t="s">
        <v>48</v>
      </c>
      <c r="AD1344">
        <v>5</v>
      </c>
      <c r="AE1344">
        <f>IF(tblHR[[#This Row],[Attrition]]="Yes",1,0)</f>
        <v>0</v>
      </c>
      <c r="AF1344">
        <f>IF(tblHR[[#This Row],[OverTime]]="Yes",1,0)</f>
        <v>0</v>
      </c>
      <c r="AG1344" t="str" cm="1">
        <f t="array" ref="AG1344">_xlfn.IFS(tblHR[[#This Row],[Age]]&lt;25,"&lt;25",tblHR[[#This Row],[Age]]&lt;30,"25–29",tblHR[[#This Row],[Age]]&lt;40,"30–39",tblHR[[#This Row],[Age]]&lt;50,"40–49",TRUE,"50+")</f>
        <v>25–29</v>
      </c>
      <c r="AH1344" s="12" t="str" cm="1">
        <f t="array" ref="AH1344">_xlfn.IFS(tblHR[[#This Row],[YearsAtCompany]]&lt;2,"0–1",tblHR[[#This Row],[YearsAtCompany]]&lt;5,"2–4",tblHR[[#This Row],[YearsAtCompany]]&lt;10,"5–9",tblHR[[#This Row],[YearsAtCompany]]&lt;15,"10–14",TRUE,"15+")</f>
        <v>2–4</v>
      </c>
      <c r="AI1344" s="12" t="str" cm="1">
        <f t="array" ref="AI1344">_xlfn.IFS(tblHR[[#This Row],[MonthlyIncome]]&lt;3000,"Low",tblHR[[#This Row],[MonthlyIncome]]&lt;7000,"Mid",tblHR[[#This Row],[MonthlyIncome]]&lt;12000,"High",TRUE,"Very High")</f>
        <v>Mid</v>
      </c>
      <c r="AJ1344" s="12" cm="1">
        <f t="array" ref="AJ1344">_xlfn.XLOOKUP(tblHR[[#This Row],[JobSatisfaction]],{"Low","Medium","High","Very High"},{1,2,3,4},"")</f>
        <v>4</v>
      </c>
      <c r="AK1344" s="12">
        <f>AVERAGE(tblHR[[#This Row],[JobSatNum]],tblHR[[#This Row],[RelationshipSatisfaction]],tblHR[[#This Row],[EnvironmentSatisfaction]],tblHR[[#This Row],[WorkLifeBalance]])</f>
        <v>4</v>
      </c>
    </row>
    <row r="1345" spans="1:37">
      <c r="A1345" s="4" t="s">
        <v>1460</v>
      </c>
      <c r="B1345">
        <v>22</v>
      </c>
      <c r="C1345" t="s">
        <v>12</v>
      </c>
      <c r="D1345" t="s">
        <v>15</v>
      </c>
      <c r="E1345" t="s">
        <v>27</v>
      </c>
      <c r="F1345" t="s">
        <v>35</v>
      </c>
      <c r="G1345" t="s">
        <v>21</v>
      </c>
      <c r="H1345" t="s">
        <v>53</v>
      </c>
      <c r="I1345" t="s">
        <v>66</v>
      </c>
      <c r="J1345" t="s">
        <v>116</v>
      </c>
      <c r="K1345" t="s">
        <v>43</v>
      </c>
      <c r="L1345">
        <v>2935</v>
      </c>
      <c r="M1345">
        <v>7324</v>
      </c>
      <c r="N1345">
        <v>1123</v>
      </c>
      <c r="O1345">
        <v>96</v>
      </c>
      <c r="P1345">
        <v>13</v>
      </c>
      <c r="Q1345" t="s">
        <v>44</v>
      </c>
      <c r="R1345" t="s">
        <v>43</v>
      </c>
      <c r="S1345" t="s">
        <v>44</v>
      </c>
      <c r="T1345" t="s">
        <v>80</v>
      </c>
      <c r="U1345" t="s">
        <v>44</v>
      </c>
      <c r="V1345">
        <v>1</v>
      </c>
      <c r="W1345">
        <v>1</v>
      </c>
      <c r="X1345">
        <v>0</v>
      </c>
      <c r="Y1345">
        <v>0</v>
      </c>
      <c r="Z1345">
        <v>1</v>
      </c>
      <c r="AA1345" t="s">
        <v>48</v>
      </c>
      <c r="AB1345" s="2" t="s">
        <v>64</v>
      </c>
      <c r="AC1345" t="s">
        <v>49</v>
      </c>
      <c r="AD1345">
        <v>16</v>
      </c>
      <c r="AE1345">
        <f>IF(tblHR[[#This Row],[Attrition]]="Yes",1,0)</f>
        <v>0</v>
      </c>
      <c r="AF1345">
        <f>IF(tblHR[[#This Row],[OverTime]]="Yes",1,0)</f>
        <v>1</v>
      </c>
      <c r="AG1345" t="str" cm="1">
        <f t="array" ref="AG1345">_xlfn.IFS(tblHR[[#This Row],[Age]]&lt;25,"&lt;25",tblHR[[#This Row],[Age]]&lt;30,"25–29",tblHR[[#This Row],[Age]]&lt;40,"30–39",tblHR[[#This Row],[Age]]&lt;50,"40–49",TRUE,"50+")</f>
        <v>&lt;25</v>
      </c>
      <c r="AH1345" s="12" t="str" cm="1">
        <f t="array" ref="AH1345">_xlfn.IFS(tblHR[[#This Row],[YearsAtCompany]]&lt;2,"0–1",tblHR[[#This Row],[YearsAtCompany]]&lt;5,"2–4",tblHR[[#This Row],[YearsAtCompany]]&lt;10,"5–9",tblHR[[#This Row],[YearsAtCompany]]&lt;15,"10–14",TRUE,"15+")</f>
        <v>0–1</v>
      </c>
      <c r="AI1345" s="12" t="str" cm="1">
        <f t="array" ref="AI1345">_xlfn.IFS(tblHR[[#This Row],[MonthlyIncome]]&lt;3000,"Low",tblHR[[#This Row],[MonthlyIncome]]&lt;7000,"Mid",tblHR[[#This Row],[MonthlyIncome]]&lt;12000,"High",TRUE,"Very High")</f>
        <v>Low</v>
      </c>
      <c r="AJ1345" s="12" cm="1">
        <f t="array" ref="AJ1345">_xlfn.XLOOKUP(tblHR[[#This Row],[JobSatisfaction]],{"Low","Medium","High","Very High"},{1,2,3,4},"")</f>
        <v>4</v>
      </c>
      <c r="AK1345" s="12">
        <f>AVERAGE(tblHR[[#This Row],[JobSatNum]],tblHR[[#This Row],[RelationshipSatisfaction]],tblHR[[#This Row],[EnvironmentSatisfaction]],tblHR[[#This Row],[WorkLifeBalance]])</f>
        <v>4</v>
      </c>
    </row>
    <row r="1346" spans="1:37">
      <c r="A1346" s="4" t="s">
        <v>1461</v>
      </c>
      <c r="B1346">
        <v>40</v>
      </c>
      <c r="C1346" t="s">
        <v>12</v>
      </c>
      <c r="D1346" t="s">
        <v>16</v>
      </c>
      <c r="E1346" t="s">
        <v>29</v>
      </c>
      <c r="F1346" t="s">
        <v>33</v>
      </c>
      <c r="G1346" t="s">
        <v>21</v>
      </c>
      <c r="H1346" t="s">
        <v>53</v>
      </c>
      <c r="I1346" t="s">
        <v>66</v>
      </c>
      <c r="J1346" t="s">
        <v>112</v>
      </c>
      <c r="K1346" t="s">
        <v>113</v>
      </c>
      <c r="L1346">
        <v>2018</v>
      </c>
      <c r="M1346">
        <v>21831</v>
      </c>
      <c r="N1346">
        <v>676</v>
      </c>
      <c r="O1346">
        <v>86</v>
      </c>
      <c r="P1346">
        <v>14</v>
      </c>
      <c r="Q1346" t="s">
        <v>42</v>
      </c>
      <c r="R1346" t="s">
        <v>43</v>
      </c>
      <c r="S1346" t="s">
        <v>44</v>
      </c>
      <c r="T1346" t="s">
        <v>77</v>
      </c>
      <c r="U1346" t="s">
        <v>41</v>
      </c>
      <c r="V1346">
        <v>15</v>
      </c>
      <c r="W1346">
        <v>5</v>
      </c>
      <c r="X1346">
        <v>4</v>
      </c>
      <c r="Y1346">
        <v>1</v>
      </c>
      <c r="Z1346">
        <v>3</v>
      </c>
      <c r="AA1346" t="s">
        <v>49</v>
      </c>
      <c r="AB1346" s="2" t="s">
        <v>64</v>
      </c>
      <c r="AC1346" t="s">
        <v>48</v>
      </c>
      <c r="AD1346">
        <v>9</v>
      </c>
      <c r="AE1346">
        <f>IF(tblHR[[#This Row],[Attrition]]="Yes",1,0)</f>
        <v>1</v>
      </c>
      <c r="AF1346">
        <f>IF(tblHR[[#This Row],[OverTime]]="Yes",1,0)</f>
        <v>0</v>
      </c>
      <c r="AG1346" t="str" cm="1">
        <f t="array" ref="AG1346">_xlfn.IFS(tblHR[[#This Row],[Age]]&lt;25,"&lt;25",tblHR[[#This Row],[Age]]&lt;30,"25–29",tblHR[[#This Row],[Age]]&lt;40,"30–39",tblHR[[#This Row],[Age]]&lt;50,"40–49",TRUE,"50+")</f>
        <v>40–49</v>
      </c>
      <c r="AH1346" s="12" t="str" cm="1">
        <f t="array" ref="AH1346">_xlfn.IFS(tblHR[[#This Row],[YearsAtCompany]]&lt;2,"0–1",tblHR[[#This Row],[YearsAtCompany]]&lt;5,"2–4",tblHR[[#This Row],[YearsAtCompany]]&lt;10,"5–9",tblHR[[#This Row],[YearsAtCompany]]&lt;15,"10–14",TRUE,"15+")</f>
        <v>5–9</v>
      </c>
      <c r="AI1346" s="12" t="str" cm="1">
        <f t="array" ref="AI1346">_xlfn.IFS(tblHR[[#This Row],[MonthlyIncome]]&lt;3000,"Low",tblHR[[#This Row],[MonthlyIncome]]&lt;7000,"Mid",tblHR[[#This Row],[MonthlyIncome]]&lt;12000,"High",TRUE,"Very High")</f>
        <v>Low</v>
      </c>
      <c r="AJ1346" s="12" cm="1">
        <f t="array" ref="AJ1346">_xlfn.XLOOKUP(tblHR[[#This Row],[JobSatisfaction]],{"Low","Medium","High","Very High"},{1,2,3,4},"")</f>
        <v>1</v>
      </c>
      <c r="AK1346" s="12">
        <f>AVERAGE(tblHR[[#This Row],[JobSatNum]],tblHR[[#This Row],[RelationshipSatisfaction]],tblHR[[#This Row],[EnvironmentSatisfaction]],tblHR[[#This Row],[WorkLifeBalance]])</f>
        <v>1</v>
      </c>
    </row>
    <row r="1347" spans="1:37">
      <c r="A1347" s="4" t="s">
        <v>1462</v>
      </c>
      <c r="B1347">
        <v>51</v>
      </c>
      <c r="C1347" t="s">
        <v>12</v>
      </c>
      <c r="D1347" t="s">
        <v>17</v>
      </c>
      <c r="E1347" t="s">
        <v>29</v>
      </c>
      <c r="F1347" t="s">
        <v>35</v>
      </c>
      <c r="G1347" t="s">
        <v>21</v>
      </c>
      <c r="H1347" t="s">
        <v>55</v>
      </c>
      <c r="I1347" t="s">
        <v>68</v>
      </c>
      <c r="J1347" t="s">
        <v>112</v>
      </c>
      <c r="K1347" t="s">
        <v>113</v>
      </c>
      <c r="L1347">
        <v>6132</v>
      </c>
      <c r="M1347">
        <v>13983</v>
      </c>
      <c r="N1347">
        <v>1169</v>
      </c>
      <c r="O1347">
        <v>34</v>
      </c>
      <c r="P1347">
        <v>17</v>
      </c>
      <c r="Q1347" t="s">
        <v>41</v>
      </c>
      <c r="R1347" t="s">
        <v>41</v>
      </c>
      <c r="S1347" t="s">
        <v>43</v>
      </c>
      <c r="T1347" t="s">
        <v>79</v>
      </c>
      <c r="U1347" t="s">
        <v>43</v>
      </c>
      <c r="V1347">
        <v>10</v>
      </c>
      <c r="W1347">
        <v>1</v>
      </c>
      <c r="X1347">
        <v>0</v>
      </c>
      <c r="Y1347">
        <v>0</v>
      </c>
      <c r="Z1347">
        <v>2</v>
      </c>
      <c r="AA1347" t="s">
        <v>48</v>
      </c>
      <c r="AB1347" s="2" t="s">
        <v>64</v>
      </c>
      <c r="AC1347" t="s">
        <v>48</v>
      </c>
      <c r="AD1347">
        <v>7</v>
      </c>
      <c r="AE1347">
        <f>IF(tblHR[[#This Row],[Attrition]]="Yes",1,0)</f>
        <v>0</v>
      </c>
      <c r="AF1347">
        <f>IF(tblHR[[#This Row],[OverTime]]="Yes",1,0)</f>
        <v>0</v>
      </c>
      <c r="AG1347" t="str" cm="1">
        <f t="array" ref="AG1347">_xlfn.IFS(tblHR[[#This Row],[Age]]&lt;25,"&lt;25",tblHR[[#This Row],[Age]]&lt;30,"25–29",tblHR[[#This Row],[Age]]&lt;40,"30–39",tblHR[[#This Row],[Age]]&lt;50,"40–49",TRUE,"50+")</f>
        <v>50+</v>
      </c>
      <c r="AH1347" s="12" t="str" cm="1">
        <f t="array" ref="AH1347">_xlfn.IFS(tblHR[[#This Row],[YearsAtCompany]]&lt;2,"0–1",tblHR[[#This Row],[YearsAtCompany]]&lt;5,"2–4",tblHR[[#This Row],[YearsAtCompany]]&lt;10,"5–9",tblHR[[#This Row],[YearsAtCompany]]&lt;15,"10–14",TRUE,"15+")</f>
        <v>0–1</v>
      </c>
      <c r="AI1347" s="12" t="str" cm="1">
        <f t="array" ref="AI1347">_xlfn.IFS(tblHR[[#This Row],[MonthlyIncome]]&lt;3000,"Low",tblHR[[#This Row],[MonthlyIncome]]&lt;7000,"Mid",tblHR[[#This Row],[MonthlyIncome]]&lt;12000,"High",TRUE,"Very High")</f>
        <v>Mid</v>
      </c>
      <c r="AJ1347" s="12" cm="1">
        <f t="array" ref="AJ1347">_xlfn.XLOOKUP(tblHR[[#This Row],[JobSatisfaction]],{"Low","Medium","High","Very High"},{1,2,3,4},"")</f>
        <v>3</v>
      </c>
      <c r="AK1347" s="12">
        <f>AVERAGE(tblHR[[#This Row],[JobSatNum]],tblHR[[#This Row],[RelationshipSatisfaction]],tblHR[[#This Row],[EnvironmentSatisfaction]],tblHR[[#This Row],[WorkLifeBalance]])</f>
        <v>3</v>
      </c>
    </row>
    <row r="1348" spans="1:37">
      <c r="A1348" s="4" t="s">
        <v>1463</v>
      </c>
      <c r="B1348">
        <v>42</v>
      </c>
      <c r="C1348" t="s">
        <v>12</v>
      </c>
      <c r="D1348" t="s">
        <v>16</v>
      </c>
      <c r="E1348" t="s">
        <v>29</v>
      </c>
      <c r="F1348" t="s">
        <v>34</v>
      </c>
      <c r="G1348" t="s">
        <v>22</v>
      </c>
      <c r="H1348" t="s">
        <v>58</v>
      </c>
      <c r="I1348" t="s">
        <v>68</v>
      </c>
      <c r="J1348" t="s">
        <v>112</v>
      </c>
      <c r="K1348" t="s">
        <v>113</v>
      </c>
      <c r="L1348">
        <v>5155</v>
      </c>
      <c r="M1348">
        <v>2253</v>
      </c>
      <c r="N1348">
        <v>647</v>
      </c>
      <c r="O1348">
        <v>45</v>
      </c>
      <c r="P1348">
        <v>13</v>
      </c>
      <c r="Q1348" t="s">
        <v>42</v>
      </c>
      <c r="R1348" t="s">
        <v>44</v>
      </c>
      <c r="S1348" t="s">
        <v>43</v>
      </c>
      <c r="T1348" t="s">
        <v>78</v>
      </c>
      <c r="U1348" t="s">
        <v>41</v>
      </c>
      <c r="V1348">
        <v>9</v>
      </c>
      <c r="W1348">
        <v>6</v>
      </c>
      <c r="X1348">
        <v>4</v>
      </c>
      <c r="Y1348">
        <v>1</v>
      </c>
      <c r="Z1348">
        <v>7</v>
      </c>
      <c r="AA1348" t="s">
        <v>48</v>
      </c>
      <c r="AB1348" s="2" t="s">
        <v>64</v>
      </c>
      <c r="AC1348" t="s">
        <v>48</v>
      </c>
      <c r="AD1348">
        <v>4</v>
      </c>
      <c r="AE1348">
        <f>IF(tblHR[[#This Row],[Attrition]]="Yes",1,0)</f>
        <v>0</v>
      </c>
      <c r="AF1348">
        <f>IF(tblHR[[#This Row],[OverTime]]="Yes",1,0)</f>
        <v>0</v>
      </c>
      <c r="AG1348" t="str" cm="1">
        <f t="array" ref="AG1348">_xlfn.IFS(tblHR[[#This Row],[Age]]&lt;25,"&lt;25",tblHR[[#This Row],[Age]]&lt;30,"25–29",tblHR[[#This Row],[Age]]&lt;40,"30–39",tblHR[[#This Row],[Age]]&lt;50,"40–49",TRUE,"50+")</f>
        <v>40–49</v>
      </c>
      <c r="AH1348" s="12" t="str" cm="1">
        <f t="array" ref="AH1348">_xlfn.IFS(tblHR[[#This Row],[YearsAtCompany]]&lt;2,"0–1",tblHR[[#This Row],[YearsAtCompany]]&lt;5,"2–4",tblHR[[#This Row],[YearsAtCompany]]&lt;10,"5–9",tblHR[[#This Row],[YearsAtCompany]]&lt;15,"10–14",TRUE,"15+")</f>
        <v>5–9</v>
      </c>
      <c r="AI1348" s="12" t="str" cm="1">
        <f t="array" ref="AI1348">_xlfn.IFS(tblHR[[#This Row],[MonthlyIncome]]&lt;3000,"Low",tblHR[[#This Row],[MonthlyIncome]]&lt;7000,"Mid",tblHR[[#This Row],[MonthlyIncome]]&lt;12000,"High",TRUE,"Very High")</f>
        <v>Mid</v>
      </c>
      <c r="AJ1348" s="12" cm="1">
        <f t="array" ref="AJ1348">_xlfn.XLOOKUP(tblHR[[#This Row],[JobSatisfaction]],{"Low","Medium","High","Very High"},{1,2,3,4},"")</f>
        <v>1</v>
      </c>
      <c r="AK1348" s="12">
        <f>AVERAGE(tblHR[[#This Row],[JobSatNum]],tblHR[[#This Row],[RelationshipSatisfaction]],tblHR[[#This Row],[EnvironmentSatisfaction]],tblHR[[#This Row],[WorkLifeBalance]])</f>
        <v>1</v>
      </c>
    </row>
    <row r="1349" spans="1:37">
      <c r="A1349" s="4" t="s">
        <v>1464</v>
      </c>
      <c r="B1349">
        <v>40</v>
      </c>
      <c r="C1349" t="s">
        <v>11</v>
      </c>
      <c r="D1349" t="s">
        <v>17</v>
      </c>
      <c r="E1349" t="s">
        <v>28</v>
      </c>
      <c r="F1349" t="s">
        <v>37</v>
      </c>
      <c r="G1349" t="s">
        <v>21</v>
      </c>
      <c r="H1349" t="s">
        <v>53</v>
      </c>
      <c r="I1349" t="s">
        <v>68</v>
      </c>
      <c r="J1349" t="s">
        <v>128</v>
      </c>
      <c r="K1349" t="s">
        <v>118</v>
      </c>
      <c r="L1349">
        <v>6323</v>
      </c>
      <c r="M1349">
        <v>26849</v>
      </c>
      <c r="N1349">
        <v>692</v>
      </c>
      <c r="O1349">
        <v>73</v>
      </c>
      <c r="P1349">
        <v>11</v>
      </c>
      <c r="Q1349" t="s">
        <v>41</v>
      </c>
      <c r="R1349" t="s">
        <v>42</v>
      </c>
      <c r="S1349" t="s">
        <v>44</v>
      </c>
      <c r="T1349" t="s">
        <v>78</v>
      </c>
      <c r="U1349" t="s">
        <v>41</v>
      </c>
      <c r="V1349">
        <v>10</v>
      </c>
      <c r="W1349">
        <v>10</v>
      </c>
      <c r="X1349">
        <v>9</v>
      </c>
      <c r="Y1349">
        <v>9</v>
      </c>
      <c r="Z1349">
        <v>1</v>
      </c>
      <c r="AA1349" t="s">
        <v>48</v>
      </c>
      <c r="AB1349" s="2" t="s">
        <v>64</v>
      </c>
      <c r="AC1349" t="s">
        <v>48</v>
      </c>
      <c r="AD1349">
        <v>11</v>
      </c>
      <c r="AE1349">
        <f>IF(tblHR[[#This Row],[Attrition]]="Yes",1,0)</f>
        <v>0</v>
      </c>
      <c r="AF1349">
        <f>IF(tblHR[[#This Row],[OverTime]]="Yes",1,0)</f>
        <v>0</v>
      </c>
      <c r="AG1349" t="str" cm="1">
        <f t="array" ref="AG1349">_xlfn.IFS(tblHR[[#This Row],[Age]]&lt;25,"&lt;25",tblHR[[#This Row],[Age]]&lt;30,"25–29",tblHR[[#This Row],[Age]]&lt;40,"30–39",tblHR[[#This Row],[Age]]&lt;50,"40–49",TRUE,"50+")</f>
        <v>40–49</v>
      </c>
      <c r="AH1349" s="12" t="str" cm="1">
        <f t="array" ref="AH1349">_xlfn.IFS(tblHR[[#This Row],[YearsAtCompany]]&lt;2,"0–1",tblHR[[#This Row],[YearsAtCompany]]&lt;5,"2–4",tblHR[[#This Row],[YearsAtCompany]]&lt;10,"5–9",tblHR[[#This Row],[YearsAtCompany]]&lt;15,"10–14",TRUE,"15+")</f>
        <v>10–14</v>
      </c>
      <c r="AI1349" s="12" t="str" cm="1">
        <f t="array" ref="AI1349">_xlfn.IFS(tblHR[[#This Row],[MonthlyIncome]]&lt;3000,"Low",tblHR[[#This Row],[MonthlyIncome]]&lt;7000,"Mid",tblHR[[#This Row],[MonthlyIncome]]&lt;12000,"High",TRUE,"Very High")</f>
        <v>Mid</v>
      </c>
      <c r="AJ1349" s="12" cm="1">
        <f t="array" ref="AJ1349">_xlfn.XLOOKUP(tblHR[[#This Row],[JobSatisfaction]],{"Low","Medium","High","Very High"},{1,2,3,4},"")</f>
        <v>3</v>
      </c>
      <c r="AK1349" s="12">
        <f>AVERAGE(tblHR[[#This Row],[JobSatNum]],tblHR[[#This Row],[RelationshipSatisfaction]],tblHR[[#This Row],[EnvironmentSatisfaction]],tblHR[[#This Row],[WorkLifeBalance]])</f>
        <v>3</v>
      </c>
    </row>
    <row r="1350" spans="1:37">
      <c r="A1350" s="4" t="s">
        <v>1465</v>
      </c>
      <c r="B1350">
        <v>55</v>
      </c>
      <c r="C1350" t="s">
        <v>12</v>
      </c>
      <c r="D1350" t="s">
        <v>17</v>
      </c>
      <c r="E1350" t="s">
        <v>27</v>
      </c>
      <c r="F1350" t="s">
        <v>37</v>
      </c>
      <c r="G1350" t="s">
        <v>21</v>
      </c>
      <c r="H1350" t="s">
        <v>53</v>
      </c>
      <c r="I1350" t="s">
        <v>68</v>
      </c>
      <c r="J1350" t="s">
        <v>112</v>
      </c>
      <c r="K1350" t="s">
        <v>118</v>
      </c>
      <c r="L1350">
        <v>5415</v>
      </c>
      <c r="M1350">
        <v>15972</v>
      </c>
      <c r="N1350">
        <v>147</v>
      </c>
      <c r="O1350">
        <v>37</v>
      </c>
      <c r="P1350">
        <v>19</v>
      </c>
      <c r="Q1350" t="s">
        <v>44</v>
      </c>
      <c r="R1350" t="s">
        <v>44</v>
      </c>
      <c r="S1350" t="s">
        <v>43</v>
      </c>
      <c r="T1350" t="s">
        <v>79</v>
      </c>
      <c r="U1350" t="s">
        <v>41</v>
      </c>
      <c r="V1350">
        <v>12</v>
      </c>
      <c r="W1350">
        <v>10</v>
      </c>
      <c r="X1350">
        <v>7</v>
      </c>
      <c r="Y1350">
        <v>0</v>
      </c>
      <c r="Z1350">
        <v>3</v>
      </c>
      <c r="AA1350" t="s">
        <v>48</v>
      </c>
      <c r="AB1350" s="2" t="s">
        <v>64</v>
      </c>
      <c r="AC1350" t="s">
        <v>49</v>
      </c>
      <c r="AD1350">
        <v>20</v>
      </c>
      <c r="AE1350">
        <f>IF(tblHR[[#This Row],[Attrition]]="Yes",1,0)</f>
        <v>0</v>
      </c>
      <c r="AF1350">
        <f>IF(tblHR[[#This Row],[OverTime]]="Yes",1,0)</f>
        <v>1</v>
      </c>
      <c r="AG1350" t="str" cm="1">
        <f t="array" ref="AG1350">_xlfn.IFS(tblHR[[#This Row],[Age]]&lt;25,"&lt;25",tblHR[[#This Row],[Age]]&lt;30,"25–29",tblHR[[#This Row],[Age]]&lt;40,"30–39",tblHR[[#This Row],[Age]]&lt;50,"40–49",TRUE,"50+")</f>
        <v>50+</v>
      </c>
      <c r="AH1350" s="12" t="str" cm="1">
        <f t="array" ref="AH1350">_xlfn.IFS(tblHR[[#This Row],[YearsAtCompany]]&lt;2,"0–1",tblHR[[#This Row],[YearsAtCompany]]&lt;5,"2–4",tblHR[[#This Row],[YearsAtCompany]]&lt;10,"5–9",tblHR[[#This Row],[YearsAtCompany]]&lt;15,"10–14",TRUE,"15+")</f>
        <v>10–14</v>
      </c>
      <c r="AI1350" s="12" t="str" cm="1">
        <f t="array" ref="AI1350">_xlfn.IFS(tblHR[[#This Row],[MonthlyIncome]]&lt;3000,"Low",tblHR[[#This Row],[MonthlyIncome]]&lt;7000,"Mid",tblHR[[#This Row],[MonthlyIncome]]&lt;12000,"High",TRUE,"Very High")</f>
        <v>Mid</v>
      </c>
      <c r="AJ1350" s="12" cm="1">
        <f t="array" ref="AJ1350">_xlfn.XLOOKUP(tblHR[[#This Row],[JobSatisfaction]],{"Low","Medium","High","Very High"},{1,2,3,4},"")</f>
        <v>4</v>
      </c>
      <c r="AK1350" s="12">
        <f>AVERAGE(tblHR[[#This Row],[JobSatNum]],tblHR[[#This Row],[RelationshipSatisfaction]],tblHR[[#This Row],[EnvironmentSatisfaction]],tblHR[[#This Row],[WorkLifeBalance]])</f>
        <v>4</v>
      </c>
    </row>
    <row r="1351" spans="1:37">
      <c r="A1351" s="4" t="s">
        <v>1466</v>
      </c>
      <c r="B1351">
        <v>27</v>
      </c>
      <c r="C1351" t="s">
        <v>12</v>
      </c>
      <c r="D1351" t="s">
        <v>17</v>
      </c>
      <c r="E1351" t="s">
        <v>28</v>
      </c>
      <c r="F1351" t="s">
        <v>33</v>
      </c>
      <c r="G1351" t="s">
        <v>21</v>
      </c>
      <c r="H1351" t="s">
        <v>55</v>
      </c>
      <c r="I1351" t="s">
        <v>68</v>
      </c>
      <c r="J1351" t="s">
        <v>112</v>
      </c>
      <c r="K1351" t="s">
        <v>118</v>
      </c>
      <c r="L1351">
        <v>6142</v>
      </c>
      <c r="M1351">
        <v>5174</v>
      </c>
      <c r="N1351">
        <v>155</v>
      </c>
      <c r="O1351">
        <v>87</v>
      </c>
      <c r="P1351">
        <v>20</v>
      </c>
      <c r="Q1351" t="s">
        <v>43</v>
      </c>
      <c r="R1351" t="s">
        <v>43</v>
      </c>
      <c r="S1351" t="s">
        <v>43</v>
      </c>
      <c r="T1351" t="s">
        <v>79</v>
      </c>
      <c r="U1351" t="s">
        <v>44</v>
      </c>
      <c r="V1351">
        <v>6</v>
      </c>
      <c r="W1351">
        <v>6</v>
      </c>
      <c r="X1351">
        <v>2</v>
      </c>
      <c r="Y1351">
        <v>0</v>
      </c>
      <c r="Z1351">
        <v>1</v>
      </c>
      <c r="AA1351" t="s">
        <v>48</v>
      </c>
      <c r="AB1351" s="2" t="s">
        <v>65</v>
      </c>
      <c r="AC1351" t="s">
        <v>49</v>
      </c>
      <c r="AD1351">
        <v>4</v>
      </c>
      <c r="AE1351">
        <f>IF(tblHR[[#This Row],[Attrition]]="Yes",1,0)</f>
        <v>0</v>
      </c>
      <c r="AF1351">
        <f>IF(tblHR[[#This Row],[OverTime]]="Yes",1,0)</f>
        <v>1</v>
      </c>
      <c r="AG1351" t="str" cm="1">
        <f t="array" ref="AG1351">_xlfn.IFS(tblHR[[#This Row],[Age]]&lt;25,"&lt;25",tblHR[[#This Row],[Age]]&lt;30,"25–29",tblHR[[#This Row],[Age]]&lt;40,"30–39",tblHR[[#This Row],[Age]]&lt;50,"40–49",TRUE,"50+")</f>
        <v>25–29</v>
      </c>
      <c r="AH1351" s="12" t="str" cm="1">
        <f t="array" ref="AH1351">_xlfn.IFS(tblHR[[#This Row],[YearsAtCompany]]&lt;2,"0–1",tblHR[[#This Row],[YearsAtCompany]]&lt;5,"2–4",tblHR[[#This Row],[YearsAtCompany]]&lt;10,"5–9",tblHR[[#This Row],[YearsAtCompany]]&lt;15,"10–14",TRUE,"15+")</f>
        <v>5–9</v>
      </c>
      <c r="AI1351" s="12" t="str" cm="1">
        <f t="array" ref="AI1351">_xlfn.IFS(tblHR[[#This Row],[MonthlyIncome]]&lt;3000,"Low",tblHR[[#This Row],[MonthlyIncome]]&lt;7000,"Mid",tblHR[[#This Row],[MonthlyIncome]]&lt;12000,"High",TRUE,"Very High")</f>
        <v>Mid</v>
      </c>
      <c r="AJ1351" s="12" cm="1">
        <f t="array" ref="AJ1351">_xlfn.XLOOKUP(tblHR[[#This Row],[JobSatisfaction]],{"Low","Medium","High","Very High"},{1,2,3,4},"")</f>
        <v>2</v>
      </c>
      <c r="AK1351" s="12">
        <f>AVERAGE(tblHR[[#This Row],[JobSatNum]],tblHR[[#This Row],[RelationshipSatisfaction]],tblHR[[#This Row],[EnvironmentSatisfaction]],tblHR[[#This Row],[WorkLifeBalance]])</f>
        <v>2</v>
      </c>
    </row>
    <row r="1352" spans="1:37">
      <c r="A1352" s="4" t="s">
        <v>1467</v>
      </c>
      <c r="B1352">
        <v>28</v>
      </c>
      <c r="C1352" t="s">
        <v>12</v>
      </c>
      <c r="D1352" t="s">
        <v>17</v>
      </c>
      <c r="E1352" t="s">
        <v>28</v>
      </c>
      <c r="F1352" t="s">
        <v>35</v>
      </c>
      <c r="G1352" t="s">
        <v>22</v>
      </c>
      <c r="H1352" t="s">
        <v>58</v>
      </c>
      <c r="I1352" t="s">
        <v>68</v>
      </c>
      <c r="J1352" t="s">
        <v>116</v>
      </c>
      <c r="K1352" t="s">
        <v>113</v>
      </c>
      <c r="L1352">
        <v>4221</v>
      </c>
      <c r="M1352">
        <v>8863</v>
      </c>
      <c r="N1352">
        <v>120</v>
      </c>
      <c r="O1352">
        <v>43</v>
      </c>
      <c r="P1352">
        <v>15</v>
      </c>
      <c r="Q1352" t="s">
        <v>41</v>
      </c>
      <c r="R1352" t="s">
        <v>43</v>
      </c>
      <c r="S1352" t="s">
        <v>43</v>
      </c>
      <c r="T1352" t="s">
        <v>78</v>
      </c>
      <c r="U1352" t="s">
        <v>41</v>
      </c>
      <c r="V1352">
        <v>5</v>
      </c>
      <c r="W1352">
        <v>5</v>
      </c>
      <c r="X1352">
        <v>4</v>
      </c>
      <c r="Y1352">
        <v>0</v>
      </c>
      <c r="Z1352">
        <v>1</v>
      </c>
      <c r="AA1352" t="s">
        <v>48</v>
      </c>
      <c r="AB1352" s="2" t="s">
        <v>64</v>
      </c>
      <c r="AC1352" t="s">
        <v>48</v>
      </c>
      <c r="AD1352">
        <v>4</v>
      </c>
      <c r="AE1352">
        <f>IF(tblHR[[#This Row],[Attrition]]="Yes",1,0)</f>
        <v>0</v>
      </c>
      <c r="AF1352">
        <f>IF(tblHR[[#This Row],[OverTime]]="Yes",1,0)</f>
        <v>0</v>
      </c>
      <c r="AG1352" t="str" cm="1">
        <f t="array" ref="AG1352">_xlfn.IFS(tblHR[[#This Row],[Age]]&lt;25,"&lt;25",tblHR[[#This Row],[Age]]&lt;30,"25–29",tblHR[[#This Row],[Age]]&lt;40,"30–39",tblHR[[#This Row],[Age]]&lt;50,"40–49",TRUE,"50+")</f>
        <v>25–29</v>
      </c>
      <c r="AH1352" s="12" t="str" cm="1">
        <f t="array" ref="AH1352">_xlfn.IFS(tblHR[[#This Row],[YearsAtCompany]]&lt;2,"0–1",tblHR[[#This Row],[YearsAtCompany]]&lt;5,"2–4",tblHR[[#This Row],[YearsAtCompany]]&lt;10,"5–9",tblHR[[#This Row],[YearsAtCompany]]&lt;15,"10–14",TRUE,"15+")</f>
        <v>5–9</v>
      </c>
      <c r="AI1352" s="12" t="str" cm="1">
        <f t="array" ref="AI1352">_xlfn.IFS(tblHR[[#This Row],[MonthlyIncome]]&lt;3000,"Low",tblHR[[#This Row],[MonthlyIncome]]&lt;7000,"Mid",tblHR[[#This Row],[MonthlyIncome]]&lt;12000,"High",TRUE,"Very High")</f>
        <v>Mid</v>
      </c>
      <c r="AJ1352" s="12" cm="1">
        <f t="array" ref="AJ1352">_xlfn.XLOOKUP(tblHR[[#This Row],[JobSatisfaction]],{"Low","Medium","High","Very High"},{1,2,3,4},"")</f>
        <v>3</v>
      </c>
      <c r="AK1352" s="12">
        <f>AVERAGE(tblHR[[#This Row],[JobSatNum]],tblHR[[#This Row],[RelationshipSatisfaction]],tblHR[[#This Row],[EnvironmentSatisfaction]],tblHR[[#This Row],[WorkLifeBalance]])</f>
        <v>3</v>
      </c>
    </row>
    <row r="1353" spans="1:37">
      <c r="A1353" s="4" t="s">
        <v>1468</v>
      </c>
      <c r="B1353">
        <v>47</v>
      </c>
      <c r="C1353" t="s">
        <v>12</v>
      </c>
      <c r="D1353" t="s">
        <v>17</v>
      </c>
      <c r="E1353" t="s">
        <v>28</v>
      </c>
      <c r="F1353" t="s">
        <v>37</v>
      </c>
      <c r="G1353" t="s">
        <v>21</v>
      </c>
      <c r="H1353" t="s">
        <v>57</v>
      </c>
      <c r="I1353" t="s">
        <v>66</v>
      </c>
      <c r="J1353" t="s">
        <v>112</v>
      </c>
      <c r="K1353" t="s">
        <v>118</v>
      </c>
      <c r="L1353">
        <v>3420</v>
      </c>
      <c r="M1353">
        <v>10205</v>
      </c>
      <c r="N1353">
        <v>465</v>
      </c>
      <c r="O1353">
        <v>74</v>
      </c>
      <c r="P1353">
        <v>12</v>
      </c>
      <c r="Q1353" t="s">
        <v>44</v>
      </c>
      <c r="R1353" t="s">
        <v>41</v>
      </c>
      <c r="S1353" t="s">
        <v>42</v>
      </c>
      <c r="T1353" t="s">
        <v>80</v>
      </c>
      <c r="U1353" t="s">
        <v>41</v>
      </c>
      <c r="V1353">
        <v>17</v>
      </c>
      <c r="W1353">
        <v>6</v>
      </c>
      <c r="X1353">
        <v>5</v>
      </c>
      <c r="Y1353">
        <v>1</v>
      </c>
      <c r="Z1353">
        <v>7</v>
      </c>
      <c r="AA1353" t="s">
        <v>48</v>
      </c>
      <c r="AB1353" s="2" t="s">
        <v>64</v>
      </c>
      <c r="AC1353" t="s">
        <v>48</v>
      </c>
      <c r="AD1353">
        <v>1</v>
      </c>
      <c r="AE1353">
        <f>IF(tblHR[[#This Row],[Attrition]]="Yes",1,0)</f>
        <v>0</v>
      </c>
      <c r="AF1353">
        <f>IF(tblHR[[#This Row],[OverTime]]="Yes",1,0)</f>
        <v>0</v>
      </c>
      <c r="AG1353" t="str" cm="1">
        <f t="array" ref="AG1353">_xlfn.IFS(tblHR[[#This Row],[Age]]&lt;25,"&lt;25",tblHR[[#This Row],[Age]]&lt;30,"25–29",tblHR[[#This Row],[Age]]&lt;40,"30–39",tblHR[[#This Row],[Age]]&lt;50,"40–49",TRUE,"50+")</f>
        <v>40–49</v>
      </c>
      <c r="AH1353" s="12" t="str" cm="1">
        <f t="array" ref="AH1353">_xlfn.IFS(tblHR[[#This Row],[YearsAtCompany]]&lt;2,"0–1",tblHR[[#This Row],[YearsAtCompany]]&lt;5,"2–4",tblHR[[#This Row],[YearsAtCompany]]&lt;10,"5–9",tblHR[[#This Row],[YearsAtCompany]]&lt;15,"10–14",TRUE,"15+")</f>
        <v>5–9</v>
      </c>
      <c r="AI1353" s="12" t="str" cm="1">
        <f t="array" ref="AI1353">_xlfn.IFS(tblHR[[#This Row],[MonthlyIncome]]&lt;3000,"Low",tblHR[[#This Row],[MonthlyIncome]]&lt;7000,"Mid",tblHR[[#This Row],[MonthlyIncome]]&lt;12000,"High",TRUE,"Very High")</f>
        <v>Mid</v>
      </c>
      <c r="AJ1353" s="12" cm="1">
        <f t="array" ref="AJ1353">_xlfn.XLOOKUP(tblHR[[#This Row],[JobSatisfaction]],{"Low","Medium","High","Very High"},{1,2,3,4},"")</f>
        <v>4</v>
      </c>
      <c r="AK1353" s="12">
        <f>AVERAGE(tblHR[[#This Row],[JobSatNum]],tblHR[[#This Row],[RelationshipSatisfaction]],tblHR[[#This Row],[EnvironmentSatisfaction]],tblHR[[#This Row],[WorkLifeBalance]])</f>
        <v>4</v>
      </c>
    </row>
    <row r="1354" spans="1:37">
      <c r="A1354" s="4" t="s">
        <v>1469</v>
      </c>
      <c r="B1354">
        <v>39</v>
      </c>
      <c r="C1354" t="s">
        <v>12</v>
      </c>
      <c r="D1354" t="s">
        <v>16</v>
      </c>
      <c r="E1354" t="s">
        <v>29</v>
      </c>
      <c r="F1354" t="s">
        <v>34</v>
      </c>
      <c r="G1354" t="s">
        <v>22</v>
      </c>
      <c r="H1354" t="s">
        <v>58</v>
      </c>
      <c r="I1354" t="s">
        <v>70</v>
      </c>
      <c r="J1354" t="s">
        <v>112</v>
      </c>
      <c r="K1354" t="s">
        <v>113</v>
      </c>
      <c r="L1354">
        <v>13341</v>
      </c>
      <c r="M1354">
        <v>25098</v>
      </c>
      <c r="N1354">
        <v>119</v>
      </c>
      <c r="O1354">
        <v>77</v>
      </c>
      <c r="P1354">
        <v>12</v>
      </c>
      <c r="Q1354" t="s">
        <v>42</v>
      </c>
      <c r="R1354" t="s">
        <v>42</v>
      </c>
      <c r="S1354" t="s">
        <v>43</v>
      </c>
      <c r="T1354" t="s">
        <v>79</v>
      </c>
      <c r="U1354" t="s">
        <v>41</v>
      </c>
      <c r="V1354">
        <v>21</v>
      </c>
      <c r="W1354">
        <v>20</v>
      </c>
      <c r="X1354">
        <v>8</v>
      </c>
      <c r="Y1354">
        <v>11</v>
      </c>
      <c r="Z1354">
        <v>0</v>
      </c>
      <c r="AA1354" t="s">
        <v>48</v>
      </c>
      <c r="AB1354" s="2" t="s">
        <v>64</v>
      </c>
      <c r="AC1354" t="s">
        <v>48</v>
      </c>
      <c r="AD1354">
        <v>15</v>
      </c>
      <c r="AE1354">
        <f>IF(tblHR[[#This Row],[Attrition]]="Yes",1,0)</f>
        <v>0</v>
      </c>
      <c r="AF1354">
        <f>IF(tblHR[[#This Row],[OverTime]]="Yes",1,0)</f>
        <v>0</v>
      </c>
      <c r="AG1354" t="str" cm="1">
        <f t="array" ref="AG1354">_xlfn.IFS(tblHR[[#This Row],[Age]]&lt;25,"&lt;25",tblHR[[#This Row],[Age]]&lt;30,"25–29",tblHR[[#This Row],[Age]]&lt;40,"30–39",tblHR[[#This Row],[Age]]&lt;50,"40–49",TRUE,"50+")</f>
        <v>30–39</v>
      </c>
      <c r="AH1354" s="12" t="str" cm="1">
        <f t="array" ref="AH1354">_xlfn.IFS(tblHR[[#This Row],[YearsAtCompany]]&lt;2,"0–1",tblHR[[#This Row],[YearsAtCompany]]&lt;5,"2–4",tblHR[[#This Row],[YearsAtCompany]]&lt;10,"5–9",tblHR[[#This Row],[YearsAtCompany]]&lt;15,"10–14",TRUE,"15+")</f>
        <v>15+</v>
      </c>
      <c r="AI1354" s="12" t="str" cm="1">
        <f t="array" ref="AI1354">_xlfn.IFS(tblHR[[#This Row],[MonthlyIncome]]&lt;3000,"Low",tblHR[[#This Row],[MonthlyIncome]]&lt;7000,"Mid",tblHR[[#This Row],[MonthlyIncome]]&lt;12000,"High",TRUE,"Very High")</f>
        <v>Very High</v>
      </c>
      <c r="AJ1354" s="12" cm="1">
        <f t="array" ref="AJ1354">_xlfn.XLOOKUP(tblHR[[#This Row],[JobSatisfaction]],{"Low","Medium","High","Very High"},{1,2,3,4},"")</f>
        <v>1</v>
      </c>
      <c r="AK1354" s="12">
        <f>AVERAGE(tblHR[[#This Row],[JobSatNum]],tblHR[[#This Row],[RelationshipSatisfaction]],tblHR[[#This Row],[EnvironmentSatisfaction]],tblHR[[#This Row],[WorkLifeBalance]])</f>
        <v>1</v>
      </c>
    </row>
    <row r="1355" spans="1:37">
      <c r="A1355" s="4" t="s">
        <v>1470</v>
      </c>
      <c r="B1355">
        <v>21</v>
      </c>
      <c r="C1355" t="s">
        <v>11</v>
      </c>
      <c r="D1355" t="s">
        <v>16</v>
      </c>
      <c r="E1355" t="s">
        <v>27</v>
      </c>
      <c r="F1355" t="s">
        <v>33</v>
      </c>
      <c r="G1355" t="s">
        <v>21</v>
      </c>
      <c r="H1355" t="s">
        <v>53</v>
      </c>
      <c r="I1355" t="s">
        <v>66</v>
      </c>
      <c r="J1355" t="s">
        <v>128</v>
      </c>
      <c r="K1355" t="s">
        <v>113</v>
      </c>
      <c r="L1355">
        <v>2625</v>
      </c>
      <c r="M1355">
        <v>25308</v>
      </c>
      <c r="N1355">
        <v>251</v>
      </c>
      <c r="O1355">
        <v>45</v>
      </c>
      <c r="P1355">
        <v>20</v>
      </c>
      <c r="Q1355" t="s">
        <v>41</v>
      </c>
      <c r="R1355" t="s">
        <v>41</v>
      </c>
      <c r="S1355" t="s">
        <v>42</v>
      </c>
      <c r="T1355" t="s">
        <v>77</v>
      </c>
      <c r="U1355" t="s">
        <v>43</v>
      </c>
      <c r="V1355">
        <v>2</v>
      </c>
      <c r="W1355">
        <v>2</v>
      </c>
      <c r="X1355">
        <v>2</v>
      </c>
      <c r="Y1355">
        <v>2</v>
      </c>
      <c r="Z1355">
        <v>1</v>
      </c>
      <c r="AA1355" t="s">
        <v>49</v>
      </c>
      <c r="AB1355" s="2" t="s">
        <v>65</v>
      </c>
      <c r="AC1355" t="s">
        <v>48</v>
      </c>
      <c r="AD1355">
        <v>10</v>
      </c>
      <c r="AE1355">
        <f>IF(tblHR[[#This Row],[Attrition]]="Yes",1,0)</f>
        <v>1</v>
      </c>
      <c r="AF1355">
        <f>IF(tblHR[[#This Row],[OverTime]]="Yes",1,0)</f>
        <v>0</v>
      </c>
      <c r="AG1355" t="str" cm="1">
        <f t="array" ref="AG1355">_xlfn.IFS(tblHR[[#This Row],[Age]]&lt;25,"&lt;25",tblHR[[#This Row],[Age]]&lt;30,"25–29",tblHR[[#This Row],[Age]]&lt;40,"30–39",tblHR[[#This Row],[Age]]&lt;50,"40–49",TRUE,"50+")</f>
        <v>&lt;25</v>
      </c>
      <c r="AH1355" s="12" t="str" cm="1">
        <f t="array" ref="AH1355">_xlfn.IFS(tblHR[[#This Row],[YearsAtCompany]]&lt;2,"0–1",tblHR[[#This Row],[YearsAtCompany]]&lt;5,"2–4",tblHR[[#This Row],[YearsAtCompany]]&lt;10,"5–9",tblHR[[#This Row],[YearsAtCompany]]&lt;15,"10–14",TRUE,"15+")</f>
        <v>2–4</v>
      </c>
      <c r="AI1355" s="12" t="str" cm="1">
        <f t="array" ref="AI1355">_xlfn.IFS(tblHR[[#This Row],[MonthlyIncome]]&lt;3000,"Low",tblHR[[#This Row],[MonthlyIncome]]&lt;7000,"Mid",tblHR[[#This Row],[MonthlyIncome]]&lt;12000,"High",TRUE,"Very High")</f>
        <v>Low</v>
      </c>
      <c r="AJ1355" s="12" cm="1">
        <f t="array" ref="AJ1355">_xlfn.XLOOKUP(tblHR[[#This Row],[JobSatisfaction]],{"Low","Medium","High","Very High"},{1,2,3,4},"")</f>
        <v>3</v>
      </c>
      <c r="AK1355" s="12">
        <f>AVERAGE(tblHR[[#This Row],[JobSatNum]],tblHR[[#This Row],[RelationshipSatisfaction]],tblHR[[#This Row],[EnvironmentSatisfaction]],tblHR[[#This Row],[WorkLifeBalance]])</f>
        <v>3</v>
      </c>
    </row>
    <row r="1356" spans="1:37">
      <c r="A1356" s="4" t="s">
        <v>1471</v>
      </c>
      <c r="B1356">
        <v>34</v>
      </c>
      <c r="C1356" t="s">
        <v>11</v>
      </c>
      <c r="D1356" t="s">
        <v>16</v>
      </c>
      <c r="E1356" t="s">
        <v>28</v>
      </c>
      <c r="F1356" t="s">
        <v>35</v>
      </c>
      <c r="G1356" t="s">
        <v>21</v>
      </c>
      <c r="H1356" t="s">
        <v>52</v>
      </c>
      <c r="I1356" t="s">
        <v>69</v>
      </c>
      <c r="J1356" t="s">
        <v>112</v>
      </c>
      <c r="K1356" t="s">
        <v>113</v>
      </c>
      <c r="L1356">
        <v>8621</v>
      </c>
      <c r="M1356">
        <v>17654</v>
      </c>
      <c r="N1356">
        <v>1442</v>
      </c>
      <c r="O1356">
        <v>46</v>
      </c>
      <c r="P1356">
        <v>14</v>
      </c>
      <c r="Q1356" t="s">
        <v>43</v>
      </c>
      <c r="R1356" t="s">
        <v>43</v>
      </c>
      <c r="S1356" t="s">
        <v>44</v>
      </c>
      <c r="T1356" t="s">
        <v>78</v>
      </c>
      <c r="U1356" t="s">
        <v>43</v>
      </c>
      <c r="V1356">
        <v>9</v>
      </c>
      <c r="W1356">
        <v>8</v>
      </c>
      <c r="X1356">
        <v>7</v>
      </c>
      <c r="Y1356">
        <v>7</v>
      </c>
      <c r="Z1356">
        <v>1</v>
      </c>
      <c r="AA1356" t="s">
        <v>48</v>
      </c>
      <c r="AB1356" s="2" t="s">
        <v>64</v>
      </c>
      <c r="AC1356" t="s">
        <v>48</v>
      </c>
      <c r="AD1356">
        <v>9</v>
      </c>
      <c r="AE1356">
        <f>IF(tblHR[[#This Row],[Attrition]]="Yes",1,0)</f>
        <v>0</v>
      </c>
      <c r="AF1356">
        <f>IF(tblHR[[#This Row],[OverTime]]="Yes",1,0)</f>
        <v>0</v>
      </c>
      <c r="AG1356" t="str" cm="1">
        <f t="array" ref="AG1356">_xlfn.IFS(tblHR[[#This Row],[Age]]&lt;25,"&lt;25",tblHR[[#This Row],[Age]]&lt;30,"25–29",tblHR[[#This Row],[Age]]&lt;40,"30–39",tblHR[[#This Row],[Age]]&lt;50,"40–49",TRUE,"50+")</f>
        <v>30–39</v>
      </c>
      <c r="AH1356" s="12" t="str" cm="1">
        <f t="array" ref="AH1356">_xlfn.IFS(tblHR[[#This Row],[YearsAtCompany]]&lt;2,"0–1",tblHR[[#This Row],[YearsAtCompany]]&lt;5,"2–4",tblHR[[#This Row],[YearsAtCompany]]&lt;10,"5–9",tblHR[[#This Row],[YearsAtCompany]]&lt;15,"10–14",TRUE,"15+")</f>
        <v>5–9</v>
      </c>
      <c r="AI1356" s="12" t="str" cm="1">
        <f t="array" ref="AI1356">_xlfn.IFS(tblHR[[#This Row],[MonthlyIncome]]&lt;3000,"Low",tblHR[[#This Row],[MonthlyIncome]]&lt;7000,"Mid",tblHR[[#This Row],[MonthlyIncome]]&lt;12000,"High",TRUE,"Very High")</f>
        <v>High</v>
      </c>
      <c r="AJ1356" s="12" cm="1">
        <f t="array" ref="AJ1356">_xlfn.XLOOKUP(tblHR[[#This Row],[JobSatisfaction]],{"Low","Medium","High","Very High"},{1,2,3,4},"")</f>
        <v>2</v>
      </c>
      <c r="AK1356" s="12">
        <f>AVERAGE(tblHR[[#This Row],[JobSatNum]],tblHR[[#This Row],[RelationshipSatisfaction]],tblHR[[#This Row],[EnvironmentSatisfaction]],tblHR[[#This Row],[WorkLifeBalance]])</f>
        <v>2</v>
      </c>
    </row>
    <row r="1357" spans="1:37">
      <c r="A1357" s="4" t="s">
        <v>1472</v>
      </c>
      <c r="B1357">
        <v>36</v>
      </c>
      <c r="C1357" t="s">
        <v>11</v>
      </c>
      <c r="D1357" t="s">
        <v>17</v>
      </c>
      <c r="E1357" t="s">
        <v>29</v>
      </c>
      <c r="F1357" t="s">
        <v>36</v>
      </c>
      <c r="G1357" t="s">
        <v>21</v>
      </c>
      <c r="H1357" t="s">
        <v>57</v>
      </c>
      <c r="I1357" t="s">
        <v>68</v>
      </c>
      <c r="J1357" t="s">
        <v>112</v>
      </c>
      <c r="K1357" t="s">
        <v>118</v>
      </c>
      <c r="L1357">
        <v>6962</v>
      </c>
      <c r="M1357">
        <v>19573</v>
      </c>
      <c r="N1357">
        <v>430</v>
      </c>
      <c r="O1357">
        <v>73</v>
      </c>
      <c r="P1357">
        <v>22</v>
      </c>
      <c r="Q1357" t="s">
        <v>43</v>
      </c>
      <c r="R1357" t="s">
        <v>44</v>
      </c>
      <c r="S1357" t="s">
        <v>44</v>
      </c>
      <c r="T1357" t="s">
        <v>79</v>
      </c>
      <c r="U1357" t="s">
        <v>41</v>
      </c>
      <c r="V1357">
        <v>15</v>
      </c>
      <c r="W1357">
        <v>1</v>
      </c>
      <c r="X1357">
        <v>0</v>
      </c>
      <c r="Y1357">
        <v>0</v>
      </c>
      <c r="Z1357">
        <v>4</v>
      </c>
      <c r="AA1357" t="s">
        <v>48</v>
      </c>
      <c r="AB1357" s="2" t="s">
        <v>65</v>
      </c>
      <c r="AC1357" t="s">
        <v>49</v>
      </c>
      <c r="AD1357">
        <v>2</v>
      </c>
      <c r="AE1357">
        <f>IF(tblHR[[#This Row],[Attrition]]="Yes",1,0)</f>
        <v>0</v>
      </c>
      <c r="AF1357">
        <f>IF(tblHR[[#This Row],[OverTime]]="Yes",1,0)</f>
        <v>1</v>
      </c>
      <c r="AG1357" t="str" cm="1">
        <f t="array" ref="AG1357">_xlfn.IFS(tblHR[[#This Row],[Age]]&lt;25,"&lt;25",tblHR[[#This Row],[Age]]&lt;30,"25–29",tblHR[[#This Row],[Age]]&lt;40,"30–39",tblHR[[#This Row],[Age]]&lt;50,"40–49",TRUE,"50+")</f>
        <v>30–39</v>
      </c>
      <c r="AH1357" s="12" t="str" cm="1">
        <f t="array" ref="AH1357">_xlfn.IFS(tblHR[[#This Row],[YearsAtCompany]]&lt;2,"0–1",tblHR[[#This Row],[YearsAtCompany]]&lt;5,"2–4",tblHR[[#This Row],[YearsAtCompany]]&lt;10,"5–9",tblHR[[#This Row],[YearsAtCompany]]&lt;15,"10–14",TRUE,"15+")</f>
        <v>0–1</v>
      </c>
      <c r="AI1357" s="12" t="str" cm="1">
        <f t="array" ref="AI1357">_xlfn.IFS(tblHR[[#This Row],[MonthlyIncome]]&lt;3000,"Low",tblHR[[#This Row],[MonthlyIncome]]&lt;7000,"Mid",tblHR[[#This Row],[MonthlyIncome]]&lt;12000,"High",TRUE,"Very High")</f>
        <v>Mid</v>
      </c>
      <c r="AJ1357" s="12" cm="1">
        <f t="array" ref="AJ1357">_xlfn.XLOOKUP(tblHR[[#This Row],[JobSatisfaction]],{"Low","Medium","High","Very High"},{1,2,3,4},"")</f>
        <v>2</v>
      </c>
      <c r="AK1357" s="12">
        <f>AVERAGE(tblHR[[#This Row],[JobSatNum]],tblHR[[#This Row],[RelationshipSatisfaction]],tblHR[[#This Row],[EnvironmentSatisfaction]],tblHR[[#This Row],[WorkLifeBalance]])</f>
        <v>2</v>
      </c>
    </row>
    <row r="1358" spans="1:37">
      <c r="A1358" s="4" t="s">
        <v>1473</v>
      </c>
      <c r="B1358">
        <v>28</v>
      </c>
      <c r="C1358" t="s">
        <v>12</v>
      </c>
      <c r="D1358" t="s">
        <v>17</v>
      </c>
      <c r="E1358" t="s">
        <v>26</v>
      </c>
      <c r="F1358" t="s">
        <v>33</v>
      </c>
      <c r="G1358" t="s">
        <v>21</v>
      </c>
      <c r="H1358" t="s">
        <v>55</v>
      </c>
      <c r="I1358" t="s">
        <v>68</v>
      </c>
      <c r="J1358" t="s">
        <v>112</v>
      </c>
      <c r="K1358" t="s">
        <v>43</v>
      </c>
      <c r="L1358">
        <v>6549</v>
      </c>
      <c r="M1358">
        <v>3173</v>
      </c>
      <c r="N1358">
        <v>1083</v>
      </c>
      <c r="O1358">
        <v>96</v>
      </c>
      <c r="P1358">
        <v>14</v>
      </c>
      <c r="Q1358" t="s">
        <v>43</v>
      </c>
      <c r="R1358" t="s">
        <v>43</v>
      </c>
      <c r="S1358" t="s">
        <v>41</v>
      </c>
      <c r="T1358" t="s">
        <v>80</v>
      </c>
      <c r="U1358" t="s">
        <v>42</v>
      </c>
      <c r="V1358">
        <v>8</v>
      </c>
      <c r="W1358">
        <v>8</v>
      </c>
      <c r="X1358">
        <v>6</v>
      </c>
      <c r="Y1358">
        <v>1</v>
      </c>
      <c r="Z1358">
        <v>1</v>
      </c>
      <c r="AA1358" t="s">
        <v>48</v>
      </c>
      <c r="AB1358" s="2" t="s">
        <v>64</v>
      </c>
      <c r="AC1358" t="s">
        <v>48</v>
      </c>
      <c r="AD1358">
        <v>29</v>
      </c>
      <c r="AE1358">
        <f>IF(tblHR[[#This Row],[Attrition]]="Yes",1,0)</f>
        <v>0</v>
      </c>
      <c r="AF1358">
        <f>IF(tblHR[[#This Row],[OverTime]]="Yes",1,0)</f>
        <v>0</v>
      </c>
      <c r="AG1358" t="str" cm="1">
        <f t="array" ref="AG1358">_xlfn.IFS(tblHR[[#This Row],[Age]]&lt;25,"&lt;25",tblHR[[#This Row],[Age]]&lt;30,"25–29",tblHR[[#This Row],[Age]]&lt;40,"30–39",tblHR[[#This Row],[Age]]&lt;50,"40–49",TRUE,"50+")</f>
        <v>25–29</v>
      </c>
      <c r="AH1358" s="12" t="str" cm="1">
        <f t="array" ref="AH1358">_xlfn.IFS(tblHR[[#This Row],[YearsAtCompany]]&lt;2,"0–1",tblHR[[#This Row],[YearsAtCompany]]&lt;5,"2–4",tblHR[[#This Row],[YearsAtCompany]]&lt;10,"5–9",tblHR[[#This Row],[YearsAtCompany]]&lt;15,"10–14",TRUE,"15+")</f>
        <v>5–9</v>
      </c>
      <c r="AI1358" s="12" t="str" cm="1">
        <f t="array" ref="AI1358">_xlfn.IFS(tblHR[[#This Row],[MonthlyIncome]]&lt;3000,"Low",tblHR[[#This Row],[MonthlyIncome]]&lt;7000,"Mid",tblHR[[#This Row],[MonthlyIncome]]&lt;12000,"High",TRUE,"Very High")</f>
        <v>Mid</v>
      </c>
      <c r="AJ1358" s="12" cm="1">
        <f t="array" ref="AJ1358">_xlfn.XLOOKUP(tblHR[[#This Row],[JobSatisfaction]],{"Low","Medium","High","Very High"},{1,2,3,4},"")</f>
        <v>2</v>
      </c>
      <c r="AK1358" s="12">
        <f>AVERAGE(tblHR[[#This Row],[JobSatNum]],tblHR[[#This Row],[RelationshipSatisfaction]],tblHR[[#This Row],[EnvironmentSatisfaction]],tblHR[[#This Row],[WorkLifeBalance]])</f>
        <v>2</v>
      </c>
    </row>
    <row r="1359" spans="1:37">
      <c r="A1359" s="4" t="s">
        <v>1474</v>
      </c>
      <c r="B1359">
        <v>34</v>
      </c>
      <c r="C1359" t="s">
        <v>12</v>
      </c>
      <c r="D1359" t="s">
        <v>15</v>
      </c>
      <c r="E1359" t="s">
        <v>29</v>
      </c>
      <c r="F1359" t="s">
        <v>34</v>
      </c>
      <c r="G1359" t="s">
        <v>22</v>
      </c>
      <c r="H1359" t="s">
        <v>58</v>
      </c>
      <c r="I1359" t="s">
        <v>68</v>
      </c>
      <c r="J1359" t="s">
        <v>112</v>
      </c>
      <c r="K1359" t="s">
        <v>118</v>
      </c>
      <c r="L1359">
        <v>9725</v>
      </c>
      <c r="M1359">
        <v>12278</v>
      </c>
      <c r="N1359">
        <v>216</v>
      </c>
      <c r="O1359">
        <v>75</v>
      </c>
      <c r="P1359">
        <v>11</v>
      </c>
      <c r="Q1359" t="s">
        <v>44</v>
      </c>
      <c r="R1359" t="s">
        <v>44</v>
      </c>
      <c r="S1359" t="s">
        <v>43</v>
      </c>
      <c r="T1359" t="s">
        <v>80</v>
      </c>
      <c r="U1359" t="s">
        <v>44</v>
      </c>
      <c r="V1359">
        <v>16</v>
      </c>
      <c r="W1359">
        <v>15</v>
      </c>
      <c r="X1359">
        <v>1</v>
      </c>
      <c r="Y1359">
        <v>0</v>
      </c>
      <c r="Z1359">
        <v>0</v>
      </c>
      <c r="AA1359" t="s">
        <v>48</v>
      </c>
      <c r="AB1359" s="2" t="s">
        <v>64</v>
      </c>
      <c r="AC1359" t="s">
        <v>48</v>
      </c>
      <c r="AD1359">
        <v>1</v>
      </c>
      <c r="AE1359">
        <f>IF(tblHR[[#This Row],[Attrition]]="Yes",1,0)</f>
        <v>0</v>
      </c>
      <c r="AF1359">
        <f>IF(tblHR[[#This Row],[OverTime]]="Yes",1,0)</f>
        <v>0</v>
      </c>
      <c r="AG1359" t="str" cm="1">
        <f t="array" ref="AG1359">_xlfn.IFS(tblHR[[#This Row],[Age]]&lt;25,"&lt;25",tblHR[[#This Row],[Age]]&lt;30,"25–29",tblHR[[#This Row],[Age]]&lt;40,"30–39",tblHR[[#This Row],[Age]]&lt;50,"40–49",TRUE,"50+")</f>
        <v>30–39</v>
      </c>
      <c r="AH1359" s="12" t="str" cm="1">
        <f t="array" ref="AH1359">_xlfn.IFS(tblHR[[#This Row],[YearsAtCompany]]&lt;2,"0–1",tblHR[[#This Row],[YearsAtCompany]]&lt;5,"2–4",tblHR[[#This Row],[YearsAtCompany]]&lt;10,"5–9",tblHR[[#This Row],[YearsAtCompany]]&lt;15,"10–14",TRUE,"15+")</f>
        <v>15+</v>
      </c>
      <c r="AI1359" s="12" t="str" cm="1">
        <f t="array" ref="AI1359">_xlfn.IFS(tblHR[[#This Row],[MonthlyIncome]]&lt;3000,"Low",tblHR[[#This Row],[MonthlyIncome]]&lt;7000,"Mid",tblHR[[#This Row],[MonthlyIncome]]&lt;12000,"High",TRUE,"Very High")</f>
        <v>High</v>
      </c>
      <c r="AJ1359" s="12" cm="1">
        <f t="array" ref="AJ1359">_xlfn.XLOOKUP(tblHR[[#This Row],[JobSatisfaction]],{"Low","Medium","High","Very High"},{1,2,3,4},"")</f>
        <v>4</v>
      </c>
      <c r="AK1359" s="12">
        <f>AVERAGE(tblHR[[#This Row],[JobSatNum]],tblHR[[#This Row],[RelationshipSatisfaction]],tblHR[[#This Row],[EnvironmentSatisfaction]],tblHR[[#This Row],[WorkLifeBalance]])</f>
        <v>4</v>
      </c>
    </row>
    <row r="1360" spans="1:37">
      <c r="A1360" s="4" t="s">
        <v>1475</v>
      </c>
      <c r="B1360">
        <v>40</v>
      </c>
      <c r="C1360" t="s">
        <v>12</v>
      </c>
      <c r="D1360" t="s">
        <v>17</v>
      </c>
      <c r="E1360" t="s">
        <v>28</v>
      </c>
      <c r="F1360" t="s">
        <v>34</v>
      </c>
      <c r="G1360" t="s">
        <v>22</v>
      </c>
      <c r="H1360" t="s">
        <v>58</v>
      </c>
      <c r="I1360" t="s">
        <v>68</v>
      </c>
      <c r="J1360" t="s">
        <v>112</v>
      </c>
      <c r="K1360" t="s">
        <v>118</v>
      </c>
      <c r="L1360">
        <v>8396</v>
      </c>
      <c r="M1360">
        <v>22217</v>
      </c>
      <c r="N1360">
        <v>300</v>
      </c>
      <c r="O1360">
        <v>74</v>
      </c>
      <c r="P1360">
        <v>14</v>
      </c>
      <c r="Q1360" t="s">
        <v>42</v>
      </c>
      <c r="R1360" t="s">
        <v>43</v>
      </c>
      <c r="S1360" t="s">
        <v>41</v>
      </c>
      <c r="T1360" t="s">
        <v>80</v>
      </c>
      <c r="U1360" t="s">
        <v>41</v>
      </c>
      <c r="V1360">
        <v>8</v>
      </c>
      <c r="W1360">
        <v>7</v>
      </c>
      <c r="X1360">
        <v>7</v>
      </c>
      <c r="Y1360">
        <v>7</v>
      </c>
      <c r="Z1360">
        <v>1</v>
      </c>
      <c r="AA1360" t="s">
        <v>48</v>
      </c>
      <c r="AB1360" s="2" t="s">
        <v>64</v>
      </c>
      <c r="AC1360" t="s">
        <v>48</v>
      </c>
      <c r="AD1360">
        <v>26</v>
      </c>
      <c r="AE1360">
        <f>IF(tblHR[[#This Row],[Attrition]]="Yes",1,0)</f>
        <v>0</v>
      </c>
      <c r="AF1360">
        <f>IF(tblHR[[#This Row],[OverTime]]="Yes",1,0)</f>
        <v>0</v>
      </c>
      <c r="AG1360" t="str" cm="1">
        <f t="array" ref="AG1360">_xlfn.IFS(tblHR[[#This Row],[Age]]&lt;25,"&lt;25",tblHR[[#This Row],[Age]]&lt;30,"25–29",tblHR[[#This Row],[Age]]&lt;40,"30–39",tblHR[[#This Row],[Age]]&lt;50,"40–49",TRUE,"50+")</f>
        <v>40–49</v>
      </c>
      <c r="AH1360" s="12" t="str" cm="1">
        <f t="array" ref="AH1360">_xlfn.IFS(tblHR[[#This Row],[YearsAtCompany]]&lt;2,"0–1",tblHR[[#This Row],[YearsAtCompany]]&lt;5,"2–4",tblHR[[#This Row],[YearsAtCompany]]&lt;10,"5–9",tblHR[[#This Row],[YearsAtCompany]]&lt;15,"10–14",TRUE,"15+")</f>
        <v>5–9</v>
      </c>
      <c r="AI1360" s="12" t="str" cm="1">
        <f t="array" ref="AI1360">_xlfn.IFS(tblHR[[#This Row],[MonthlyIncome]]&lt;3000,"Low",tblHR[[#This Row],[MonthlyIncome]]&lt;7000,"Mid",tblHR[[#This Row],[MonthlyIncome]]&lt;12000,"High",TRUE,"Very High")</f>
        <v>High</v>
      </c>
      <c r="AJ1360" s="12" cm="1">
        <f t="array" ref="AJ1360">_xlfn.XLOOKUP(tblHR[[#This Row],[JobSatisfaction]],{"Low","Medium","High","Very High"},{1,2,3,4},"")</f>
        <v>1</v>
      </c>
      <c r="AK1360" s="12">
        <f>AVERAGE(tblHR[[#This Row],[JobSatNum]],tblHR[[#This Row],[RelationshipSatisfaction]],tblHR[[#This Row],[EnvironmentSatisfaction]],tblHR[[#This Row],[WorkLifeBalance]])</f>
        <v>1</v>
      </c>
    </row>
    <row r="1361" spans="1:37">
      <c r="A1361" s="4" t="s">
        <v>1476</v>
      </c>
      <c r="B1361">
        <v>50</v>
      </c>
      <c r="C1361" t="s">
        <v>11</v>
      </c>
      <c r="D1361" t="s">
        <v>15</v>
      </c>
      <c r="E1361" t="s">
        <v>27</v>
      </c>
      <c r="F1361" t="s">
        <v>35</v>
      </c>
      <c r="G1361" t="s">
        <v>21</v>
      </c>
      <c r="H1361" t="s">
        <v>56</v>
      </c>
      <c r="I1361" t="s">
        <v>67</v>
      </c>
      <c r="J1361" t="s">
        <v>112</v>
      </c>
      <c r="K1361" t="s">
        <v>118</v>
      </c>
      <c r="L1361">
        <v>18740</v>
      </c>
      <c r="M1361">
        <v>16701</v>
      </c>
      <c r="N1361">
        <v>989</v>
      </c>
      <c r="O1361">
        <v>43</v>
      </c>
      <c r="P1361">
        <v>12</v>
      </c>
      <c r="Q1361" t="s">
        <v>41</v>
      </c>
      <c r="R1361" t="s">
        <v>44</v>
      </c>
      <c r="S1361" t="s">
        <v>43</v>
      </c>
      <c r="T1361" t="s">
        <v>80</v>
      </c>
      <c r="U1361" t="s">
        <v>43</v>
      </c>
      <c r="V1361">
        <v>29</v>
      </c>
      <c r="W1361">
        <v>27</v>
      </c>
      <c r="X1361">
        <v>3</v>
      </c>
      <c r="Y1361">
        <v>13</v>
      </c>
      <c r="Z1361">
        <v>5</v>
      </c>
      <c r="AA1361" t="s">
        <v>48</v>
      </c>
      <c r="AB1361" s="2" t="s">
        <v>64</v>
      </c>
      <c r="AC1361" t="s">
        <v>49</v>
      </c>
      <c r="AD1361">
        <v>7</v>
      </c>
      <c r="AE1361">
        <f>IF(tblHR[[#This Row],[Attrition]]="Yes",1,0)</f>
        <v>0</v>
      </c>
      <c r="AF1361">
        <f>IF(tblHR[[#This Row],[OverTime]]="Yes",1,0)</f>
        <v>1</v>
      </c>
      <c r="AG1361" t="str" cm="1">
        <f t="array" ref="AG1361">_xlfn.IFS(tblHR[[#This Row],[Age]]&lt;25,"&lt;25",tblHR[[#This Row],[Age]]&lt;30,"25–29",tblHR[[#This Row],[Age]]&lt;40,"30–39",tblHR[[#This Row],[Age]]&lt;50,"40–49",TRUE,"50+")</f>
        <v>50+</v>
      </c>
      <c r="AH1361" s="12" t="str" cm="1">
        <f t="array" ref="AH1361">_xlfn.IFS(tblHR[[#This Row],[YearsAtCompany]]&lt;2,"0–1",tblHR[[#This Row],[YearsAtCompany]]&lt;5,"2–4",tblHR[[#This Row],[YearsAtCompany]]&lt;10,"5–9",tblHR[[#This Row],[YearsAtCompany]]&lt;15,"10–14",TRUE,"15+")</f>
        <v>15+</v>
      </c>
      <c r="AI1361" s="12" t="str" cm="1">
        <f t="array" ref="AI1361">_xlfn.IFS(tblHR[[#This Row],[MonthlyIncome]]&lt;3000,"Low",tblHR[[#This Row],[MonthlyIncome]]&lt;7000,"Mid",tblHR[[#This Row],[MonthlyIncome]]&lt;12000,"High",TRUE,"Very High")</f>
        <v>Very High</v>
      </c>
      <c r="AJ1361" s="12" cm="1">
        <f t="array" ref="AJ1361">_xlfn.XLOOKUP(tblHR[[#This Row],[JobSatisfaction]],{"Low","Medium","High","Very High"},{1,2,3,4},"")</f>
        <v>3</v>
      </c>
      <c r="AK1361" s="12">
        <f>AVERAGE(tblHR[[#This Row],[JobSatNum]],tblHR[[#This Row],[RelationshipSatisfaction]],tblHR[[#This Row],[EnvironmentSatisfaction]],tblHR[[#This Row],[WorkLifeBalance]])</f>
        <v>3</v>
      </c>
    </row>
    <row r="1362" spans="1:37">
      <c r="A1362" s="4" t="s">
        <v>1477</v>
      </c>
      <c r="B1362">
        <v>44</v>
      </c>
      <c r="C1362" t="s">
        <v>12</v>
      </c>
      <c r="D1362" t="s">
        <v>15</v>
      </c>
      <c r="E1362" t="s">
        <v>28</v>
      </c>
      <c r="F1362" t="s">
        <v>33</v>
      </c>
      <c r="G1362" t="s">
        <v>21</v>
      </c>
      <c r="H1362" t="s">
        <v>53</v>
      </c>
      <c r="I1362" t="s">
        <v>66</v>
      </c>
      <c r="J1362" t="s">
        <v>128</v>
      </c>
      <c r="K1362" t="s">
        <v>118</v>
      </c>
      <c r="L1362">
        <v>3161</v>
      </c>
      <c r="M1362">
        <v>19920</v>
      </c>
      <c r="N1362">
        <v>920</v>
      </c>
      <c r="O1362">
        <v>43</v>
      </c>
      <c r="P1362">
        <v>22</v>
      </c>
      <c r="Q1362" t="s">
        <v>41</v>
      </c>
      <c r="R1362" t="s">
        <v>44</v>
      </c>
      <c r="S1362" t="s">
        <v>44</v>
      </c>
      <c r="T1362" t="s">
        <v>77</v>
      </c>
      <c r="U1362" t="s">
        <v>41</v>
      </c>
      <c r="V1362">
        <v>19</v>
      </c>
      <c r="W1362">
        <v>1</v>
      </c>
      <c r="X1362">
        <v>0</v>
      </c>
      <c r="Y1362">
        <v>0</v>
      </c>
      <c r="Z1362">
        <v>3</v>
      </c>
      <c r="AA1362" t="s">
        <v>49</v>
      </c>
      <c r="AB1362" s="2" t="s">
        <v>65</v>
      </c>
      <c r="AC1362" t="s">
        <v>49</v>
      </c>
      <c r="AD1362">
        <v>24</v>
      </c>
      <c r="AE1362">
        <f>IF(tblHR[[#This Row],[Attrition]]="Yes",1,0)</f>
        <v>1</v>
      </c>
      <c r="AF1362">
        <f>IF(tblHR[[#This Row],[OverTime]]="Yes",1,0)</f>
        <v>1</v>
      </c>
      <c r="AG1362" t="str" cm="1">
        <f t="array" ref="AG1362">_xlfn.IFS(tblHR[[#This Row],[Age]]&lt;25,"&lt;25",tblHR[[#This Row],[Age]]&lt;30,"25–29",tblHR[[#This Row],[Age]]&lt;40,"30–39",tblHR[[#This Row],[Age]]&lt;50,"40–49",TRUE,"50+")</f>
        <v>40–49</v>
      </c>
      <c r="AH1362" s="12" t="str" cm="1">
        <f t="array" ref="AH1362">_xlfn.IFS(tblHR[[#This Row],[YearsAtCompany]]&lt;2,"0–1",tblHR[[#This Row],[YearsAtCompany]]&lt;5,"2–4",tblHR[[#This Row],[YearsAtCompany]]&lt;10,"5–9",tblHR[[#This Row],[YearsAtCompany]]&lt;15,"10–14",TRUE,"15+")</f>
        <v>0–1</v>
      </c>
      <c r="AI1362" s="12" t="str" cm="1">
        <f t="array" ref="AI1362">_xlfn.IFS(tblHR[[#This Row],[MonthlyIncome]]&lt;3000,"Low",tblHR[[#This Row],[MonthlyIncome]]&lt;7000,"Mid",tblHR[[#This Row],[MonthlyIncome]]&lt;12000,"High",TRUE,"Very High")</f>
        <v>Mid</v>
      </c>
      <c r="AJ1362" s="12" cm="1">
        <f t="array" ref="AJ1362">_xlfn.XLOOKUP(tblHR[[#This Row],[JobSatisfaction]],{"Low","Medium","High","Very High"},{1,2,3,4},"")</f>
        <v>3</v>
      </c>
      <c r="AK1362" s="12">
        <f>AVERAGE(tblHR[[#This Row],[JobSatNum]],tblHR[[#This Row],[RelationshipSatisfaction]],tblHR[[#This Row],[EnvironmentSatisfaction]],tblHR[[#This Row],[WorkLifeBalance]])</f>
        <v>3</v>
      </c>
    </row>
    <row r="1363" spans="1:37">
      <c r="A1363" s="4" t="s">
        <v>1478</v>
      </c>
      <c r="B1363">
        <v>50</v>
      </c>
      <c r="C1363" t="s">
        <v>12</v>
      </c>
      <c r="D1363" t="s">
        <v>17</v>
      </c>
      <c r="E1363" t="s">
        <v>29</v>
      </c>
      <c r="F1363" t="s">
        <v>35</v>
      </c>
      <c r="G1363" t="s">
        <v>21</v>
      </c>
      <c r="H1363" t="s">
        <v>56</v>
      </c>
      <c r="I1363" t="s">
        <v>67</v>
      </c>
      <c r="J1363" t="s">
        <v>112</v>
      </c>
      <c r="K1363" t="s">
        <v>118</v>
      </c>
      <c r="L1363">
        <v>19237</v>
      </c>
      <c r="M1363">
        <v>12853</v>
      </c>
      <c r="N1363">
        <v>1464</v>
      </c>
      <c r="O1363">
        <v>62</v>
      </c>
      <c r="P1363">
        <v>11</v>
      </c>
      <c r="Q1363" t="s">
        <v>41</v>
      </c>
      <c r="R1363" t="s">
        <v>44</v>
      </c>
      <c r="S1363" t="s">
        <v>43</v>
      </c>
      <c r="T1363" t="s">
        <v>80</v>
      </c>
      <c r="U1363" t="s">
        <v>41</v>
      </c>
      <c r="V1363">
        <v>29</v>
      </c>
      <c r="W1363">
        <v>8</v>
      </c>
      <c r="X1363">
        <v>1</v>
      </c>
      <c r="Y1363">
        <v>7</v>
      </c>
      <c r="Z1363">
        <v>2</v>
      </c>
      <c r="AA1363" t="s">
        <v>48</v>
      </c>
      <c r="AB1363" s="2" t="s">
        <v>64</v>
      </c>
      <c r="AC1363" t="s">
        <v>49</v>
      </c>
      <c r="AD1363">
        <v>2</v>
      </c>
      <c r="AE1363">
        <f>IF(tblHR[[#This Row],[Attrition]]="Yes",1,0)</f>
        <v>0</v>
      </c>
      <c r="AF1363">
        <f>IF(tblHR[[#This Row],[OverTime]]="Yes",1,0)</f>
        <v>1</v>
      </c>
      <c r="AG1363" t="str" cm="1">
        <f t="array" ref="AG1363">_xlfn.IFS(tblHR[[#This Row],[Age]]&lt;25,"&lt;25",tblHR[[#This Row],[Age]]&lt;30,"25–29",tblHR[[#This Row],[Age]]&lt;40,"30–39",tblHR[[#This Row],[Age]]&lt;50,"40–49",TRUE,"50+")</f>
        <v>50+</v>
      </c>
      <c r="AH1363" s="12" t="str" cm="1">
        <f t="array" ref="AH1363">_xlfn.IFS(tblHR[[#This Row],[YearsAtCompany]]&lt;2,"0–1",tblHR[[#This Row],[YearsAtCompany]]&lt;5,"2–4",tblHR[[#This Row],[YearsAtCompany]]&lt;10,"5–9",tblHR[[#This Row],[YearsAtCompany]]&lt;15,"10–14",TRUE,"15+")</f>
        <v>5–9</v>
      </c>
      <c r="AI1363" s="12" t="str" cm="1">
        <f t="array" ref="AI1363">_xlfn.IFS(tblHR[[#This Row],[MonthlyIncome]]&lt;3000,"Low",tblHR[[#This Row],[MonthlyIncome]]&lt;7000,"Mid",tblHR[[#This Row],[MonthlyIncome]]&lt;12000,"High",TRUE,"Very High")</f>
        <v>Very High</v>
      </c>
      <c r="AJ1363" s="12" cm="1">
        <f t="array" ref="AJ1363">_xlfn.XLOOKUP(tblHR[[#This Row],[JobSatisfaction]],{"Low","Medium","High","Very High"},{1,2,3,4},"")</f>
        <v>3</v>
      </c>
      <c r="AK1363" s="12">
        <f>AVERAGE(tblHR[[#This Row],[JobSatNum]],tblHR[[#This Row],[RelationshipSatisfaction]],tblHR[[#This Row],[EnvironmentSatisfaction]],tblHR[[#This Row],[WorkLifeBalance]])</f>
        <v>3</v>
      </c>
    </row>
    <row r="1364" spans="1:37">
      <c r="A1364" s="4" t="s">
        <v>1479</v>
      </c>
      <c r="B1364">
        <v>30</v>
      </c>
      <c r="C1364" t="s">
        <v>11</v>
      </c>
      <c r="D1364" t="s">
        <v>15</v>
      </c>
      <c r="E1364" t="s">
        <v>28</v>
      </c>
      <c r="F1364" t="s">
        <v>37</v>
      </c>
      <c r="G1364" t="s">
        <v>21</v>
      </c>
      <c r="H1364" t="s">
        <v>57</v>
      </c>
      <c r="I1364" t="s">
        <v>66</v>
      </c>
      <c r="J1364" t="s">
        <v>112</v>
      </c>
      <c r="K1364" t="s">
        <v>118</v>
      </c>
      <c r="L1364">
        <v>3204</v>
      </c>
      <c r="M1364">
        <v>10415</v>
      </c>
      <c r="N1364">
        <v>201</v>
      </c>
      <c r="O1364">
        <v>84</v>
      </c>
      <c r="P1364">
        <v>14</v>
      </c>
      <c r="Q1364" t="s">
        <v>42</v>
      </c>
      <c r="R1364" t="s">
        <v>44</v>
      </c>
      <c r="S1364" t="s">
        <v>44</v>
      </c>
      <c r="T1364" t="s">
        <v>79</v>
      </c>
      <c r="U1364" t="s">
        <v>41</v>
      </c>
      <c r="V1364">
        <v>8</v>
      </c>
      <c r="W1364">
        <v>3</v>
      </c>
      <c r="X1364">
        <v>2</v>
      </c>
      <c r="Y1364">
        <v>2</v>
      </c>
      <c r="Z1364">
        <v>5</v>
      </c>
      <c r="AA1364" t="s">
        <v>48</v>
      </c>
      <c r="AB1364" s="2" t="s">
        <v>64</v>
      </c>
      <c r="AC1364" t="s">
        <v>48</v>
      </c>
      <c r="AD1364">
        <v>5</v>
      </c>
      <c r="AE1364">
        <f>IF(tblHR[[#This Row],[Attrition]]="Yes",1,0)</f>
        <v>0</v>
      </c>
      <c r="AF1364">
        <f>IF(tblHR[[#This Row],[OverTime]]="Yes",1,0)</f>
        <v>0</v>
      </c>
      <c r="AG1364" t="str" cm="1">
        <f t="array" ref="AG1364">_xlfn.IFS(tblHR[[#This Row],[Age]]&lt;25,"&lt;25",tblHR[[#This Row],[Age]]&lt;30,"25–29",tblHR[[#This Row],[Age]]&lt;40,"30–39",tblHR[[#This Row],[Age]]&lt;50,"40–49",TRUE,"50+")</f>
        <v>30–39</v>
      </c>
      <c r="AH1364" s="12" t="str" cm="1">
        <f t="array" ref="AH1364">_xlfn.IFS(tblHR[[#This Row],[YearsAtCompany]]&lt;2,"0–1",tblHR[[#This Row],[YearsAtCompany]]&lt;5,"2–4",tblHR[[#This Row],[YearsAtCompany]]&lt;10,"5–9",tblHR[[#This Row],[YearsAtCompany]]&lt;15,"10–14",TRUE,"15+")</f>
        <v>2–4</v>
      </c>
      <c r="AI1364" s="12" t="str" cm="1">
        <f t="array" ref="AI1364">_xlfn.IFS(tblHR[[#This Row],[MonthlyIncome]]&lt;3000,"Low",tblHR[[#This Row],[MonthlyIncome]]&lt;7000,"Mid",tblHR[[#This Row],[MonthlyIncome]]&lt;12000,"High",TRUE,"Very High")</f>
        <v>Mid</v>
      </c>
      <c r="AJ1364" s="12" cm="1">
        <f t="array" ref="AJ1364">_xlfn.XLOOKUP(tblHR[[#This Row],[JobSatisfaction]],{"Low","Medium","High","Very High"},{1,2,3,4},"")</f>
        <v>1</v>
      </c>
      <c r="AK1364" s="12">
        <f>AVERAGE(tblHR[[#This Row],[JobSatNum]],tblHR[[#This Row],[RelationshipSatisfaction]],tblHR[[#This Row],[EnvironmentSatisfaction]],tblHR[[#This Row],[WorkLifeBalance]])</f>
        <v>1</v>
      </c>
    </row>
    <row r="1365" spans="1:37">
      <c r="A1365" s="4" t="s">
        <v>1480</v>
      </c>
      <c r="B1365">
        <v>43</v>
      </c>
      <c r="C1365" t="s">
        <v>12</v>
      </c>
      <c r="D1365" t="s">
        <v>17</v>
      </c>
      <c r="E1365" t="s">
        <v>27</v>
      </c>
      <c r="F1365" t="s">
        <v>33</v>
      </c>
      <c r="G1365" t="s">
        <v>21</v>
      </c>
      <c r="H1365" t="s">
        <v>56</v>
      </c>
      <c r="I1365" t="s">
        <v>70</v>
      </c>
      <c r="J1365" t="s">
        <v>112</v>
      </c>
      <c r="K1365" t="s">
        <v>118</v>
      </c>
      <c r="L1365">
        <v>17603</v>
      </c>
      <c r="M1365">
        <v>3525</v>
      </c>
      <c r="N1365">
        <v>1291</v>
      </c>
      <c r="O1365">
        <v>65</v>
      </c>
      <c r="P1365">
        <v>24</v>
      </c>
      <c r="Q1365" t="s">
        <v>41</v>
      </c>
      <c r="R1365" t="s">
        <v>42</v>
      </c>
      <c r="S1365" t="s">
        <v>41</v>
      </c>
      <c r="T1365" t="s">
        <v>79</v>
      </c>
      <c r="U1365" t="s">
        <v>43</v>
      </c>
      <c r="V1365">
        <v>14</v>
      </c>
      <c r="W1365">
        <v>14</v>
      </c>
      <c r="X1365">
        <v>10</v>
      </c>
      <c r="Y1365">
        <v>6</v>
      </c>
      <c r="Z1365">
        <v>1</v>
      </c>
      <c r="AA1365" t="s">
        <v>48</v>
      </c>
      <c r="AB1365" s="2" t="s">
        <v>65</v>
      </c>
      <c r="AC1365" t="s">
        <v>48</v>
      </c>
      <c r="AD1365">
        <v>15</v>
      </c>
      <c r="AE1365">
        <f>IF(tblHR[[#This Row],[Attrition]]="Yes",1,0)</f>
        <v>0</v>
      </c>
      <c r="AF1365">
        <f>IF(tblHR[[#This Row],[OverTime]]="Yes",1,0)</f>
        <v>0</v>
      </c>
      <c r="AG1365" t="str" cm="1">
        <f t="array" ref="AG1365">_xlfn.IFS(tblHR[[#This Row],[Age]]&lt;25,"&lt;25",tblHR[[#This Row],[Age]]&lt;30,"25–29",tblHR[[#This Row],[Age]]&lt;40,"30–39",tblHR[[#This Row],[Age]]&lt;50,"40–49",TRUE,"50+")</f>
        <v>40–49</v>
      </c>
      <c r="AH1365" s="12" t="str" cm="1">
        <f t="array" ref="AH1365">_xlfn.IFS(tblHR[[#This Row],[YearsAtCompany]]&lt;2,"0–1",tblHR[[#This Row],[YearsAtCompany]]&lt;5,"2–4",tblHR[[#This Row],[YearsAtCompany]]&lt;10,"5–9",tblHR[[#This Row],[YearsAtCompany]]&lt;15,"10–14",TRUE,"15+")</f>
        <v>10–14</v>
      </c>
      <c r="AI1365" s="12" t="str" cm="1">
        <f t="array" ref="AI1365">_xlfn.IFS(tblHR[[#This Row],[MonthlyIncome]]&lt;3000,"Low",tblHR[[#This Row],[MonthlyIncome]]&lt;7000,"Mid",tblHR[[#This Row],[MonthlyIncome]]&lt;12000,"High",TRUE,"Very High")</f>
        <v>Very High</v>
      </c>
      <c r="AJ1365" s="12" cm="1">
        <f t="array" ref="AJ1365">_xlfn.XLOOKUP(tblHR[[#This Row],[JobSatisfaction]],{"Low","Medium","High","Very High"},{1,2,3,4},"")</f>
        <v>3</v>
      </c>
      <c r="AK1365" s="12">
        <f>AVERAGE(tblHR[[#This Row],[JobSatNum]],tblHR[[#This Row],[RelationshipSatisfaction]],tblHR[[#This Row],[EnvironmentSatisfaction]],tblHR[[#This Row],[WorkLifeBalance]])</f>
        <v>3</v>
      </c>
    </row>
    <row r="1366" spans="1:37">
      <c r="A1366" s="4" t="s">
        <v>1481</v>
      </c>
      <c r="B1366">
        <v>28</v>
      </c>
      <c r="C1366" t="s">
        <v>12</v>
      </c>
      <c r="D1366" t="s">
        <v>17</v>
      </c>
      <c r="E1366" t="s">
        <v>28</v>
      </c>
      <c r="F1366" t="s">
        <v>35</v>
      </c>
      <c r="G1366" t="s">
        <v>21</v>
      </c>
      <c r="H1366" t="s">
        <v>57</v>
      </c>
      <c r="I1366" t="s">
        <v>66</v>
      </c>
      <c r="J1366" t="s">
        <v>112</v>
      </c>
      <c r="K1366" t="s">
        <v>118</v>
      </c>
      <c r="L1366">
        <v>2070</v>
      </c>
      <c r="M1366">
        <v>2613</v>
      </c>
      <c r="N1366">
        <v>1158</v>
      </c>
      <c r="O1366">
        <v>94</v>
      </c>
      <c r="P1366">
        <v>23</v>
      </c>
      <c r="Q1366" t="s">
        <v>44</v>
      </c>
      <c r="R1366" t="s">
        <v>44</v>
      </c>
      <c r="S1366" t="s">
        <v>44</v>
      </c>
      <c r="T1366" t="s">
        <v>80</v>
      </c>
      <c r="U1366" t="s">
        <v>41</v>
      </c>
      <c r="V1366">
        <v>5</v>
      </c>
      <c r="W1366">
        <v>5</v>
      </c>
      <c r="X1366">
        <v>2</v>
      </c>
      <c r="Y1366">
        <v>0</v>
      </c>
      <c r="Z1366">
        <v>1</v>
      </c>
      <c r="AA1366" t="s">
        <v>48</v>
      </c>
      <c r="AB1366" s="2" t="s">
        <v>65</v>
      </c>
      <c r="AC1366" t="s">
        <v>48</v>
      </c>
      <c r="AD1366">
        <v>9</v>
      </c>
      <c r="AE1366">
        <f>IF(tblHR[[#This Row],[Attrition]]="Yes",1,0)</f>
        <v>0</v>
      </c>
      <c r="AF1366">
        <f>IF(tblHR[[#This Row],[OverTime]]="Yes",1,0)</f>
        <v>0</v>
      </c>
      <c r="AG1366" t="str" cm="1">
        <f t="array" ref="AG1366">_xlfn.IFS(tblHR[[#This Row],[Age]]&lt;25,"&lt;25",tblHR[[#This Row],[Age]]&lt;30,"25–29",tblHR[[#This Row],[Age]]&lt;40,"30–39",tblHR[[#This Row],[Age]]&lt;50,"40–49",TRUE,"50+")</f>
        <v>25–29</v>
      </c>
      <c r="AH1366" s="12" t="str" cm="1">
        <f t="array" ref="AH1366">_xlfn.IFS(tblHR[[#This Row],[YearsAtCompany]]&lt;2,"0–1",tblHR[[#This Row],[YearsAtCompany]]&lt;5,"2–4",tblHR[[#This Row],[YearsAtCompany]]&lt;10,"5–9",tblHR[[#This Row],[YearsAtCompany]]&lt;15,"10–14",TRUE,"15+")</f>
        <v>5–9</v>
      </c>
      <c r="AI1366" s="12" t="str" cm="1">
        <f t="array" ref="AI1366">_xlfn.IFS(tblHR[[#This Row],[MonthlyIncome]]&lt;3000,"Low",tblHR[[#This Row],[MonthlyIncome]]&lt;7000,"Mid",tblHR[[#This Row],[MonthlyIncome]]&lt;12000,"High",TRUE,"Very High")</f>
        <v>Low</v>
      </c>
      <c r="AJ1366" s="12" cm="1">
        <f t="array" ref="AJ1366">_xlfn.XLOOKUP(tblHR[[#This Row],[JobSatisfaction]],{"Low","Medium","High","Very High"},{1,2,3,4},"")</f>
        <v>4</v>
      </c>
      <c r="AK1366" s="12">
        <f>AVERAGE(tblHR[[#This Row],[JobSatNum]],tblHR[[#This Row],[RelationshipSatisfaction]],tblHR[[#This Row],[EnvironmentSatisfaction]],tblHR[[#This Row],[WorkLifeBalance]])</f>
        <v>4</v>
      </c>
    </row>
    <row r="1367" spans="1:37">
      <c r="A1367" s="4" t="s">
        <v>1482</v>
      </c>
      <c r="B1367">
        <v>46</v>
      </c>
      <c r="C1367" t="s">
        <v>12</v>
      </c>
      <c r="D1367" t="s">
        <v>15</v>
      </c>
      <c r="E1367" t="s">
        <v>29</v>
      </c>
      <c r="F1367" t="s">
        <v>35</v>
      </c>
      <c r="G1367" t="s">
        <v>21</v>
      </c>
      <c r="H1367" t="s">
        <v>56</v>
      </c>
      <c r="I1367" t="s">
        <v>67</v>
      </c>
      <c r="J1367" t="s">
        <v>112</v>
      </c>
      <c r="K1367" t="s">
        <v>118</v>
      </c>
      <c r="L1367">
        <v>19328</v>
      </c>
      <c r="M1367">
        <v>14218</v>
      </c>
      <c r="N1367">
        <v>734</v>
      </c>
      <c r="O1367">
        <v>46</v>
      </c>
      <c r="P1367">
        <v>17</v>
      </c>
      <c r="Q1367" t="s">
        <v>44</v>
      </c>
      <c r="R1367" t="s">
        <v>41</v>
      </c>
      <c r="S1367" t="s">
        <v>41</v>
      </c>
      <c r="T1367" t="s">
        <v>79</v>
      </c>
      <c r="U1367" t="s">
        <v>41</v>
      </c>
      <c r="V1367">
        <v>24</v>
      </c>
      <c r="W1367">
        <v>2</v>
      </c>
      <c r="X1367">
        <v>1</v>
      </c>
      <c r="Y1367">
        <v>2</v>
      </c>
      <c r="Z1367">
        <v>7</v>
      </c>
      <c r="AA1367" t="s">
        <v>48</v>
      </c>
      <c r="AB1367" s="2" t="s">
        <v>64</v>
      </c>
      <c r="AC1367" t="s">
        <v>49</v>
      </c>
      <c r="AD1367">
        <v>2</v>
      </c>
      <c r="AE1367">
        <f>IF(tblHR[[#This Row],[Attrition]]="Yes",1,0)</f>
        <v>0</v>
      </c>
      <c r="AF1367">
        <f>IF(tblHR[[#This Row],[OverTime]]="Yes",1,0)</f>
        <v>1</v>
      </c>
      <c r="AG1367" t="str" cm="1">
        <f t="array" ref="AG1367">_xlfn.IFS(tblHR[[#This Row],[Age]]&lt;25,"&lt;25",tblHR[[#This Row],[Age]]&lt;30,"25–29",tblHR[[#This Row],[Age]]&lt;40,"30–39",tblHR[[#This Row],[Age]]&lt;50,"40–49",TRUE,"50+")</f>
        <v>40–49</v>
      </c>
      <c r="AH1367" s="12" t="str" cm="1">
        <f t="array" ref="AH1367">_xlfn.IFS(tblHR[[#This Row],[YearsAtCompany]]&lt;2,"0–1",tblHR[[#This Row],[YearsAtCompany]]&lt;5,"2–4",tblHR[[#This Row],[YearsAtCompany]]&lt;10,"5–9",tblHR[[#This Row],[YearsAtCompany]]&lt;15,"10–14",TRUE,"15+")</f>
        <v>2–4</v>
      </c>
      <c r="AI1367" s="12" t="str" cm="1">
        <f t="array" ref="AI1367">_xlfn.IFS(tblHR[[#This Row],[MonthlyIncome]]&lt;3000,"Low",tblHR[[#This Row],[MonthlyIncome]]&lt;7000,"Mid",tblHR[[#This Row],[MonthlyIncome]]&lt;12000,"High",TRUE,"Very High")</f>
        <v>Very High</v>
      </c>
      <c r="AJ1367" s="12" cm="1">
        <f t="array" ref="AJ1367">_xlfn.XLOOKUP(tblHR[[#This Row],[JobSatisfaction]],{"Low","Medium","High","Very High"},{1,2,3,4},"")</f>
        <v>4</v>
      </c>
      <c r="AK1367" s="12">
        <f>AVERAGE(tblHR[[#This Row],[JobSatNum]],tblHR[[#This Row],[RelationshipSatisfaction]],tblHR[[#This Row],[EnvironmentSatisfaction]],tblHR[[#This Row],[WorkLifeBalance]])</f>
        <v>4</v>
      </c>
    </row>
    <row r="1368" spans="1:37">
      <c r="A1368" s="4" t="s">
        <v>1483</v>
      </c>
      <c r="B1368">
        <v>46</v>
      </c>
      <c r="C1368" t="s">
        <v>11</v>
      </c>
      <c r="D1368" t="s">
        <v>15</v>
      </c>
      <c r="E1368" t="s">
        <v>27</v>
      </c>
      <c r="F1368" t="s">
        <v>34</v>
      </c>
      <c r="G1368" t="s">
        <v>22</v>
      </c>
      <c r="H1368" t="s">
        <v>58</v>
      </c>
      <c r="I1368" t="s">
        <v>69</v>
      </c>
      <c r="J1368" t="s">
        <v>112</v>
      </c>
      <c r="K1368" t="s">
        <v>171</v>
      </c>
      <c r="L1368">
        <v>10453</v>
      </c>
      <c r="M1368">
        <v>2137</v>
      </c>
      <c r="N1368">
        <v>526</v>
      </c>
      <c r="O1368">
        <v>92</v>
      </c>
      <c r="P1368">
        <v>25</v>
      </c>
      <c r="Q1368" t="s">
        <v>42</v>
      </c>
      <c r="R1368" t="s">
        <v>41</v>
      </c>
      <c r="S1368" t="s">
        <v>43</v>
      </c>
      <c r="T1368" t="s">
        <v>79</v>
      </c>
      <c r="U1368" t="s">
        <v>41</v>
      </c>
      <c r="V1368">
        <v>24</v>
      </c>
      <c r="W1368">
        <v>24</v>
      </c>
      <c r="X1368">
        <v>13</v>
      </c>
      <c r="Y1368">
        <v>15</v>
      </c>
      <c r="Z1368">
        <v>1</v>
      </c>
      <c r="AA1368" t="s">
        <v>48</v>
      </c>
      <c r="AB1368" s="2" t="s">
        <v>65</v>
      </c>
      <c r="AC1368" t="s">
        <v>48</v>
      </c>
      <c r="AD1368">
        <v>1</v>
      </c>
      <c r="AE1368">
        <f>IF(tblHR[[#This Row],[Attrition]]="Yes",1,0)</f>
        <v>0</v>
      </c>
      <c r="AF1368">
        <f>IF(tblHR[[#This Row],[OverTime]]="Yes",1,0)</f>
        <v>0</v>
      </c>
      <c r="AG1368" t="str" cm="1">
        <f t="array" ref="AG1368">_xlfn.IFS(tblHR[[#This Row],[Age]]&lt;25,"&lt;25",tblHR[[#This Row],[Age]]&lt;30,"25–29",tblHR[[#This Row],[Age]]&lt;40,"30–39",tblHR[[#This Row],[Age]]&lt;50,"40–49",TRUE,"50+")</f>
        <v>40–49</v>
      </c>
      <c r="AH1368" s="12" t="str" cm="1">
        <f t="array" ref="AH1368">_xlfn.IFS(tblHR[[#This Row],[YearsAtCompany]]&lt;2,"0–1",tblHR[[#This Row],[YearsAtCompany]]&lt;5,"2–4",tblHR[[#This Row],[YearsAtCompany]]&lt;10,"5–9",tblHR[[#This Row],[YearsAtCompany]]&lt;15,"10–14",TRUE,"15+")</f>
        <v>15+</v>
      </c>
      <c r="AI1368" s="12" t="str" cm="1">
        <f t="array" ref="AI1368">_xlfn.IFS(tblHR[[#This Row],[MonthlyIncome]]&lt;3000,"Low",tblHR[[#This Row],[MonthlyIncome]]&lt;7000,"Mid",tblHR[[#This Row],[MonthlyIncome]]&lt;12000,"High",TRUE,"Very High")</f>
        <v>High</v>
      </c>
      <c r="AJ1368" s="12" cm="1">
        <f t="array" ref="AJ1368">_xlfn.XLOOKUP(tblHR[[#This Row],[JobSatisfaction]],{"Low","Medium","High","Very High"},{1,2,3,4},"")</f>
        <v>1</v>
      </c>
      <c r="AK1368" s="12">
        <f>AVERAGE(tblHR[[#This Row],[JobSatNum]],tblHR[[#This Row],[RelationshipSatisfaction]],tblHR[[#This Row],[EnvironmentSatisfaction]],tblHR[[#This Row],[WorkLifeBalance]])</f>
        <v>1</v>
      </c>
    </row>
    <row r="1369" spans="1:37">
      <c r="A1369" s="4" t="s">
        <v>1484</v>
      </c>
      <c r="B1369">
        <v>34</v>
      </c>
      <c r="C1369" t="s">
        <v>11</v>
      </c>
      <c r="D1369" t="s">
        <v>16</v>
      </c>
      <c r="E1369" t="s">
        <v>29</v>
      </c>
      <c r="F1369" t="s">
        <v>35</v>
      </c>
      <c r="G1369" t="s">
        <v>22</v>
      </c>
      <c r="H1369" t="s">
        <v>58</v>
      </c>
      <c r="I1369" t="s">
        <v>68</v>
      </c>
      <c r="J1369" t="s">
        <v>112</v>
      </c>
      <c r="K1369" t="s">
        <v>113</v>
      </c>
      <c r="L1369">
        <v>4599</v>
      </c>
      <c r="M1369">
        <v>7815</v>
      </c>
      <c r="N1369">
        <v>790</v>
      </c>
      <c r="O1369">
        <v>40</v>
      </c>
      <c r="P1369">
        <v>23</v>
      </c>
      <c r="Q1369" t="s">
        <v>43</v>
      </c>
      <c r="R1369" t="s">
        <v>41</v>
      </c>
      <c r="S1369" t="s">
        <v>42</v>
      </c>
      <c r="T1369" t="s">
        <v>78</v>
      </c>
      <c r="U1369" t="s">
        <v>43</v>
      </c>
      <c r="V1369">
        <v>16</v>
      </c>
      <c r="W1369">
        <v>15</v>
      </c>
      <c r="X1369">
        <v>9</v>
      </c>
      <c r="Y1369">
        <v>10</v>
      </c>
      <c r="Z1369">
        <v>0</v>
      </c>
      <c r="AA1369" t="s">
        <v>49</v>
      </c>
      <c r="AB1369" s="2" t="s">
        <v>65</v>
      </c>
      <c r="AC1369" t="s">
        <v>49</v>
      </c>
      <c r="AD1369">
        <v>24</v>
      </c>
      <c r="AE1369">
        <f>IF(tblHR[[#This Row],[Attrition]]="Yes",1,0)</f>
        <v>1</v>
      </c>
      <c r="AF1369">
        <f>IF(tblHR[[#This Row],[OverTime]]="Yes",1,0)</f>
        <v>1</v>
      </c>
      <c r="AG1369" t="str" cm="1">
        <f t="array" ref="AG1369">_xlfn.IFS(tblHR[[#This Row],[Age]]&lt;25,"&lt;25",tblHR[[#This Row],[Age]]&lt;30,"25–29",tblHR[[#This Row],[Age]]&lt;40,"30–39",tblHR[[#This Row],[Age]]&lt;50,"40–49",TRUE,"50+")</f>
        <v>30–39</v>
      </c>
      <c r="AH1369" s="12" t="str" cm="1">
        <f t="array" ref="AH1369">_xlfn.IFS(tblHR[[#This Row],[YearsAtCompany]]&lt;2,"0–1",tblHR[[#This Row],[YearsAtCompany]]&lt;5,"2–4",tblHR[[#This Row],[YearsAtCompany]]&lt;10,"5–9",tblHR[[#This Row],[YearsAtCompany]]&lt;15,"10–14",TRUE,"15+")</f>
        <v>15+</v>
      </c>
      <c r="AI1369" s="12" t="str" cm="1">
        <f t="array" ref="AI1369">_xlfn.IFS(tblHR[[#This Row],[MonthlyIncome]]&lt;3000,"Low",tblHR[[#This Row],[MonthlyIncome]]&lt;7000,"Mid",tblHR[[#This Row],[MonthlyIncome]]&lt;12000,"High",TRUE,"Very High")</f>
        <v>Mid</v>
      </c>
      <c r="AJ1369" s="12" cm="1">
        <f t="array" ref="AJ1369">_xlfn.XLOOKUP(tblHR[[#This Row],[JobSatisfaction]],{"Low","Medium","High","Very High"},{1,2,3,4},"")</f>
        <v>2</v>
      </c>
      <c r="AK1369" s="12">
        <f>AVERAGE(tblHR[[#This Row],[JobSatNum]],tblHR[[#This Row],[RelationshipSatisfaction]],tblHR[[#This Row],[EnvironmentSatisfaction]],tblHR[[#This Row],[WorkLifeBalance]])</f>
        <v>2</v>
      </c>
    </row>
    <row r="1370" spans="1:37">
      <c r="A1370" s="4" t="s">
        <v>1485</v>
      </c>
      <c r="B1370">
        <v>39</v>
      </c>
      <c r="C1370" t="s">
        <v>11</v>
      </c>
      <c r="D1370" t="s">
        <v>17</v>
      </c>
      <c r="E1370" t="s">
        <v>26</v>
      </c>
      <c r="F1370" t="s">
        <v>33</v>
      </c>
      <c r="G1370" t="s">
        <v>21</v>
      </c>
      <c r="H1370" t="s">
        <v>53</v>
      </c>
      <c r="I1370" t="s">
        <v>66</v>
      </c>
      <c r="J1370" t="s">
        <v>128</v>
      </c>
      <c r="K1370" t="s">
        <v>118</v>
      </c>
      <c r="L1370">
        <v>3755</v>
      </c>
      <c r="M1370">
        <v>17872</v>
      </c>
      <c r="N1370">
        <v>443</v>
      </c>
      <c r="O1370">
        <v>48</v>
      </c>
      <c r="P1370">
        <v>11</v>
      </c>
      <c r="Q1370" t="s">
        <v>41</v>
      </c>
      <c r="R1370" t="s">
        <v>42</v>
      </c>
      <c r="S1370" t="s">
        <v>41</v>
      </c>
      <c r="T1370" t="s">
        <v>79</v>
      </c>
      <c r="U1370" t="s">
        <v>41</v>
      </c>
      <c r="V1370">
        <v>8</v>
      </c>
      <c r="W1370">
        <v>8</v>
      </c>
      <c r="X1370">
        <v>3</v>
      </c>
      <c r="Y1370">
        <v>0</v>
      </c>
      <c r="Z1370">
        <v>1</v>
      </c>
      <c r="AA1370" t="s">
        <v>48</v>
      </c>
      <c r="AB1370" s="2" t="s">
        <v>64</v>
      </c>
      <c r="AC1370" t="s">
        <v>48</v>
      </c>
      <c r="AD1370">
        <v>8</v>
      </c>
      <c r="AE1370">
        <f>IF(tblHR[[#This Row],[Attrition]]="Yes",1,0)</f>
        <v>0</v>
      </c>
      <c r="AF1370">
        <f>IF(tblHR[[#This Row],[OverTime]]="Yes",1,0)</f>
        <v>0</v>
      </c>
      <c r="AG1370" t="str" cm="1">
        <f t="array" ref="AG1370">_xlfn.IFS(tblHR[[#This Row],[Age]]&lt;25,"&lt;25",tblHR[[#This Row],[Age]]&lt;30,"25–29",tblHR[[#This Row],[Age]]&lt;40,"30–39",tblHR[[#This Row],[Age]]&lt;50,"40–49",TRUE,"50+")</f>
        <v>30–39</v>
      </c>
      <c r="AH1370" s="12" t="str" cm="1">
        <f t="array" ref="AH1370">_xlfn.IFS(tblHR[[#This Row],[YearsAtCompany]]&lt;2,"0–1",tblHR[[#This Row],[YearsAtCompany]]&lt;5,"2–4",tblHR[[#This Row],[YearsAtCompany]]&lt;10,"5–9",tblHR[[#This Row],[YearsAtCompany]]&lt;15,"10–14",TRUE,"15+")</f>
        <v>5–9</v>
      </c>
      <c r="AI1370" s="12" t="str" cm="1">
        <f t="array" ref="AI1370">_xlfn.IFS(tblHR[[#This Row],[MonthlyIncome]]&lt;3000,"Low",tblHR[[#This Row],[MonthlyIncome]]&lt;7000,"Mid",tblHR[[#This Row],[MonthlyIncome]]&lt;12000,"High",TRUE,"Very High")</f>
        <v>Mid</v>
      </c>
      <c r="AJ1370" s="12" cm="1">
        <f t="array" ref="AJ1370">_xlfn.XLOOKUP(tblHR[[#This Row],[JobSatisfaction]],{"Low","Medium","High","Very High"},{1,2,3,4},"")</f>
        <v>3</v>
      </c>
      <c r="AK1370" s="12">
        <f>AVERAGE(tblHR[[#This Row],[JobSatNum]],tblHR[[#This Row],[RelationshipSatisfaction]],tblHR[[#This Row],[EnvironmentSatisfaction]],tblHR[[#This Row],[WorkLifeBalance]])</f>
        <v>3</v>
      </c>
    </row>
    <row r="1371" spans="1:37">
      <c r="A1371" s="4" t="s">
        <v>1486</v>
      </c>
      <c r="B1371">
        <v>40</v>
      </c>
      <c r="C1371" t="s">
        <v>11</v>
      </c>
      <c r="D1371" t="s">
        <v>16</v>
      </c>
      <c r="E1371" t="s">
        <v>28</v>
      </c>
      <c r="F1371" t="s">
        <v>33</v>
      </c>
      <c r="G1371" t="s">
        <v>21</v>
      </c>
      <c r="H1371" t="s">
        <v>55</v>
      </c>
      <c r="I1371" t="s">
        <v>69</v>
      </c>
      <c r="J1371" t="s">
        <v>112</v>
      </c>
      <c r="K1371" t="s">
        <v>113</v>
      </c>
      <c r="L1371">
        <v>7945</v>
      </c>
      <c r="M1371">
        <v>19948</v>
      </c>
      <c r="N1371">
        <v>448</v>
      </c>
      <c r="O1371">
        <v>84</v>
      </c>
      <c r="P1371">
        <v>15</v>
      </c>
      <c r="Q1371" t="s">
        <v>44</v>
      </c>
      <c r="R1371" t="s">
        <v>44</v>
      </c>
      <c r="S1371" t="s">
        <v>41</v>
      </c>
      <c r="T1371" t="s">
        <v>80</v>
      </c>
      <c r="U1371" t="s">
        <v>41</v>
      </c>
      <c r="V1371">
        <v>18</v>
      </c>
      <c r="W1371">
        <v>4</v>
      </c>
      <c r="X1371">
        <v>2</v>
      </c>
      <c r="Y1371">
        <v>3</v>
      </c>
      <c r="Z1371">
        <v>6</v>
      </c>
      <c r="AA1371" t="s">
        <v>48</v>
      </c>
      <c r="AB1371" s="2" t="s">
        <v>64</v>
      </c>
      <c r="AC1371" t="s">
        <v>49</v>
      </c>
      <c r="AD1371">
        <v>16</v>
      </c>
      <c r="AE1371">
        <f>IF(tblHR[[#This Row],[Attrition]]="Yes",1,0)</f>
        <v>0</v>
      </c>
      <c r="AF1371">
        <f>IF(tblHR[[#This Row],[OverTime]]="Yes",1,0)</f>
        <v>1</v>
      </c>
      <c r="AG1371" t="str" cm="1">
        <f t="array" ref="AG1371">_xlfn.IFS(tblHR[[#This Row],[Age]]&lt;25,"&lt;25",tblHR[[#This Row],[Age]]&lt;30,"25–29",tblHR[[#This Row],[Age]]&lt;40,"30–39",tblHR[[#This Row],[Age]]&lt;50,"40–49",TRUE,"50+")</f>
        <v>40–49</v>
      </c>
      <c r="AH1371" s="12" t="str" cm="1">
        <f t="array" ref="AH1371">_xlfn.IFS(tblHR[[#This Row],[YearsAtCompany]]&lt;2,"0–1",tblHR[[#This Row],[YearsAtCompany]]&lt;5,"2–4",tblHR[[#This Row],[YearsAtCompany]]&lt;10,"5–9",tblHR[[#This Row],[YearsAtCompany]]&lt;15,"10–14",TRUE,"15+")</f>
        <v>2–4</v>
      </c>
      <c r="AI1371" s="12" t="str" cm="1">
        <f t="array" ref="AI1371">_xlfn.IFS(tblHR[[#This Row],[MonthlyIncome]]&lt;3000,"Low",tblHR[[#This Row],[MonthlyIncome]]&lt;7000,"Mid",tblHR[[#This Row],[MonthlyIncome]]&lt;12000,"High",TRUE,"Very High")</f>
        <v>High</v>
      </c>
      <c r="AJ1371" s="12" cm="1">
        <f t="array" ref="AJ1371">_xlfn.XLOOKUP(tblHR[[#This Row],[JobSatisfaction]],{"Low","Medium","High","Very High"},{1,2,3,4},"")</f>
        <v>4</v>
      </c>
      <c r="AK1371" s="12">
        <f>AVERAGE(tblHR[[#This Row],[JobSatNum]],tblHR[[#This Row],[RelationshipSatisfaction]],tblHR[[#This Row],[EnvironmentSatisfaction]],tblHR[[#This Row],[WorkLifeBalance]])</f>
        <v>4</v>
      </c>
    </row>
    <row r="1372" spans="1:37">
      <c r="A1372" s="4" t="s">
        <v>1487</v>
      </c>
      <c r="B1372">
        <v>39</v>
      </c>
      <c r="C1372" t="s">
        <v>12</v>
      </c>
      <c r="D1372" t="s">
        <v>15</v>
      </c>
      <c r="E1372" t="s">
        <v>26</v>
      </c>
      <c r="F1372" t="s">
        <v>33</v>
      </c>
      <c r="G1372" t="s">
        <v>21</v>
      </c>
      <c r="H1372" t="s">
        <v>54</v>
      </c>
      <c r="I1372" t="s">
        <v>67</v>
      </c>
      <c r="J1372" t="s">
        <v>128</v>
      </c>
      <c r="K1372" t="s">
        <v>118</v>
      </c>
      <c r="L1372">
        <v>19197</v>
      </c>
      <c r="M1372">
        <v>8213</v>
      </c>
      <c r="N1372">
        <v>1218</v>
      </c>
      <c r="O1372">
        <v>52</v>
      </c>
      <c r="P1372">
        <v>14</v>
      </c>
      <c r="Q1372" t="s">
        <v>41</v>
      </c>
      <c r="R1372" t="s">
        <v>41</v>
      </c>
      <c r="S1372" t="s">
        <v>43</v>
      </c>
      <c r="T1372" t="s">
        <v>79</v>
      </c>
      <c r="U1372" t="s">
        <v>41</v>
      </c>
      <c r="V1372">
        <v>21</v>
      </c>
      <c r="W1372">
        <v>21</v>
      </c>
      <c r="X1372">
        <v>8</v>
      </c>
      <c r="Y1372">
        <v>1</v>
      </c>
      <c r="Z1372">
        <v>1</v>
      </c>
      <c r="AA1372" t="s">
        <v>48</v>
      </c>
      <c r="AB1372" s="2" t="s">
        <v>64</v>
      </c>
      <c r="AC1372" t="s">
        <v>49</v>
      </c>
      <c r="AD1372">
        <v>1</v>
      </c>
      <c r="AE1372">
        <f>IF(tblHR[[#This Row],[Attrition]]="Yes",1,0)</f>
        <v>0</v>
      </c>
      <c r="AF1372">
        <f>IF(tblHR[[#This Row],[OverTime]]="Yes",1,0)</f>
        <v>1</v>
      </c>
      <c r="AG1372" t="str" cm="1">
        <f t="array" ref="AG1372">_xlfn.IFS(tblHR[[#This Row],[Age]]&lt;25,"&lt;25",tblHR[[#This Row],[Age]]&lt;30,"25–29",tblHR[[#This Row],[Age]]&lt;40,"30–39",tblHR[[#This Row],[Age]]&lt;50,"40–49",TRUE,"50+")</f>
        <v>30–39</v>
      </c>
      <c r="AH1372" s="12" t="str" cm="1">
        <f t="array" ref="AH1372">_xlfn.IFS(tblHR[[#This Row],[YearsAtCompany]]&lt;2,"0–1",tblHR[[#This Row],[YearsAtCompany]]&lt;5,"2–4",tblHR[[#This Row],[YearsAtCompany]]&lt;10,"5–9",tblHR[[#This Row],[YearsAtCompany]]&lt;15,"10–14",TRUE,"15+")</f>
        <v>15+</v>
      </c>
      <c r="AI1372" s="12" t="str" cm="1">
        <f t="array" ref="AI1372">_xlfn.IFS(tblHR[[#This Row],[MonthlyIncome]]&lt;3000,"Low",tblHR[[#This Row],[MonthlyIncome]]&lt;7000,"Mid",tblHR[[#This Row],[MonthlyIncome]]&lt;12000,"High",TRUE,"Very High")</f>
        <v>Very High</v>
      </c>
      <c r="AJ1372" s="12" cm="1">
        <f t="array" ref="AJ1372">_xlfn.XLOOKUP(tblHR[[#This Row],[JobSatisfaction]],{"Low","Medium","High","Very High"},{1,2,3,4},"")</f>
        <v>3</v>
      </c>
      <c r="AK1372" s="12">
        <f>AVERAGE(tblHR[[#This Row],[JobSatNum]],tblHR[[#This Row],[RelationshipSatisfaction]],tblHR[[#This Row],[EnvironmentSatisfaction]],tblHR[[#This Row],[WorkLifeBalance]])</f>
        <v>3</v>
      </c>
    </row>
    <row r="1373" spans="1:37">
      <c r="A1373" s="4" t="s">
        <v>1488</v>
      </c>
      <c r="B1373">
        <v>47</v>
      </c>
      <c r="C1373" t="s">
        <v>11</v>
      </c>
      <c r="D1373" t="s">
        <v>17</v>
      </c>
      <c r="E1373" t="s">
        <v>29</v>
      </c>
      <c r="F1373" t="s">
        <v>35</v>
      </c>
      <c r="G1373" t="s">
        <v>21</v>
      </c>
      <c r="H1373" t="s">
        <v>56</v>
      </c>
      <c r="I1373" t="s">
        <v>70</v>
      </c>
      <c r="J1373" t="s">
        <v>112</v>
      </c>
      <c r="K1373" t="s">
        <v>43</v>
      </c>
      <c r="L1373">
        <v>17169</v>
      </c>
      <c r="M1373">
        <v>26703</v>
      </c>
      <c r="N1373">
        <v>359</v>
      </c>
      <c r="O1373">
        <v>82</v>
      </c>
      <c r="P1373">
        <v>19</v>
      </c>
      <c r="Q1373" t="s">
        <v>41</v>
      </c>
      <c r="R1373" t="s">
        <v>43</v>
      </c>
      <c r="S1373" t="s">
        <v>42</v>
      </c>
      <c r="T1373" t="s">
        <v>78</v>
      </c>
      <c r="U1373" t="s">
        <v>41</v>
      </c>
      <c r="V1373">
        <v>26</v>
      </c>
      <c r="W1373">
        <v>20</v>
      </c>
      <c r="X1373">
        <v>17</v>
      </c>
      <c r="Y1373">
        <v>5</v>
      </c>
      <c r="Z1373">
        <v>3</v>
      </c>
      <c r="AA1373" t="s">
        <v>48</v>
      </c>
      <c r="AB1373" s="2" t="s">
        <v>64</v>
      </c>
      <c r="AC1373" t="s">
        <v>48</v>
      </c>
      <c r="AD1373">
        <v>2</v>
      </c>
      <c r="AE1373">
        <f>IF(tblHR[[#This Row],[Attrition]]="Yes",1,0)</f>
        <v>0</v>
      </c>
      <c r="AF1373">
        <f>IF(tblHR[[#This Row],[OverTime]]="Yes",1,0)</f>
        <v>0</v>
      </c>
      <c r="AG1373" t="str" cm="1">
        <f t="array" ref="AG1373">_xlfn.IFS(tblHR[[#This Row],[Age]]&lt;25,"&lt;25",tblHR[[#This Row],[Age]]&lt;30,"25–29",tblHR[[#This Row],[Age]]&lt;40,"30–39",tblHR[[#This Row],[Age]]&lt;50,"40–49",TRUE,"50+")</f>
        <v>40–49</v>
      </c>
      <c r="AH1373" s="12" t="str" cm="1">
        <f t="array" ref="AH1373">_xlfn.IFS(tblHR[[#This Row],[YearsAtCompany]]&lt;2,"0–1",tblHR[[#This Row],[YearsAtCompany]]&lt;5,"2–4",tblHR[[#This Row],[YearsAtCompany]]&lt;10,"5–9",tblHR[[#This Row],[YearsAtCompany]]&lt;15,"10–14",TRUE,"15+")</f>
        <v>15+</v>
      </c>
      <c r="AI1373" s="12" t="str" cm="1">
        <f t="array" ref="AI1373">_xlfn.IFS(tblHR[[#This Row],[MonthlyIncome]]&lt;3000,"Low",tblHR[[#This Row],[MonthlyIncome]]&lt;7000,"Mid",tblHR[[#This Row],[MonthlyIncome]]&lt;12000,"High",TRUE,"Very High")</f>
        <v>Very High</v>
      </c>
      <c r="AJ1373" s="12" cm="1">
        <f t="array" ref="AJ1373">_xlfn.XLOOKUP(tblHR[[#This Row],[JobSatisfaction]],{"Low","Medium","High","Very High"},{1,2,3,4},"")</f>
        <v>3</v>
      </c>
      <c r="AK1373" s="12">
        <f>AVERAGE(tblHR[[#This Row],[JobSatNum]],tblHR[[#This Row],[RelationshipSatisfaction]],tblHR[[#This Row],[EnvironmentSatisfaction]],tblHR[[#This Row],[WorkLifeBalance]])</f>
        <v>3</v>
      </c>
    </row>
    <row r="1374" spans="1:37">
      <c r="A1374" s="4" t="s">
        <v>1489</v>
      </c>
      <c r="B1374">
        <v>52</v>
      </c>
      <c r="C1374" t="s">
        <v>12</v>
      </c>
      <c r="D1374" t="s">
        <v>15</v>
      </c>
      <c r="E1374" t="s">
        <v>27</v>
      </c>
      <c r="F1374" t="s">
        <v>37</v>
      </c>
      <c r="G1374" t="s">
        <v>21</v>
      </c>
      <c r="H1374" t="s">
        <v>57</v>
      </c>
      <c r="I1374" t="s">
        <v>68</v>
      </c>
      <c r="J1374" t="s">
        <v>112</v>
      </c>
      <c r="K1374" t="s">
        <v>43</v>
      </c>
      <c r="L1374">
        <v>5577</v>
      </c>
      <c r="M1374">
        <v>22087</v>
      </c>
      <c r="N1374">
        <v>956</v>
      </c>
      <c r="O1374">
        <v>78</v>
      </c>
      <c r="P1374">
        <v>12</v>
      </c>
      <c r="Q1374" t="s">
        <v>42</v>
      </c>
      <c r="R1374" t="s">
        <v>43</v>
      </c>
      <c r="S1374" t="s">
        <v>44</v>
      </c>
      <c r="T1374" t="s">
        <v>79</v>
      </c>
      <c r="U1374" t="s">
        <v>41</v>
      </c>
      <c r="V1374">
        <v>18</v>
      </c>
      <c r="W1374">
        <v>10</v>
      </c>
      <c r="X1374">
        <v>9</v>
      </c>
      <c r="Y1374">
        <v>6</v>
      </c>
      <c r="Z1374">
        <v>3</v>
      </c>
      <c r="AA1374" t="s">
        <v>48</v>
      </c>
      <c r="AB1374" s="2" t="s">
        <v>64</v>
      </c>
      <c r="AC1374" t="s">
        <v>49</v>
      </c>
      <c r="AD1374">
        <v>6</v>
      </c>
      <c r="AE1374">
        <f>IF(tblHR[[#This Row],[Attrition]]="Yes",1,0)</f>
        <v>0</v>
      </c>
      <c r="AF1374">
        <f>IF(tblHR[[#This Row],[OverTime]]="Yes",1,0)</f>
        <v>1</v>
      </c>
      <c r="AG1374" t="str" cm="1">
        <f t="array" ref="AG1374">_xlfn.IFS(tblHR[[#This Row],[Age]]&lt;25,"&lt;25",tblHR[[#This Row],[Age]]&lt;30,"25–29",tblHR[[#This Row],[Age]]&lt;40,"30–39",tblHR[[#This Row],[Age]]&lt;50,"40–49",TRUE,"50+")</f>
        <v>50+</v>
      </c>
      <c r="AH1374" s="12" t="str" cm="1">
        <f t="array" ref="AH1374">_xlfn.IFS(tblHR[[#This Row],[YearsAtCompany]]&lt;2,"0–1",tblHR[[#This Row],[YearsAtCompany]]&lt;5,"2–4",tblHR[[#This Row],[YearsAtCompany]]&lt;10,"5–9",tblHR[[#This Row],[YearsAtCompany]]&lt;15,"10–14",TRUE,"15+")</f>
        <v>10–14</v>
      </c>
      <c r="AI1374" s="12" t="str" cm="1">
        <f t="array" ref="AI1374">_xlfn.IFS(tblHR[[#This Row],[MonthlyIncome]]&lt;3000,"Low",tblHR[[#This Row],[MonthlyIncome]]&lt;7000,"Mid",tblHR[[#This Row],[MonthlyIncome]]&lt;12000,"High",TRUE,"Very High")</f>
        <v>Mid</v>
      </c>
      <c r="AJ1374" s="12" cm="1">
        <f t="array" ref="AJ1374">_xlfn.XLOOKUP(tblHR[[#This Row],[JobSatisfaction]],{"Low","Medium","High","Very High"},{1,2,3,4},"")</f>
        <v>1</v>
      </c>
      <c r="AK1374" s="12">
        <f>AVERAGE(tblHR[[#This Row],[JobSatNum]],tblHR[[#This Row],[RelationshipSatisfaction]],tblHR[[#This Row],[EnvironmentSatisfaction]],tblHR[[#This Row],[WorkLifeBalance]])</f>
        <v>1</v>
      </c>
    </row>
    <row r="1375" spans="1:37">
      <c r="A1375" s="4" t="s">
        <v>1490</v>
      </c>
      <c r="B1375">
        <v>22</v>
      </c>
      <c r="C1375" t="s">
        <v>12</v>
      </c>
      <c r="D1375" t="s">
        <v>15</v>
      </c>
      <c r="E1375" t="s">
        <v>28</v>
      </c>
      <c r="F1375" t="s">
        <v>33</v>
      </c>
      <c r="G1375" t="s">
        <v>21</v>
      </c>
      <c r="H1375" t="s">
        <v>57</v>
      </c>
      <c r="I1375" t="s">
        <v>66</v>
      </c>
      <c r="J1375" t="s">
        <v>112</v>
      </c>
      <c r="K1375" t="s">
        <v>118</v>
      </c>
      <c r="L1375">
        <v>2328</v>
      </c>
      <c r="M1375">
        <v>12392</v>
      </c>
      <c r="N1375">
        <v>1136</v>
      </c>
      <c r="O1375">
        <v>60</v>
      </c>
      <c r="P1375">
        <v>16</v>
      </c>
      <c r="Q1375" t="s">
        <v>43</v>
      </c>
      <c r="R1375" t="s">
        <v>42</v>
      </c>
      <c r="S1375" t="s">
        <v>44</v>
      </c>
      <c r="T1375" t="s">
        <v>80</v>
      </c>
      <c r="U1375" t="s">
        <v>44</v>
      </c>
      <c r="V1375">
        <v>4</v>
      </c>
      <c r="W1375">
        <v>4</v>
      </c>
      <c r="X1375">
        <v>2</v>
      </c>
      <c r="Y1375">
        <v>2</v>
      </c>
      <c r="Z1375">
        <v>1</v>
      </c>
      <c r="AA1375" t="s">
        <v>48</v>
      </c>
      <c r="AB1375" s="2" t="s">
        <v>64</v>
      </c>
      <c r="AC1375" t="s">
        <v>49</v>
      </c>
      <c r="AD1375">
        <v>5</v>
      </c>
      <c r="AE1375">
        <f>IF(tblHR[[#This Row],[Attrition]]="Yes",1,0)</f>
        <v>0</v>
      </c>
      <c r="AF1375">
        <f>IF(tblHR[[#This Row],[OverTime]]="Yes",1,0)</f>
        <v>1</v>
      </c>
      <c r="AG1375" t="str" cm="1">
        <f t="array" ref="AG1375">_xlfn.IFS(tblHR[[#This Row],[Age]]&lt;25,"&lt;25",tblHR[[#This Row],[Age]]&lt;30,"25–29",tblHR[[#This Row],[Age]]&lt;40,"30–39",tblHR[[#This Row],[Age]]&lt;50,"40–49",TRUE,"50+")</f>
        <v>&lt;25</v>
      </c>
      <c r="AH1375" s="12" t="str" cm="1">
        <f t="array" ref="AH1375">_xlfn.IFS(tblHR[[#This Row],[YearsAtCompany]]&lt;2,"0–1",tblHR[[#This Row],[YearsAtCompany]]&lt;5,"2–4",tblHR[[#This Row],[YearsAtCompany]]&lt;10,"5–9",tblHR[[#This Row],[YearsAtCompany]]&lt;15,"10–14",TRUE,"15+")</f>
        <v>2–4</v>
      </c>
      <c r="AI1375" s="12" t="str" cm="1">
        <f t="array" ref="AI1375">_xlfn.IFS(tblHR[[#This Row],[MonthlyIncome]]&lt;3000,"Low",tblHR[[#This Row],[MonthlyIncome]]&lt;7000,"Mid",tblHR[[#This Row],[MonthlyIncome]]&lt;12000,"High",TRUE,"Very High")</f>
        <v>Low</v>
      </c>
      <c r="AJ1375" s="12" cm="1">
        <f t="array" ref="AJ1375">_xlfn.XLOOKUP(tblHR[[#This Row],[JobSatisfaction]],{"Low","Medium","High","Very High"},{1,2,3,4},"")</f>
        <v>2</v>
      </c>
      <c r="AK1375" s="12">
        <f>AVERAGE(tblHR[[#This Row],[JobSatNum]],tblHR[[#This Row],[RelationshipSatisfaction]],tblHR[[#This Row],[EnvironmentSatisfaction]],tblHR[[#This Row],[WorkLifeBalance]])</f>
        <v>2</v>
      </c>
    </row>
    <row r="1376" spans="1:37">
      <c r="A1376" s="4" t="s">
        <v>1491</v>
      </c>
      <c r="B1376">
        <v>54</v>
      </c>
      <c r="C1376" t="s">
        <v>11</v>
      </c>
      <c r="D1376" t="s">
        <v>16</v>
      </c>
      <c r="E1376" t="s">
        <v>29</v>
      </c>
      <c r="F1376" t="s">
        <v>33</v>
      </c>
      <c r="G1376" t="s">
        <v>21</v>
      </c>
      <c r="H1376" t="s">
        <v>53</v>
      </c>
      <c r="I1376" t="s">
        <v>68</v>
      </c>
      <c r="J1376" t="s">
        <v>112</v>
      </c>
      <c r="K1376" t="s">
        <v>113</v>
      </c>
      <c r="L1376">
        <v>3780</v>
      </c>
      <c r="M1376">
        <v>23428</v>
      </c>
      <c r="N1376">
        <v>548</v>
      </c>
      <c r="O1376">
        <v>42</v>
      </c>
      <c r="P1376">
        <v>11</v>
      </c>
      <c r="Q1376" t="s">
        <v>41</v>
      </c>
      <c r="R1376" t="s">
        <v>41</v>
      </c>
      <c r="S1376" t="s">
        <v>41</v>
      </c>
      <c r="T1376" t="s">
        <v>79</v>
      </c>
      <c r="U1376" t="s">
        <v>41</v>
      </c>
      <c r="V1376">
        <v>19</v>
      </c>
      <c r="W1376">
        <v>1</v>
      </c>
      <c r="X1376">
        <v>0</v>
      </c>
      <c r="Y1376">
        <v>0</v>
      </c>
      <c r="Z1376">
        <v>7</v>
      </c>
      <c r="AA1376" t="s">
        <v>48</v>
      </c>
      <c r="AB1376" s="2" t="s">
        <v>64</v>
      </c>
      <c r="AC1376" t="s">
        <v>48</v>
      </c>
      <c r="AD1376">
        <v>8</v>
      </c>
      <c r="AE1376">
        <f>IF(tblHR[[#This Row],[Attrition]]="Yes",1,0)</f>
        <v>0</v>
      </c>
      <c r="AF1376">
        <f>IF(tblHR[[#This Row],[OverTime]]="Yes",1,0)</f>
        <v>0</v>
      </c>
      <c r="AG1376" t="str" cm="1">
        <f t="array" ref="AG1376">_xlfn.IFS(tblHR[[#This Row],[Age]]&lt;25,"&lt;25",tblHR[[#This Row],[Age]]&lt;30,"25–29",tblHR[[#This Row],[Age]]&lt;40,"30–39",tblHR[[#This Row],[Age]]&lt;50,"40–49",TRUE,"50+")</f>
        <v>50+</v>
      </c>
      <c r="AH1376" s="12" t="str" cm="1">
        <f t="array" ref="AH1376">_xlfn.IFS(tblHR[[#This Row],[YearsAtCompany]]&lt;2,"0–1",tblHR[[#This Row],[YearsAtCompany]]&lt;5,"2–4",tblHR[[#This Row],[YearsAtCompany]]&lt;10,"5–9",tblHR[[#This Row],[YearsAtCompany]]&lt;15,"10–14",TRUE,"15+")</f>
        <v>0–1</v>
      </c>
      <c r="AI1376" s="12" t="str" cm="1">
        <f t="array" ref="AI1376">_xlfn.IFS(tblHR[[#This Row],[MonthlyIncome]]&lt;3000,"Low",tblHR[[#This Row],[MonthlyIncome]]&lt;7000,"Mid",tblHR[[#This Row],[MonthlyIncome]]&lt;12000,"High",TRUE,"Very High")</f>
        <v>Mid</v>
      </c>
      <c r="AJ1376" s="12" cm="1">
        <f t="array" ref="AJ1376">_xlfn.XLOOKUP(tblHR[[#This Row],[JobSatisfaction]],{"Low","Medium","High","Very High"},{1,2,3,4},"")</f>
        <v>3</v>
      </c>
      <c r="AK1376" s="12">
        <f>AVERAGE(tblHR[[#This Row],[JobSatNum]],tblHR[[#This Row],[RelationshipSatisfaction]],tblHR[[#This Row],[EnvironmentSatisfaction]],tblHR[[#This Row],[WorkLifeBalance]])</f>
        <v>3</v>
      </c>
    </row>
    <row r="1377" spans="1:37">
      <c r="A1377" s="4" t="s">
        <v>1492</v>
      </c>
      <c r="B1377">
        <v>48</v>
      </c>
      <c r="C1377" t="s">
        <v>12</v>
      </c>
      <c r="D1377" t="s">
        <v>16</v>
      </c>
      <c r="E1377" t="s">
        <v>28</v>
      </c>
      <c r="F1377" t="s">
        <v>33</v>
      </c>
      <c r="G1377" t="s">
        <v>21</v>
      </c>
      <c r="H1377" t="s">
        <v>56</v>
      </c>
      <c r="I1377" t="s">
        <v>67</v>
      </c>
      <c r="J1377" t="s">
        <v>112</v>
      </c>
      <c r="K1377" t="s">
        <v>113</v>
      </c>
      <c r="L1377">
        <v>18265</v>
      </c>
      <c r="M1377">
        <v>8733</v>
      </c>
      <c r="N1377">
        <v>715</v>
      </c>
      <c r="O1377">
        <v>76</v>
      </c>
      <c r="P1377">
        <v>12</v>
      </c>
      <c r="Q1377" t="s">
        <v>44</v>
      </c>
      <c r="R1377" t="s">
        <v>41</v>
      </c>
      <c r="S1377" t="s">
        <v>44</v>
      </c>
      <c r="T1377" t="s">
        <v>78</v>
      </c>
      <c r="U1377" t="s">
        <v>43</v>
      </c>
      <c r="V1377">
        <v>25</v>
      </c>
      <c r="W1377">
        <v>1</v>
      </c>
      <c r="X1377">
        <v>0</v>
      </c>
      <c r="Y1377">
        <v>0</v>
      </c>
      <c r="Z1377">
        <v>6</v>
      </c>
      <c r="AA1377" t="s">
        <v>48</v>
      </c>
      <c r="AB1377" s="2" t="s">
        <v>64</v>
      </c>
      <c r="AC1377" t="s">
        <v>48</v>
      </c>
      <c r="AD1377">
        <v>1</v>
      </c>
      <c r="AE1377">
        <f>IF(tblHR[[#This Row],[Attrition]]="Yes",1,0)</f>
        <v>0</v>
      </c>
      <c r="AF1377">
        <f>IF(tblHR[[#This Row],[OverTime]]="Yes",1,0)</f>
        <v>0</v>
      </c>
      <c r="AG1377" t="str" cm="1">
        <f t="array" ref="AG1377">_xlfn.IFS(tblHR[[#This Row],[Age]]&lt;25,"&lt;25",tblHR[[#This Row],[Age]]&lt;30,"25–29",tblHR[[#This Row],[Age]]&lt;40,"30–39",tblHR[[#This Row],[Age]]&lt;50,"40–49",TRUE,"50+")</f>
        <v>40–49</v>
      </c>
      <c r="AH1377" s="12" t="str" cm="1">
        <f t="array" ref="AH1377">_xlfn.IFS(tblHR[[#This Row],[YearsAtCompany]]&lt;2,"0–1",tblHR[[#This Row],[YearsAtCompany]]&lt;5,"2–4",tblHR[[#This Row],[YearsAtCompany]]&lt;10,"5–9",tblHR[[#This Row],[YearsAtCompany]]&lt;15,"10–14",TRUE,"15+")</f>
        <v>0–1</v>
      </c>
      <c r="AI1377" s="12" t="str" cm="1">
        <f t="array" ref="AI1377">_xlfn.IFS(tblHR[[#This Row],[MonthlyIncome]]&lt;3000,"Low",tblHR[[#This Row],[MonthlyIncome]]&lt;7000,"Mid",tblHR[[#This Row],[MonthlyIncome]]&lt;12000,"High",TRUE,"Very High")</f>
        <v>Very High</v>
      </c>
      <c r="AJ1377" s="12" cm="1">
        <f t="array" ref="AJ1377">_xlfn.XLOOKUP(tblHR[[#This Row],[JobSatisfaction]],{"Low","Medium","High","Very High"},{1,2,3,4},"")</f>
        <v>4</v>
      </c>
      <c r="AK1377" s="12">
        <f>AVERAGE(tblHR[[#This Row],[JobSatNum]],tblHR[[#This Row],[RelationshipSatisfaction]],tblHR[[#This Row],[EnvironmentSatisfaction]],tblHR[[#This Row],[WorkLifeBalance]])</f>
        <v>4</v>
      </c>
    </row>
    <row r="1378" spans="1:37">
      <c r="A1378" s="4" t="s">
        <v>1493</v>
      </c>
      <c r="B1378">
        <v>42</v>
      </c>
      <c r="C1378" t="s">
        <v>12</v>
      </c>
      <c r="D1378" t="s">
        <v>17</v>
      </c>
      <c r="E1378" t="s">
        <v>26</v>
      </c>
      <c r="F1378" t="s">
        <v>33</v>
      </c>
      <c r="G1378" t="s">
        <v>22</v>
      </c>
      <c r="H1378" t="s">
        <v>58</v>
      </c>
      <c r="I1378" t="s">
        <v>68</v>
      </c>
      <c r="J1378" t="s">
        <v>112</v>
      </c>
      <c r="K1378" t="s">
        <v>113</v>
      </c>
      <c r="L1378">
        <v>4907</v>
      </c>
      <c r="M1378">
        <v>24532</v>
      </c>
      <c r="N1378">
        <v>635</v>
      </c>
      <c r="O1378">
        <v>99</v>
      </c>
      <c r="P1378">
        <v>25</v>
      </c>
      <c r="Q1378" t="s">
        <v>41</v>
      </c>
      <c r="R1378" t="s">
        <v>41</v>
      </c>
      <c r="S1378" t="s">
        <v>43</v>
      </c>
      <c r="T1378" t="s">
        <v>79</v>
      </c>
      <c r="U1378" t="s">
        <v>41</v>
      </c>
      <c r="V1378">
        <v>20</v>
      </c>
      <c r="W1378">
        <v>20</v>
      </c>
      <c r="X1378">
        <v>16</v>
      </c>
      <c r="Y1378">
        <v>11</v>
      </c>
      <c r="Z1378">
        <v>1</v>
      </c>
      <c r="AA1378" t="s">
        <v>48</v>
      </c>
      <c r="AB1378" s="2" t="s">
        <v>65</v>
      </c>
      <c r="AC1378" t="s">
        <v>48</v>
      </c>
      <c r="AD1378">
        <v>1</v>
      </c>
      <c r="AE1378">
        <f>IF(tblHR[[#This Row],[Attrition]]="Yes",1,0)</f>
        <v>0</v>
      </c>
      <c r="AF1378">
        <f>IF(tblHR[[#This Row],[OverTime]]="Yes",1,0)</f>
        <v>0</v>
      </c>
      <c r="AG1378" t="str" cm="1">
        <f t="array" ref="AG1378">_xlfn.IFS(tblHR[[#This Row],[Age]]&lt;25,"&lt;25",tblHR[[#This Row],[Age]]&lt;30,"25–29",tblHR[[#This Row],[Age]]&lt;40,"30–39",tblHR[[#This Row],[Age]]&lt;50,"40–49",TRUE,"50+")</f>
        <v>40–49</v>
      </c>
      <c r="AH1378" s="12" t="str" cm="1">
        <f t="array" ref="AH1378">_xlfn.IFS(tblHR[[#This Row],[YearsAtCompany]]&lt;2,"0–1",tblHR[[#This Row],[YearsAtCompany]]&lt;5,"2–4",tblHR[[#This Row],[YearsAtCompany]]&lt;10,"5–9",tblHR[[#This Row],[YearsAtCompany]]&lt;15,"10–14",TRUE,"15+")</f>
        <v>15+</v>
      </c>
      <c r="AI1378" s="12" t="str" cm="1">
        <f t="array" ref="AI1378">_xlfn.IFS(tblHR[[#This Row],[MonthlyIncome]]&lt;3000,"Low",tblHR[[#This Row],[MonthlyIncome]]&lt;7000,"Mid",tblHR[[#This Row],[MonthlyIncome]]&lt;12000,"High",TRUE,"Very High")</f>
        <v>Mid</v>
      </c>
      <c r="AJ1378" s="12" cm="1">
        <f t="array" ref="AJ1378">_xlfn.XLOOKUP(tblHR[[#This Row],[JobSatisfaction]],{"Low","Medium","High","Very High"},{1,2,3,4},"")</f>
        <v>3</v>
      </c>
      <c r="AK1378" s="12">
        <f>AVERAGE(tblHR[[#This Row],[JobSatNum]],tblHR[[#This Row],[RelationshipSatisfaction]],tblHR[[#This Row],[EnvironmentSatisfaction]],tblHR[[#This Row],[WorkLifeBalance]])</f>
        <v>3</v>
      </c>
    </row>
    <row r="1379" spans="1:37">
      <c r="A1379" s="4" t="s">
        <v>1494</v>
      </c>
      <c r="B1379">
        <v>31</v>
      </c>
      <c r="C1379" t="s">
        <v>11</v>
      </c>
      <c r="D1379" t="s">
        <v>16</v>
      </c>
      <c r="E1379" t="s">
        <v>29</v>
      </c>
      <c r="F1379" t="s">
        <v>35</v>
      </c>
      <c r="G1379" t="s">
        <v>21</v>
      </c>
      <c r="H1379" t="s">
        <v>55</v>
      </c>
      <c r="I1379" t="s">
        <v>69</v>
      </c>
      <c r="J1379" t="s">
        <v>112</v>
      </c>
      <c r="K1379" t="s">
        <v>113</v>
      </c>
      <c r="L1379">
        <v>7143</v>
      </c>
      <c r="M1379">
        <v>25713</v>
      </c>
      <c r="N1379">
        <v>1232</v>
      </c>
      <c r="O1379">
        <v>39</v>
      </c>
      <c r="P1379">
        <v>14</v>
      </c>
      <c r="Q1379" t="s">
        <v>44</v>
      </c>
      <c r="R1379" t="s">
        <v>41</v>
      </c>
      <c r="S1379" t="s">
        <v>41</v>
      </c>
      <c r="T1379" t="s">
        <v>80</v>
      </c>
      <c r="U1379" t="s">
        <v>41</v>
      </c>
      <c r="V1379">
        <v>11</v>
      </c>
      <c r="W1379">
        <v>11</v>
      </c>
      <c r="X1379">
        <v>9</v>
      </c>
      <c r="Y1379">
        <v>4</v>
      </c>
      <c r="Z1379">
        <v>1</v>
      </c>
      <c r="AA1379" t="s">
        <v>48</v>
      </c>
      <c r="AB1379" s="2" t="s">
        <v>64</v>
      </c>
      <c r="AC1379" t="s">
        <v>49</v>
      </c>
      <c r="AD1379">
        <v>7</v>
      </c>
      <c r="AE1379">
        <f>IF(tblHR[[#This Row],[Attrition]]="Yes",1,0)</f>
        <v>0</v>
      </c>
      <c r="AF1379">
        <f>IF(tblHR[[#This Row],[OverTime]]="Yes",1,0)</f>
        <v>1</v>
      </c>
      <c r="AG1379" t="str" cm="1">
        <f t="array" ref="AG1379">_xlfn.IFS(tblHR[[#This Row],[Age]]&lt;25,"&lt;25",tblHR[[#This Row],[Age]]&lt;30,"25–29",tblHR[[#This Row],[Age]]&lt;40,"30–39",tblHR[[#This Row],[Age]]&lt;50,"40–49",TRUE,"50+")</f>
        <v>30–39</v>
      </c>
      <c r="AH1379" s="12" t="str" cm="1">
        <f t="array" ref="AH1379">_xlfn.IFS(tblHR[[#This Row],[YearsAtCompany]]&lt;2,"0–1",tblHR[[#This Row],[YearsAtCompany]]&lt;5,"2–4",tblHR[[#This Row],[YearsAtCompany]]&lt;10,"5–9",tblHR[[#This Row],[YearsAtCompany]]&lt;15,"10–14",TRUE,"15+")</f>
        <v>10–14</v>
      </c>
      <c r="AI1379" s="12" t="str" cm="1">
        <f t="array" ref="AI1379">_xlfn.IFS(tblHR[[#This Row],[MonthlyIncome]]&lt;3000,"Low",tblHR[[#This Row],[MonthlyIncome]]&lt;7000,"Mid",tblHR[[#This Row],[MonthlyIncome]]&lt;12000,"High",TRUE,"Very High")</f>
        <v>High</v>
      </c>
      <c r="AJ1379" s="12" cm="1">
        <f t="array" ref="AJ1379">_xlfn.XLOOKUP(tblHR[[#This Row],[JobSatisfaction]],{"Low","Medium","High","Very High"},{1,2,3,4},"")</f>
        <v>4</v>
      </c>
      <c r="AK1379" s="12">
        <f>AVERAGE(tblHR[[#This Row],[JobSatNum]],tblHR[[#This Row],[RelationshipSatisfaction]],tblHR[[#This Row],[EnvironmentSatisfaction]],tblHR[[#This Row],[WorkLifeBalance]])</f>
        <v>4</v>
      </c>
    </row>
    <row r="1380" spans="1:37">
      <c r="A1380" s="4" t="s">
        <v>1495</v>
      </c>
      <c r="B1380">
        <v>29</v>
      </c>
      <c r="C1380" t="s">
        <v>11</v>
      </c>
      <c r="D1380" t="s">
        <v>17</v>
      </c>
      <c r="E1380" t="s">
        <v>28</v>
      </c>
      <c r="F1380" t="s">
        <v>34</v>
      </c>
      <c r="G1380" t="s">
        <v>22</v>
      </c>
      <c r="H1380" t="s">
        <v>58</v>
      </c>
      <c r="I1380" t="s">
        <v>69</v>
      </c>
      <c r="J1380" t="s">
        <v>112</v>
      </c>
      <c r="K1380" t="s">
        <v>171</v>
      </c>
      <c r="L1380">
        <v>7639</v>
      </c>
      <c r="M1380">
        <v>24525</v>
      </c>
      <c r="N1380">
        <v>121</v>
      </c>
      <c r="O1380">
        <v>35</v>
      </c>
      <c r="P1380">
        <v>22</v>
      </c>
      <c r="Q1380" t="s">
        <v>44</v>
      </c>
      <c r="R1380" t="s">
        <v>44</v>
      </c>
      <c r="S1380" t="s">
        <v>43</v>
      </c>
      <c r="T1380" t="s">
        <v>80</v>
      </c>
      <c r="U1380" t="s">
        <v>41</v>
      </c>
      <c r="V1380">
        <v>10</v>
      </c>
      <c r="W1380">
        <v>10</v>
      </c>
      <c r="X1380">
        <v>4</v>
      </c>
      <c r="Y1380">
        <v>1</v>
      </c>
      <c r="Z1380">
        <v>1</v>
      </c>
      <c r="AA1380" t="s">
        <v>49</v>
      </c>
      <c r="AB1380" s="2" t="s">
        <v>65</v>
      </c>
      <c r="AC1380" t="s">
        <v>48</v>
      </c>
      <c r="AD1380">
        <v>27</v>
      </c>
      <c r="AE1380">
        <f>IF(tblHR[[#This Row],[Attrition]]="Yes",1,0)</f>
        <v>1</v>
      </c>
      <c r="AF1380">
        <f>IF(tblHR[[#This Row],[OverTime]]="Yes",1,0)</f>
        <v>0</v>
      </c>
      <c r="AG1380" t="str" cm="1">
        <f t="array" ref="AG1380">_xlfn.IFS(tblHR[[#This Row],[Age]]&lt;25,"&lt;25",tblHR[[#This Row],[Age]]&lt;30,"25–29",tblHR[[#This Row],[Age]]&lt;40,"30–39",tblHR[[#This Row],[Age]]&lt;50,"40–49",TRUE,"50+")</f>
        <v>25–29</v>
      </c>
      <c r="AH1380" s="12" t="str" cm="1">
        <f t="array" ref="AH1380">_xlfn.IFS(tblHR[[#This Row],[YearsAtCompany]]&lt;2,"0–1",tblHR[[#This Row],[YearsAtCompany]]&lt;5,"2–4",tblHR[[#This Row],[YearsAtCompany]]&lt;10,"5–9",tblHR[[#This Row],[YearsAtCompany]]&lt;15,"10–14",TRUE,"15+")</f>
        <v>10–14</v>
      </c>
      <c r="AI1380" s="12" t="str" cm="1">
        <f t="array" ref="AI1380">_xlfn.IFS(tblHR[[#This Row],[MonthlyIncome]]&lt;3000,"Low",tblHR[[#This Row],[MonthlyIncome]]&lt;7000,"Mid",tblHR[[#This Row],[MonthlyIncome]]&lt;12000,"High",TRUE,"Very High")</f>
        <v>High</v>
      </c>
      <c r="AJ1380" s="12" cm="1">
        <f t="array" ref="AJ1380">_xlfn.XLOOKUP(tblHR[[#This Row],[JobSatisfaction]],{"Low","Medium","High","Very High"},{1,2,3,4},"")</f>
        <v>4</v>
      </c>
      <c r="AK1380" s="12">
        <f>AVERAGE(tblHR[[#This Row],[JobSatNum]],tblHR[[#This Row],[RelationshipSatisfaction]],tblHR[[#This Row],[EnvironmentSatisfaction]],tblHR[[#This Row],[WorkLifeBalance]])</f>
        <v>4</v>
      </c>
    </row>
    <row r="1381" spans="1:37" ht="30.75">
      <c r="A1381" s="4" t="s">
        <v>1496</v>
      </c>
      <c r="B1381">
        <v>31</v>
      </c>
      <c r="C1381" t="s">
        <v>12</v>
      </c>
      <c r="D1381" t="s">
        <v>16</v>
      </c>
      <c r="E1381" t="s">
        <v>29</v>
      </c>
      <c r="F1381" t="s">
        <v>35</v>
      </c>
      <c r="G1381" t="s">
        <v>21</v>
      </c>
      <c r="H1381" t="s">
        <v>57</v>
      </c>
      <c r="I1381" t="s">
        <v>66</v>
      </c>
      <c r="J1381" t="s">
        <v>112</v>
      </c>
      <c r="K1381" t="s">
        <v>113</v>
      </c>
      <c r="L1381">
        <v>2501</v>
      </c>
      <c r="M1381">
        <v>18775</v>
      </c>
      <c r="N1381">
        <v>1082</v>
      </c>
      <c r="O1381">
        <v>87</v>
      </c>
      <c r="P1381">
        <v>17</v>
      </c>
      <c r="Q1381" t="s">
        <v>43</v>
      </c>
      <c r="R1381" t="s">
        <v>43</v>
      </c>
      <c r="S1381" t="s">
        <v>41</v>
      </c>
      <c r="T1381" t="s">
        <v>79</v>
      </c>
      <c r="U1381" t="s">
        <v>41</v>
      </c>
      <c r="V1381">
        <v>1</v>
      </c>
      <c r="W1381">
        <v>1</v>
      </c>
      <c r="X1381">
        <v>1</v>
      </c>
      <c r="Y1381">
        <v>1</v>
      </c>
      <c r="Z1381">
        <v>1</v>
      </c>
      <c r="AA1381" t="s">
        <v>48</v>
      </c>
      <c r="AB1381" s="2" t="s">
        <v>64</v>
      </c>
      <c r="AC1381" t="s">
        <v>48</v>
      </c>
      <c r="AD1381">
        <v>1</v>
      </c>
      <c r="AE1381">
        <f>IF(tblHR[[#This Row],[Attrition]]="Yes",1,0)</f>
        <v>0</v>
      </c>
      <c r="AF1381">
        <f>IF(tblHR[[#This Row],[OverTime]]="Yes",1,0)</f>
        <v>0</v>
      </c>
      <c r="AG1381" t="str" cm="1">
        <f t="array" ref="AG1381">_xlfn.IFS(tblHR[[#This Row],[Age]]&lt;25,"&lt;25",tblHR[[#This Row],[Age]]&lt;30,"25–29",tblHR[[#This Row],[Age]]&lt;40,"30–39",tblHR[[#This Row],[Age]]&lt;50,"40–49",TRUE,"50+")</f>
        <v>30–39</v>
      </c>
      <c r="AH1381" s="12" t="str" cm="1">
        <f t="array" ref="AH1381">_xlfn.IFS(tblHR[[#This Row],[YearsAtCompany]]&lt;2,"0–1",tblHR[[#This Row],[YearsAtCompany]]&lt;5,"2–4",tblHR[[#This Row],[YearsAtCompany]]&lt;10,"5–9",tblHR[[#This Row],[YearsAtCompany]]&lt;15,"10–14",TRUE,"15+")</f>
        <v>0–1</v>
      </c>
      <c r="AI1381" s="12" t="str" cm="1">
        <f t="array" ref="AI1381">_xlfn.IFS(tblHR[[#This Row],[MonthlyIncome]]&lt;3000,"Low",tblHR[[#This Row],[MonthlyIncome]]&lt;7000,"Mid",tblHR[[#This Row],[MonthlyIncome]]&lt;12000,"High",TRUE,"Very High")</f>
        <v>Low</v>
      </c>
      <c r="AJ1381" s="12" cm="1">
        <f t="array" ref="AJ1381">_xlfn.XLOOKUP(tblHR[[#This Row],[JobSatisfaction]],{"Low","Medium","High","Very High"},{1,2,3,4},"")</f>
        <v>2</v>
      </c>
      <c r="AK1381" s="12">
        <f>AVERAGE(tblHR[[#This Row],[JobSatNum]],tblHR[[#This Row],[RelationshipSatisfaction]],tblHR[[#This Row],[EnvironmentSatisfaction]],tblHR[[#This Row],[WorkLifeBalance]])</f>
        <v>2</v>
      </c>
    </row>
    <row r="1382" spans="1:37">
      <c r="A1382" s="4" t="s">
        <v>1497</v>
      </c>
      <c r="B1382">
        <v>43</v>
      </c>
      <c r="C1382" t="s">
        <v>12</v>
      </c>
      <c r="D1382" t="s">
        <v>17</v>
      </c>
      <c r="E1382" t="s">
        <v>27</v>
      </c>
      <c r="F1382" t="s">
        <v>33</v>
      </c>
      <c r="G1382" t="s">
        <v>22</v>
      </c>
      <c r="H1382" t="s">
        <v>54</v>
      </c>
      <c r="I1382" t="s">
        <v>70</v>
      </c>
      <c r="J1382" t="s">
        <v>128</v>
      </c>
      <c r="K1382" t="s">
        <v>43</v>
      </c>
      <c r="L1382">
        <v>16959</v>
      </c>
      <c r="M1382">
        <v>19494</v>
      </c>
      <c r="N1382">
        <v>394</v>
      </c>
      <c r="O1382">
        <v>92</v>
      </c>
      <c r="P1382">
        <v>12</v>
      </c>
      <c r="Q1382" t="s">
        <v>44</v>
      </c>
      <c r="R1382" t="s">
        <v>44</v>
      </c>
      <c r="S1382" t="s">
        <v>41</v>
      </c>
      <c r="T1382" t="s">
        <v>78</v>
      </c>
      <c r="U1382" t="s">
        <v>41</v>
      </c>
      <c r="V1382">
        <v>25</v>
      </c>
      <c r="W1382">
        <v>25</v>
      </c>
      <c r="X1382">
        <v>12</v>
      </c>
      <c r="Y1382">
        <v>4</v>
      </c>
      <c r="Z1382">
        <v>1</v>
      </c>
      <c r="AA1382" t="s">
        <v>48</v>
      </c>
      <c r="AB1382" s="2" t="s">
        <v>64</v>
      </c>
      <c r="AC1382" t="s">
        <v>49</v>
      </c>
      <c r="AD1382">
        <v>26</v>
      </c>
      <c r="AE1382">
        <f>IF(tblHR[[#This Row],[Attrition]]="Yes",1,0)</f>
        <v>0</v>
      </c>
      <c r="AF1382">
        <f>IF(tblHR[[#This Row],[OverTime]]="Yes",1,0)</f>
        <v>1</v>
      </c>
      <c r="AG1382" t="str" cm="1">
        <f t="array" ref="AG1382">_xlfn.IFS(tblHR[[#This Row],[Age]]&lt;25,"&lt;25",tblHR[[#This Row],[Age]]&lt;30,"25–29",tblHR[[#This Row],[Age]]&lt;40,"30–39",tblHR[[#This Row],[Age]]&lt;50,"40–49",TRUE,"50+")</f>
        <v>40–49</v>
      </c>
      <c r="AH1382" s="12" t="str" cm="1">
        <f t="array" ref="AH1382">_xlfn.IFS(tblHR[[#This Row],[YearsAtCompany]]&lt;2,"0–1",tblHR[[#This Row],[YearsAtCompany]]&lt;5,"2–4",tblHR[[#This Row],[YearsAtCompany]]&lt;10,"5–9",tblHR[[#This Row],[YearsAtCompany]]&lt;15,"10–14",TRUE,"15+")</f>
        <v>15+</v>
      </c>
      <c r="AI1382" s="12" t="str" cm="1">
        <f t="array" ref="AI1382">_xlfn.IFS(tblHR[[#This Row],[MonthlyIncome]]&lt;3000,"Low",tblHR[[#This Row],[MonthlyIncome]]&lt;7000,"Mid",tblHR[[#This Row],[MonthlyIncome]]&lt;12000,"High",TRUE,"Very High")</f>
        <v>Very High</v>
      </c>
      <c r="AJ1382" s="12" cm="1">
        <f t="array" ref="AJ1382">_xlfn.XLOOKUP(tblHR[[#This Row],[JobSatisfaction]],{"Low","Medium","High","Very High"},{1,2,3,4},"")</f>
        <v>4</v>
      </c>
      <c r="AK1382" s="12">
        <f>AVERAGE(tblHR[[#This Row],[JobSatNum]],tblHR[[#This Row],[RelationshipSatisfaction]],tblHR[[#This Row],[EnvironmentSatisfaction]],tblHR[[#This Row],[WorkLifeBalance]])</f>
        <v>4</v>
      </c>
    </row>
    <row r="1383" spans="1:37">
      <c r="A1383" s="4" t="s">
        <v>1498</v>
      </c>
      <c r="B1383">
        <v>54</v>
      </c>
      <c r="C1383" t="s">
        <v>11</v>
      </c>
      <c r="D1383" t="s">
        <v>15</v>
      </c>
      <c r="E1383" t="s">
        <v>29</v>
      </c>
      <c r="F1383" t="s">
        <v>35</v>
      </c>
      <c r="G1383" t="s">
        <v>21</v>
      </c>
      <c r="H1383" t="s">
        <v>54</v>
      </c>
      <c r="I1383" t="s">
        <v>70</v>
      </c>
      <c r="J1383" t="s">
        <v>128</v>
      </c>
      <c r="K1383" t="s">
        <v>118</v>
      </c>
      <c r="L1383">
        <v>16032</v>
      </c>
      <c r="M1383">
        <v>24456</v>
      </c>
      <c r="N1383">
        <v>1050</v>
      </c>
      <c r="O1383">
        <v>87</v>
      </c>
      <c r="P1383">
        <v>20</v>
      </c>
      <c r="Q1383" t="s">
        <v>44</v>
      </c>
      <c r="R1383" t="s">
        <v>42</v>
      </c>
      <c r="S1383" t="s">
        <v>43</v>
      </c>
      <c r="T1383" t="s">
        <v>79</v>
      </c>
      <c r="U1383" t="s">
        <v>41</v>
      </c>
      <c r="V1383">
        <v>26</v>
      </c>
      <c r="W1383">
        <v>14</v>
      </c>
      <c r="X1383">
        <v>9</v>
      </c>
      <c r="Y1383">
        <v>1</v>
      </c>
      <c r="Z1383">
        <v>3</v>
      </c>
      <c r="AA1383" t="s">
        <v>48</v>
      </c>
      <c r="AB1383" s="2" t="s">
        <v>65</v>
      </c>
      <c r="AC1383" t="s">
        <v>48</v>
      </c>
      <c r="AD1383">
        <v>11</v>
      </c>
      <c r="AE1383">
        <f>IF(tblHR[[#This Row],[Attrition]]="Yes",1,0)</f>
        <v>0</v>
      </c>
      <c r="AF1383">
        <f>IF(tblHR[[#This Row],[OverTime]]="Yes",1,0)</f>
        <v>0</v>
      </c>
      <c r="AG1383" t="str" cm="1">
        <f t="array" ref="AG1383">_xlfn.IFS(tblHR[[#This Row],[Age]]&lt;25,"&lt;25",tblHR[[#This Row],[Age]]&lt;30,"25–29",tblHR[[#This Row],[Age]]&lt;40,"30–39",tblHR[[#This Row],[Age]]&lt;50,"40–49",TRUE,"50+")</f>
        <v>50+</v>
      </c>
      <c r="AH1383" s="12" t="str" cm="1">
        <f t="array" ref="AH1383">_xlfn.IFS(tblHR[[#This Row],[YearsAtCompany]]&lt;2,"0–1",tblHR[[#This Row],[YearsAtCompany]]&lt;5,"2–4",tblHR[[#This Row],[YearsAtCompany]]&lt;10,"5–9",tblHR[[#This Row],[YearsAtCompany]]&lt;15,"10–14",TRUE,"15+")</f>
        <v>10–14</v>
      </c>
      <c r="AI1383" s="12" t="str" cm="1">
        <f t="array" ref="AI1383">_xlfn.IFS(tblHR[[#This Row],[MonthlyIncome]]&lt;3000,"Low",tblHR[[#This Row],[MonthlyIncome]]&lt;7000,"Mid",tblHR[[#This Row],[MonthlyIncome]]&lt;12000,"High",TRUE,"Very High")</f>
        <v>Very High</v>
      </c>
      <c r="AJ1383" s="12" cm="1">
        <f t="array" ref="AJ1383">_xlfn.XLOOKUP(tblHR[[#This Row],[JobSatisfaction]],{"Low","Medium","High","Very High"},{1,2,3,4},"")</f>
        <v>4</v>
      </c>
      <c r="AK1383" s="12">
        <f>AVERAGE(tblHR[[#This Row],[JobSatNum]],tblHR[[#This Row],[RelationshipSatisfaction]],tblHR[[#This Row],[EnvironmentSatisfaction]],tblHR[[#This Row],[WorkLifeBalance]])</f>
        <v>4</v>
      </c>
    </row>
    <row r="1384" spans="1:37">
      <c r="A1384" s="4" t="s">
        <v>1499</v>
      </c>
      <c r="B1384">
        <v>56</v>
      </c>
      <c r="C1384" t="s">
        <v>11</v>
      </c>
      <c r="D1384" t="s">
        <v>17</v>
      </c>
      <c r="E1384" t="s">
        <v>28</v>
      </c>
      <c r="F1384" t="s">
        <v>33</v>
      </c>
      <c r="G1384" t="s">
        <v>22</v>
      </c>
      <c r="H1384" t="s">
        <v>58</v>
      </c>
      <c r="I1384" t="s">
        <v>70</v>
      </c>
      <c r="J1384" t="s">
        <v>128</v>
      </c>
      <c r="K1384" t="s">
        <v>171</v>
      </c>
      <c r="L1384">
        <v>13212</v>
      </c>
      <c r="M1384">
        <v>18256</v>
      </c>
      <c r="N1384">
        <v>906</v>
      </c>
      <c r="O1384">
        <v>86</v>
      </c>
      <c r="P1384">
        <v>11</v>
      </c>
      <c r="Q1384" t="s">
        <v>42</v>
      </c>
      <c r="R1384" t="s">
        <v>44</v>
      </c>
      <c r="S1384" t="s">
        <v>41</v>
      </c>
      <c r="T1384" t="s">
        <v>80</v>
      </c>
      <c r="U1384" t="s">
        <v>44</v>
      </c>
      <c r="V1384">
        <v>36</v>
      </c>
      <c r="W1384">
        <v>7</v>
      </c>
      <c r="X1384">
        <v>7</v>
      </c>
      <c r="Y1384">
        <v>7</v>
      </c>
      <c r="Z1384">
        <v>9</v>
      </c>
      <c r="AA1384" t="s">
        <v>48</v>
      </c>
      <c r="AB1384" s="2" t="s">
        <v>64</v>
      </c>
      <c r="AC1384" t="s">
        <v>48</v>
      </c>
      <c r="AD1384">
        <v>6</v>
      </c>
      <c r="AE1384">
        <f>IF(tblHR[[#This Row],[Attrition]]="Yes",1,0)</f>
        <v>0</v>
      </c>
      <c r="AF1384">
        <f>IF(tblHR[[#This Row],[OverTime]]="Yes",1,0)</f>
        <v>0</v>
      </c>
      <c r="AG1384" t="str" cm="1">
        <f t="array" ref="AG1384">_xlfn.IFS(tblHR[[#This Row],[Age]]&lt;25,"&lt;25",tblHR[[#This Row],[Age]]&lt;30,"25–29",tblHR[[#This Row],[Age]]&lt;40,"30–39",tblHR[[#This Row],[Age]]&lt;50,"40–49",TRUE,"50+")</f>
        <v>50+</v>
      </c>
      <c r="AH1384" s="12" t="str" cm="1">
        <f t="array" ref="AH1384">_xlfn.IFS(tblHR[[#This Row],[YearsAtCompany]]&lt;2,"0–1",tblHR[[#This Row],[YearsAtCompany]]&lt;5,"2–4",tblHR[[#This Row],[YearsAtCompany]]&lt;10,"5–9",tblHR[[#This Row],[YearsAtCompany]]&lt;15,"10–14",TRUE,"15+")</f>
        <v>5–9</v>
      </c>
      <c r="AI1384" s="12" t="str" cm="1">
        <f t="array" ref="AI1384">_xlfn.IFS(tblHR[[#This Row],[MonthlyIncome]]&lt;3000,"Low",tblHR[[#This Row],[MonthlyIncome]]&lt;7000,"Mid",tblHR[[#This Row],[MonthlyIncome]]&lt;12000,"High",TRUE,"Very High")</f>
        <v>Very High</v>
      </c>
      <c r="AJ1384" s="12" cm="1">
        <f t="array" ref="AJ1384">_xlfn.XLOOKUP(tblHR[[#This Row],[JobSatisfaction]],{"Low","Medium","High","Very High"},{1,2,3,4},"")</f>
        <v>1</v>
      </c>
      <c r="AK1384" s="12">
        <f>AVERAGE(tblHR[[#This Row],[JobSatNum]],tblHR[[#This Row],[RelationshipSatisfaction]],tblHR[[#This Row],[EnvironmentSatisfaction]],tblHR[[#This Row],[WorkLifeBalance]])</f>
        <v>1</v>
      </c>
    </row>
    <row r="1385" spans="1:37">
      <c r="A1385" s="4" t="s">
        <v>1500</v>
      </c>
      <c r="B1385">
        <v>33</v>
      </c>
      <c r="C1385" t="s">
        <v>11</v>
      </c>
      <c r="D1385" t="s">
        <v>17</v>
      </c>
      <c r="E1385" t="s">
        <v>28</v>
      </c>
      <c r="F1385" t="s">
        <v>35</v>
      </c>
      <c r="G1385" t="s">
        <v>22</v>
      </c>
      <c r="H1385" t="s">
        <v>58</v>
      </c>
      <c r="I1385" t="s">
        <v>68</v>
      </c>
      <c r="J1385" t="s">
        <v>128</v>
      </c>
      <c r="K1385" t="s">
        <v>118</v>
      </c>
      <c r="L1385">
        <v>4539</v>
      </c>
      <c r="M1385">
        <v>4905</v>
      </c>
      <c r="N1385">
        <v>1146</v>
      </c>
      <c r="O1385">
        <v>82</v>
      </c>
      <c r="P1385">
        <v>12</v>
      </c>
      <c r="Q1385" t="s">
        <v>41</v>
      </c>
      <c r="R1385" t="s">
        <v>42</v>
      </c>
      <c r="S1385" t="s">
        <v>43</v>
      </c>
      <c r="T1385" t="s">
        <v>80</v>
      </c>
      <c r="U1385" t="s">
        <v>41</v>
      </c>
      <c r="V1385">
        <v>10</v>
      </c>
      <c r="W1385">
        <v>10</v>
      </c>
      <c r="X1385">
        <v>7</v>
      </c>
      <c r="Y1385">
        <v>0</v>
      </c>
      <c r="Z1385">
        <v>1</v>
      </c>
      <c r="AA1385" t="s">
        <v>48</v>
      </c>
      <c r="AB1385" s="2" t="s">
        <v>64</v>
      </c>
      <c r="AC1385" t="s">
        <v>48</v>
      </c>
      <c r="AD1385">
        <v>25</v>
      </c>
      <c r="AE1385">
        <f>IF(tblHR[[#This Row],[Attrition]]="Yes",1,0)</f>
        <v>0</v>
      </c>
      <c r="AF1385">
        <f>IF(tblHR[[#This Row],[OverTime]]="Yes",1,0)</f>
        <v>0</v>
      </c>
      <c r="AG1385" t="str" cm="1">
        <f t="array" ref="AG1385">_xlfn.IFS(tblHR[[#This Row],[Age]]&lt;25,"&lt;25",tblHR[[#This Row],[Age]]&lt;30,"25–29",tblHR[[#This Row],[Age]]&lt;40,"30–39",tblHR[[#This Row],[Age]]&lt;50,"40–49",TRUE,"50+")</f>
        <v>30–39</v>
      </c>
      <c r="AH1385" s="12" t="str" cm="1">
        <f t="array" ref="AH1385">_xlfn.IFS(tblHR[[#This Row],[YearsAtCompany]]&lt;2,"0–1",tblHR[[#This Row],[YearsAtCompany]]&lt;5,"2–4",tblHR[[#This Row],[YearsAtCompany]]&lt;10,"5–9",tblHR[[#This Row],[YearsAtCompany]]&lt;15,"10–14",TRUE,"15+")</f>
        <v>10–14</v>
      </c>
      <c r="AI1385" s="12" t="str" cm="1">
        <f t="array" ref="AI1385">_xlfn.IFS(tblHR[[#This Row],[MonthlyIncome]]&lt;3000,"Low",tblHR[[#This Row],[MonthlyIncome]]&lt;7000,"Mid",tblHR[[#This Row],[MonthlyIncome]]&lt;12000,"High",TRUE,"Very High")</f>
        <v>Mid</v>
      </c>
      <c r="AJ1385" s="12" cm="1">
        <f t="array" ref="AJ1385">_xlfn.XLOOKUP(tblHR[[#This Row],[JobSatisfaction]],{"Low","Medium","High","Very High"},{1,2,3,4},"")</f>
        <v>3</v>
      </c>
      <c r="AK1385" s="12">
        <f>AVERAGE(tblHR[[#This Row],[JobSatNum]],tblHR[[#This Row],[RelationshipSatisfaction]],tblHR[[#This Row],[EnvironmentSatisfaction]],tblHR[[#This Row],[WorkLifeBalance]])</f>
        <v>3</v>
      </c>
    </row>
    <row r="1386" spans="1:37">
      <c r="A1386" s="4" t="s">
        <v>1501</v>
      </c>
      <c r="B1386">
        <v>27</v>
      </c>
      <c r="C1386" t="s">
        <v>12</v>
      </c>
      <c r="D1386" t="s">
        <v>16</v>
      </c>
      <c r="E1386" t="s">
        <v>26</v>
      </c>
      <c r="F1386" t="s">
        <v>33</v>
      </c>
      <c r="G1386" t="s">
        <v>22</v>
      </c>
      <c r="H1386" t="s">
        <v>58</v>
      </c>
      <c r="I1386" t="s">
        <v>68</v>
      </c>
      <c r="J1386" t="s">
        <v>128</v>
      </c>
      <c r="K1386" t="s">
        <v>113</v>
      </c>
      <c r="L1386">
        <v>5071</v>
      </c>
      <c r="M1386">
        <v>20392</v>
      </c>
      <c r="N1386">
        <v>793</v>
      </c>
      <c r="O1386">
        <v>43</v>
      </c>
      <c r="P1386">
        <v>20</v>
      </c>
      <c r="Q1386" t="s">
        <v>44</v>
      </c>
      <c r="R1386" t="s">
        <v>43</v>
      </c>
      <c r="S1386" t="s">
        <v>44</v>
      </c>
      <c r="T1386" t="s">
        <v>79</v>
      </c>
      <c r="U1386" t="s">
        <v>42</v>
      </c>
      <c r="V1386">
        <v>8</v>
      </c>
      <c r="W1386">
        <v>6</v>
      </c>
      <c r="X1386">
        <v>2</v>
      </c>
      <c r="Y1386">
        <v>0</v>
      </c>
      <c r="Z1386">
        <v>3</v>
      </c>
      <c r="AA1386" t="s">
        <v>48</v>
      </c>
      <c r="AB1386" s="2" t="s">
        <v>65</v>
      </c>
      <c r="AC1386" t="s">
        <v>48</v>
      </c>
      <c r="AD1386">
        <v>2</v>
      </c>
      <c r="AE1386">
        <f>IF(tblHR[[#This Row],[Attrition]]="Yes",1,0)</f>
        <v>0</v>
      </c>
      <c r="AF1386">
        <f>IF(tblHR[[#This Row],[OverTime]]="Yes",1,0)</f>
        <v>0</v>
      </c>
      <c r="AG1386" t="str" cm="1">
        <f t="array" ref="AG1386">_xlfn.IFS(tblHR[[#This Row],[Age]]&lt;25,"&lt;25",tblHR[[#This Row],[Age]]&lt;30,"25–29",tblHR[[#This Row],[Age]]&lt;40,"30–39",tblHR[[#This Row],[Age]]&lt;50,"40–49",TRUE,"50+")</f>
        <v>25–29</v>
      </c>
      <c r="AH1386" s="12" t="str" cm="1">
        <f t="array" ref="AH1386">_xlfn.IFS(tblHR[[#This Row],[YearsAtCompany]]&lt;2,"0–1",tblHR[[#This Row],[YearsAtCompany]]&lt;5,"2–4",tblHR[[#This Row],[YearsAtCompany]]&lt;10,"5–9",tblHR[[#This Row],[YearsAtCompany]]&lt;15,"10–14",TRUE,"15+")</f>
        <v>5–9</v>
      </c>
      <c r="AI1386" s="12" t="str" cm="1">
        <f t="array" ref="AI1386">_xlfn.IFS(tblHR[[#This Row],[MonthlyIncome]]&lt;3000,"Low",tblHR[[#This Row],[MonthlyIncome]]&lt;7000,"Mid",tblHR[[#This Row],[MonthlyIncome]]&lt;12000,"High",TRUE,"Very High")</f>
        <v>Mid</v>
      </c>
      <c r="AJ1386" s="12" cm="1">
        <f t="array" ref="AJ1386">_xlfn.XLOOKUP(tblHR[[#This Row],[JobSatisfaction]],{"Low","Medium","High","Very High"},{1,2,3,4},"")</f>
        <v>4</v>
      </c>
      <c r="AK1386" s="12">
        <f>AVERAGE(tblHR[[#This Row],[JobSatNum]],tblHR[[#This Row],[RelationshipSatisfaction]],tblHR[[#This Row],[EnvironmentSatisfaction]],tblHR[[#This Row],[WorkLifeBalance]])</f>
        <v>4</v>
      </c>
    </row>
    <row r="1387" spans="1:37">
      <c r="A1387" s="4" t="s">
        <v>1502</v>
      </c>
      <c r="B1387">
        <v>35</v>
      </c>
      <c r="C1387" t="s">
        <v>12</v>
      </c>
      <c r="D1387" t="s">
        <v>15</v>
      </c>
      <c r="E1387" t="s">
        <v>27</v>
      </c>
      <c r="F1387" t="s">
        <v>34</v>
      </c>
      <c r="G1387" t="s">
        <v>22</v>
      </c>
      <c r="H1387" t="s">
        <v>58</v>
      </c>
      <c r="I1387" t="s">
        <v>68</v>
      </c>
      <c r="J1387" t="s">
        <v>128</v>
      </c>
      <c r="K1387" t="s">
        <v>118</v>
      </c>
      <c r="L1387">
        <v>4968</v>
      </c>
      <c r="M1387">
        <v>18500</v>
      </c>
      <c r="N1387">
        <v>1182</v>
      </c>
      <c r="O1387">
        <v>54</v>
      </c>
      <c r="P1387">
        <v>11</v>
      </c>
      <c r="Q1387" t="s">
        <v>44</v>
      </c>
      <c r="R1387" t="s">
        <v>44</v>
      </c>
      <c r="S1387" t="s">
        <v>44</v>
      </c>
      <c r="T1387" t="s">
        <v>79</v>
      </c>
      <c r="U1387" t="s">
        <v>41</v>
      </c>
      <c r="V1387">
        <v>5</v>
      </c>
      <c r="W1387">
        <v>5</v>
      </c>
      <c r="X1387">
        <v>2</v>
      </c>
      <c r="Y1387">
        <v>0</v>
      </c>
      <c r="Z1387">
        <v>1</v>
      </c>
      <c r="AA1387" t="s">
        <v>48</v>
      </c>
      <c r="AB1387" s="2" t="s">
        <v>64</v>
      </c>
      <c r="AC1387" t="s">
        <v>48</v>
      </c>
      <c r="AD1387">
        <v>11</v>
      </c>
      <c r="AE1387">
        <f>IF(tblHR[[#This Row],[Attrition]]="Yes",1,0)</f>
        <v>0</v>
      </c>
      <c r="AF1387">
        <f>IF(tblHR[[#This Row],[OverTime]]="Yes",1,0)</f>
        <v>0</v>
      </c>
      <c r="AG1387" t="str" cm="1">
        <f t="array" ref="AG1387">_xlfn.IFS(tblHR[[#This Row],[Age]]&lt;25,"&lt;25",tblHR[[#This Row],[Age]]&lt;30,"25–29",tblHR[[#This Row],[Age]]&lt;40,"30–39",tblHR[[#This Row],[Age]]&lt;50,"40–49",TRUE,"50+")</f>
        <v>30–39</v>
      </c>
      <c r="AH1387" s="12" t="str" cm="1">
        <f t="array" ref="AH1387">_xlfn.IFS(tblHR[[#This Row],[YearsAtCompany]]&lt;2,"0–1",tblHR[[#This Row],[YearsAtCompany]]&lt;5,"2–4",tblHR[[#This Row],[YearsAtCompany]]&lt;10,"5–9",tblHR[[#This Row],[YearsAtCompany]]&lt;15,"10–14",TRUE,"15+")</f>
        <v>5–9</v>
      </c>
      <c r="AI1387" s="12" t="str" cm="1">
        <f t="array" ref="AI1387">_xlfn.IFS(tblHR[[#This Row],[MonthlyIncome]]&lt;3000,"Low",tblHR[[#This Row],[MonthlyIncome]]&lt;7000,"Mid",tblHR[[#This Row],[MonthlyIncome]]&lt;12000,"High",TRUE,"Very High")</f>
        <v>Mid</v>
      </c>
      <c r="AJ1387" s="12" cm="1">
        <f t="array" ref="AJ1387">_xlfn.XLOOKUP(tblHR[[#This Row],[JobSatisfaction]],{"Low","Medium","High","Very High"},{1,2,3,4},"")</f>
        <v>4</v>
      </c>
      <c r="AK1387" s="12">
        <f>AVERAGE(tblHR[[#This Row],[JobSatNum]],tblHR[[#This Row],[RelationshipSatisfaction]],tblHR[[#This Row],[EnvironmentSatisfaction]],tblHR[[#This Row],[WorkLifeBalance]])</f>
        <v>4</v>
      </c>
    </row>
    <row r="1388" spans="1:37">
      <c r="A1388" s="4" t="s">
        <v>1503</v>
      </c>
      <c r="B1388">
        <v>48</v>
      </c>
      <c r="C1388" t="s">
        <v>12</v>
      </c>
      <c r="D1388" t="s">
        <v>15</v>
      </c>
      <c r="E1388" t="s">
        <v>28</v>
      </c>
      <c r="F1388" t="s">
        <v>34</v>
      </c>
      <c r="G1388" t="s">
        <v>22</v>
      </c>
      <c r="H1388" t="s">
        <v>58</v>
      </c>
      <c r="I1388" t="s">
        <v>68</v>
      </c>
      <c r="J1388" t="s">
        <v>112</v>
      </c>
      <c r="K1388" t="s">
        <v>171</v>
      </c>
      <c r="L1388">
        <v>5486</v>
      </c>
      <c r="M1388">
        <v>24795</v>
      </c>
      <c r="N1388">
        <v>1221</v>
      </c>
      <c r="O1388">
        <v>96</v>
      </c>
      <c r="P1388">
        <v>11</v>
      </c>
      <c r="Q1388" t="s">
        <v>42</v>
      </c>
      <c r="R1388" t="s">
        <v>42</v>
      </c>
      <c r="S1388" t="s">
        <v>41</v>
      </c>
      <c r="T1388" t="s">
        <v>79</v>
      </c>
      <c r="U1388" t="s">
        <v>41</v>
      </c>
      <c r="V1388">
        <v>15</v>
      </c>
      <c r="W1388">
        <v>2</v>
      </c>
      <c r="X1388">
        <v>2</v>
      </c>
      <c r="Y1388">
        <v>2</v>
      </c>
      <c r="Z1388">
        <v>4</v>
      </c>
      <c r="AA1388" t="s">
        <v>48</v>
      </c>
      <c r="AB1388" s="2" t="s">
        <v>64</v>
      </c>
      <c r="AC1388" t="s">
        <v>48</v>
      </c>
      <c r="AD1388">
        <v>7</v>
      </c>
      <c r="AE1388">
        <f>IF(tblHR[[#This Row],[Attrition]]="Yes",1,0)</f>
        <v>0</v>
      </c>
      <c r="AF1388">
        <f>IF(tblHR[[#This Row],[OverTime]]="Yes",1,0)</f>
        <v>0</v>
      </c>
      <c r="AG1388" t="str" cm="1">
        <f t="array" ref="AG1388">_xlfn.IFS(tblHR[[#This Row],[Age]]&lt;25,"&lt;25",tblHR[[#This Row],[Age]]&lt;30,"25–29",tblHR[[#This Row],[Age]]&lt;40,"30–39",tblHR[[#This Row],[Age]]&lt;50,"40–49",TRUE,"50+")</f>
        <v>40–49</v>
      </c>
      <c r="AH1388" s="12" t="str" cm="1">
        <f t="array" ref="AH1388">_xlfn.IFS(tblHR[[#This Row],[YearsAtCompany]]&lt;2,"0–1",tblHR[[#This Row],[YearsAtCompany]]&lt;5,"2–4",tblHR[[#This Row],[YearsAtCompany]]&lt;10,"5–9",tblHR[[#This Row],[YearsAtCompany]]&lt;15,"10–14",TRUE,"15+")</f>
        <v>2–4</v>
      </c>
      <c r="AI1388" s="12" t="str" cm="1">
        <f t="array" ref="AI1388">_xlfn.IFS(tblHR[[#This Row],[MonthlyIncome]]&lt;3000,"Low",tblHR[[#This Row],[MonthlyIncome]]&lt;7000,"Mid",tblHR[[#This Row],[MonthlyIncome]]&lt;12000,"High",TRUE,"Very High")</f>
        <v>Mid</v>
      </c>
      <c r="AJ1388" s="12" cm="1">
        <f t="array" ref="AJ1388">_xlfn.XLOOKUP(tblHR[[#This Row],[JobSatisfaction]],{"Low","Medium","High","Very High"},{1,2,3,4},"")</f>
        <v>1</v>
      </c>
      <c r="AK1388" s="12">
        <f>AVERAGE(tblHR[[#This Row],[JobSatNum]],tblHR[[#This Row],[RelationshipSatisfaction]],tblHR[[#This Row],[EnvironmentSatisfaction]],tblHR[[#This Row],[WorkLifeBalance]])</f>
        <v>1</v>
      </c>
    </row>
    <row r="1389" spans="1:37">
      <c r="A1389" s="4" t="s">
        <v>1504</v>
      </c>
      <c r="B1389">
        <v>36</v>
      </c>
      <c r="C1389" t="s">
        <v>12</v>
      </c>
      <c r="D1389" t="s">
        <v>16</v>
      </c>
      <c r="E1389" t="s">
        <v>27</v>
      </c>
      <c r="F1389" t="s">
        <v>33</v>
      </c>
      <c r="G1389" t="s">
        <v>21</v>
      </c>
      <c r="H1389" t="s">
        <v>53</v>
      </c>
      <c r="I1389" t="s">
        <v>68</v>
      </c>
      <c r="J1389" t="s">
        <v>112</v>
      </c>
      <c r="K1389" t="s">
        <v>113</v>
      </c>
      <c r="L1389">
        <v>5914</v>
      </c>
      <c r="M1389">
        <v>9945</v>
      </c>
      <c r="N1389">
        <v>1396</v>
      </c>
      <c r="O1389">
        <v>62</v>
      </c>
      <c r="P1389">
        <v>16</v>
      </c>
      <c r="Q1389" t="s">
        <v>43</v>
      </c>
      <c r="R1389" t="s">
        <v>44</v>
      </c>
      <c r="S1389" t="s">
        <v>44</v>
      </c>
      <c r="T1389" t="s">
        <v>78</v>
      </c>
      <c r="U1389" t="s">
        <v>41</v>
      </c>
      <c r="V1389">
        <v>16</v>
      </c>
      <c r="W1389">
        <v>13</v>
      </c>
      <c r="X1389">
        <v>11</v>
      </c>
      <c r="Y1389">
        <v>3</v>
      </c>
      <c r="Z1389">
        <v>8</v>
      </c>
      <c r="AA1389" t="s">
        <v>48</v>
      </c>
      <c r="AB1389" s="2" t="s">
        <v>64</v>
      </c>
      <c r="AC1389" t="s">
        <v>48</v>
      </c>
      <c r="AD1389">
        <v>5</v>
      </c>
      <c r="AE1389">
        <f>IF(tblHR[[#This Row],[Attrition]]="Yes",1,0)</f>
        <v>0</v>
      </c>
      <c r="AF1389">
        <f>IF(tblHR[[#This Row],[OverTime]]="Yes",1,0)</f>
        <v>0</v>
      </c>
      <c r="AG1389" t="str" cm="1">
        <f t="array" ref="AG1389">_xlfn.IFS(tblHR[[#This Row],[Age]]&lt;25,"&lt;25",tblHR[[#This Row],[Age]]&lt;30,"25–29",tblHR[[#This Row],[Age]]&lt;40,"30–39",tblHR[[#This Row],[Age]]&lt;50,"40–49",TRUE,"50+")</f>
        <v>30–39</v>
      </c>
      <c r="AH1389" s="12" t="str" cm="1">
        <f t="array" ref="AH1389">_xlfn.IFS(tblHR[[#This Row],[YearsAtCompany]]&lt;2,"0–1",tblHR[[#This Row],[YearsAtCompany]]&lt;5,"2–4",tblHR[[#This Row],[YearsAtCompany]]&lt;10,"5–9",tblHR[[#This Row],[YearsAtCompany]]&lt;15,"10–14",TRUE,"15+")</f>
        <v>10–14</v>
      </c>
      <c r="AI1389" s="12" t="str" cm="1">
        <f t="array" ref="AI1389">_xlfn.IFS(tblHR[[#This Row],[MonthlyIncome]]&lt;3000,"Low",tblHR[[#This Row],[MonthlyIncome]]&lt;7000,"Mid",tblHR[[#This Row],[MonthlyIncome]]&lt;12000,"High",TRUE,"Very High")</f>
        <v>Mid</v>
      </c>
      <c r="AJ1389" s="12" cm="1">
        <f t="array" ref="AJ1389">_xlfn.XLOOKUP(tblHR[[#This Row],[JobSatisfaction]],{"Low","Medium","High","Very High"},{1,2,3,4},"")</f>
        <v>2</v>
      </c>
      <c r="AK1389" s="12">
        <f>AVERAGE(tblHR[[#This Row],[JobSatNum]],tblHR[[#This Row],[RelationshipSatisfaction]],tblHR[[#This Row],[EnvironmentSatisfaction]],tblHR[[#This Row],[WorkLifeBalance]])</f>
        <v>2</v>
      </c>
    </row>
    <row r="1390" spans="1:37">
      <c r="A1390" s="4" t="s">
        <v>1505</v>
      </c>
      <c r="B1390">
        <v>42</v>
      </c>
      <c r="C1390" t="s">
        <v>12</v>
      </c>
      <c r="D1390" t="s">
        <v>17</v>
      </c>
      <c r="E1390" t="s">
        <v>27</v>
      </c>
      <c r="F1390" t="s">
        <v>37</v>
      </c>
      <c r="G1390" t="s">
        <v>21</v>
      </c>
      <c r="H1390" t="s">
        <v>54</v>
      </c>
      <c r="I1390" t="s">
        <v>67</v>
      </c>
      <c r="J1390" t="s">
        <v>112</v>
      </c>
      <c r="K1390" t="s">
        <v>113</v>
      </c>
      <c r="L1390">
        <v>19232</v>
      </c>
      <c r="M1390">
        <v>4933</v>
      </c>
      <c r="N1390">
        <v>532</v>
      </c>
      <c r="O1390">
        <v>58</v>
      </c>
      <c r="P1390">
        <v>11</v>
      </c>
      <c r="Q1390" t="s">
        <v>44</v>
      </c>
      <c r="R1390" t="s">
        <v>44</v>
      </c>
      <c r="S1390" t="s">
        <v>41</v>
      </c>
      <c r="T1390" t="s">
        <v>79</v>
      </c>
      <c r="U1390" t="s">
        <v>41</v>
      </c>
      <c r="V1390">
        <v>22</v>
      </c>
      <c r="W1390">
        <v>22</v>
      </c>
      <c r="X1390">
        <v>17</v>
      </c>
      <c r="Y1390">
        <v>11</v>
      </c>
      <c r="Z1390">
        <v>1</v>
      </c>
      <c r="AA1390" t="s">
        <v>48</v>
      </c>
      <c r="AB1390" s="2" t="s">
        <v>64</v>
      </c>
      <c r="AC1390" t="s">
        <v>48</v>
      </c>
      <c r="AD1390">
        <v>4</v>
      </c>
      <c r="AE1390">
        <f>IF(tblHR[[#This Row],[Attrition]]="Yes",1,0)</f>
        <v>0</v>
      </c>
      <c r="AF1390">
        <f>IF(tblHR[[#This Row],[OverTime]]="Yes",1,0)</f>
        <v>0</v>
      </c>
      <c r="AG1390" t="str" cm="1">
        <f t="array" ref="AG1390">_xlfn.IFS(tblHR[[#This Row],[Age]]&lt;25,"&lt;25",tblHR[[#This Row],[Age]]&lt;30,"25–29",tblHR[[#This Row],[Age]]&lt;40,"30–39",tblHR[[#This Row],[Age]]&lt;50,"40–49",TRUE,"50+")</f>
        <v>40–49</v>
      </c>
      <c r="AH1390" s="12" t="str" cm="1">
        <f t="array" ref="AH1390">_xlfn.IFS(tblHR[[#This Row],[YearsAtCompany]]&lt;2,"0–1",tblHR[[#This Row],[YearsAtCompany]]&lt;5,"2–4",tblHR[[#This Row],[YearsAtCompany]]&lt;10,"5–9",tblHR[[#This Row],[YearsAtCompany]]&lt;15,"10–14",TRUE,"15+")</f>
        <v>15+</v>
      </c>
      <c r="AI1390" s="12" t="str" cm="1">
        <f t="array" ref="AI1390">_xlfn.IFS(tblHR[[#This Row],[MonthlyIncome]]&lt;3000,"Low",tblHR[[#This Row],[MonthlyIncome]]&lt;7000,"Mid",tblHR[[#This Row],[MonthlyIncome]]&lt;12000,"High",TRUE,"Very High")</f>
        <v>Very High</v>
      </c>
      <c r="AJ1390" s="12" cm="1">
        <f t="array" ref="AJ1390">_xlfn.XLOOKUP(tblHR[[#This Row],[JobSatisfaction]],{"Low","Medium","High","Very High"},{1,2,3,4},"")</f>
        <v>4</v>
      </c>
      <c r="AK1390" s="12">
        <f>AVERAGE(tblHR[[#This Row],[JobSatNum]],tblHR[[#This Row],[RelationshipSatisfaction]],tblHR[[#This Row],[EnvironmentSatisfaction]],tblHR[[#This Row],[WorkLifeBalance]])</f>
        <v>4</v>
      </c>
    </row>
    <row r="1391" spans="1:37">
      <c r="A1391" s="4" t="s">
        <v>1506</v>
      </c>
      <c r="B1391">
        <v>29</v>
      </c>
      <c r="C1391" t="s">
        <v>12</v>
      </c>
      <c r="D1391" t="s">
        <v>17</v>
      </c>
      <c r="E1391" t="s">
        <v>29</v>
      </c>
      <c r="F1391" t="s">
        <v>35</v>
      </c>
      <c r="G1391" t="s">
        <v>21</v>
      </c>
      <c r="H1391" t="s">
        <v>56</v>
      </c>
      <c r="I1391" t="s">
        <v>69</v>
      </c>
      <c r="J1391" t="s">
        <v>112</v>
      </c>
      <c r="K1391" t="s">
        <v>113</v>
      </c>
      <c r="L1391">
        <v>11935</v>
      </c>
      <c r="M1391">
        <v>21526</v>
      </c>
      <c r="N1391">
        <v>986</v>
      </c>
      <c r="O1391">
        <v>93</v>
      </c>
      <c r="P1391">
        <v>18</v>
      </c>
      <c r="Q1391" t="s">
        <v>41</v>
      </c>
      <c r="R1391" t="s">
        <v>41</v>
      </c>
      <c r="S1391" t="s">
        <v>43</v>
      </c>
      <c r="T1391" t="s">
        <v>79</v>
      </c>
      <c r="U1391" t="s">
        <v>43</v>
      </c>
      <c r="V1391">
        <v>10</v>
      </c>
      <c r="W1391">
        <v>10</v>
      </c>
      <c r="X1391">
        <v>2</v>
      </c>
      <c r="Y1391">
        <v>0</v>
      </c>
      <c r="Z1391">
        <v>1</v>
      </c>
      <c r="AA1391" t="s">
        <v>48</v>
      </c>
      <c r="AB1391" s="2" t="s">
        <v>64</v>
      </c>
      <c r="AC1391" t="s">
        <v>48</v>
      </c>
      <c r="AD1391">
        <v>3</v>
      </c>
      <c r="AE1391">
        <f>IF(tblHR[[#This Row],[Attrition]]="Yes",1,0)</f>
        <v>0</v>
      </c>
      <c r="AF1391">
        <f>IF(tblHR[[#This Row],[OverTime]]="Yes",1,0)</f>
        <v>0</v>
      </c>
      <c r="AG1391" t="str" cm="1">
        <f t="array" ref="AG1391">_xlfn.IFS(tblHR[[#This Row],[Age]]&lt;25,"&lt;25",tblHR[[#This Row],[Age]]&lt;30,"25–29",tblHR[[#This Row],[Age]]&lt;40,"30–39",tblHR[[#This Row],[Age]]&lt;50,"40–49",TRUE,"50+")</f>
        <v>25–29</v>
      </c>
      <c r="AH1391" s="12" t="str" cm="1">
        <f t="array" ref="AH1391">_xlfn.IFS(tblHR[[#This Row],[YearsAtCompany]]&lt;2,"0–1",tblHR[[#This Row],[YearsAtCompany]]&lt;5,"2–4",tblHR[[#This Row],[YearsAtCompany]]&lt;10,"5–9",tblHR[[#This Row],[YearsAtCompany]]&lt;15,"10–14",TRUE,"15+")</f>
        <v>10–14</v>
      </c>
      <c r="AI1391" s="12" t="str" cm="1">
        <f t="array" ref="AI1391">_xlfn.IFS(tblHR[[#This Row],[MonthlyIncome]]&lt;3000,"Low",tblHR[[#This Row],[MonthlyIncome]]&lt;7000,"Mid",tblHR[[#This Row],[MonthlyIncome]]&lt;12000,"High",TRUE,"Very High")</f>
        <v>High</v>
      </c>
      <c r="AJ1391" s="12" cm="1">
        <f t="array" ref="AJ1391">_xlfn.XLOOKUP(tblHR[[#This Row],[JobSatisfaction]],{"Low","Medium","High","Very High"},{1,2,3,4},"")</f>
        <v>3</v>
      </c>
      <c r="AK1391" s="12">
        <f>AVERAGE(tblHR[[#This Row],[JobSatNum]],tblHR[[#This Row],[RelationshipSatisfaction]],tblHR[[#This Row],[EnvironmentSatisfaction]],tblHR[[#This Row],[WorkLifeBalance]])</f>
        <v>3</v>
      </c>
    </row>
    <row r="1392" spans="1:37">
      <c r="A1392" s="4" t="s">
        <v>1507</v>
      </c>
      <c r="B1392">
        <v>29</v>
      </c>
      <c r="C1392" t="s">
        <v>11</v>
      </c>
      <c r="D1392" t="s">
        <v>15</v>
      </c>
      <c r="E1392" t="s">
        <v>28</v>
      </c>
      <c r="F1392" t="s">
        <v>33</v>
      </c>
      <c r="G1392" t="s">
        <v>21</v>
      </c>
      <c r="H1392" t="s">
        <v>57</v>
      </c>
      <c r="I1392" t="s">
        <v>66</v>
      </c>
      <c r="J1392" t="s">
        <v>128</v>
      </c>
      <c r="K1392" t="s">
        <v>43</v>
      </c>
      <c r="L1392">
        <v>3291</v>
      </c>
      <c r="M1392">
        <v>17940</v>
      </c>
      <c r="N1392">
        <v>490</v>
      </c>
      <c r="O1392">
        <v>61</v>
      </c>
      <c r="P1392">
        <v>14</v>
      </c>
      <c r="Q1392" t="s">
        <v>43</v>
      </c>
      <c r="R1392" t="s">
        <v>44</v>
      </c>
      <c r="S1392" t="s">
        <v>44</v>
      </c>
      <c r="T1392" t="s">
        <v>80</v>
      </c>
      <c r="U1392" t="s">
        <v>41</v>
      </c>
      <c r="V1392">
        <v>8</v>
      </c>
      <c r="W1392">
        <v>7</v>
      </c>
      <c r="X1392">
        <v>5</v>
      </c>
      <c r="Y1392">
        <v>1</v>
      </c>
      <c r="Z1392">
        <v>0</v>
      </c>
      <c r="AA1392" t="s">
        <v>48</v>
      </c>
      <c r="AB1392" s="2" t="s">
        <v>64</v>
      </c>
      <c r="AC1392" t="s">
        <v>48</v>
      </c>
      <c r="AD1392">
        <v>10</v>
      </c>
      <c r="AE1392">
        <f>IF(tblHR[[#This Row],[Attrition]]="Yes",1,0)</f>
        <v>0</v>
      </c>
      <c r="AF1392">
        <f>IF(tblHR[[#This Row],[OverTime]]="Yes",1,0)</f>
        <v>0</v>
      </c>
      <c r="AG1392" t="str" cm="1">
        <f t="array" ref="AG1392">_xlfn.IFS(tblHR[[#This Row],[Age]]&lt;25,"&lt;25",tblHR[[#This Row],[Age]]&lt;30,"25–29",tblHR[[#This Row],[Age]]&lt;40,"30–39",tblHR[[#This Row],[Age]]&lt;50,"40–49",TRUE,"50+")</f>
        <v>25–29</v>
      </c>
      <c r="AH1392" s="12" t="str" cm="1">
        <f t="array" ref="AH1392">_xlfn.IFS(tblHR[[#This Row],[YearsAtCompany]]&lt;2,"0–1",tblHR[[#This Row],[YearsAtCompany]]&lt;5,"2–4",tblHR[[#This Row],[YearsAtCompany]]&lt;10,"5–9",tblHR[[#This Row],[YearsAtCompany]]&lt;15,"10–14",TRUE,"15+")</f>
        <v>5–9</v>
      </c>
      <c r="AI1392" s="12" t="str" cm="1">
        <f t="array" ref="AI1392">_xlfn.IFS(tblHR[[#This Row],[MonthlyIncome]]&lt;3000,"Low",tblHR[[#This Row],[MonthlyIncome]]&lt;7000,"Mid",tblHR[[#This Row],[MonthlyIncome]]&lt;12000,"High",TRUE,"Very High")</f>
        <v>Mid</v>
      </c>
      <c r="AJ1392" s="12" cm="1">
        <f t="array" ref="AJ1392">_xlfn.XLOOKUP(tblHR[[#This Row],[JobSatisfaction]],{"Low","Medium","High","Very High"},{1,2,3,4},"")</f>
        <v>2</v>
      </c>
      <c r="AK1392" s="12">
        <f>AVERAGE(tblHR[[#This Row],[JobSatNum]],tblHR[[#This Row],[RelationshipSatisfaction]],tblHR[[#This Row],[EnvironmentSatisfaction]],tblHR[[#This Row],[WorkLifeBalance]])</f>
        <v>2</v>
      </c>
    </row>
    <row r="1393" spans="1:37">
      <c r="A1393" s="4" t="s">
        <v>1508</v>
      </c>
      <c r="B1393">
        <v>23</v>
      </c>
      <c r="C1393" t="s">
        <v>12</v>
      </c>
      <c r="D1393" t="s">
        <v>16</v>
      </c>
      <c r="E1393" t="s">
        <v>26</v>
      </c>
      <c r="F1393" t="s">
        <v>35</v>
      </c>
      <c r="G1393" t="s">
        <v>21</v>
      </c>
      <c r="H1393" t="s">
        <v>53</v>
      </c>
      <c r="I1393" t="s">
        <v>66</v>
      </c>
      <c r="J1393" t="s">
        <v>112</v>
      </c>
      <c r="K1393" t="s">
        <v>113</v>
      </c>
      <c r="L1393">
        <v>3989</v>
      </c>
      <c r="M1393">
        <v>20586</v>
      </c>
      <c r="N1393">
        <v>1320</v>
      </c>
      <c r="O1393">
        <v>93</v>
      </c>
      <c r="P1393">
        <v>11</v>
      </c>
      <c r="Q1393" t="s">
        <v>41</v>
      </c>
      <c r="R1393" t="s">
        <v>42</v>
      </c>
      <c r="S1393" t="s">
        <v>44</v>
      </c>
      <c r="T1393" t="s">
        <v>79</v>
      </c>
      <c r="U1393" t="s">
        <v>43</v>
      </c>
      <c r="V1393">
        <v>5</v>
      </c>
      <c r="W1393">
        <v>5</v>
      </c>
      <c r="X1393">
        <v>4</v>
      </c>
      <c r="Y1393">
        <v>1</v>
      </c>
      <c r="Z1393">
        <v>1</v>
      </c>
      <c r="AA1393" t="s">
        <v>49</v>
      </c>
      <c r="AB1393" s="2" t="s">
        <v>64</v>
      </c>
      <c r="AC1393" t="s">
        <v>49</v>
      </c>
      <c r="AD1393">
        <v>8</v>
      </c>
      <c r="AE1393">
        <f>IF(tblHR[[#This Row],[Attrition]]="Yes",1,0)</f>
        <v>1</v>
      </c>
      <c r="AF1393">
        <f>IF(tblHR[[#This Row],[OverTime]]="Yes",1,0)</f>
        <v>1</v>
      </c>
      <c r="AG1393" t="str" cm="1">
        <f t="array" ref="AG1393">_xlfn.IFS(tblHR[[#This Row],[Age]]&lt;25,"&lt;25",tblHR[[#This Row],[Age]]&lt;30,"25–29",tblHR[[#This Row],[Age]]&lt;40,"30–39",tblHR[[#This Row],[Age]]&lt;50,"40–49",TRUE,"50+")</f>
        <v>&lt;25</v>
      </c>
      <c r="AH1393" s="12" t="str" cm="1">
        <f t="array" ref="AH1393">_xlfn.IFS(tblHR[[#This Row],[YearsAtCompany]]&lt;2,"0–1",tblHR[[#This Row],[YearsAtCompany]]&lt;5,"2–4",tblHR[[#This Row],[YearsAtCompany]]&lt;10,"5–9",tblHR[[#This Row],[YearsAtCompany]]&lt;15,"10–14",TRUE,"15+")</f>
        <v>5–9</v>
      </c>
      <c r="AI1393" s="12" t="str" cm="1">
        <f t="array" ref="AI1393">_xlfn.IFS(tblHR[[#This Row],[MonthlyIncome]]&lt;3000,"Low",tblHR[[#This Row],[MonthlyIncome]]&lt;7000,"Mid",tblHR[[#This Row],[MonthlyIncome]]&lt;12000,"High",TRUE,"Very High")</f>
        <v>Mid</v>
      </c>
      <c r="AJ1393" s="12" cm="1">
        <f t="array" ref="AJ1393">_xlfn.XLOOKUP(tblHR[[#This Row],[JobSatisfaction]],{"Low","Medium","High","Very High"},{1,2,3,4},"")</f>
        <v>3</v>
      </c>
      <c r="AK1393" s="12">
        <f>AVERAGE(tblHR[[#This Row],[JobSatNum]],tblHR[[#This Row],[RelationshipSatisfaction]],tblHR[[#This Row],[EnvironmentSatisfaction]],tblHR[[#This Row],[WorkLifeBalance]])</f>
        <v>3</v>
      </c>
    </row>
    <row r="1394" spans="1:37">
      <c r="A1394" s="4" t="s">
        <v>1509</v>
      </c>
      <c r="B1394">
        <v>46</v>
      </c>
      <c r="C1394" t="s">
        <v>12</v>
      </c>
      <c r="D1394" t="s">
        <v>15</v>
      </c>
      <c r="E1394" t="s">
        <v>29</v>
      </c>
      <c r="F1394" t="s">
        <v>35</v>
      </c>
      <c r="G1394" t="s">
        <v>21</v>
      </c>
      <c r="H1394" t="s">
        <v>56</v>
      </c>
      <c r="I1394" t="s">
        <v>67</v>
      </c>
      <c r="J1394" t="s">
        <v>112</v>
      </c>
      <c r="K1394" t="s">
        <v>43</v>
      </c>
      <c r="L1394">
        <v>19627</v>
      </c>
      <c r="M1394">
        <v>21445</v>
      </c>
      <c r="N1394">
        <v>430</v>
      </c>
      <c r="O1394">
        <v>40</v>
      </c>
      <c r="P1394">
        <v>17</v>
      </c>
      <c r="Q1394" t="s">
        <v>44</v>
      </c>
      <c r="R1394" t="s">
        <v>44</v>
      </c>
      <c r="S1394" t="s">
        <v>44</v>
      </c>
      <c r="T1394" t="s">
        <v>79</v>
      </c>
      <c r="U1394" t="s">
        <v>41</v>
      </c>
      <c r="V1394">
        <v>23</v>
      </c>
      <c r="W1394">
        <v>2</v>
      </c>
      <c r="X1394">
        <v>2</v>
      </c>
      <c r="Y1394">
        <v>2</v>
      </c>
      <c r="Z1394">
        <v>9</v>
      </c>
      <c r="AA1394" t="s">
        <v>48</v>
      </c>
      <c r="AB1394" s="2" t="s">
        <v>64</v>
      </c>
      <c r="AC1394" t="s">
        <v>48</v>
      </c>
      <c r="AD1394">
        <v>1</v>
      </c>
      <c r="AE1394">
        <f>IF(tblHR[[#This Row],[Attrition]]="Yes",1,0)</f>
        <v>0</v>
      </c>
      <c r="AF1394">
        <f>IF(tblHR[[#This Row],[OverTime]]="Yes",1,0)</f>
        <v>0</v>
      </c>
      <c r="AG1394" t="str" cm="1">
        <f t="array" ref="AG1394">_xlfn.IFS(tblHR[[#This Row],[Age]]&lt;25,"&lt;25",tblHR[[#This Row],[Age]]&lt;30,"25–29",tblHR[[#This Row],[Age]]&lt;40,"30–39",tblHR[[#This Row],[Age]]&lt;50,"40–49",TRUE,"50+")</f>
        <v>40–49</v>
      </c>
      <c r="AH1394" s="12" t="str" cm="1">
        <f t="array" ref="AH1394">_xlfn.IFS(tblHR[[#This Row],[YearsAtCompany]]&lt;2,"0–1",tblHR[[#This Row],[YearsAtCompany]]&lt;5,"2–4",tblHR[[#This Row],[YearsAtCompany]]&lt;10,"5–9",tblHR[[#This Row],[YearsAtCompany]]&lt;15,"10–14",TRUE,"15+")</f>
        <v>2–4</v>
      </c>
      <c r="AI1394" s="12" t="str" cm="1">
        <f t="array" ref="AI1394">_xlfn.IFS(tblHR[[#This Row],[MonthlyIncome]]&lt;3000,"Low",tblHR[[#This Row],[MonthlyIncome]]&lt;7000,"Mid",tblHR[[#This Row],[MonthlyIncome]]&lt;12000,"High",TRUE,"Very High")</f>
        <v>Very High</v>
      </c>
      <c r="AJ1394" s="12" cm="1">
        <f t="array" ref="AJ1394">_xlfn.XLOOKUP(tblHR[[#This Row],[JobSatisfaction]],{"Low","Medium","High","Very High"},{1,2,3,4},"")</f>
        <v>4</v>
      </c>
      <c r="AK1394" s="12">
        <f>AVERAGE(tblHR[[#This Row],[JobSatNum]],tblHR[[#This Row],[RelationshipSatisfaction]],tblHR[[#This Row],[EnvironmentSatisfaction]],tblHR[[#This Row],[WorkLifeBalance]])</f>
        <v>4</v>
      </c>
    </row>
    <row r="1395" spans="1:37">
      <c r="A1395" s="4" t="s">
        <v>1510</v>
      </c>
      <c r="B1395">
        <v>36</v>
      </c>
      <c r="C1395" t="s">
        <v>12</v>
      </c>
      <c r="D1395" t="s">
        <v>16</v>
      </c>
      <c r="E1395" t="s">
        <v>29</v>
      </c>
      <c r="F1395" t="s">
        <v>35</v>
      </c>
      <c r="G1395" t="s">
        <v>22</v>
      </c>
      <c r="H1395" t="s">
        <v>58</v>
      </c>
      <c r="I1395" t="s">
        <v>69</v>
      </c>
      <c r="J1395" t="s">
        <v>116</v>
      </c>
      <c r="K1395" t="s">
        <v>113</v>
      </c>
      <c r="L1395">
        <v>9980</v>
      </c>
      <c r="M1395">
        <v>15318</v>
      </c>
      <c r="N1395">
        <v>635</v>
      </c>
      <c r="O1395">
        <v>32</v>
      </c>
      <c r="P1395">
        <v>14</v>
      </c>
      <c r="Q1395" t="s">
        <v>44</v>
      </c>
      <c r="R1395" t="s">
        <v>44</v>
      </c>
      <c r="S1395" t="s">
        <v>43</v>
      </c>
      <c r="T1395" t="s">
        <v>80</v>
      </c>
      <c r="U1395" t="s">
        <v>41</v>
      </c>
      <c r="V1395">
        <v>10</v>
      </c>
      <c r="W1395">
        <v>10</v>
      </c>
      <c r="X1395">
        <v>3</v>
      </c>
      <c r="Y1395">
        <v>9</v>
      </c>
      <c r="Z1395">
        <v>1</v>
      </c>
      <c r="AA1395" t="s">
        <v>48</v>
      </c>
      <c r="AB1395" s="2" t="s">
        <v>64</v>
      </c>
      <c r="AC1395" t="s">
        <v>48</v>
      </c>
      <c r="AD1395">
        <v>10</v>
      </c>
      <c r="AE1395">
        <f>IF(tblHR[[#This Row],[Attrition]]="Yes",1,0)</f>
        <v>0</v>
      </c>
      <c r="AF1395">
        <f>IF(tblHR[[#This Row],[OverTime]]="Yes",1,0)</f>
        <v>0</v>
      </c>
      <c r="AG1395" t="str" cm="1">
        <f t="array" ref="AG1395">_xlfn.IFS(tblHR[[#This Row],[Age]]&lt;25,"&lt;25",tblHR[[#This Row],[Age]]&lt;30,"25–29",tblHR[[#This Row],[Age]]&lt;40,"30–39",tblHR[[#This Row],[Age]]&lt;50,"40–49",TRUE,"50+")</f>
        <v>30–39</v>
      </c>
      <c r="AH1395" s="12" t="str" cm="1">
        <f t="array" ref="AH1395">_xlfn.IFS(tblHR[[#This Row],[YearsAtCompany]]&lt;2,"0–1",tblHR[[#This Row],[YearsAtCompany]]&lt;5,"2–4",tblHR[[#This Row],[YearsAtCompany]]&lt;10,"5–9",tblHR[[#This Row],[YearsAtCompany]]&lt;15,"10–14",TRUE,"15+")</f>
        <v>10–14</v>
      </c>
      <c r="AI1395" s="12" t="str" cm="1">
        <f t="array" ref="AI1395">_xlfn.IFS(tblHR[[#This Row],[MonthlyIncome]]&lt;3000,"Low",tblHR[[#This Row],[MonthlyIncome]]&lt;7000,"Mid",tblHR[[#This Row],[MonthlyIncome]]&lt;12000,"High",TRUE,"Very High")</f>
        <v>High</v>
      </c>
      <c r="AJ1395" s="12" cm="1">
        <f t="array" ref="AJ1395">_xlfn.XLOOKUP(tblHR[[#This Row],[JobSatisfaction]],{"Low","Medium","High","Very High"},{1,2,3,4},"")</f>
        <v>4</v>
      </c>
      <c r="AK1395" s="12">
        <f>AVERAGE(tblHR[[#This Row],[JobSatNum]],tblHR[[#This Row],[RelationshipSatisfaction]],tblHR[[#This Row],[EnvironmentSatisfaction]],tblHR[[#This Row],[WorkLifeBalance]])</f>
        <v>4</v>
      </c>
    </row>
    <row r="1396" spans="1:37">
      <c r="A1396" s="4" t="s">
        <v>1511</v>
      </c>
      <c r="B1396">
        <v>34</v>
      </c>
      <c r="C1396" t="s">
        <v>12</v>
      </c>
      <c r="D1396" t="s">
        <v>16</v>
      </c>
      <c r="E1396" t="s">
        <v>26</v>
      </c>
      <c r="F1396" t="s">
        <v>33</v>
      </c>
      <c r="G1396" t="s">
        <v>21</v>
      </c>
      <c r="H1396" t="s">
        <v>52</v>
      </c>
      <c r="I1396" t="s">
        <v>68</v>
      </c>
      <c r="J1396" t="s">
        <v>128</v>
      </c>
      <c r="K1396" t="s">
        <v>113</v>
      </c>
      <c r="L1396">
        <v>7756</v>
      </c>
      <c r="M1396">
        <v>22266</v>
      </c>
      <c r="N1396">
        <v>618</v>
      </c>
      <c r="O1396">
        <v>45</v>
      </c>
      <c r="P1396">
        <v>17</v>
      </c>
      <c r="Q1396" t="s">
        <v>44</v>
      </c>
      <c r="R1396" t="s">
        <v>41</v>
      </c>
      <c r="S1396" t="s">
        <v>42</v>
      </c>
      <c r="T1396" t="s">
        <v>80</v>
      </c>
      <c r="U1396" t="s">
        <v>41</v>
      </c>
      <c r="V1396">
        <v>7</v>
      </c>
      <c r="W1396">
        <v>6</v>
      </c>
      <c r="X1396">
        <v>2</v>
      </c>
      <c r="Y1396">
        <v>0</v>
      </c>
      <c r="Z1396">
        <v>0</v>
      </c>
      <c r="AA1396" t="s">
        <v>48</v>
      </c>
      <c r="AB1396" s="2" t="s">
        <v>64</v>
      </c>
      <c r="AC1396" t="s">
        <v>48</v>
      </c>
      <c r="AD1396">
        <v>3</v>
      </c>
      <c r="AE1396">
        <f>IF(tblHR[[#This Row],[Attrition]]="Yes",1,0)</f>
        <v>0</v>
      </c>
      <c r="AF1396">
        <f>IF(tblHR[[#This Row],[OverTime]]="Yes",1,0)</f>
        <v>0</v>
      </c>
      <c r="AG1396" t="str" cm="1">
        <f t="array" ref="AG1396">_xlfn.IFS(tblHR[[#This Row],[Age]]&lt;25,"&lt;25",tblHR[[#This Row],[Age]]&lt;30,"25–29",tblHR[[#This Row],[Age]]&lt;40,"30–39",tblHR[[#This Row],[Age]]&lt;50,"40–49",TRUE,"50+")</f>
        <v>30–39</v>
      </c>
      <c r="AH1396" s="12" t="str" cm="1">
        <f t="array" ref="AH1396">_xlfn.IFS(tblHR[[#This Row],[YearsAtCompany]]&lt;2,"0–1",tblHR[[#This Row],[YearsAtCompany]]&lt;5,"2–4",tblHR[[#This Row],[YearsAtCompany]]&lt;10,"5–9",tblHR[[#This Row],[YearsAtCompany]]&lt;15,"10–14",TRUE,"15+")</f>
        <v>5–9</v>
      </c>
      <c r="AI1396" s="12" t="str" cm="1">
        <f t="array" ref="AI1396">_xlfn.IFS(tblHR[[#This Row],[MonthlyIncome]]&lt;3000,"Low",tblHR[[#This Row],[MonthlyIncome]]&lt;7000,"Mid",tblHR[[#This Row],[MonthlyIncome]]&lt;12000,"High",TRUE,"Very High")</f>
        <v>High</v>
      </c>
      <c r="AJ1396" s="12" cm="1">
        <f t="array" ref="AJ1396">_xlfn.XLOOKUP(tblHR[[#This Row],[JobSatisfaction]],{"Low","Medium","High","Very High"},{1,2,3,4},"")</f>
        <v>4</v>
      </c>
      <c r="AK1396" s="12">
        <f>AVERAGE(tblHR[[#This Row],[JobSatNum]],tblHR[[#This Row],[RelationshipSatisfaction]],tblHR[[#This Row],[EnvironmentSatisfaction]],tblHR[[#This Row],[WorkLifeBalance]])</f>
        <v>4</v>
      </c>
    </row>
    <row r="1397" spans="1:37">
      <c r="A1397" s="4" t="s">
        <v>1512</v>
      </c>
      <c r="B1397">
        <v>32</v>
      </c>
      <c r="C1397" t="s">
        <v>12</v>
      </c>
      <c r="D1397" t="s">
        <v>16</v>
      </c>
      <c r="E1397" t="s">
        <v>29</v>
      </c>
      <c r="F1397" t="s">
        <v>33</v>
      </c>
      <c r="G1397" t="s">
        <v>21</v>
      </c>
      <c r="H1397" t="s">
        <v>55</v>
      </c>
      <c r="I1397" t="s">
        <v>68</v>
      </c>
      <c r="J1397" t="s">
        <v>112</v>
      </c>
      <c r="K1397" t="s">
        <v>113</v>
      </c>
      <c r="L1397">
        <v>9679</v>
      </c>
      <c r="M1397">
        <v>10138</v>
      </c>
      <c r="N1397">
        <v>1373</v>
      </c>
      <c r="O1397">
        <v>56</v>
      </c>
      <c r="P1397">
        <v>24</v>
      </c>
      <c r="Q1397" t="s">
        <v>44</v>
      </c>
      <c r="R1397" t="s">
        <v>43</v>
      </c>
      <c r="S1397" t="s">
        <v>44</v>
      </c>
      <c r="T1397" t="s">
        <v>79</v>
      </c>
      <c r="U1397" t="s">
        <v>43</v>
      </c>
      <c r="V1397">
        <v>8</v>
      </c>
      <c r="W1397">
        <v>1</v>
      </c>
      <c r="X1397">
        <v>0</v>
      </c>
      <c r="Y1397">
        <v>0</v>
      </c>
      <c r="Z1397">
        <v>8</v>
      </c>
      <c r="AA1397" t="s">
        <v>48</v>
      </c>
      <c r="AB1397" s="2" t="s">
        <v>65</v>
      </c>
      <c r="AC1397" t="s">
        <v>48</v>
      </c>
      <c r="AD1397">
        <v>5</v>
      </c>
      <c r="AE1397">
        <f>IF(tblHR[[#This Row],[Attrition]]="Yes",1,0)</f>
        <v>0</v>
      </c>
      <c r="AF1397">
        <f>IF(tblHR[[#This Row],[OverTime]]="Yes",1,0)</f>
        <v>0</v>
      </c>
      <c r="AG1397" t="str" cm="1">
        <f t="array" ref="AG1397">_xlfn.IFS(tblHR[[#This Row],[Age]]&lt;25,"&lt;25",tblHR[[#This Row],[Age]]&lt;30,"25–29",tblHR[[#This Row],[Age]]&lt;40,"30–39",tblHR[[#This Row],[Age]]&lt;50,"40–49",TRUE,"50+")</f>
        <v>30–39</v>
      </c>
      <c r="AH1397" s="12" t="str" cm="1">
        <f t="array" ref="AH1397">_xlfn.IFS(tblHR[[#This Row],[YearsAtCompany]]&lt;2,"0–1",tblHR[[#This Row],[YearsAtCompany]]&lt;5,"2–4",tblHR[[#This Row],[YearsAtCompany]]&lt;10,"5–9",tblHR[[#This Row],[YearsAtCompany]]&lt;15,"10–14",TRUE,"15+")</f>
        <v>0–1</v>
      </c>
      <c r="AI1397" s="12" t="str" cm="1">
        <f t="array" ref="AI1397">_xlfn.IFS(tblHR[[#This Row],[MonthlyIncome]]&lt;3000,"Low",tblHR[[#This Row],[MonthlyIncome]]&lt;7000,"Mid",tblHR[[#This Row],[MonthlyIncome]]&lt;12000,"High",TRUE,"Very High")</f>
        <v>High</v>
      </c>
      <c r="AJ1397" s="12" cm="1">
        <f t="array" ref="AJ1397">_xlfn.XLOOKUP(tblHR[[#This Row],[JobSatisfaction]],{"Low","Medium","High","Very High"},{1,2,3,4},"")</f>
        <v>4</v>
      </c>
      <c r="AK1397" s="12">
        <f>AVERAGE(tblHR[[#This Row],[JobSatNum]],tblHR[[#This Row],[RelationshipSatisfaction]],tblHR[[#This Row],[EnvironmentSatisfaction]],tblHR[[#This Row],[WorkLifeBalance]])</f>
        <v>4</v>
      </c>
    </row>
    <row r="1398" spans="1:37">
      <c r="A1398" s="4" t="s">
        <v>1513</v>
      </c>
      <c r="B1398">
        <v>40</v>
      </c>
      <c r="C1398" t="s">
        <v>12</v>
      </c>
      <c r="D1398" t="s">
        <v>16</v>
      </c>
      <c r="E1398" t="s">
        <v>27</v>
      </c>
      <c r="F1398" t="s">
        <v>35</v>
      </c>
      <c r="G1398" t="s">
        <v>20</v>
      </c>
      <c r="H1398" t="s">
        <v>54</v>
      </c>
      <c r="I1398" t="s">
        <v>70</v>
      </c>
      <c r="J1398" t="s">
        <v>112</v>
      </c>
      <c r="K1398" t="s">
        <v>113</v>
      </c>
      <c r="L1398">
        <v>16437</v>
      </c>
      <c r="M1398">
        <v>17381</v>
      </c>
      <c r="N1398">
        <v>898</v>
      </c>
      <c r="O1398">
        <v>38</v>
      </c>
      <c r="P1398">
        <v>21</v>
      </c>
      <c r="Q1398" t="s">
        <v>44</v>
      </c>
      <c r="R1398" t="s">
        <v>44</v>
      </c>
      <c r="S1398" t="s">
        <v>41</v>
      </c>
      <c r="T1398" t="s">
        <v>79</v>
      </c>
      <c r="U1398" t="s">
        <v>41</v>
      </c>
      <c r="V1398">
        <v>21</v>
      </c>
      <c r="W1398">
        <v>21</v>
      </c>
      <c r="X1398">
        <v>7</v>
      </c>
      <c r="Y1398">
        <v>7</v>
      </c>
      <c r="Z1398">
        <v>1</v>
      </c>
      <c r="AA1398" t="s">
        <v>48</v>
      </c>
      <c r="AB1398" s="2" t="s">
        <v>65</v>
      </c>
      <c r="AC1398" t="s">
        <v>49</v>
      </c>
      <c r="AD1398">
        <v>6</v>
      </c>
      <c r="AE1398">
        <f>IF(tblHR[[#This Row],[Attrition]]="Yes",1,0)</f>
        <v>0</v>
      </c>
      <c r="AF1398">
        <f>IF(tblHR[[#This Row],[OverTime]]="Yes",1,0)</f>
        <v>1</v>
      </c>
      <c r="AG1398" t="str" cm="1">
        <f t="array" ref="AG1398">_xlfn.IFS(tblHR[[#This Row],[Age]]&lt;25,"&lt;25",tblHR[[#This Row],[Age]]&lt;30,"25–29",tblHR[[#This Row],[Age]]&lt;40,"30–39",tblHR[[#This Row],[Age]]&lt;50,"40–49",TRUE,"50+")</f>
        <v>40–49</v>
      </c>
      <c r="AH1398" s="12" t="str" cm="1">
        <f t="array" ref="AH1398">_xlfn.IFS(tblHR[[#This Row],[YearsAtCompany]]&lt;2,"0–1",tblHR[[#This Row],[YearsAtCompany]]&lt;5,"2–4",tblHR[[#This Row],[YearsAtCompany]]&lt;10,"5–9",tblHR[[#This Row],[YearsAtCompany]]&lt;15,"10–14",TRUE,"15+")</f>
        <v>15+</v>
      </c>
      <c r="AI1398" s="12" t="str" cm="1">
        <f t="array" ref="AI1398">_xlfn.IFS(tblHR[[#This Row],[MonthlyIncome]]&lt;3000,"Low",tblHR[[#This Row],[MonthlyIncome]]&lt;7000,"Mid",tblHR[[#This Row],[MonthlyIncome]]&lt;12000,"High",TRUE,"Very High")</f>
        <v>Very High</v>
      </c>
      <c r="AJ1398" s="12" cm="1">
        <f t="array" ref="AJ1398">_xlfn.XLOOKUP(tblHR[[#This Row],[JobSatisfaction]],{"Low","Medium","High","Very High"},{1,2,3,4},"")</f>
        <v>4</v>
      </c>
      <c r="AK1398" s="12">
        <f>AVERAGE(tblHR[[#This Row],[JobSatNum]],tblHR[[#This Row],[RelationshipSatisfaction]],tblHR[[#This Row],[EnvironmentSatisfaction]],tblHR[[#This Row],[WorkLifeBalance]])</f>
        <v>4</v>
      </c>
    </row>
    <row r="1399" spans="1:37">
      <c r="A1399" s="4" t="s">
        <v>1514</v>
      </c>
      <c r="B1399">
        <v>36</v>
      </c>
      <c r="C1399" t="s">
        <v>11</v>
      </c>
      <c r="D1399" t="s">
        <v>17</v>
      </c>
      <c r="E1399" t="s">
        <v>28</v>
      </c>
      <c r="F1399" t="s">
        <v>33</v>
      </c>
      <c r="G1399" t="s">
        <v>21</v>
      </c>
      <c r="H1399" t="s">
        <v>57</v>
      </c>
      <c r="I1399" t="s">
        <v>66</v>
      </c>
      <c r="J1399" t="s">
        <v>112</v>
      </c>
      <c r="K1399" t="s">
        <v>118</v>
      </c>
      <c r="L1399">
        <v>2543</v>
      </c>
      <c r="M1399">
        <v>11868</v>
      </c>
      <c r="N1399">
        <v>329</v>
      </c>
      <c r="O1399">
        <v>96</v>
      </c>
      <c r="P1399">
        <v>13</v>
      </c>
      <c r="Q1399" t="s">
        <v>41</v>
      </c>
      <c r="R1399" t="s">
        <v>43</v>
      </c>
      <c r="S1399" t="s">
        <v>44</v>
      </c>
      <c r="T1399" t="s">
        <v>79</v>
      </c>
      <c r="U1399" t="s">
        <v>41</v>
      </c>
      <c r="V1399">
        <v>6</v>
      </c>
      <c r="W1399">
        <v>2</v>
      </c>
      <c r="X1399">
        <v>2</v>
      </c>
      <c r="Y1399">
        <v>2</v>
      </c>
      <c r="Z1399">
        <v>4</v>
      </c>
      <c r="AA1399" t="s">
        <v>48</v>
      </c>
      <c r="AB1399" s="2" t="s">
        <v>64</v>
      </c>
      <c r="AC1399" t="s">
        <v>48</v>
      </c>
      <c r="AD1399">
        <v>2</v>
      </c>
      <c r="AE1399">
        <f>IF(tblHR[[#This Row],[Attrition]]="Yes",1,0)</f>
        <v>0</v>
      </c>
      <c r="AF1399">
        <f>IF(tblHR[[#This Row],[OverTime]]="Yes",1,0)</f>
        <v>0</v>
      </c>
      <c r="AG1399" t="str" cm="1">
        <f t="array" ref="AG1399">_xlfn.IFS(tblHR[[#This Row],[Age]]&lt;25,"&lt;25",tblHR[[#This Row],[Age]]&lt;30,"25–29",tblHR[[#This Row],[Age]]&lt;40,"30–39",tblHR[[#This Row],[Age]]&lt;50,"40–49",TRUE,"50+")</f>
        <v>30–39</v>
      </c>
      <c r="AH1399" s="12" t="str" cm="1">
        <f t="array" ref="AH1399">_xlfn.IFS(tblHR[[#This Row],[YearsAtCompany]]&lt;2,"0–1",tblHR[[#This Row],[YearsAtCompany]]&lt;5,"2–4",tblHR[[#This Row],[YearsAtCompany]]&lt;10,"5–9",tblHR[[#This Row],[YearsAtCompany]]&lt;15,"10–14",TRUE,"15+")</f>
        <v>2–4</v>
      </c>
      <c r="AI1399" s="12" t="str" cm="1">
        <f t="array" ref="AI1399">_xlfn.IFS(tblHR[[#This Row],[MonthlyIncome]]&lt;3000,"Low",tblHR[[#This Row],[MonthlyIncome]]&lt;7000,"Mid",tblHR[[#This Row],[MonthlyIncome]]&lt;12000,"High",TRUE,"Very High")</f>
        <v>Low</v>
      </c>
      <c r="AJ1399" s="12" cm="1">
        <f t="array" ref="AJ1399">_xlfn.XLOOKUP(tblHR[[#This Row],[JobSatisfaction]],{"Low","Medium","High","Very High"},{1,2,3,4},"")</f>
        <v>3</v>
      </c>
      <c r="AK1399" s="12">
        <f>AVERAGE(tblHR[[#This Row],[JobSatNum]],tblHR[[#This Row],[RelationshipSatisfaction]],tblHR[[#This Row],[EnvironmentSatisfaction]],tblHR[[#This Row],[WorkLifeBalance]])</f>
        <v>3</v>
      </c>
    </row>
    <row r="1400" spans="1:37">
      <c r="A1400" s="4" t="s">
        <v>1515</v>
      </c>
      <c r="B1400">
        <v>20</v>
      </c>
      <c r="C1400" t="s">
        <v>11</v>
      </c>
      <c r="D1400" t="s">
        <v>16</v>
      </c>
      <c r="E1400" t="s">
        <v>28</v>
      </c>
      <c r="F1400" t="s">
        <v>35</v>
      </c>
      <c r="G1400" t="s">
        <v>22</v>
      </c>
      <c r="H1400" t="s">
        <v>59</v>
      </c>
      <c r="I1400" t="s">
        <v>66</v>
      </c>
      <c r="J1400" t="s">
        <v>112</v>
      </c>
      <c r="K1400" t="s">
        <v>113</v>
      </c>
      <c r="L1400">
        <v>2044</v>
      </c>
      <c r="M1400">
        <v>22052</v>
      </c>
      <c r="N1400">
        <v>500</v>
      </c>
      <c r="O1400">
        <v>49</v>
      </c>
      <c r="P1400">
        <v>13</v>
      </c>
      <c r="Q1400" t="s">
        <v>41</v>
      </c>
      <c r="R1400" t="s">
        <v>44</v>
      </c>
      <c r="S1400" t="s">
        <v>41</v>
      </c>
      <c r="T1400" t="s">
        <v>80</v>
      </c>
      <c r="U1400" t="s">
        <v>43</v>
      </c>
      <c r="V1400">
        <v>2</v>
      </c>
      <c r="W1400">
        <v>2</v>
      </c>
      <c r="X1400">
        <v>2</v>
      </c>
      <c r="Y1400">
        <v>0</v>
      </c>
      <c r="Z1400">
        <v>1</v>
      </c>
      <c r="AA1400" t="s">
        <v>49</v>
      </c>
      <c r="AB1400" s="2" t="s">
        <v>64</v>
      </c>
      <c r="AC1400" t="s">
        <v>48</v>
      </c>
      <c r="AD1400">
        <v>2</v>
      </c>
      <c r="AE1400">
        <f>IF(tblHR[[#This Row],[Attrition]]="Yes",1,0)</f>
        <v>1</v>
      </c>
      <c r="AF1400">
        <f>IF(tblHR[[#This Row],[OverTime]]="Yes",1,0)</f>
        <v>0</v>
      </c>
      <c r="AG1400" t="str" cm="1">
        <f t="array" ref="AG1400">_xlfn.IFS(tblHR[[#This Row],[Age]]&lt;25,"&lt;25",tblHR[[#This Row],[Age]]&lt;30,"25–29",tblHR[[#This Row],[Age]]&lt;40,"30–39",tblHR[[#This Row],[Age]]&lt;50,"40–49",TRUE,"50+")</f>
        <v>&lt;25</v>
      </c>
      <c r="AH1400" s="12" t="str" cm="1">
        <f t="array" ref="AH1400">_xlfn.IFS(tblHR[[#This Row],[YearsAtCompany]]&lt;2,"0–1",tblHR[[#This Row],[YearsAtCompany]]&lt;5,"2–4",tblHR[[#This Row],[YearsAtCompany]]&lt;10,"5–9",tblHR[[#This Row],[YearsAtCompany]]&lt;15,"10–14",TRUE,"15+")</f>
        <v>2–4</v>
      </c>
      <c r="AI1400" s="12" t="str" cm="1">
        <f t="array" ref="AI1400">_xlfn.IFS(tblHR[[#This Row],[MonthlyIncome]]&lt;3000,"Low",tblHR[[#This Row],[MonthlyIncome]]&lt;7000,"Mid",tblHR[[#This Row],[MonthlyIncome]]&lt;12000,"High",TRUE,"Very High")</f>
        <v>Low</v>
      </c>
      <c r="AJ1400" s="12" cm="1">
        <f t="array" ref="AJ1400">_xlfn.XLOOKUP(tblHR[[#This Row],[JobSatisfaction]],{"Low","Medium","High","Very High"},{1,2,3,4},"")</f>
        <v>3</v>
      </c>
      <c r="AK1400" s="12">
        <f>AVERAGE(tblHR[[#This Row],[JobSatNum]],tblHR[[#This Row],[RelationshipSatisfaction]],tblHR[[#This Row],[EnvironmentSatisfaction]],tblHR[[#This Row],[WorkLifeBalance]])</f>
        <v>3</v>
      </c>
    </row>
    <row r="1401" spans="1:37">
      <c r="A1401" s="4" t="s">
        <v>1516</v>
      </c>
      <c r="B1401">
        <v>43</v>
      </c>
      <c r="C1401" t="s">
        <v>11</v>
      </c>
      <c r="D1401" t="s">
        <v>16</v>
      </c>
      <c r="E1401" t="s">
        <v>28</v>
      </c>
      <c r="F1401" t="s">
        <v>34</v>
      </c>
      <c r="G1401" t="s">
        <v>22</v>
      </c>
      <c r="H1401" t="s">
        <v>58</v>
      </c>
      <c r="I1401" t="s">
        <v>68</v>
      </c>
      <c r="J1401" t="s">
        <v>112</v>
      </c>
      <c r="K1401" t="s">
        <v>113</v>
      </c>
      <c r="L1401">
        <v>5346</v>
      </c>
      <c r="M1401">
        <v>9489</v>
      </c>
      <c r="N1401">
        <v>1372</v>
      </c>
      <c r="O1401">
        <v>85</v>
      </c>
      <c r="P1401">
        <v>13</v>
      </c>
      <c r="Q1401" t="s">
        <v>41</v>
      </c>
      <c r="R1401" t="s">
        <v>43</v>
      </c>
      <c r="S1401" t="s">
        <v>42</v>
      </c>
      <c r="T1401" t="s">
        <v>80</v>
      </c>
      <c r="U1401" t="s">
        <v>42</v>
      </c>
      <c r="V1401">
        <v>7</v>
      </c>
      <c r="W1401">
        <v>4</v>
      </c>
      <c r="X1401">
        <v>3</v>
      </c>
      <c r="Y1401">
        <v>1</v>
      </c>
      <c r="Z1401">
        <v>8</v>
      </c>
      <c r="AA1401" t="s">
        <v>49</v>
      </c>
      <c r="AB1401" s="2" t="s">
        <v>64</v>
      </c>
      <c r="AC1401" t="s">
        <v>48</v>
      </c>
      <c r="AD1401">
        <v>9</v>
      </c>
      <c r="AE1401">
        <f>IF(tblHR[[#This Row],[Attrition]]="Yes",1,0)</f>
        <v>1</v>
      </c>
      <c r="AF1401">
        <f>IF(tblHR[[#This Row],[OverTime]]="Yes",1,0)</f>
        <v>0</v>
      </c>
      <c r="AG1401" t="str" cm="1">
        <f t="array" ref="AG1401">_xlfn.IFS(tblHR[[#This Row],[Age]]&lt;25,"&lt;25",tblHR[[#This Row],[Age]]&lt;30,"25–29",tblHR[[#This Row],[Age]]&lt;40,"30–39",tblHR[[#This Row],[Age]]&lt;50,"40–49",TRUE,"50+")</f>
        <v>40–49</v>
      </c>
      <c r="AH1401" s="12" t="str" cm="1">
        <f t="array" ref="AH1401">_xlfn.IFS(tblHR[[#This Row],[YearsAtCompany]]&lt;2,"0–1",tblHR[[#This Row],[YearsAtCompany]]&lt;5,"2–4",tblHR[[#This Row],[YearsAtCompany]]&lt;10,"5–9",tblHR[[#This Row],[YearsAtCompany]]&lt;15,"10–14",TRUE,"15+")</f>
        <v>2–4</v>
      </c>
      <c r="AI1401" s="12" t="str" cm="1">
        <f t="array" ref="AI1401">_xlfn.IFS(tblHR[[#This Row],[MonthlyIncome]]&lt;3000,"Low",tblHR[[#This Row],[MonthlyIncome]]&lt;7000,"Mid",tblHR[[#This Row],[MonthlyIncome]]&lt;12000,"High",TRUE,"Very High")</f>
        <v>Mid</v>
      </c>
      <c r="AJ1401" s="12" cm="1">
        <f t="array" ref="AJ1401">_xlfn.XLOOKUP(tblHR[[#This Row],[JobSatisfaction]],{"Low","Medium","High","Very High"},{1,2,3,4},"")</f>
        <v>3</v>
      </c>
      <c r="AK1401" s="12">
        <f>AVERAGE(tblHR[[#This Row],[JobSatNum]],tblHR[[#This Row],[RelationshipSatisfaction]],tblHR[[#This Row],[EnvironmentSatisfaction]],tblHR[[#This Row],[WorkLifeBalance]])</f>
        <v>3</v>
      </c>
    </row>
    <row r="1402" spans="1:37">
      <c r="A1402" s="4" t="s">
        <v>1517</v>
      </c>
      <c r="B1402">
        <v>40</v>
      </c>
      <c r="C1402" t="s">
        <v>11</v>
      </c>
      <c r="D1402" t="s">
        <v>15</v>
      </c>
      <c r="E1402" t="s">
        <v>26</v>
      </c>
      <c r="F1402" t="s">
        <v>35</v>
      </c>
      <c r="G1402" t="s">
        <v>21</v>
      </c>
      <c r="H1402" t="s">
        <v>52</v>
      </c>
      <c r="I1402" t="s">
        <v>68</v>
      </c>
      <c r="J1402" t="s">
        <v>112</v>
      </c>
      <c r="K1402" t="s">
        <v>171</v>
      </c>
      <c r="L1402">
        <v>6377</v>
      </c>
      <c r="M1402">
        <v>13888</v>
      </c>
      <c r="N1402">
        <v>1202</v>
      </c>
      <c r="O1402">
        <v>89</v>
      </c>
      <c r="P1402">
        <v>20</v>
      </c>
      <c r="Q1402" t="s">
        <v>41</v>
      </c>
      <c r="R1402" t="s">
        <v>43</v>
      </c>
      <c r="S1402" t="s">
        <v>43</v>
      </c>
      <c r="T1402" t="s">
        <v>79</v>
      </c>
      <c r="U1402" t="s">
        <v>44</v>
      </c>
      <c r="V1402">
        <v>15</v>
      </c>
      <c r="W1402">
        <v>12</v>
      </c>
      <c r="X1402">
        <v>11</v>
      </c>
      <c r="Y1402">
        <v>11</v>
      </c>
      <c r="Z1402">
        <v>5</v>
      </c>
      <c r="AA1402" t="s">
        <v>48</v>
      </c>
      <c r="AB1402" s="2" t="s">
        <v>65</v>
      </c>
      <c r="AC1402" t="s">
        <v>48</v>
      </c>
      <c r="AD1402">
        <v>2</v>
      </c>
      <c r="AE1402">
        <f>IF(tblHR[[#This Row],[Attrition]]="Yes",1,0)</f>
        <v>0</v>
      </c>
      <c r="AF1402">
        <f>IF(tblHR[[#This Row],[OverTime]]="Yes",1,0)</f>
        <v>0</v>
      </c>
      <c r="AG1402" t="str" cm="1">
        <f t="array" ref="AG1402">_xlfn.IFS(tblHR[[#This Row],[Age]]&lt;25,"&lt;25",tblHR[[#This Row],[Age]]&lt;30,"25–29",tblHR[[#This Row],[Age]]&lt;40,"30–39",tblHR[[#This Row],[Age]]&lt;50,"40–49",TRUE,"50+")</f>
        <v>40–49</v>
      </c>
      <c r="AH1402" s="12" t="str" cm="1">
        <f t="array" ref="AH1402">_xlfn.IFS(tblHR[[#This Row],[YearsAtCompany]]&lt;2,"0–1",tblHR[[#This Row],[YearsAtCompany]]&lt;5,"2–4",tblHR[[#This Row],[YearsAtCompany]]&lt;10,"5–9",tblHR[[#This Row],[YearsAtCompany]]&lt;15,"10–14",TRUE,"15+")</f>
        <v>10–14</v>
      </c>
      <c r="AI1402" s="12" t="str" cm="1">
        <f t="array" ref="AI1402">_xlfn.IFS(tblHR[[#This Row],[MonthlyIncome]]&lt;3000,"Low",tblHR[[#This Row],[MonthlyIncome]]&lt;7000,"Mid",tblHR[[#This Row],[MonthlyIncome]]&lt;12000,"High",TRUE,"Very High")</f>
        <v>Mid</v>
      </c>
      <c r="AJ1402" s="12" cm="1">
        <f t="array" ref="AJ1402">_xlfn.XLOOKUP(tblHR[[#This Row],[JobSatisfaction]],{"Low","Medium","High","Very High"},{1,2,3,4},"")</f>
        <v>3</v>
      </c>
      <c r="AK1402" s="12">
        <f>AVERAGE(tblHR[[#This Row],[JobSatNum]],tblHR[[#This Row],[RelationshipSatisfaction]],tblHR[[#This Row],[EnvironmentSatisfaction]],tblHR[[#This Row],[WorkLifeBalance]])</f>
        <v>3</v>
      </c>
    </row>
    <row r="1403" spans="1:37">
      <c r="A1403" s="4" t="s">
        <v>1518</v>
      </c>
      <c r="B1403">
        <v>23</v>
      </c>
      <c r="C1403" t="s">
        <v>12</v>
      </c>
      <c r="D1403" t="s">
        <v>16</v>
      </c>
      <c r="E1403" t="s">
        <v>27</v>
      </c>
      <c r="F1403" t="s">
        <v>36</v>
      </c>
      <c r="G1403" t="s">
        <v>21</v>
      </c>
      <c r="H1403" t="s">
        <v>53</v>
      </c>
      <c r="I1403" t="s">
        <v>66</v>
      </c>
      <c r="J1403" t="s">
        <v>112</v>
      </c>
      <c r="K1403" t="s">
        <v>113</v>
      </c>
      <c r="L1403">
        <v>2647</v>
      </c>
      <c r="M1403">
        <v>13672</v>
      </c>
      <c r="N1403">
        <v>571</v>
      </c>
      <c r="O1403">
        <v>78</v>
      </c>
      <c r="P1403">
        <v>13</v>
      </c>
      <c r="Q1403" t="s">
        <v>44</v>
      </c>
      <c r="R1403" t="s">
        <v>41</v>
      </c>
      <c r="S1403" t="s">
        <v>44</v>
      </c>
      <c r="T1403" t="s">
        <v>78</v>
      </c>
      <c r="U1403" t="s">
        <v>41</v>
      </c>
      <c r="V1403">
        <v>5</v>
      </c>
      <c r="W1403">
        <v>5</v>
      </c>
      <c r="X1403">
        <v>2</v>
      </c>
      <c r="Y1403">
        <v>1</v>
      </c>
      <c r="Z1403">
        <v>1</v>
      </c>
      <c r="AA1403" t="s">
        <v>48</v>
      </c>
      <c r="AB1403" s="2" t="s">
        <v>64</v>
      </c>
      <c r="AC1403" t="s">
        <v>48</v>
      </c>
      <c r="AD1403">
        <v>12</v>
      </c>
      <c r="AE1403">
        <f>IF(tblHR[[#This Row],[Attrition]]="Yes",1,0)</f>
        <v>0</v>
      </c>
      <c r="AF1403">
        <f>IF(tblHR[[#This Row],[OverTime]]="Yes",1,0)</f>
        <v>0</v>
      </c>
      <c r="AG1403" t="str" cm="1">
        <f t="array" ref="AG1403">_xlfn.IFS(tblHR[[#This Row],[Age]]&lt;25,"&lt;25",tblHR[[#This Row],[Age]]&lt;30,"25–29",tblHR[[#This Row],[Age]]&lt;40,"30–39",tblHR[[#This Row],[Age]]&lt;50,"40–49",TRUE,"50+")</f>
        <v>&lt;25</v>
      </c>
      <c r="AH1403" s="12" t="str" cm="1">
        <f t="array" ref="AH1403">_xlfn.IFS(tblHR[[#This Row],[YearsAtCompany]]&lt;2,"0–1",tblHR[[#This Row],[YearsAtCompany]]&lt;5,"2–4",tblHR[[#This Row],[YearsAtCompany]]&lt;10,"5–9",tblHR[[#This Row],[YearsAtCompany]]&lt;15,"10–14",TRUE,"15+")</f>
        <v>5–9</v>
      </c>
      <c r="AI1403" s="12" t="str" cm="1">
        <f t="array" ref="AI1403">_xlfn.IFS(tblHR[[#This Row],[MonthlyIncome]]&lt;3000,"Low",tblHR[[#This Row],[MonthlyIncome]]&lt;7000,"Mid",tblHR[[#This Row],[MonthlyIncome]]&lt;12000,"High",TRUE,"Very High")</f>
        <v>Low</v>
      </c>
      <c r="AJ1403" s="12" cm="1">
        <f t="array" ref="AJ1403">_xlfn.XLOOKUP(tblHR[[#This Row],[JobSatisfaction]],{"Low","Medium","High","Very High"},{1,2,3,4},"")</f>
        <v>4</v>
      </c>
      <c r="AK1403" s="12">
        <f>AVERAGE(tblHR[[#This Row],[JobSatNum]],tblHR[[#This Row],[RelationshipSatisfaction]],tblHR[[#This Row],[EnvironmentSatisfaction]],tblHR[[#This Row],[WorkLifeBalance]])</f>
        <v>4</v>
      </c>
    </row>
    <row r="1404" spans="1:37">
      <c r="A1404" s="4" t="s">
        <v>1519</v>
      </c>
      <c r="B1404">
        <v>29</v>
      </c>
      <c r="C1404" t="s">
        <v>11</v>
      </c>
      <c r="D1404" t="s">
        <v>15</v>
      </c>
      <c r="E1404" t="s">
        <v>28</v>
      </c>
      <c r="F1404" t="s">
        <v>37</v>
      </c>
      <c r="G1404" t="s">
        <v>21</v>
      </c>
      <c r="H1404" t="s">
        <v>57</v>
      </c>
      <c r="I1404" t="s">
        <v>66</v>
      </c>
      <c r="J1404" t="s">
        <v>112</v>
      </c>
      <c r="K1404" t="s">
        <v>118</v>
      </c>
      <c r="L1404">
        <v>2109</v>
      </c>
      <c r="M1404">
        <v>10007</v>
      </c>
      <c r="N1404">
        <v>590</v>
      </c>
      <c r="O1404">
        <v>91</v>
      </c>
      <c r="P1404">
        <v>13</v>
      </c>
      <c r="Q1404" t="s">
        <v>42</v>
      </c>
      <c r="R1404" t="s">
        <v>41</v>
      </c>
      <c r="S1404" t="s">
        <v>44</v>
      </c>
      <c r="T1404" t="s">
        <v>79</v>
      </c>
      <c r="U1404" t="s">
        <v>43</v>
      </c>
      <c r="V1404">
        <v>1</v>
      </c>
      <c r="W1404">
        <v>1</v>
      </c>
      <c r="X1404">
        <v>0</v>
      </c>
      <c r="Y1404">
        <v>0</v>
      </c>
      <c r="Z1404">
        <v>1</v>
      </c>
      <c r="AA1404" t="s">
        <v>48</v>
      </c>
      <c r="AB1404" s="2" t="s">
        <v>64</v>
      </c>
      <c r="AC1404" t="s">
        <v>48</v>
      </c>
      <c r="AD1404">
        <v>4</v>
      </c>
      <c r="AE1404">
        <f>IF(tblHR[[#This Row],[Attrition]]="Yes",1,0)</f>
        <v>0</v>
      </c>
      <c r="AF1404">
        <f>IF(tblHR[[#This Row],[OverTime]]="Yes",1,0)</f>
        <v>0</v>
      </c>
      <c r="AG1404" t="str" cm="1">
        <f t="array" ref="AG1404">_xlfn.IFS(tblHR[[#This Row],[Age]]&lt;25,"&lt;25",tblHR[[#This Row],[Age]]&lt;30,"25–29",tblHR[[#This Row],[Age]]&lt;40,"30–39",tblHR[[#This Row],[Age]]&lt;50,"40–49",TRUE,"50+")</f>
        <v>25–29</v>
      </c>
      <c r="AH1404" s="12" t="str" cm="1">
        <f t="array" ref="AH1404">_xlfn.IFS(tblHR[[#This Row],[YearsAtCompany]]&lt;2,"0–1",tblHR[[#This Row],[YearsAtCompany]]&lt;5,"2–4",tblHR[[#This Row],[YearsAtCompany]]&lt;10,"5–9",tblHR[[#This Row],[YearsAtCompany]]&lt;15,"10–14",TRUE,"15+")</f>
        <v>0–1</v>
      </c>
      <c r="AI1404" s="12" t="str" cm="1">
        <f t="array" ref="AI1404">_xlfn.IFS(tblHR[[#This Row],[MonthlyIncome]]&lt;3000,"Low",tblHR[[#This Row],[MonthlyIncome]]&lt;7000,"Mid",tblHR[[#This Row],[MonthlyIncome]]&lt;12000,"High",TRUE,"Very High")</f>
        <v>Low</v>
      </c>
      <c r="AJ1404" s="12" cm="1">
        <f t="array" ref="AJ1404">_xlfn.XLOOKUP(tblHR[[#This Row],[JobSatisfaction]],{"Low","Medium","High","Very High"},{1,2,3,4},"")</f>
        <v>1</v>
      </c>
      <c r="AK1404" s="12">
        <f>AVERAGE(tblHR[[#This Row],[JobSatNum]],tblHR[[#This Row],[RelationshipSatisfaction]],tblHR[[#This Row],[EnvironmentSatisfaction]],tblHR[[#This Row],[WorkLifeBalance]])</f>
        <v>1</v>
      </c>
    </row>
    <row r="1405" spans="1:37">
      <c r="A1405" s="4" t="s">
        <v>1520</v>
      </c>
      <c r="B1405">
        <v>32</v>
      </c>
      <c r="C1405" t="s">
        <v>12</v>
      </c>
      <c r="D1405" t="s">
        <v>17</v>
      </c>
      <c r="E1405" t="s">
        <v>28</v>
      </c>
      <c r="F1405" t="s">
        <v>35</v>
      </c>
      <c r="G1405" t="s">
        <v>22</v>
      </c>
      <c r="H1405" t="s">
        <v>58</v>
      </c>
      <c r="I1405" t="s">
        <v>68</v>
      </c>
      <c r="J1405" t="s">
        <v>112</v>
      </c>
      <c r="K1405" t="s">
        <v>43</v>
      </c>
      <c r="L1405">
        <v>6209</v>
      </c>
      <c r="M1405">
        <v>11693</v>
      </c>
      <c r="N1405">
        <v>604</v>
      </c>
      <c r="O1405">
        <v>56</v>
      </c>
      <c r="P1405">
        <v>15</v>
      </c>
      <c r="Q1405" t="s">
        <v>44</v>
      </c>
      <c r="R1405" t="s">
        <v>41</v>
      </c>
      <c r="S1405" t="s">
        <v>41</v>
      </c>
      <c r="T1405" t="s">
        <v>78</v>
      </c>
      <c r="U1405" t="s">
        <v>44</v>
      </c>
      <c r="V1405">
        <v>10</v>
      </c>
      <c r="W1405">
        <v>10</v>
      </c>
      <c r="X1405">
        <v>7</v>
      </c>
      <c r="Y1405">
        <v>0</v>
      </c>
      <c r="Z1405">
        <v>1</v>
      </c>
      <c r="AA1405" t="s">
        <v>48</v>
      </c>
      <c r="AB1405" s="2" t="s">
        <v>64</v>
      </c>
      <c r="AC1405" t="s">
        <v>48</v>
      </c>
      <c r="AD1405">
        <v>8</v>
      </c>
      <c r="AE1405">
        <f>IF(tblHR[[#This Row],[Attrition]]="Yes",1,0)</f>
        <v>0</v>
      </c>
      <c r="AF1405">
        <f>IF(tblHR[[#This Row],[OverTime]]="Yes",1,0)</f>
        <v>0</v>
      </c>
      <c r="AG1405" t="str" cm="1">
        <f t="array" ref="AG1405">_xlfn.IFS(tblHR[[#This Row],[Age]]&lt;25,"&lt;25",tblHR[[#This Row],[Age]]&lt;30,"25–29",tblHR[[#This Row],[Age]]&lt;40,"30–39",tblHR[[#This Row],[Age]]&lt;50,"40–49",TRUE,"50+")</f>
        <v>30–39</v>
      </c>
      <c r="AH1405" s="12" t="str" cm="1">
        <f t="array" ref="AH1405">_xlfn.IFS(tblHR[[#This Row],[YearsAtCompany]]&lt;2,"0–1",tblHR[[#This Row],[YearsAtCompany]]&lt;5,"2–4",tblHR[[#This Row],[YearsAtCompany]]&lt;10,"5–9",tblHR[[#This Row],[YearsAtCompany]]&lt;15,"10–14",TRUE,"15+")</f>
        <v>10–14</v>
      </c>
      <c r="AI1405" s="12" t="str" cm="1">
        <f t="array" ref="AI1405">_xlfn.IFS(tblHR[[#This Row],[MonthlyIncome]]&lt;3000,"Low",tblHR[[#This Row],[MonthlyIncome]]&lt;7000,"Mid",tblHR[[#This Row],[MonthlyIncome]]&lt;12000,"High",TRUE,"Very High")</f>
        <v>Mid</v>
      </c>
      <c r="AJ1405" s="12" cm="1">
        <f t="array" ref="AJ1405">_xlfn.XLOOKUP(tblHR[[#This Row],[JobSatisfaction]],{"Low","Medium","High","Very High"},{1,2,3,4},"")</f>
        <v>4</v>
      </c>
      <c r="AK1405" s="12">
        <f>AVERAGE(tblHR[[#This Row],[JobSatNum]],tblHR[[#This Row],[RelationshipSatisfaction]],tblHR[[#This Row],[EnvironmentSatisfaction]],tblHR[[#This Row],[WorkLifeBalance]])</f>
        <v>4</v>
      </c>
    </row>
    <row r="1406" spans="1:37">
      <c r="A1406" s="4" t="s">
        <v>1521</v>
      </c>
      <c r="B1406">
        <v>19</v>
      </c>
      <c r="C1406" t="s">
        <v>11</v>
      </c>
      <c r="D1406" t="s">
        <v>16</v>
      </c>
      <c r="E1406" t="s">
        <v>28</v>
      </c>
      <c r="F1406" t="s">
        <v>33</v>
      </c>
      <c r="G1406" t="s">
        <v>21</v>
      </c>
      <c r="H1406" t="s">
        <v>57</v>
      </c>
      <c r="I1406" t="s">
        <v>66</v>
      </c>
      <c r="J1406" t="s">
        <v>112</v>
      </c>
      <c r="K1406" t="s">
        <v>113</v>
      </c>
      <c r="L1406">
        <v>2994</v>
      </c>
      <c r="M1406">
        <v>21221</v>
      </c>
      <c r="N1406">
        <v>265</v>
      </c>
      <c r="O1406">
        <v>57</v>
      </c>
      <c r="P1406">
        <v>12</v>
      </c>
      <c r="Q1406" t="s">
        <v>44</v>
      </c>
      <c r="R1406" t="s">
        <v>44</v>
      </c>
      <c r="S1406" t="s">
        <v>43</v>
      </c>
      <c r="T1406" t="s">
        <v>79</v>
      </c>
      <c r="U1406" t="s">
        <v>44</v>
      </c>
      <c r="V1406">
        <v>1</v>
      </c>
      <c r="W1406">
        <v>1</v>
      </c>
      <c r="X1406">
        <v>0</v>
      </c>
      <c r="Y1406">
        <v>0</v>
      </c>
      <c r="Z1406">
        <v>1</v>
      </c>
      <c r="AA1406" t="s">
        <v>48</v>
      </c>
      <c r="AB1406" s="2" t="s">
        <v>64</v>
      </c>
      <c r="AC1406" t="s">
        <v>49</v>
      </c>
      <c r="AD1406">
        <v>25</v>
      </c>
      <c r="AE1406">
        <f>IF(tblHR[[#This Row],[Attrition]]="Yes",1,0)</f>
        <v>0</v>
      </c>
      <c r="AF1406">
        <f>IF(tblHR[[#This Row],[OverTime]]="Yes",1,0)</f>
        <v>1</v>
      </c>
      <c r="AG1406" t="str" cm="1">
        <f t="array" ref="AG1406">_xlfn.IFS(tblHR[[#This Row],[Age]]&lt;25,"&lt;25",tblHR[[#This Row],[Age]]&lt;30,"25–29",tblHR[[#This Row],[Age]]&lt;40,"30–39",tblHR[[#This Row],[Age]]&lt;50,"40–49",TRUE,"50+")</f>
        <v>&lt;25</v>
      </c>
      <c r="AH1406" s="12" t="str" cm="1">
        <f t="array" ref="AH1406">_xlfn.IFS(tblHR[[#This Row],[YearsAtCompany]]&lt;2,"0–1",tblHR[[#This Row],[YearsAtCompany]]&lt;5,"2–4",tblHR[[#This Row],[YearsAtCompany]]&lt;10,"5–9",tblHR[[#This Row],[YearsAtCompany]]&lt;15,"10–14",TRUE,"15+")</f>
        <v>0–1</v>
      </c>
      <c r="AI1406" s="12" t="str" cm="1">
        <f t="array" ref="AI1406">_xlfn.IFS(tblHR[[#This Row],[MonthlyIncome]]&lt;3000,"Low",tblHR[[#This Row],[MonthlyIncome]]&lt;7000,"Mid",tblHR[[#This Row],[MonthlyIncome]]&lt;12000,"High",TRUE,"Very High")</f>
        <v>Low</v>
      </c>
      <c r="AJ1406" s="12" cm="1">
        <f t="array" ref="AJ1406">_xlfn.XLOOKUP(tblHR[[#This Row],[JobSatisfaction]],{"Low","Medium","High","Very High"},{1,2,3,4},"")</f>
        <v>4</v>
      </c>
      <c r="AK1406" s="12">
        <f>AVERAGE(tblHR[[#This Row],[JobSatNum]],tblHR[[#This Row],[RelationshipSatisfaction]],tblHR[[#This Row],[EnvironmentSatisfaction]],tblHR[[#This Row],[WorkLifeBalance]])</f>
        <v>4</v>
      </c>
    </row>
    <row r="1407" spans="1:37">
      <c r="A1407" s="4" t="s">
        <v>1522</v>
      </c>
      <c r="B1407">
        <v>31</v>
      </c>
      <c r="C1407" t="s">
        <v>11</v>
      </c>
      <c r="D1407" t="s">
        <v>17</v>
      </c>
      <c r="E1407" t="s">
        <v>26</v>
      </c>
      <c r="F1407" t="s">
        <v>33</v>
      </c>
      <c r="G1407" t="s">
        <v>21</v>
      </c>
      <c r="H1407" t="s">
        <v>55</v>
      </c>
      <c r="I1407" t="s">
        <v>68</v>
      </c>
      <c r="J1407" t="s">
        <v>128</v>
      </c>
      <c r="K1407" t="s">
        <v>118</v>
      </c>
      <c r="L1407">
        <v>4148</v>
      </c>
      <c r="M1407">
        <v>11275</v>
      </c>
      <c r="N1407">
        <v>853</v>
      </c>
      <c r="O1407">
        <v>96</v>
      </c>
      <c r="P1407">
        <v>12</v>
      </c>
      <c r="Q1407" t="s">
        <v>42</v>
      </c>
      <c r="R1407" t="s">
        <v>41</v>
      </c>
      <c r="S1407" t="s">
        <v>41</v>
      </c>
      <c r="T1407" t="s">
        <v>79</v>
      </c>
      <c r="U1407" t="s">
        <v>41</v>
      </c>
      <c r="V1407">
        <v>4</v>
      </c>
      <c r="W1407">
        <v>4</v>
      </c>
      <c r="X1407">
        <v>3</v>
      </c>
      <c r="Y1407">
        <v>0</v>
      </c>
      <c r="Z1407">
        <v>1</v>
      </c>
      <c r="AA1407" t="s">
        <v>48</v>
      </c>
      <c r="AB1407" s="2" t="s">
        <v>64</v>
      </c>
      <c r="AC1407" t="s">
        <v>48</v>
      </c>
      <c r="AD1407">
        <v>1</v>
      </c>
      <c r="AE1407">
        <f>IF(tblHR[[#This Row],[Attrition]]="Yes",1,0)</f>
        <v>0</v>
      </c>
      <c r="AF1407">
        <f>IF(tblHR[[#This Row],[OverTime]]="Yes",1,0)</f>
        <v>0</v>
      </c>
      <c r="AG1407" t="str" cm="1">
        <f t="array" ref="AG1407">_xlfn.IFS(tblHR[[#This Row],[Age]]&lt;25,"&lt;25",tblHR[[#This Row],[Age]]&lt;30,"25–29",tblHR[[#This Row],[Age]]&lt;40,"30–39",tblHR[[#This Row],[Age]]&lt;50,"40–49",TRUE,"50+")</f>
        <v>30–39</v>
      </c>
      <c r="AH1407" s="12" t="str" cm="1">
        <f t="array" ref="AH1407">_xlfn.IFS(tblHR[[#This Row],[YearsAtCompany]]&lt;2,"0–1",tblHR[[#This Row],[YearsAtCompany]]&lt;5,"2–4",tblHR[[#This Row],[YearsAtCompany]]&lt;10,"5–9",tblHR[[#This Row],[YearsAtCompany]]&lt;15,"10–14",TRUE,"15+")</f>
        <v>2–4</v>
      </c>
      <c r="AI1407" s="12" t="str" cm="1">
        <f t="array" ref="AI1407">_xlfn.IFS(tblHR[[#This Row],[MonthlyIncome]]&lt;3000,"Low",tblHR[[#This Row],[MonthlyIncome]]&lt;7000,"Mid",tblHR[[#This Row],[MonthlyIncome]]&lt;12000,"High",TRUE,"Very High")</f>
        <v>Mid</v>
      </c>
      <c r="AJ1407" s="12" cm="1">
        <f t="array" ref="AJ1407">_xlfn.XLOOKUP(tblHR[[#This Row],[JobSatisfaction]],{"Low","Medium","High","Very High"},{1,2,3,4},"")</f>
        <v>1</v>
      </c>
      <c r="AK1407" s="12">
        <f>AVERAGE(tblHR[[#This Row],[JobSatNum]],tblHR[[#This Row],[RelationshipSatisfaction]],tblHR[[#This Row],[EnvironmentSatisfaction]],tblHR[[#This Row],[WorkLifeBalance]])</f>
        <v>1</v>
      </c>
    </row>
    <row r="1408" spans="1:37">
      <c r="A1408" s="4" t="s">
        <v>1523</v>
      </c>
      <c r="B1408">
        <v>55</v>
      </c>
      <c r="C1408" t="s">
        <v>11</v>
      </c>
      <c r="D1408" t="s">
        <v>16</v>
      </c>
      <c r="E1408" t="s">
        <v>30</v>
      </c>
      <c r="F1408" t="s">
        <v>33</v>
      </c>
      <c r="G1408" t="s">
        <v>22</v>
      </c>
      <c r="H1408" t="s">
        <v>54</v>
      </c>
      <c r="I1408" t="s">
        <v>70</v>
      </c>
      <c r="J1408" t="s">
        <v>112</v>
      </c>
      <c r="K1408" t="s">
        <v>113</v>
      </c>
      <c r="L1408">
        <v>16835</v>
      </c>
      <c r="M1408">
        <v>9873</v>
      </c>
      <c r="N1408">
        <v>1117</v>
      </c>
      <c r="O1408">
        <v>83</v>
      </c>
      <c r="P1408">
        <v>23</v>
      </c>
      <c r="Q1408" t="s">
        <v>43</v>
      </c>
      <c r="R1408" t="s">
        <v>44</v>
      </c>
      <c r="S1408" t="s">
        <v>42</v>
      </c>
      <c r="T1408" t="s">
        <v>79</v>
      </c>
      <c r="U1408" t="s">
        <v>41</v>
      </c>
      <c r="V1408">
        <v>37</v>
      </c>
      <c r="W1408">
        <v>10</v>
      </c>
      <c r="X1408">
        <v>9</v>
      </c>
      <c r="Y1408">
        <v>7</v>
      </c>
      <c r="Z1408">
        <v>3</v>
      </c>
      <c r="AA1408" t="s">
        <v>48</v>
      </c>
      <c r="AB1408" s="2" t="s">
        <v>65</v>
      </c>
      <c r="AC1408" t="s">
        <v>48</v>
      </c>
      <c r="AD1408">
        <v>18</v>
      </c>
      <c r="AE1408">
        <f>IF(tblHR[[#This Row],[Attrition]]="Yes",1,0)</f>
        <v>0</v>
      </c>
      <c r="AF1408">
        <f>IF(tblHR[[#This Row],[OverTime]]="Yes",1,0)</f>
        <v>0</v>
      </c>
      <c r="AG1408" t="str" cm="1">
        <f t="array" ref="AG1408">_xlfn.IFS(tblHR[[#This Row],[Age]]&lt;25,"&lt;25",tblHR[[#This Row],[Age]]&lt;30,"25–29",tblHR[[#This Row],[Age]]&lt;40,"30–39",tblHR[[#This Row],[Age]]&lt;50,"40–49",TRUE,"50+")</f>
        <v>50+</v>
      </c>
      <c r="AH1408" s="12" t="str" cm="1">
        <f t="array" ref="AH1408">_xlfn.IFS(tblHR[[#This Row],[YearsAtCompany]]&lt;2,"0–1",tblHR[[#This Row],[YearsAtCompany]]&lt;5,"2–4",tblHR[[#This Row],[YearsAtCompany]]&lt;10,"5–9",tblHR[[#This Row],[YearsAtCompany]]&lt;15,"10–14",TRUE,"15+")</f>
        <v>10–14</v>
      </c>
      <c r="AI1408" s="12" t="str" cm="1">
        <f t="array" ref="AI1408">_xlfn.IFS(tblHR[[#This Row],[MonthlyIncome]]&lt;3000,"Low",tblHR[[#This Row],[MonthlyIncome]]&lt;7000,"Mid",tblHR[[#This Row],[MonthlyIncome]]&lt;12000,"High",TRUE,"Very High")</f>
        <v>Very High</v>
      </c>
      <c r="AJ1408" s="12" cm="1">
        <f t="array" ref="AJ1408">_xlfn.XLOOKUP(tblHR[[#This Row],[JobSatisfaction]],{"Low","Medium","High","Very High"},{1,2,3,4},"")</f>
        <v>2</v>
      </c>
      <c r="AK1408" s="12">
        <f>AVERAGE(tblHR[[#This Row],[JobSatNum]],tblHR[[#This Row],[RelationshipSatisfaction]],tblHR[[#This Row],[EnvironmentSatisfaction]],tblHR[[#This Row],[WorkLifeBalance]])</f>
        <v>2</v>
      </c>
    </row>
    <row r="1409" spans="1:37">
      <c r="A1409" s="4" t="s">
        <v>1524</v>
      </c>
      <c r="B1409">
        <v>30</v>
      </c>
      <c r="C1409" t="s">
        <v>12</v>
      </c>
      <c r="D1409" t="s">
        <v>16</v>
      </c>
      <c r="E1409" t="s">
        <v>28</v>
      </c>
      <c r="F1409" t="s">
        <v>37</v>
      </c>
      <c r="G1409" t="s">
        <v>21</v>
      </c>
      <c r="H1409" t="s">
        <v>57</v>
      </c>
      <c r="I1409" t="s">
        <v>66</v>
      </c>
      <c r="J1409" t="s">
        <v>128</v>
      </c>
      <c r="K1409" t="s">
        <v>113</v>
      </c>
      <c r="L1409">
        <v>2285</v>
      </c>
      <c r="M1409">
        <v>3427</v>
      </c>
      <c r="N1409">
        <v>464</v>
      </c>
      <c r="O1409">
        <v>40</v>
      </c>
      <c r="P1409">
        <v>23</v>
      </c>
      <c r="Q1409" t="s">
        <v>44</v>
      </c>
      <c r="R1409" t="s">
        <v>41</v>
      </c>
      <c r="S1409" t="s">
        <v>41</v>
      </c>
      <c r="T1409" t="s">
        <v>79</v>
      </c>
      <c r="U1409" t="s">
        <v>41</v>
      </c>
      <c r="V1409">
        <v>3</v>
      </c>
      <c r="W1409">
        <v>1</v>
      </c>
      <c r="X1409">
        <v>0</v>
      </c>
      <c r="Y1409">
        <v>0</v>
      </c>
      <c r="Z1409">
        <v>9</v>
      </c>
      <c r="AA1409" t="s">
        <v>49</v>
      </c>
      <c r="AB1409" s="2" t="s">
        <v>65</v>
      </c>
      <c r="AC1409" t="s">
        <v>49</v>
      </c>
      <c r="AD1409">
        <v>4</v>
      </c>
      <c r="AE1409">
        <f>IF(tblHR[[#This Row],[Attrition]]="Yes",1,0)</f>
        <v>1</v>
      </c>
      <c r="AF1409">
        <f>IF(tblHR[[#This Row],[OverTime]]="Yes",1,0)</f>
        <v>1</v>
      </c>
      <c r="AG1409" t="str" cm="1">
        <f t="array" ref="AG1409">_xlfn.IFS(tblHR[[#This Row],[Age]]&lt;25,"&lt;25",tblHR[[#This Row],[Age]]&lt;30,"25–29",tblHR[[#This Row],[Age]]&lt;40,"30–39",tblHR[[#This Row],[Age]]&lt;50,"40–49",TRUE,"50+")</f>
        <v>30–39</v>
      </c>
      <c r="AH1409" s="12" t="str" cm="1">
        <f t="array" ref="AH1409">_xlfn.IFS(tblHR[[#This Row],[YearsAtCompany]]&lt;2,"0–1",tblHR[[#This Row],[YearsAtCompany]]&lt;5,"2–4",tblHR[[#This Row],[YearsAtCompany]]&lt;10,"5–9",tblHR[[#This Row],[YearsAtCompany]]&lt;15,"10–14",TRUE,"15+")</f>
        <v>0–1</v>
      </c>
      <c r="AI1409" s="12" t="str" cm="1">
        <f t="array" ref="AI1409">_xlfn.IFS(tblHR[[#This Row],[MonthlyIncome]]&lt;3000,"Low",tblHR[[#This Row],[MonthlyIncome]]&lt;7000,"Mid",tblHR[[#This Row],[MonthlyIncome]]&lt;12000,"High",TRUE,"Very High")</f>
        <v>Low</v>
      </c>
      <c r="AJ1409" s="12" cm="1">
        <f t="array" ref="AJ1409">_xlfn.XLOOKUP(tblHR[[#This Row],[JobSatisfaction]],{"Low","Medium","High","Very High"},{1,2,3,4},"")</f>
        <v>4</v>
      </c>
      <c r="AK1409" s="12">
        <f>AVERAGE(tblHR[[#This Row],[JobSatNum]],tblHR[[#This Row],[RelationshipSatisfaction]],tblHR[[#This Row],[EnvironmentSatisfaction]],tblHR[[#This Row],[WorkLifeBalance]])</f>
        <v>4</v>
      </c>
    </row>
    <row r="1410" spans="1:37">
      <c r="A1410" s="4" t="s">
        <v>1525</v>
      </c>
      <c r="B1410">
        <v>27</v>
      </c>
      <c r="C1410" t="s">
        <v>11</v>
      </c>
      <c r="D1410" t="s">
        <v>16</v>
      </c>
      <c r="E1410" t="s">
        <v>27</v>
      </c>
      <c r="F1410" t="s">
        <v>35</v>
      </c>
      <c r="G1410" t="s">
        <v>22</v>
      </c>
      <c r="H1410" t="s">
        <v>58</v>
      </c>
      <c r="I1410" t="s">
        <v>68</v>
      </c>
      <c r="J1410" t="s">
        <v>112</v>
      </c>
      <c r="K1410" t="s">
        <v>113</v>
      </c>
      <c r="L1410">
        <v>6500</v>
      </c>
      <c r="M1410">
        <v>26997</v>
      </c>
      <c r="N1410">
        <v>511</v>
      </c>
      <c r="O1410">
        <v>89</v>
      </c>
      <c r="P1410">
        <v>14</v>
      </c>
      <c r="Q1410" t="s">
        <v>41</v>
      </c>
      <c r="R1410" t="s">
        <v>43</v>
      </c>
      <c r="S1410" t="s">
        <v>42</v>
      </c>
      <c r="T1410" t="s">
        <v>80</v>
      </c>
      <c r="U1410" t="s">
        <v>44</v>
      </c>
      <c r="V1410">
        <v>9</v>
      </c>
      <c r="W1410">
        <v>8</v>
      </c>
      <c r="X1410">
        <v>7</v>
      </c>
      <c r="Y1410">
        <v>0</v>
      </c>
      <c r="Z1410">
        <v>0</v>
      </c>
      <c r="AA1410" t="s">
        <v>48</v>
      </c>
      <c r="AB1410" s="2" t="s">
        <v>64</v>
      </c>
      <c r="AC1410" t="s">
        <v>48</v>
      </c>
      <c r="AD1410">
        <v>2</v>
      </c>
      <c r="AE1410">
        <f>IF(tblHR[[#This Row],[Attrition]]="Yes",1,0)</f>
        <v>0</v>
      </c>
      <c r="AF1410">
        <f>IF(tblHR[[#This Row],[OverTime]]="Yes",1,0)</f>
        <v>0</v>
      </c>
      <c r="AG1410" t="str" cm="1">
        <f t="array" ref="AG1410">_xlfn.IFS(tblHR[[#This Row],[Age]]&lt;25,"&lt;25",tblHR[[#This Row],[Age]]&lt;30,"25–29",tblHR[[#This Row],[Age]]&lt;40,"30–39",tblHR[[#This Row],[Age]]&lt;50,"40–49",TRUE,"50+")</f>
        <v>25–29</v>
      </c>
      <c r="AH1410" s="12" t="str" cm="1">
        <f t="array" ref="AH1410">_xlfn.IFS(tblHR[[#This Row],[YearsAtCompany]]&lt;2,"0–1",tblHR[[#This Row],[YearsAtCompany]]&lt;5,"2–4",tblHR[[#This Row],[YearsAtCompany]]&lt;10,"5–9",tblHR[[#This Row],[YearsAtCompany]]&lt;15,"10–14",TRUE,"15+")</f>
        <v>5–9</v>
      </c>
      <c r="AI1410" s="12" t="str" cm="1">
        <f t="array" ref="AI1410">_xlfn.IFS(tblHR[[#This Row],[MonthlyIncome]]&lt;3000,"Low",tblHR[[#This Row],[MonthlyIncome]]&lt;7000,"Mid",tblHR[[#This Row],[MonthlyIncome]]&lt;12000,"High",TRUE,"Very High")</f>
        <v>Mid</v>
      </c>
      <c r="AJ1410" s="12" cm="1">
        <f t="array" ref="AJ1410">_xlfn.XLOOKUP(tblHR[[#This Row],[JobSatisfaction]],{"Low","Medium","High","Very High"},{1,2,3,4},"")</f>
        <v>3</v>
      </c>
      <c r="AK1410" s="12">
        <f>AVERAGE(tblHR[[#This Row],[JobSatNum]],tblHR[[#This Row],[RelationshipSatisfaction]],tblHR[[#This Row],[EnvironmentSatisfaction]],tblHR[[#This Row],[WorkLifeBalance]])</f>
        <v>3</v>
      </c>
    </row>
    <row r="1411" spans="1:37">
      <c r="A1411" s="4" t="s">
        <v>1526</v>
      </c>
      <c r="B1411">
        <v>50</v>
      </c>
      <c r="C1411" t="s">
        <v>12</v>
      </c>
      <c r="D1411" t="s">
        <v>16</v>
      </c>
      <c r="E1411" t="s">
        <v>29</v>
      </c>
      <c r="F1411" t="s">
        <v>36</v>
      </c>
      <c r="G1411" t="s">
        <v>22</v>
      </c>
      <c r="H1411" t="s">
        <v>58</v>
      </c>
      <c r="I1411" t="s">
        <v>68</v>
      </c>
      <c r="J1411" t="s">
        <v>128</v>
      </c>
      <c r="K1411" t="s">
        <v>113</v>
      </c>
      <c r="L1411">
        <v>4728</v>
      </c>
      <c r="M1411">
        <v>17251</v>
      </c>
      <c r="N1411">
        <v>959</v>
      </c>
      <c r="O1411">
        <v>81</v>
      </c>
      <c r="P1411">
        <v>14</v>
      </c>
      <c r="Q1411" t="s">
        <v>41</v>
      </c>
      <c r="R1411" t="s">
        <v>44</v>
      </c>
      <c r="S1411" t="s">
        <v>44</v>
      </c>
      <c r="T1411" t="s">
        <v>79</v>
      </c>
      <c r="U1411" t="s">
        <v>41</v>
      </c>
      <c r="V1411">
        <v>5</v>
      </c>
      <c r="W1411">
        <v>0</v>
      </c>
      <c r="X1411">
        <v>0</v>
      </c>
      <c r="Y1411">
        <v>0</v>
      </c>
      <c r="Z1411">
        <v>3</v>
      </c>
      <c r="AA1411" t="s">
        <v>49</v>
      </c>
      <c r="AB1411" s="2" t="s">
        <v>64</v>
      </c>
      <c r="AC1411" t="s">
        <v>49</v>
      </c>
      <c r="AD1411">
        <v>1</v>
      </c>
      <c r="AE1411">
        <f>IF(tblHR[[#This Row],[Attrition]]="Yes",1,0)</f>
        <v>1</v>
      </c>
      <c r="AF1411">
        <f>IF(tblHR[[#This Row],[OverTime]]="Yes",1,0)</f>
        <v>1</v>
      </c>
      <c r="AG1411" t="str" cm="1">
        <f t="array" ref="AG1411">_xlfn.IFS(tblHR[[#This Row],[Age]]&lt;25,"&lt;25",tblHR[[#This Row],[Age]]&lt;30,"25–29",tblHR[[#This Row],[Age]]&lt;40,"30–39",tblHR[[#This Row],[Age]]&lt;50,"40–49",TRUE,"50+")</f>
        <v>50+</v>
      </c>
      <c r="AH1411" s="12" t="str" cm="1">
        <f t="array" ref="AH1411">_xlfn.IFS(tblHR[[#This Row],[YearsAtCompany]]&lt;2,"0–1",tblHR[[#This Row],[YearsAtCompany]]&lt;5,"2–4",tblHR[[#This Row],[YearsAtCompany]]&lt;10,"5–9",tblHR[[#This Row],[YearsAtCompany]]&lt;15,"10–14",TRUE,"15+")</f>
        <v>0–1</v>
      </c>
      <c r="AI1411" s="12" t="str" cm="1">
        <f t="array" ref="AI1411">_xlfn.IFS(tblHR[[#This Row],[MonthlyIncome]]&lt;3000,"Low",tblHR[[#This Row],[MonthlyIncome]]&lt;7000,"Mid",tblHR[[#This Row],[MonthlyIncome]]&lt;12000,"High",TRUE,"Very High")</f>
        <v>Mid</v>
      </c>
      <c r="AJ1411" s="12" cm="1">
        <f t="array" ref="AJ1411">_xlfn.XLOOKUP(tblHR[[#This Row],[JobSatisfaction]],{"Low","Medium","High","Very High"},{1,2,3,4},"")</f>
        <v>3</v>
      </c>
      <c r="AK1411" s="12">
        <f>AVERAGE(tblHR[[#This Row],[JobSatNum]],tblHR[[#This Row],[RelationshipSatisfaction]],tblHR[[#This Row],[EnvironmentSatisfaction]],tblHR[[#This Row],[WorkLifeBalance]])</f>
        <v>3</v>
      </c>
    </row>
    <row r="1412" spans="1:37">
      <c r="A1412" s="4" t="s">
        <v>1527</v>
      </c>
      <c r="B1412">
        <v>26</v>
      </c>
      <c r="C1412" t="s">
        <v>12</v>
      </c>
      <c r="D1412" t="s">
        <v>16</v>
      </c>
      <c r="E1412" t="s">
        <v>27</v>
      </c>
      <c r="F1412" t="s">
        <v>33</v>
      </c>
      <c r="G1412" t="s">
        <v>21</v>
      </c>
      <c r="H1412" t="s">
        <v>57</v>
      </c>
      <c r="I1412" t="s">
        <v>66</v>
      </c>
      <c r="J1412" t="s">
        <v>112</v>
      </c>
      <c r="K1412" t="s">
        <v>113</v>
      </c>
      <c r="L1412">
        <v>2875</v>
      </c>
      <c r="M1412">
        <v>9973</v>
      </c>
      <c r="N1412">
        <v>583</v>
      </c>
      <c r="O1412">
        <v>53</v>
      </c>
      <c r="P1412">
        <v>20</v>
      </c>
      <c r="Q1412" t="s">
        <v>44</v>
      </c>
      <c r="R1412" t="s">
        <v>43</v>
      </c>
      <c r="S1412" t="s">
        <v>41</v>
      </c>
      <c r="T1412" t="s">
        <v>80</v>
      </c>
      <c r="U1412" t="s">
        <v>41</v>
      </c>
      <c r="V1412">
        <v>8</v>
      </c>
      <c r="W1412">
        <v>8</v>
      </c>
      <c r="X1412">
        <v>5</v>
      </c>
      <c r="Y1412">
        <v>2</v>
      </c>
      <c r="Z1412">
        <v>1</v>
      </c>
      <c r="AA1412" t="s">
        <v>48</v>
      </c>
      <c r="AB1412" s="2" t="s">
        <v>65</v>
      </c>
      <c r="AC1412" t="s">
        <v>49</v>
      </c>
      <c r="AD1412">
        <v>4</v>
      </c>
      <c r="AE1412">
        <f>IF(tblHR[[#This Row],[Attrition]]="Yes",1,0)</f>
        <v>0</v>
      </c>
      <c r="AF1412">
        <f>IF(tblHR[[#This Row],[OverTime]]="Yes",1,0)</f>
        <v>1</v>
      </c>
      <c r="AG1412" t="str" cm="1">
        <f t="array" ref="AG1412">_xlfn.IFS(tblHR[[#This Row],[Age]]&lt;25,"&lt;25",tblHR[[#This Row],[Age]]&lt;30,"25–29",tblHR[[#This Row],[Age]]&lt;40,"30–39",tblHR[[#This Row],[Age]]&lt;50,"40–49",TRUE,"50+")</f>
        <v>25–29</v>
      </c>
      <c r="AH1412" s="12" t="str" cm="1">
        <f t="array" ref="AH1412">_xlfn.IFS(tblHR[[#This Row],[YearsAtCompany]]&lt;2,"0–1",tblHR[[#This Row],[YearsAtCompany]]&lt;5,"2–4",tblHR[[#This Row],[YearsAtCompany]]&lt;10,"5–9",tblHR[[#This Row],[YearsAtCompany]]&lt;15,"10–14",TRUE,"15+")</f>
        <v>5–9</v>
      </c>
      <c r="AI1412" s="12" t="str" cm="1">
        <f t="array" ref="AI1412">_xlfn.IFS(tblHR[[#This Row],[MonthlyIncome]]&lt;3000,"Low",tblHR[[#This Row],[MonthlyIncome]]&lt;7000,"Mid",tblHR[[#This Row],[MonthlyIncome]]&lt;12000,"High",TRUE,"Very High")</f>
        <v>Low</v>
      </c>
      <c r="AJ1412" s="12" cm="1">
        <f t="array" ref="AJ1412">_xlfn.XLOOKUP(tblHR[[#This Row],[JobSatisfaction]],{"Low","Medium","High","Very High"},{1,2,3,4},"")</f>
        <v>4</v>
      </c>
      <c r="AK1412" s="12">
        <f>AVERAGE(tblHR[[#This Row],[JobSatNum]],tblHR[[#This Row],[RelationshipSatisfaction]],tblHR[[#This Row],[EnvironmentSatisfaction]],tblHR[[#This Row],[WorkLifeBalance]])</f>
        <v>4</v>
      </c>
    </row>
    <row r="1413" spans="1:37">
      <c r="A1413" s="4" t="s">
        <v>1528</v>
      </c>
      <c r="B1413">
        <v>48</v>
      </c>
      <c r="C1413" t="s">
        <v>12</v>
      </c>
      <c r="D1413" t="s">
        <v>16</v>
      </c>
      <c r="E1413" t="s">
        <v>29</v>
      </c>
      <c r="F1413" t="s">
        <v>35</v>
      </c>
      <c r="G1413" t="s">
        <v>21</v>
      </c>
      <c r="H1413" t="s">
        <v>54</v>
      </c>
      <c r="I1413" t="s">
        <v>70</v>
      </c>
      <c r="J1413" t="s">
        <v>116</v>
      </c>
      <c r="K1413" t="s">
        <v>113</v>
      </c>
      <c r="L1413">
        <v>16885</v>
      </c>
      <c r="M1413">
        <v>16154</v>
      </c>
      <c r="N1413">
        <v>1262</v>
      </c>
      <c r="O1413">
        <v>35</v>
      </c>
      <c r="P1413">
        <v>22</v>
      </c>
      <c r="Q1413" t="s">
        <v>44</v>
      </c>
      <c r="R1413" t="s">
        <v>41</v>
      </c>
      <c r="S1413" t="s">
        <v>42</v>
      </c>
      <c r="T1413" t="s">
        <v>80</v>
      </c>
      <c r="U1413" t="s">
        <v>44</v>
      </c>
      <c r="V1413">
        <v>27</v>
      </c>
      <c r="W1413">
        <v>5</v>
      </c>
      <c r="X1413">
        <v>4</v>
      </c>
      <c r="Y1413">
        <v>2</v>
      </c>
      <c r="Z1413">
        <v>2</v>
      </c>
      <c r="AA1413" t="s">
        <v>48</v>
      </c>
      <c r="AB1413" s="2" t="s">
        <v>65</v>
      </c>
      <c r="AC1413" t="s">
        <v>48</v>
      </c>
      <c r="AD1413">
        <v>1</v>
      </c>
      <c r="AE1413">
        <f>IF(tblHR[[#This Row],[Attrition]]="Yes",1,0)</f>
        <v>0</v>
      </c>
      <c r="AF1413">
        <f>IF(tblHR[[#This Row],[OverTime]]="Yes",1,0)</f>
        <v>0</v>
      </c>
      <c r="AG1413" t="str" cm="1">
        <f t="array" ref="AG1413">_xlfn.IFS(tblHR[[#This Row],[Age]]&lt;25,"&lt;25",tblHR[[#This Row],[Age]]&lt;30,"25–29",tblHR[[#This Row],[Age]]&lt;40,"30–39",tblHR[[#This Row],[Age]]&lt;50,"40–49",TRUE,"50+")</f>
        <v>40–49</v>
      </c>
      <c r="AH1413" s="12" t="str" cm="1">
        <f t="array" ref="AH1413">_xlfn.IFS(tblHR[[#This Row],[YearsAtCompany]]&lt;2,"0–1",tblHR[[#This Row],[YearsAtCompany]]&lt;5,"2–4",tblHR[[#This Row],[YearsAtCompany]]&lt;10,"5–9",tblHR[[#This Row],[YearsAtCompany]]&lt;15,"10–14",TRUE,"15+")</f>
        <v>5–9</v>
      </c>
      <c r="AI1413" s="12" t="str" cm="1">
        <f t="array" ref="AI1413">_xlfn.IFS(tblHR[[#This Row],[MonthlyIncome]]&lt;3000,"Low",tblHR[[#This Row],[MonthlyIncome]]&lt;7000,"Mid",tblHR[[#This Row],[MonthlyIncome]]&lt;12000,"High",TRUE,"Very High")</f>
        <v>Very High</v>
      </c>
      <c r="AJ1413" s="12" cm="1">
        <f t="array" ref="AJ1413">_xlfn.XLOOKUP(tblHR[[#This Row],[JobSatisfaction]],{"Low","Medium","High","Very High"},{1,2,3,4},"")</f>
        <v>4</v>
      </c>
      <c r="AK1413" s="12">
        <f>AVERAGE(tblHR[[#This Row],[JobSatNum]],tblHR[[#This Row],[RelationshipSatisfaction]],tblHR[[#This Row],[EnvironmentSatisfaction]],tblHR[[#This Row],[WorkLifeBalance]])</f>
        <v>4</v>
      </c>
    </row>
    <row r="1414" spans="1:37">
      <c r="A1414" s="4" t="s">
        <v>1529</v>
      </c>
      <c r="B1414">
        <v>38</v>
      </c>
      <c r="C1414" t="s">
        <v>12</v>
      </c>
      <c r="D1414" t="s">
        <v>17</v>
      </c>
      <c r="E1414" t="s">
        <v>29</v>
      </c>
      <c r="F1414" t="s">
        <v>33</v>
      </c>
      <c r="G1414" t="s">
        <v>21</v>
      </c>
      <c r="H1414" t="s">
        <v>55</v>
      </c>
      <c r="I1414" t="s">
        <v>68</v>
      </c>
      <c r="J1414" t="s">
        <v>128</v>
      </c>
      <c r="K1414" t="s">
        <v>118</v>
      </c>
      <c r="L1414">
        <v>5321</v>
      </c>
      <c r="M1414">
        <v>14284</v>
      </c>
      <c r="N1414">
        <v>508</v>
      </c>
      <c r="O1414">
        <v>72</v>
      </c>
      <c r="P1414">
        <v>11</v>
      </c>
      <c r="Q1414" t="s">
        <v>41</v>
      </c>
      <c r="R1414" t="s">
        <v>44</v>
      </c>
      <c r="S1414" t="s">
        <v>42</v>
      </c>
      <c r="T1414" t="s">
        <v>79</v>
      </c>
      <c r="U1414" t="s">
        <v>43</v>
      </c>
      <c r="V1414">
        <v>10</v>
      </c>
      <c r="W1414">
        <v>8</v>
      </c>
      <c r="X1414">
        <v>3</v>
      </c>
      <c r="Y1414">
        <v>7</v>
      </c>
      <c r="Z1414">
        <v>2</v>
      </c>
      <c r="AA1414" t="s">
        <v>48</v>
      </c>
      <c r="AB1414" s="2" t="s">
        <v>64</v>
      </c>
      <c r="AC1414" t="s">
        <v>48</v>
      </c>
      <c r="AD1414">
        <v>6</v>
      </c>
      <c r="AE1414">
        <f>IF(tblHR[[#This Row],[Attrition]]="Yes",1,0)</f>
        <v>0</v>
      </c>
      <c r="AF1414">
        <f>IF(tblHR[[#This Row],[OverTime]]="Yes",1,0)</f>
        <v>0</v>
      </c>
      <c r="AG1414" t="str" cm="1">
        <f t="array" ref="AG1414">_xlfn.IFS(tblHR[[#This Row],[Age]]&lt;25,"&lt;25",tblHR[[#This Row],[Age]]&lt;30,"25–29",tblHR[[#This Row],[Age]]&lt;40,"30–39",tblHR[[#This Row],[Age]]&lt;50,"40–49",TRUE,"50+")</f>
        <v>30–39</v>
      </c>
      <c r="AH1414" s="12" t="str" cm="1">
        <f t="array" ref="AH1414">_xlfn.IFS(tblHR[[#This Row],[YearsAtCompany]]&lt;2,"0–1",tblHR[[#This Row],[YearsAtCompany]]&lt;5,"2–4",tblHR[[#This Row],[YearsAtCompany]]&lt;10,"5–9",tblHR[[#This Row],[YearsAtCompany]]&lt;15,"10–14",TRUE,"15+")</f>
        <v>5–9</v>
      </c>
      <c r="AI1414" s="12" t="str" cm="1">
        <f t="array" ref="AI1414">_xlfn.IFS(tblHR[[#This Row],[MonthlyIncome]]&lt;3000,"Low",tblHR[[#This Row],[MonthlyIncome]]&lt;7000,"Mid",tblHR[[#This Row],[MonthlyIncome]]&lt;12000,"High",TRUE,"Very High")</f>
        <v>Mid</v>
      </c>
      <c r="AJ1414" s="12" cm="1">
        <f t="array" ref="AJ1414">_xlfn.XLOOKUP(tblHR[[#This Row],[JobSatisfaction]],{"Low","Medium","High","Very High"},{1,2,3,4},"")</f>
        <v>3</v>
      </c>
      <c r="AK1414" s="12">
        <f>AVERAGE(tblHR[[#This Row],[JobSatNum]],tblHR[[#This Row],[RelationshipSatisfaction]],tblHR[[#This Row],[EnvironmentSatisfaction]],tblHR[[#This Row],[WorkLifeBalance]])</f>
        <v>3</v>
      </c>
    </row>
    <row r="1415" spans="1:37">
      <c r="A1415" s="4" t="s">
        <v>1530</v>
      </c>
      <c r="B1415">
        <v>49</v>
      </c>
      <c r="C1415" t="s">
        <v>12</v>
      </c>
      <c r="D1415" t="s">
        <v>17</v>
      </c>
      <c r="E1415" t="s">
        <v>26</v>
      </c>
      <c r="F1415" t="s">
        <v>33</v>
      </c>
      <c r="G1415" t="s">
        <v>21</v>
      </c>
      <c r="H1415" t="s">
        <v>56</v>
      </c>
      <c r="I1415" t="s">
        <v>67</v>
      </c>
      <c r="J1415" t="s">
        <v>128</v>
      </c>
      <c r="K1415" t="s">
        <v>113</v>
      </c>
      <c r="L1415">
        <v>19161</v>
      </c>
      <c r="M1415">
        <v>13738</v>
      </c>
      <c r="N1415">
        <v>1064</v>
      </c>
      <c r="O1415">
        <v>42</v>
      </c>
      <c r="P1415">
        <v>15</v>
      </c>
      <c r="Q1415" t="s">
        <v>44</v>
      </c>
      <c r="R1415" t="s">
        <v>44</v>
      </c>
      <c r="S1415" t="s">
        <v>43</v>
      </c>
      <c r="T1415" t="s">
        <v>79</v>
      </c>
      <c r="U1415" t="s">
        <v>41</v>
      </c>
      <c r="V1415">
        <v>28</v>
      </c>
      <c r="W1415">
        <v>5</v>
      </c>
      <c r="X1415">
        <v>4</v>
      </c>
      <c r="Y1415">
        <v>4</v>
      </c>
      <c r="Z1415">
        <v>3</v>
      </c>
      <c r="AA1415" t="s">
        <v>48</v>
      </c>
      <c r="AB1415" s="2" t="s">
        <v>64</v>
      </c>
      <c r="AC1415" t="s">
        <v>48</v>
      </c>
      <c r="AD1415">
        <v>2</v>
      </c>
      <c r="AE1415">
        <f>IF(tblHR[[#This Row],[Attrition]]="Yes",1,0)</f>
        <v>0</v>
      </c>
      <c r="AF1415">
        <f>IF(tblHR[[#This Row],[OverTime]]="Yes",1,0)</f>
        <v>0</v>
      </c>
      <c r="AG1415" t="str" cm="1">
        <f t="array" ref="AG1415">_xlfn.IFS(tblHR[[#This Row],[Age]]&lt;25,"&lt;25",tblHR[[#This Row],[Age]]&lt;30,"25–29",tblHR[[#This Row],[Age]]&lt;40,"30–39",tblHR[[#This Row],[Age]]&lt;50,"40–49",TRUE,"50+")</f>
        <v>40–49</v>
      </c>
      <c r="AH1415" s="12" t="str" cm="1">
        <f t="array" ref="AH1415">_xlfn.IFS(tblHR[[#This Row],[YearsAtCompany]]&lt;2,"0–1",tblHR[[#This Row],[YearsAtCompany]]&lt;5,"2–4",tblHR[[#This Row],[YearsAtCompany]]&lt;10,"5–9",tblHR[[#This Row],[YearsAtCompany]]&lt;15,"10–14",TRUE,"15+")</f>
        <v>5–9</v>
      </c>
      <c r="AI1415" s="12" t="str" cm="1">
        <f t="array" ref="AI1415">_xlfn.IFS(tblHR[[#This Row],[MonthlyIncome]]&lt;3000,"Low",tblHR[[#This Row],[MonthlyIncome]]&lt;7000,"Mid",tblHR[[#This Row],[MonthlyIncome]]&lt;12000,"High",TRUE,"Very High")</f>
        <v>Very High</v>
      </c>
      <c r="AJ1415" s="12" cm="1">
        <f t="array" ref="AJ1415">_xlfn.XLOOKUP(tblHR[[#This Row],[JobSatisfaction]],{"Low","Medium","High","Very High"},{1,2,3,4},"")</f>
        <v>4</v>
      </c>
      <c r="AK1415" s="12">
        <f>AVERAGE(tblHR[[#This Row],[JobSatNum]],tblHR[[#This Row],[RelationshipSatisfaction]],tblHR[[#This Row],[EnvironmentSatisfaction]],tblHR[[#This Row],[WorkLifeBalance]])</f>
        <v>4</v>
      </c>
    </row>
    <row r="1416" spans="1:37">
      <c r="A1416" s="4" t="s">
        <v>1531</v>
      </c>
      <c r="B1416">
        <v>33</v>
      </c>
      <c r="C1416" t="s">
        <v>12</v>
      </c>
      <c r="D1416" t="s">
        <v>15</v>
      </c>
      <c r="E1416" t="s">
        <v>27</v>
      </c>
      <c r="F1416" t="s">
        <v>33</v>
      </c>
      <c r="G1416" t="s">
        <v>21</v>
      </c>
      <c r="H1416" t="s">
        <v>52</v>
      </c>
      <c r="I1416" t="s">
        <v>68</v>
      </c>
      <c r="J1416" t="s">
        <v>128</v>
      </c>
      <c r="K1416" t="s">
        <v>171</v>
      </c>
      <c r="L1416">
        <v>5968</v>
      </c>
      <c r="M1416">
        <v>18079</v>
      </c>
      <c r="N1416">
        <v>1303</v>
      </c>
      <c r="O1416">
        <v>36</v>
      </c>
      <c r="P1416">
        <v>20</v>
      </c>
      <c r="Q1416" t="s">
        <v>41</v>
      </c>
      <c r="R1416" t="s">
        <v>41</v>
      </c>
      <c r="S1416" t="s">
        <v>44</v>
      </c>
      <c r="T1416" t="s">
        <v>79</v>
      </c>
      <c r="U1416" t="s">
        <v>41</v>
      </c>
      <c r="V1416">
        <v>9</v>
      </c>
      <c r="W1416">
        <v>9</v>
      </c>
      <c r="X1416">
        <v>7</v>
      </c>
      <c r="Y1416">
        <v>2</v>
      </c>
      <c r="Z1416">
        <v>1</v>
      </c>
      <c r="AA1416" t="s">
        <v>48</v>
      </c>
      <c r="AB1416" s="2" t="s">
        <v>65</v>
      </c>
      <c r="AC1416" t="s">
        <v>48</v>
      </c>
      <c r="AD1416">
        <v>7</v>
      </c>
      <c r="AE1416">
        <f>IF(tblHR[[#This Row],[Attrition]]="Yes",1,0)</f>
        <v>0</v>
      </c>
      <c r="AF1416">
        <f>IF(tblHR[[#This Row],[OverTime]]="Yes",1,0)</f>
        <v>0</v>
      </c>
      <c r="AG1416" t="str" cm="1">
        <f t="array" ref="AG1416">_xlfn.IFS(tblHR[[#This Row],[Age]]&lt;25,"&lt;25",tblHR[[#This Row],[Age]]&lt;30,"25–29",tblHR[[#This Row],[Age]]&lt;40,"30–39",tblHR[[#This Row],[Age]]&lt;50,"40–49",TRUE,"50+")</f>
        <v>30–39</v>
      </c>
      <c r="AH1416" s="12" t="str" cm="1">
        <f t="array" ref="AH1416">_xlfn.IFS(tblHR[[#This Row],[YearsAtCompany]]&lt;2,"0–1",tblHR[[#This Row],[YearsAtCompany]]&lt;5,"2–4",tblHR[[#This Row],[YearsAtCompany]]&lt;10,"5–9",tblHR[[#This Row],[YearsAtCompany]]&lt;15,"10–14",TRUE,"15+")</f>
        <v>5–9</v>
      </c>
      <c r="AI1416" s="12" t="str" cm="1">
        <f t="array" ref="AI1416">_xlfn.IFS(tblHR[[#This Row],[MonthlyIncome]]&lt;3000,"Low",tblHR[[#This Row],[MonthlyIncome]]&lt;7000,"Mid",tblHR[[#This Row],[MonthlyIncome]]&lt;12000,"High",TRUE,"Very High")</f>
        <v>Mid</v>
      </c>
      <c r="AJ1416" s="12" cm="1">
        <f t="array" ref="AJ1416">_xlfn.XLOOKUP(tblHR[[#This Row],[JobSatisfaction]],{"Low","Medium","High","Very High"},{1,2,3,4},"")</f>
        <v>3</v>
      </c>
      <c r="AK1416" s="12">
        <f>AVERAGE(tblHR[[#This Row],[JobSatNum]],tblHR[[#This Row],[RelationshipSatisfaction]],tblHR[[#This Row],[EnvironmentSatisfaction]],tblHR[[#This Row],[WorkLifeBalance]])</f>
        <v>3</v>
      </c>
    </row>
    <row r="1417" spans="1:37">
      <c r="A1417" s="4" t="s">
        <v>1532</v>
      </c>
      <c r="B1417">
        <v>25</v>
      </c>
      <c r="C1417" t="s">
        <v>12</v>
      </c>
      <c r="D1417" t="s">
        <v>17</v>
      </c>
      <c r="E1417" t="s">
        <v>28</v>
      </c>
      <c r="F1417" t="s">
        <v>35</v>
      </c>
      <c r="G1417" t="s">
        <v>21</v>
      </c>
      <c r="H1417" t="s">
        <v>53</v>
      </c>
      <c r="I1417" t="s">
        <v>66</v>
      </c>
      <c r="J1417" t="s">
        <v>112</v>
      </c>
      <c r="K1417" t="s">
        <v>118</v>
      </c>
      <c r="L1417">
        <v>4031</v>
      </c>
      <c r="M1417">
        <v>9396</v>
      </c>
      <c r="N1417">
        <v>688</v>
      </c>
      <c r="O1417">
        <v>91</v>
      </c>
      <c r="P1417">
        <v>13</v>
      </c>
      <c r="Q1417" t="s">
        <v>42</v>
      </c>
      <c r="R1417" t="s">
        <v>41</v>
      </c>
      <c r="S1417" t="s">
        <v>42</v>
      </c>
      <c r="T1417" t="s">
        <v>79</v>
      </c>
      <c r="U1417" t="s">
        <v>41</v>
      </c>
      <c r="V1417">
        <v>6</v>
      </c>
      <c r="W1417">
        <v>2</v>
      </c>
      <c r="X1417">
        <v>2</v>
      </c>
      <c r="Y1417">
        <v>0</v>
      </c>
      <c r="Z1417">
        <v>5</v>
      </c>
      <c r="AA1417" t="s">
        <v>49</v>
      </c>
      <c r="AB1417" s="2" t="s">
        <v>64</v>
      </c>
      <c r="AC1417" t="s">
        <v>48</v>
      </c>
      <c r="AD1417">
        <v>3</v>
      </c>
      <c r="AE1417">
        <f>IF(tblHR[[#This Row],[Attrition]]="Yes",1,0)</f>
        <v>1</v>
      </c>
      <c r="AF1417">
        <f>IF(tblHR[[#This Row],[OverTime]]="Yes",1,0)</f>
        <v>0</v>
      </c>
      <c r="AG1417" t="str" cm="1">
        <f t="array" ref="AG1417">_xlfn.IFS(tblHR[[#This Row],[Age]]&lt;25,"&lt;25",tblHR[[#This Row],[Age]]&lt;30,"25–29",tblHR[[#This Row],[Age]]&lt;40,"30–39",tblHR[[#This Row],[Age]]&lt;50,"40–49",TRUE,"50+")</f>
        <v>25–29</v>
      </c>
      <c r="AH1417" s="12" t="str" cm="1">
        <f t="array" ref="AH1417">_xlfn.IFS(tblHR[[#This Row],[YearsAtCompany]]&lt;2,"0–1",tblHR[[#This Row],[YearsAtCompany]]&lt;5,"2–4",tblHR[[#This Row],[YearsAtCompany]]&lt;10,"5–9",tblHR[[#This Row],[YearsAtCompany]]&lt;15,"10–14",TRUE,"15+")</f>
        <v>2–4</v>
      </c>
      <c r="AI1417" s="12" t="str" cm="1">
        <f t="array" ref="AI1417">_xlfn.IFS(tblHR[[#This Row],[MonthlyIncome]]&lt;3000,"Low",tblHR[[#This Row],[MonthlyIncome]]&lt;7000,"Mid",tblHR[[#This Row],[MonthlyIncome]]&lt;12000,"High",TRUE,"Very High")</f>
        <v>Mid</v>
      </c>
      <c r="AJ1417" s="12" cm="1">
        <f t="array" ref="AJ1417">_xlfn.XLOOKUP(tblHR[[#This Row],[JobSatisfaction]],{"Low","Medium","High","Very High"},{1,2,3,4},"")</f>
        <v>1</v>
      </c>
      <c r="AK1417" s="12">
        <f>AVERAGE(tblHR[[#This Row],[JobSatNum]],tblHR[[#This Row],[RelationshipSatisfaction]],tblHR[[#This Row],[EnvironmentSatisfaction]],tblHR[[#This Row],[WorkLifeBalance]])</f>
        <v>1</v>
      </c>
    </row>
    <row r="1418" spans="1:37">
      <c r="A1418" s="4" t="s">
        <v>1533</v>
      </c>
      <c r="B1418">
        <v>22</v>
      </c>
      <c r="C1418" t="s">
        <v>12</v>
      </c>
      <c r="D1418" t="s">
        <v>17</v>
      </c>
      <c r="E1418" t="s">
        <v>26</v>
      </c>
      <c r="F1418" t="s">
        <v>35</v>
      </c>
      <c r="G1418" t="s">
        <v>21</v>
      </c>
      <c r="H1418" t="s">
        <v>57</v>
      </c>
      <c r="I1418" t="s">
        <v>66</v>
      </c>
      <c r="J1418" t="s">
        <v>112</v>
      </c>
      <c r="K1418" t="s">
        <v>113</v>
      </c>
      <c r="L1418">
        <v>2773</v>
      </c>
      <c r="M1418">
        <v>12145</v>
      </c>
      <c r="N1418">
        <v>604</v>
      </c>
      <c r="O1418">
        <v>69</v>
      </c>
      <c r="P1418">
        <v>20</v>
      </c>
      <c r="Q1418" t="s">
        <v>41</v>
      </c>
      <c r="R1418" t="s">
        <v>44</v>
      </c>
      <c r="S1418" t="s">
        <v>42</v>
      </c>
      <c r="T1418" t="s">
        <v>79</v>
      </c>
      <c r="U1418" t="s">
        <v>41</v>
      </c>
      <c r="V1418">
        <v>3</v>
      </c>
      <c r="W1418">
        <v>2</v>
      </c>
      <c r="X1418">
        <v>2</v>
      </c>
      <c r="Y1418">
        <v>2</v>
      </c>
      <c r="Z1418">
        <v>0</v>
      </c>
      <c r="AA1418" t="s">
        <v>48</v>
      </c>
      <c r="AB1418" s="2" t="s">
        <v>65</v>
      </c>
      <c r="AC1418" t="s">
        <v>48</v>
      </c>
      <c r="AD1418">
        <v>6</v>
      </c>
      <c r="AE1418">
        <f>IF(tblHR[[#This Row],[Attrition]]="Yes",1,0)</f>
        <v>0</v>
      </c>
      <c r="AF1418">
        <f>IF(tblHR[[#This Row],[OverTime]]="Yes",1,0)</f>
        <v>0</v>
      </c>
      <c r="AG1418" t="str" cm="1">
        <f t="array" ref="AG1418">_xlfn.IFS(tblHR[[#This Row],[Age]]&lt;25,"&lt;25",tblHR[[#This Row],[Age]]&lt;30,"25–29",tblHR[[#This Row],[Age]]&lt;40,"30–39",tblHR[[#This Row],[Age]]&lt;50,"40–49",TRUE,"50+")</f>
        <v>&lt;25</v>
      </c>
      <c r="AH1418" s="12" t="str" cm="1">
        <f t="array" ref="AH1418">_xlfn.IFS(tblHR[[#This Row],[YearsAtCompany]]&lt;2,"0–1",tblHR[[#This Row],[YearsAtCompany]]&lt;5,"2–4",tblHR[[#This Row],[YearsAtCompany]]&lt;10,"5–9",tblHR[[#This Row],[YearsAtCompany]]&lt;15,"10–14",TRUE,"15+")</f>
        <v>2–4</v>
      </c>
      <c r="AI1418" s="12" t="str" cm="1">
        <f t="array" ref="AI1418">_xlfn.IFS(tblHR[[#This Row],[MonthlyIncome]]&lt;3000,"Low",tblHR[[#This Row],[MonthlyIncome]]&lt;7000,"Mid",tblHR[[#This Row],[MonthlyIncome]]&lt;12000,"High",TRUE,"Very High")</f>
        <v>Low</v>
      </c>
      <c r="AJ1418" s="12" cm="1">
        <f t="array" ref="AJ1418">_xlfn.XLOOKUP(tblHR[[#This Row],[JobSatisfaction]],{"Low","Medium","High","Very High"},{1,2,3,4},"")</f>
        <v>3</v>
      </c>
      <c r="AK1418" s="12">
        <f>AVERAGE(tblHR[[#This Row],[JobSatNum]],tblHR[[#This Row],[RelationshipSatisfaction]],tblHR[[#This Row],[EnvironmentSatisfaction]],tblHR[[#This Row],[WorkLifeBalance]])</f>
        <v>3</v>
      </c>
    </row>
    <row r="1419" spans="1:37">
      <c r="A1419" s="4" t="s">
        <v>1534</v>
      </c>
      <c r="B1419">
        <v>27</v>
      </c>
      <c r="C1419" t="s">
        <v>12</v>
      </c>
      <c r="D1419" t="s">
        <v>17</v>
      </c>
      <c r="E1419" t="s">
        <v>26</v>
      </c>
      <c r="F1419" t="s">
        <v>34</v>
      </c>
      <c r="G1419" t="s">
        <v>22</v>
      </c>
      <c r="H1419" t="s">
        <v>58</v>
      </c>
      <c r="I1419" t="s">
        <v>68</v>
      </c>
      <c r="J1419" t="s">
        <v>128</v>
      </c>
      <c r="K1419" t="s">
        <v>118</v>
      </c>
      <c r="L1419">
        <v>4342</v>
      </c>
      <c r="M1419">
        <v>24008</v>
      </c>
      <c r="N1419">
        <v>829</v>
      </c>
      <c r="O1419">
        <v>84</v>
      </c>
      <c r="P1419">
        <v>19</v>
      </c>
      <c r="Q1419" t="s">
        <v>44</v>
      </c>
      <c r="R1419" t="s">
        <v>43</v>
      </c>
      <c r="S1419" t="s">
        <v>41</v>
      </c>
      <c r="T1419" t="s">
        <v>79</v>
      </c>
      <c r="U1419" t="s">
        <v>41</v>
      </c>
      <c r="V1419">
        <v>5</v>
      </c>
      <c r="W1419">
        <v>4</v>
      </c>
      <c r="X1419">
        <v>2</v>
      </c>
      <c r="Y1419">
        <v>1</v>
      </c>
      <c r="Z1419">
        <v>0</v>
      </c>
      <c r="AA1419" t="s">
        <v>48</v>
      </c>
      <c r="AB1419" s="2" t="s">
        <v>64</v>
      </c>
      <c r="AC1419" t="s">
        <v>48</v>
      </c>
      <c r="AD1419">
        <v>8</v>
      </c>
      <c r="AE1419">
        <f>IF(tblHR[[#This Row],[Attrition]]="Yes",1,0)</f>
        <v>0</v>
      </c>
      <c r="AF1419">
        <f>IF(tblHR[[#This Row],[OverTime]]="Yes",1,0)</f>
        <v>0</v>
      </c>
      <c r="AG1419" t="str" cm="1">
        <f t="array" ref="AG1419">_xlfn.IFS(tblHR[[#This Row],[Age]]&lt;25,"&lt;25",tblHR[[#This Row],[Age]]&lt;30,"25–29",tblHR[[#This Row],[Age]]&lt;40,"30–39",tblHR[[#This Row],[Age]]&lt;50,"40–49",TRUE,"50+")</f>
        <v>25–29</v>
      </c>
      <c r="AH1419" s="12" t="str" cm="1">
        <f t="array" ref="AH1419">_xlfn.IFS(tblHR[[#This Row],[YearsAtCompany]]&lt;2,"0–1",tblHR[[#This Row],[YearsAtCompany]]&lt;5,"2–4",tblHR[[#This Row],[YearsAtCompany]]&lt;10,"5–9",tblHR[[#This Row],[YearsAtCompany]]&lt;15,"10–14",TRUE,"15+")</f>
        <v>2–4</v>
      </c>
      <c r="AI1419" s="12" t="str" cm="1">
        <f t="array" ref="AI1419">_xlfn.IFS(tblHR[[#This Row],[MonthlyIncome]]&lt;3000,"Low",tblHR[[#This Row],[MonthlyIncome]]&lt;7000,"Mid",tblHR[[#This Row],[MonthlyIncome]]&lt;12000,"High",TRUE,"Very High")</f>
        <v>Mid</v>
      </c>
      <c r="AJ1419" s="12" cm="1">
        <f t="array" ref="AJ1419">_xlfn.XLOOKUP(tblHR[[#This Row],[JobSatisfaction]],{"Low","Medium","High","Very High"},{1,2,3,4},"")</f>
        <v>4</v>
      </c>
      <c r="AK1419" s="12">
        <f>AVERAGE(tblHR[[#This Row],[JobSatNum]],tblHR[[#This Row],[RelationshipSatisfaction]],tblHR[[#This Row],[EnvironmentSatisfaction]],tblHR[[#This Row],[WorkLifeBalance]])</f>
        <v>4</v>
      </c>
    </row>
    <row r="1420" spans="1:37">
      <c r="A1420" s="4" t="s">
        <v>1535</v>
      </c>
      <c r="B1420">
        <v>41</v>
      </c>
      <c r="C1420" t="s">
        <v>12</v>
      </c>
      <c r="D1420" t="s">
        <v>15</v>
      </c>
      <c r="E1420" t="s">
        <v>29</v>
      </c>
      <c r="F1420" t="s">
        <v>33</v>
      </c>
      <c r="G1420" t="s">
        <v>21</v>
      </c>
      <c r="H1420" t="s">
        <v>53</v>
      </c>
      <c r="I1420" t="s">
        <v>66</v>
      </c>
      <c r="J1420" t="s">
        <v>112</v>
      </c>
      <c r="K1420" t="s">
        <v>43</v>
      </c>
      <c r="L1420">
        <v>2289</v>
      </c>
      <c r="M1420">
        <v>20520</v>
      </c>
      <c r="N1420">
        <v>548</v>
      </c>
      <c r="O1420">
        <v>94</v>
      </c>
      <c r="P1420">
        <v>20</v>
      </c>
      <c r="Q1420" t="s">
        <v>42</v>
      </c>
      <c r="R1420" t="s">
        <v>43</v>
      </c>
      <c r="S1420" t="s">
        <v>41</v>
      </c>
      <c r="T1420" t="s">
        <v>79</v>
      </c>
      <c r="U1420" t="s">
        <v>41</v>
      </c>
      <c r="V1420">
        <v>5</v>
      </c>
      <c r="W1420">
        <v>5</v>
      </c>
      <c r="X1420">
        <v>3</v>
      </c>
      <c r="Y1420">
        <v>0</v>
      </c>
      <c r="Z1420">
        <v>1</v>
      </c>
      <c r="AA1420" t="s">
        <v>48</v>
      </c>
      <c r="AB1420" s="2" t="s">
        <v>65</v>
      </c>
      <c r="AC1420" t="s">
        <v>48</v>
      </c>
      <c r="AD1420">
        <v>9</v>
      </c>
      <c r="AE1420">
        <f>IF(tblHR[[#This Row],[Attrition]]="Yes",1,0)</f>
        <v>0</v>
      </c>
      <c r="AF1420">
        <f>IF(tblHR[[#This Row],[OverTime]]="Yes",1,0)</f>
        <v>0</v>
      </c>
      <c r="AG1420" t="str" cm="1">
        <f t="array" ref="AG1420">_xlfn.IFS(tblHR[[#This Row],[Age]]&lt;25,"&lt;25",tblHR[[#This Row],[Age]]&lt;30,"25–29",tblHR[[#This Row],[Age]]&lt;40,"30–39",tblHR[[#This Row],[Age]]&lt;50,"40–49",TRUE,"50+")</f>
        <v>40–49</v>
      </c>
      <c r="AH1420" s="12" t="str" cm="1">
        <f t="array" ref="AH1420">_xlfn.IFS(tblHR[[#This Row],[YearsAtCompany]]&lt;2,"0–1",tblHR[[#This Row],[YearsAtCompany]]&lt;5,"2–4",tblHR[[#This Row],[YearsAtCompany]]&lt;10,"5–9",tblHR[[#This Row],[YearsAtCompany]]&lt;15,"10–14",TRUE,"15+")</f>
        <v>5–9</v>
      </c>
      <c r="AI1420" s="12" t="str" cm="1">
        <f t="array" ref="AI1420">_xlfn.IFS(tblHR[[#This Row],[MonthlyIncome]]&lt;3000,"Low",tblHR[[#This Row],[MonthlyIncome]]&lt;7000,"Mid",tblHR[[#This Row],[MonthlyIncome]]&lt;12000,"High",TRUE,"Very High")</f>
        <v>Low</v>
      </c>
      <c r="AJ1420" s="12" cm="1">
        <f t="array" ref="AJ1420">_xlfn.XLOOKUP(tblHR[[#This Row],[JobSatisfaction]],{"Low","Medium","High","Very High"},{1,2,3,4},"")</f>
        <v>1</v>
      </c>
      <c r="AK1420" s="12">
        <f>AVERAGE(tblHR[[#This Row],[JobSatNum]],tblHR[[#This Row],[RelationshipSatisfaction]],tblHR[[#This Row],[EnvironmentSatisfaction]],tblHR[[#This Row],[WorkLifeBalance]])</f>
        <v>1</v>
      </c>
    </row>
    <row r="1421" spans="1:37">
      <c r="A1421" s="4" t="s">
        <v>1536</v>
      </c>
      <c r="B1421">
        <v>56</v>
      </c>
      <c r="C1421" t="s">
        <v>12</v>
      </c>
      <c r="D1421" t="s">
        <v>16</v>
      </c>
      <c r="E1421" t="s">
        <v>29</v>
      </c>
      <c r="F1421" t="s">
        <v>33</v>
      </c>
      <c r="G1421" t="s">
        <v>20</v>
      </c>
      <c r="H1421" t="s">
        <v>54</v>
      </c>
      <c r="I1421" t="s">
        <v>67</v>
      </c>
      <c r="J1421" t="s">
        <v>112</v>
      </c>
      <c r="K1421" t="s">
        <v>113</v>
      </c>
      <c r="L1421">
        <v>19717</v>
      </c>
      <c r="M1421">
        <v>4022</v>
      </c>
      <c r="N1421">
        <v>206</v>
      </c>
      <c r="O1421">
        <v>99</v>
      </c>
      <c r="P1421">
        <v>14</v>
      </c>
      <c r="Q1421" t="s">
        <v>43</v>
      </c>
      <c r="R1421" t="s">
        <v>42</v>
      </c>
      <c r="S1421" t="s">
        <v>44</v>
      </c>
      <c r="T1421" t="s">
        <v>79</v>
      </c>
      <c r="U1421" t="s">
        <v>41</v>
      </c>
      <c r="V1421">
        <v>36</v>
      </c>
      <c r="W1421">
        <v>7</v>
      </c>
      <c r="X1421">
        <v>3</v>
      </c>
      <c r="Y1421">
        <v>7</v>
      </c>
      <c r="Z1421">
        <v>6</v>
      </c>
      <c r="AA1421" t="s">
        <v>48</v>
      </c>
      <c r="AB1421" s="2" t="s">
        <v>64</v>
      </c>
      <c r="AC1421" t="s">
        <v>48</v>
      </c>
      <c r="AD1421">
        <v>8</v>
      </c>
      <c r="AE1421">
        <f>IF(tblHR[[#This Row],[Attrition]]="Yes",1,0)</f>
        <v>0</v>
      </c>
      <c r="AF1421">
        <f>IF(tblHR[[#This Row],[OverTime]]="Yes",1,0)</f>
        <v>0</v>
      </c>
      <c r="AG1421" t="str" cm="1">
        <f t="array" ref="AG1421">_xlfn.IFS(tblHR[[#This Row],[Age]]&lt;25,"&lt;25",tblHR[[#This Row],[Age]]&lt;30,"25–29",tblHR[[#This Row],[Age]]&lt;40,"30–39",tblHR[[#This Row],[Age]]&lt;50,"40–49",TRUE,"50+")</f>
        <v>50+</v>
      </c>
      <c r="AH1421" s="12" t="str" cm="1">
        <f t="array" ref="AH1421">_xlfn.IFS(tblHR[[#This Row],[YearsAtCompany]]&lt;2,"0–1",tblHR[[#This Row],[YearsAtCompany]]&lt;5,"2–4",tblHR[[#This Row],[YearsAtCompany]]&lt;10,"5–9",tblHR[[#This Row],[YearsAtCompany]]&lt;15,"10–14",TRUE,"15+")</f>
        <v>5–9</v>
      </c>
      <c r="AI1421" s="12" t="str" cm="1">
        <f t="array" ref="AI1421">_xlfn.IFS(tblHR[[#This Row],[MonthlyIncome]]&lt;3000,"Low",tblHR[[#This Row],[MonthlyIncome]]&lt;7000,"Mid",tblHR[[#This Row],[MonthlyIncome]]&lt;12000,"High",TRUE,"Very High")</f>
        <v>Very High</v>
      </c>
      <c r="AJ1421" s="12" cm="1">
        <f t="array" ref="AJ1421">_xlfn.XLOOKUP(tblHR[[#This Row],[JobSatisfaction]],{"Low","Medium","High","Very High"},{1,2,3,4},"")</f>
        <v>2</v>
      </c>
      <c r="AK1421" s="12">
        <f>AVERAGE(tblHR[[#This Row],[JobSatNum]],tblHR[[#This Row],[RelationshipSatisfaction]],tblHR[[#This Row],[EnvironmentSatisfaction]],tblHR[[#This Row],[WorkLifeBalance]])</f>
        <v>2</v>
      </c>
    </row>
    <row r="1422" spans="1:37">
      <c r="A1422" s="4" t="s">
        <v>1537</v>
      </c>
      <c r="B1422">
        <v>28</v>
      </c>
      <c r="C1422" t="s">
        <v>12</v>
      </c>
      <c r="D1422" t="s">
        <v>16</v>
      </c>
      <c r="E1422" t="s">
        <v>28</v>
      </c>
      <c r="F1422" t="s">
        <v>33</v>
      </c>
      <c r="G1422" t="s">
        <v>22</v>
      </c>
      <c r="H1422" t="s">
        <v>58</v>
      </c>
      <c r="I1422" t="s">
        <v>68</v>
      </c>
      <c r="J1422" t="s">
        <v>128</v>
      </c>
      <c r="K1422" t="s">
        <v>113</v>
      </c>
      <c r="L1422">
        <v>4898</v>
      </c>
      <c r="M1422">
        <v>11827</v>
      </c>
      <c r="N1422">
        <v>467</v>
      </c>
      <c r="O1422">
        <v>55</v>
      </c>
      <c r="P1422">
        <v>14</v>
      </c>
      <c r="Q1422" t="s">
        <v>42</v>
      </c>
      <c r="R1422" t="s">
        <v>44</v>
      </c>
      <c r="S1422" t="s">
        <v>41</v>
      </c>
      <c r="T1422" t="s">
        <v>79</v>
      </c>
      <c r="U1422" t="s">
        <v>41</v>
      </c>
      <c r="V1422">
        <v>5</v>
      </c>
      <c r="W1422">
        <v>4</v>
      </c>
      <c r="X1422">
        <v>2</v>
      </c>
      <c r="Y1422">
        <v>1</v>
      </c>
      <c r="Z1422">
        <v>0</v>
      </c>
      <c r="AA1422" t="s">
        <v>48</v>
      </c>
      <c r="AB1422" s="2" t="s">
        <v>64</v>
      </c>
      <c r="AC1422" t="s">
        <v>48</v>
      </c>
      <c r="AD1422">
        <v>7</v>
      </c>
      <c r="AE1422">
        <f>IF(tblHR[[#This Row],[Attrition]]="Yes",1,0)</f>
        <v>0</v>
      </c>
      <c r="AF1422">
        <f>IF(tblHR[[#This Row],[OverTime]]="Yes",1,0)</f>
        <v>0</v>
      </c>
      <c r="AG1422" t="str" cm="1">
        <f t="array" ref="AG1422">_xlfn.IFS(tblHR[[#This Row],[Age]]&lt;25,"&lt;25",tblHR[[#This Row],[Age]]&lt;30,"25–29",tblHR[[#This Row],[Age]]&lt;40,"30–39",tblHR[[#This Row],[Age]]&lt;50,"40–49",TRUE,"50+")</f>
        <v>25–29</v>
      </c>
      <c r="AH1422" s="12" t="str" cm="1">
        <f t="array" ref="AH1422">_xlfn.IFS(tblHR[[#This Row],[YearsAtCompany]]&lt;2,"0–1",tblHR[[#This Row],[YearsAtCompany]]&lt;5,"2–4",tblHR[[#This Row],[YearsAtCompany]]&lt;10,"5–9",tblHR[[#This Row],[YearsAtCompany]]&lt;15,"10–14",TRUE,"15+")</f>
        <v>2–4</v>
      </c>
      <c r="AI1422" s="12" t="str" cm="1">
        <f t="array" ref="AI1422">_xlfn.IFS(tblHR[[#This Row],[MonthlyIncome]]&lt;3000,"Low",tblHR[[#This Row],[MonthlyIncome]]&lt;7000,"Mid",tblHR[[#This Row],[MonthlyIncome]]&lt;12000,"High",TRUE,"Very High")</f>
        <v>Mid</v>
      </c>
      <c r="AJ1422" s="12" cm="1">
        <f t="array" ref="AJ1422">_xlfn.XLOOKUP(tblHR[[#This Row],[JobSatisfaction]],{"Low","Medium","High","Very High"},{1,2,3,4},"")</f>
        <v>1</v>
      </c>
      <c r="AK1422" s="12">
        <f>AVERAGE(tblHR[[#This Row],[JobSatNum]],tblHR[[#This Row],[RelationshipSatisfaction]],tblHR[[#This Row],[EnvironmentSatisfaction]],tblHR[[#This Row],[WorkLifeBalance]])</f>
        <v>1</v>
      </c>
    </row>
    <row r="1423" spans="1:37">
      <c r="A1423" s="4" t="s">
        <v>1538</v>
      </c>
      <c r="B1423">
        <v>37</v>
      </c>
      <c r="C1423" t="s">
        <v>12</v>
      </c>
      <c r="D1423" t="s">
        <v>15</v>
      </c>
      <c r="E1423" t="s">
        <v>27</v>
      </c>
      <c r="F1423" t="s">
        <v>36</v>
      </c>
      <c r="G1423" t="s">
        <v>20</v>
      </c>
      <c r="H1423" t="s">
        <v>20</v>
      </c>
      <c r="I1423" t="s">
        <v>68</v>
      </c>
      <c r="J1423" t="s">
        <v>112</v>
      </c>
      <c r="K1423" t="s">
        <v>113</v>
      </c>
      <c r="L1423">
        <v>4071</v>
      </c>
      <c r="M1423">
        <v>12832</v>
      </c>
      <c r="N1423">
        <v>1239</v>
      </c>
      <c r="O1423">
        <v>89</v>
      </c>
      <c r="P1423">
        <v>13</v>
      </c>
      <c r="Q1423" t="s">
        <v>43</v>
      </c>
      <c r="R1423" t="s">
        <v>41</v>
      </c>
      <c r="S1423" t="s">
        <v>41</v>
      </c>
      <c r="T1423" t="s">
        <v>80</v>
      </c>
      <c r="U1423" t="s">
        <v>41</v>
      </c>
      <c r="V1423">
        <v>19</v>
      </c>
      <c r="W1423">
        <v>10</v>
      </c>
      <c r="X1423">
        <v>0</v>
      </c>
      <c r="Y1423">
        <v>4</v>
      </c>
      <c r="Z1423">
        <v>2</v>
      </c>
      <c r="AA1423" t="s">
        <v>48</v>
      </c>
      <c r="AB1423" s="2" t="s">
        <v>64</v>
      </c>
      <c r="AC1423" t="s">
        <v>48</v>
      </c>
      <c r="AD1423">
        <v>8</v>
      </c>
      <c r="AE1423">
        <f>IF(tblHR[[#This Row],[Attrition]]="Yes",1,0)</f>
        <v>0</v>
      </c>
      <c r="AF1423">
        <f>IF(tblHR[[#This Row],[OverTime]]="Yes",1,0)</f>
        <v>0</v>
      </c>
      <c r="AG1423" t="str" cm="1">
        <f t="array" ref="AG1423">_xlfn.IFS(tblHR[[#This Row],[Age]]&lt;25,"&lt;25",tblHR[[#This Row],[Age]]&lt;30,"25–29",tblHR[[#This Row],[Age]]&lt;40,"30–39",tblHR[[#This Row],[Age]]&lt;50,"40–49",TRUE,"50+")</f>
        <v>30–39</v>
      </c>
      <c r="AH1423" s="12" t="str" cm="1">
        <f t="array" ref="AH1423">_xlfn.IFS(tblHR[[#This Row],[YearsAtCompany]]&lt;2,"0–1",tblHR[[#This Row],[YearsAtCompany]]&lt;5,"2–4",tblHR[[#This Row],[YearsAtCompany]]&lt;10,"5–9",tblHR[[#This Row],[YearsAtCompany]]&lt;15,"10–14",TRUE,"15+")</f>
        <v>10–14</v>
      </c>
      <c r="AI1423" s="12" t="str" cm="1">
        <f t="array" ref="AI1423">_xlfn.IFS(tblHR[[#This Row],[MonthlyIncome]]&lt;3000,"Low",tblHR[[#This Row],[MonthlyIncome]]&lt;7000,"Mid",tblHR[[#This Row],[MonthlyIncome]]&lt;12000,"High",TRUE,"Very High")</f>
        <v>Mid</v>
      </c>
      <c r="AJ1423" s="12" cm="1">
        <f t="array" ref="AJ1423">_xlfn.XLOOKUP(tblHR[[#This Row],[JobSatisfaction]],{"Low","Medium","High","Very High"},{1,2,3,4},"")</f>
        <v>2</v>
      </c>
      <c r="AK1423" s="12">
        <f>AVERAGE(tblHR[[#This Row],[JobSatNum]],tblHR[[#This Row],[RelationshipSatisfaction]],tblHR[[#This Row],[EnvironmentSatisfaction]],tblHR[[#This Row],[WorkLifeBalance]])</f>
        <v>2</v>
      </c>
    </row>
    <row r="1424" spans="1:37">
      <c r="A1424" s="4" t="s">
        <v>1539</v>
      </c>
      <c r="B1424">
        <v>26</v>
      </c>
      <c r="C1424" t="s">
        <v>12</v>
      </c>
      <c r="D1424" t="s">
        <v>15</v>
      </c>
      <c r="E1424" t="s">
        <v>28</v>
      </c>
      <c r="F1424" t="s">
        <v>35</v>
      </c>
      <c r="G1424" t="s">
        <v>21</v>
      </c>
      <c r="H1424" t="s">
        <v>53</v>
      </c>
      <c r="I1424" t="s">
        <v>66</v>
      </c>
      <c r="J1424" t="s">
        <v>112</v>
      </c>
      <c r="K1424" t="s">
        <v>118</v>
      </c>
      <c r="L1424">
        <v>2377</v>
      </c>
      <c r="M1424">
        <v>19373</v>
      </c>
      <c r="N1424">
        <v>1330</v>
      </c>
      <c r="O1424">
        <v>37</v>
      </c>
      <c r="P1424">
        <v>20</v>
      </c>
      <c r="Q1424" t="s">
        <v>41</v>
      </c>
      <c r="R1424" t="s">
        <v>41</v>
      </c>
      <c r="S1424" t="s">
        <v>42</v>
      </c>
      <c r="T1424" t="s">
        <v>80</v>
      </c>
      <c r="U1424" t="s">
        <v>41</v>
      </c>
      <c r="V1424">
        <v>1</v>
      </c>
      <c r="W1424">
        <v>1</v>
      </c>
      <c r="X1424">
        <v>1</v>
      </c>
      <c r="Y1424">
        <v>0</v>
      </c>
      <c r="Z1424">
        <v>1</v>
      </c>
      <c r="AA1424" t="s">
        <v>49</v>
      </c>
      <c r="AB1424" s="2" t="s">
        <v>65</v>
      </c>
      <c r="AC1424" t="s">
        <v>48</v>
      </c>
      <c r="AD1424">
        <v>21</v>
      </c>
      <c r="AE1424">
        <f>IF(tblHR[[#This Row],[Attrition]]="Yes",1,0)</f>
        <v>1</v>
      </c>
      <c r="AF1424">
        <f>IF(tblHR[[#This Row],[OverTime]]="Yes",1,0)</f>
        <v>0</v>
      </c>
      <c r="AG1424" t="str" cm="1">
        <f t="array" ref="AG1424">_xlfn.IFS(tblHR[[#This Row],[Age]]&lt;25,"&lt;25",tblHR[[#This Row],[Age]]&lt;30,"25–29",tblHR[[#This Row],[Age]]&lt;40,"30–39",tblHR[[#This Row],[Age]]&lt;50,"40–49",TRUE,"50+")</f>
        <v>25–29</v>
      </c>
      <c r="AH1424" s="12" t="str" cm="1">
        <f t="array" ref="AH1424">_xlfn.IFS(tblHR[[#This Row],[YearsAtCompany]]&lt;2,"0–1",tblHR[[#This Row],[YearsAtCompany]]&lt;5,"2–4",tblHR[[#This Row],[YearsAtCompany]]&lt;10,"5–9",tblHR[[#This Row],[YearsAtCompany]]&lt;15,"10–14",TRUE,"15+")</f>
        <v>0–1</v>
      </c>
      <c r="AI1424" s="12" t="str" cm="1">
        <f t="array" ref="AI1424">_xlfn.IFS(tblHR[[#This Row],[MonthlyIncome]]&lt;3000,"Low",tblHR[[#This Row],[MonthlyIncome]]&lt;7000,"Mid",tblHR[[#This Row],[MonthlyIncome]]&lt;12000,"High",TRUE,"Very High")</f>
        <v>Low</v>
      </c>
      <c r="AJ1424" s="12" cm="1">
        <f t="array" ref="AJ1424">_xlfn.XLOOKUP(tblHR[[#This Row],[JobSatisfaction]],{"Low","Medium","High","Very High"},{1,2,3,4},"")</f>
        <v>3</v>
      </c>
      <c r="AK1424" s="12">
        <f>AVERAGE(tblHR[[#This Row],[JobSatNum]],tblHR[[#This Row],[RelationshipSatisfaction]],tblHR[[#This Row],[EnvironmentSatisfaction]],tblHR[[#This Row],[WorkLifeBalance]])</f>
        <v>3</v>
      </c>
    </row>
    <row r="1425" spans="1:37">
      <c r="A1425" s="4" t="s">
        <v>1540</v>
      </c>
      <c r="B1425">
        <v>36</v>
      </c>
      <c r="C1425" t="s">
        <v>12</v>
      </c>
      <c r="D1425" t="s">
        <v>15</v>
      </c>
      <c r="E1425" t="s">
        <v>29</v>
      </c>
      <c r="F1425" t="s">
        <v>34</v>
      </c>
      <c r="G1425" t="s">
        <v>22</v>
      </c>
      <c r="H1425" t="s">
        <v>58</v>
      </c>
      <c r="I1425" t="s">
        <v>68</v>
      </c>
      <c r="J1425" t="s">
        <v>116</v>
      </c>
      <c r="K1425" t="s">
        <v>118</v>
      </c>
      <c r="L1425">
        <v>5406</v>
      </c>
      <c r="M1425">
        <v>10436</v>
      </c>
      <c r="N1425">
        <v>301</v>
      </c>
      <c r="O1425">
        <v>88</v>
      </c>
      <c r="P1425">
        <v>24</v>
      </c>
      <c r="Q1425" t="s">
        <v>44</v>
      </c>
      <c r="R1425" t="s">
        <v>42</v>
      </c>
      <c r="S1425" t="s">
        <v>44</v>
      </c>
      <c r="T1425" t="s">
        <v>80</v>
      </c>
      <c r="U1425" t="s">
        <v>42</v>
      </c>
      <c r="V1425">
        <v>15</v>
      </c>
      <c r="W1425">
        <v>15</v>
      </c>
      <c r="X1425">
        <v>12</v>
      </c>
      <c r="Y1425">
        <v>11</v>
      </c>
      <c r="Z1425">
        <v>1</v>
      </c>
      <c r="AA1425" t="s">
        <v>48</v>
      </c>
      <c r="AB1425" s="2" t="s">
        <v>65</v>
      </c>
      <c r="AC1425" t="s">
        <v>48</v>
      </c>
      <c r="AD1425">
        <v>15</v>
      </c>
      <c r="AE1425">
        <f>IF(tblHR[[#This Row],[Attrition]]="Yes",1,0)</f>
        <v>0</v>
      </c>
      <c r="AF1425">
        <f>IF(tblHR[[#This Row],[OverTime]]="Yes",1,0)</f>
        <v>0</v>
      </c>
      <c r="AG1425" t="str" cm="1">
        <f t="array" ref="AG1425">_xlfn.IFS(tblHR[[#This Row],[Age]]&lt;25,"&lt;25",tblHR[[#This Row],[Age]]&lt;30,"25–29",tblHR[[#This Row],[Age]]&lt;40,"30–39",tblHR[[#This Row],[Age]]&lt;50,"40–49",TRUE,"50+")</f>
        <v>30–39</v>
      </c>
      <c r="AH1425" s="12" t="str" cm="1">
        <f t="array" ref="AH1425">_xlfn.IFS(tblHR[[#This Row],[YearsAtCompany]]&lt;2,"0–1",tblHR[[#This Row],[YearsAtCompany]]&lt;5,"2–4",tblHR[[#This Row],[YearsAtCompany]]&lt;10,"5–9",tblHR[[#This Row],[YearsAtCompany]]&lt;15,"10–14",TRUE,"15+")</f>
        <v>15+</v>
      </c>
      <c r="AI1425" s="12" t="str" cm="1">
        <f t="array" ref="AI1425">_xlfn.IFS(tblHR[[#This Row],[MonthlyIncome]]&lt;3000,"Low",tblHR[[#This Row],[MonthlyIncome]]&lt;7000,"Mid",tblHR[[#This Row],[MonthlyIncome]]&lt;12000,"High",TRUE,"Very High")</f>
        <v>Mid</v>
      </c>
      <c r="AJ1425" s="12" cm="1">
        <f t="array" ref="AJ1425">_xlfn.XLOOKUP(tblHR[[#This Row],[JobSatisfaction]],{"Low","Medium","High","Very High"},{1,2,3,4},"")</f>
        <v>4</v>
      </c>
      <c r="AK1425" s="12">
        <f>AVERAGE(tblHR[[#This Row],[JobSatNum]],tblHR[[#This Row],[RelationshipSatisfaction]],tblHR[[#This Row],[EnvironmentSatisfaction]],tblHR[[#This Row],[WorkLifeBalance]])</f>
        <v>4</v>
      </c>
    </row>
    <row r="1426" spans="1:37">
      <c r="A1426" s="4" t="s">
        <v>1541</v>
      </c>
      <c r="B1426">
        <v>28</v>
      </c>
      <c r="C1426" t="s">
        <v>12</v>
      </c>
      <c r="D1426" t="s">
        <v>16</v>
      </c>
      <c r="E1426" t="s">
        <v>29</v>
      </c>
      <c r="F1426" t="s">
        <v>35</v>
      </c>
      <c r="G1426" t="s">
        <v>21</v>
      </c>
      <c r="H1426" t="s">
        <v>53</v>
      </c>
      <c r="I1426" t="s">
        <v>66</v>
      </c>
      <c r="J1426" t="s">
        <v>128</v>
      </c>
      <c r="K1426" t="s">
        <v>113</v>
      </c>
      <c r="L1426">
        <v>2154</v>
      </c>
      <c r="M1426">
        <v>6842</v>
      </c>
      <c r="N1426">
        <v>791</v>
      </c>
      <c r="O1426">
        <v>44</v>
      </c>
      <c r="P1426">
        <v>11</v>
      </c>
      <c r="Q1426" t="s">
        <v>41</v>
      </c>
      <c r="R1426" t="s">
        <v>41</v>
      </c>
      <c r="S1426" t="s">
        <v>44</v>
      </c>
      <c r="T1426" t="s">
        <v>80</v>
      </c>
      <c r="U1426" t="s">
        <v>41</v>
      </c>
      <c r="V1426">
        <v>5</v>
      </c>
      <c r="W1426">
        <v>4</v>
      </c>
      <c r="X1426">
        <v>2</v>
      </c>
      <c r="Y1426">
        <v>0</v>
      </c>
      <c r="Z1426">
        <v>0</v>
      </c>
      <c r="AA1426" t="s">
        <v>48</v>
      </c>
      <c r="AB1426" s="2" t="s">
        <v>64</v>
      </c>
      <c r="AC1426" t="s">
        <v>49</v>
      </c>
      <c r="AD1426">
        <v>1</v>
      </c>
      <c r="AE1426">
        <f>IF(tblHR[[#This Row],[Attrition]]="Yes",1,0)</f>
        <v>0</v>
      </c>
      <c r="AF1426">
        <f>IF(tblHR[[#This Row],[OverTime]]="Yes",1,0)</f>
        <v>1</v>
      </c>
      <c r="AG1426" t="str" cm="1">
        <f t="array" ref="AG1426">_xlfn.IFS(tblHR[[#This Row],[Age]]&lt;25,"&lt;25",tblHR[[#This Row],[Age]]&lt;30,"25–29",tblHR[[#This Row],[Age]]&lt;40,"30–39",tblHR[[#This Row],[Age]]&lt;50,"40–49",TRUE,"50+")</f>
        <v>25–29</v>
      </c>
      <c r="AH1426" s="12" t="str" cm="1">
        <f t="array" ref="AH1426">_xlfn.IFS(tblHR[[#This Row],[YearsAtCompany]]&lt;2,"0–1",tblHR[[#This Row],[YearsAtCompany]]&lt;5,"2–4",tblHR[[#This Row],[YearsAtCompany]]&lt;10,"5–9",tblHR[[#This Row],[YearsAtCompany]]&lt;15,"10–14",TRUE,"15+")</f>
        <v>2–4</v>
      </c>
      <c r="AI1426" s="12" t="str" cm="1">
        <f t="array" ref="AI1426">_xlfn.IFS(tblHR[[#This Row],[MonthlyIncome]]&lt;3000,"Low",tblHR[[#This Row],[MonthlyIncome]]&lt;7000,"Mid",tblHR[[#This Row],[MonthlyIncome]]&lt;12000,"High",TRUE,"Very High")</f>
        <v>Low</v>
      </c>
      <c r="AJ1426" s="12" cm="1">
        <f t="array" ref="AJ1426">_xlfn.XLOOKUP(tblHR[[#This Row],[JobSatisfaction]],{"Low","Medium","High","Very High"},{1,2,3,4},"")</f>
        <v>3</v>
      </c>
      <c r="AK1426" s="12">
        <f>AVERAGE(tblHR[[#This Row],[JobSatNum]],tblHR[[#This Row],[RelationshipSatisfaction]],tblHR[[#This Row],[EnvironmentSatisfaction]],tblHR[[#This Row],[WorkLifeBalance]])</f>
        <v>3</v>
      </c>
    </row>
    <row r="1427" spans="1:37">
      <c r="A1427" s="4" t="s">
        <v>1542</v>
      </c>
      <c r="B1427">
        <v>42</v>
      </c>
      <c r="C1427" t="s">
        <v>12</v>
      </c>
      <c r="D1427" t="s">
        <v>15</v>
      </c>
      <c r="E1427" t="s">
        <v>26</v>
      </c>
      <c r="F1427" t="s">
        <v>37</v>
      </c>
      <c r="G1427" t="s">
        <v>20</v>
      </c>
      <c r="H1427" t="s">
        <v>20</v>
      </c>
      <c r="I1427" t="s">
        <v>66</v>
      </c>
      <c r="J1427" t="s">
        <v>112</v>
      </c>
      <c r="K1427" t="s">
        <v>118</v>
      </c>
      <c r="L1427">
        <v>2696</v>
      </c>
      <c r="M1427">
        <v>24017</v>
      </c>
      <c r="N1427">
        <v>544</v>
      </c>
      <c r="O1427">
        <v>52</v>
      </c>
      <c r="P1427">
        <v>11</v>
      </c>
      <c r="Q1427" t="s">
        <v>41</v>
      </c>
      <c r="R1427" t="s">
        <v>41</v>
      </c>
      <c r="S1427" t="s">
        <v>41</v>
      </c>
      <c r="T1427" t="s">
        <v>79</v>
      </c>
      <c r="U1427" t="s">
        <v>41</v>
      </c>
      <c r="V1427">
        <v>4</v>
      </c>
      <c r="W1427">
        <v>3</v>
      </c>
      <c r="X1427">
        <v>2</v>
      </c>
      <c r="Y1427">
        <v>1</v>
      </c>
      <c r="Z1427">
        <v>0</v>
      </c>
      <c r="AA1427" t="s">
        <v>48</v>
      </c>
      <c r="AB1427" s="2" t="s">
        <v>64</v>
      </c>
      <c r="AC1427" t="s">
        <v>49</v>
      </c>
      <c r="AD1427">
        <v>2</v>
      </c>
      <c r="AE1427">
        <f>IF(tblHR[[#This Row],[Attrition]]="Yes",1,0)</f>
        <v>0</v>
      </c>
      <c r="AF1427">
        <f>IF(tblHR[[#This Row],[OverTime]]="Yes",1,0)</f>
        <v>1</v>
      </c>
      <c r="AG1427" t="str" cm="1">
        <f t="array" ref="AG1427">_xlfn.IFS(tblHR[[#This Row],[Age]]&lt;25,"&lt;25",tblHR[[#This Row],[Age]]&lt;30,"25–29",tblHR[[#This Row],[Age]]&lt;40,"30–39",tblHR[[#This Row],[Age]]&lt;50,"40–49",TRUE,"50+")</f>
        <v>40–49</v>
      </c>
      <c r="AH1427" s="12" t="str" cm="1">
        <f t="array" ref="AH1427">_xlfn.IFS(tblHR[[#This Row],[YearsAtCompany]]&lt;2,"0–1",tblHR[[#This Row],[YearsAtCompany]]&lt;5,"2–4",tblHR[[#This Row],[YearsAtCompany]]&lt;10,"5–9",tblHR[[#This Row],[YearsAtCompany]]&lt;15,"10–14",TRUE,"15+")</f>
        <v>2–4</v>
      </c>
      <c r="AI1427" s="12" t="str" cm="1">
        <f t="array" ref="AI1427">_xlfn.IFS(tblHR[[#This Row],[MonthlyIncome]]&lt;3000,"Low",tblHR[[#This Row],[MonthlyIncome]]&lt;7000,"Mid",tblHR[[#This Row],[MonthlyIncome]]&lt;12000,"High",TRUE,"Very High")</f>
        <v>Low</v>
      </c>
      <c r="AJ1427" s="12" cm="1">
        <f t="array" ref="AJ1427">_xlfn.XLOOKUP(tblHR[[#This Row],[JobSatisfaction]],{"Low","Medium","High","Very High"},{1,2,3,4},"")</f>
        <v>3</v>
      </c>
      <c r="AK1427" s="12">
        <f>AVERAGE(tblHR[[#This Row],[JobSatNum]],tblHR[[#This Row],[RelationshipSatisfaction]],tblHR[[#This Row],[EnvironmentSatisfaction]],tblHR[[#This Row],[WorkLifeBalance]])</f>
        <v>3</v>
      </c>
    </row>
    <row r="1428" spans="1:37">
      <c r="A1428" s="4" t="s">
        <v>1543</v>
      </c>
      <c r="B1428">
        <v>27</v>
      </c>
      <c r="C1428" t="s">
        <v>12</v>
      </c>
      <c r="D1428" t="s">
        <v>16</v>
      </c>
      <c r="E1428" t="s">
        <v>28</v>
      </c>
      <c r="F1428" t="s">
        <v>33</v>
      </c>
      <c r="G1428" t="s">
        <v>22</v>
      </c>
      <c r="H1428" t="s">
        <v>58</v>
      </c>
      <c r="I1428" t="s">
        <v>68</v>
      </c>
      <c r="J1428" t="s">
        <v>112</v>
      </c>
      <c r="K1428" t="s">
        <v>113</v>
      </c>
      <c r="L1428">
        <v>4478</v>
      </c>
      <c r="M1428">
        <v>5242</v>
      </c>
      <c r="N1428">
        <v>1377</v>
      </c>
      <c r="O1428">
        <v>74</v>
      </c>
      <c r="P1428">
        <v>11</v>
      </c>
      <c r="Q1428" t="s">
        <v>41</v>
      </c>
      <c r="R1428" t="s">
        <v>42</v>
      </c>
      <c r="S1428" t="s">
        <v>44</v>
      </c>
      <c r="T1428" t="s">
        <v>79</v>
      </c>
      <c r="U1428" t="s">
        <v>41</v>
      </c>
      <c r="V1428">
        <v>5</v>
      </c>
      <c r="W1428">
        <v>5</v>
      </c>
      <c r="X1428">
        <v>4</v>
      </c>
      <c r="Y1428">
        <v>0</v>
      </c>
      <c r="Z1428">
        <v>1</v>
      </c>
      <c r="AA1428" t="s">
        <v>48</v>
      </c>
      <c r="AB1428" s="2" t="s">
        <v>64</v>
      </c>
      <c r="AC1428" t="s">
        <v>49</v>
      </c>
      <c r="AD1428">
        <v>2</v>
      </c>
      <c r="AE1428">
        <f>IF(tblHR[[#This Row],[Attrition]]="Yes",1,0)</f>
        <v>0</v>
      </c>
      <c r="AF1428">
        <f>IF(tblHR[[#This Row],[OverTime]]="Yes",1,0)</f>
        <v>1</v>
      </c>
      <c r="AG1428" t="str" cm="1">
        <f t="array" ref="AG1428">_xlfn.IFS(tblHR[[#This Row],[Age]]&lt;25,"&lt;25",tblHR[[#This Row],[Age]]&lt;30,"25–29",tblHR[[#This Row],[Age]]&lt;40,"30–39",tblHR[[#This Row],[Age]]&lt;50,"40–49",TRUE,"50+")</f>
        <v>25–29</v>
      </c>
      <c r="AH1428" s="12" t="str" cm="1">
        <f t="array" ref="AH1428">_xlfn.IFS(tblHR[[#This Row],[YearsAtCompany]]&lt;2,"0–1",tblHR[[#This Row],[YearsAtCompany]]&lt;5,"2–4",tblHR[[#This Row],[YearsAtCompany]]&lt;10,"5–9",tblHR[[#This Row],[YearsAtCompany]]&lt;15,"10–14",TRUE,"15+")</f>
        <v>5–9</v>
      </c>
      <c r="AI1428" s="12" t="str" cm="1">
        <f t="array" ref="AI1428">_xlfn.IFS(tblHR[[#This Row],[MonthlyIncome]]&lt;3000,"Low",tblHR[[#This Row],[MonthlyIncome]]&lt;7000,"Mid",tblHR[[#This Row],[MonthlyIncome]]&lt;12000,"High",TRUE,"Very High")</f>
        <v>Mid</v>
      </c>
      <c r="AJ1428" s="12" cm="1">
        <f t="array" ref="AJ1428">_xlfn.XLOOKUP(tblHR[[#This Row],[JobSatisfaction]],{"Low","Medium","High","Very High"},{1,2,3,4},"")</f>
        <v>3</v>
      </c>
      <c r="AK1428" s="12">
        <f>AVERAGE(tblHR[[#This Row],[JobSatNum]],tblHR[[#This Row],[RelationshipSatisfaction]],tblHR[[#This Row],[EnvironmentSatisfaction]],tblHR[[#This Row],[WorkLifeBalance]])</f>
        <v>3</v>
      </c>
    </row>
    <row r="1429" spans="1:37">
      <c r="A1429" s="4" t="s">
        <v>1544</v>
      </c>
      <c r="B1429">
        <v>19</v>
      </c>
      <c r="C1429" t="s">
        <v>11</v>
      </c>
      <c r="D1429" t="s">
        <v>16</v>
      </c>
      <c r="E1429" t="s">
        <v>26</v>
      </c>
      <c r="F1429" t="s">
        <v>37</v>
      </c>
      <c r="G1429" t="s">
        <v>22</v>
      </c>
      <c r="H1429" t="s">
        <v>59</v>
      </c>
      <c r="I1429" t="s">
        <v>66</v>
      </c>
      <c r="J1429" t="s">
        <v>128</v>
      </c>
      <c r="K1429" t="s">
        <v>113</v>
      </c>
      <c r="L1429">
        <v>2325</v>
      </c>
      <c r="M1429">
        <v>20989</v>
      </c>
      <c r="N1429">
        <v>602</v>
      </c>
      <c r="O1429">
        <v>100</v>
      </c>
      <c r="P1429">
        <v>21</v>
      </c>
      <c r="Q1429" t="s">
        <v>42</v>
      </c>
      <c r="R1429" t="s">
        <v>42</v>
      </c>
      <c r="S1429" t="s">
        <v>41</v>
      </c>
      <c r="T1429" t="s">
        <v>78</v>
      </c>
      <c r="U1429" t="s">
        <v>42</v>
      </c>
      <c r="V1429">
        <v>1</v>
      </c>
      <c r="W1429">
        <v>0</v>
      </c>
      <c r="X1429">
        <v>0</v>
      </c>
      <c r="Y1429">
        <v>0</v>
      </c>
      <c r="Z1429">
        <v>0</v>
      </c>
      <c r="AA1429" t="s">
        <v>49</v>
      </c>
      <c r="AB1429" s="2" t="s">
        <v>65</v>
      </c>
      <c r="AC1429" t="s">
        <v>48</v>
      </c>
      <c r="AD1429">
        <v>1</v>
      </c>
      <c r="AE1429">
        <f>IF(tblHR[[#This Row],[Attrition]]="Yes",1,0)</f>
        <v>1</v>
      </c>
      <c r="AF1429">
        <f>IF(tblHR[[#This Row],[OverTime]]="Yes",1,0)</f>
        <v>0</v>
      </c>
      <c r="AG1429" t="str" cm="1">
        <f t="array" ref="AG1429">_xlfn.IFS(tblHR[[#This Row],[Age]]&lt;25,"&lt;25",tblHR[[#This Row],[Age]]&lt;30,"25–29",tblHR[[#This Row],[Age]]&lt;40,"30–39",tblHR[[#This Row],[Age]]&lt;50,"40–49",TRUE,"50+")</f>
        <v>&lt;25</v>
      </c>
      <c r="AH1429" s="12" t="str" cm="1">
        <f t="array" ref="AH1429">_xlfn.IFS(tblHR[[#This Row],[YearsAtCompany]]&lt;2,"0–1",tblHR[[#This Row],[YearsAtCompany]]&lt;5,"2–4",tblHR[[#This Row],[YearsAtCompany]]&lt;10,"5–9",tblHR[[#This Row],[YearsAtCompany]]&lt;15,"10–14",TRUE,"15+")</f>
        <v>0–1</v>
      </c>
      <c r="AI1429" s="12" t="str" cm="1">
        <f t="array" ref="AI1429">_xlfn.IFS(tblHR[[#This Row],[MonthlyIncome]]&lt;3000,"Low",tblHR[[#This Row],[MonthlyIncome]]&lt;7000,"Mid",tblHR[[#This Row],[MonthlyIncome]]&lt;12000,"High",TRUE,"Very High")</f>
        <v>Low</v>
      </c>
      <c r="AJ1429" s="12" cm="1">
        <f t="array" ref="AJ1429">_xlfn.XLOOKUP(tblHR[[#This Row],[JobSatisfaction]],{"Low","Medium","High","Very High"},{1,2,3,4},"")</f>
        <v>1</v>
      </c>
      <c r="AK1429" s="12">
        <f>AVERAGE(tblHR[[#This Row],[JobSatNum]],tblHR[[#This Row],[RelationshipSatisfaction]],tblHR[[#This Row],[EnvironmentSatisfaction]],tblHR[[#This Row],[WorkLifeBalance]])</f>
        <v>1</v>
      </c>
    </row>
    <row r="1430" spans="1:37">
      <c r="A1430" s="4" t="s">
        <v>1545</v>
      </c>
      <c r="B1430">
        <v>40</v>
      </c>
      <c r="C1430" t="s">
        <v>12</v>
      </c>
      <c r="D1430" t="s">
        <v>17</v>
      </c>
      <c r="E1430" t="s">
        <v>29</v>
      </c>
      <c r="F1430" t="s">
        <v>37</v>
      </c>
      <c r="G1430" t="s">
        <v>21</v>
      </c>
      <c r="H1430" t="s">
        <v>52</v>
      </c>
      <c r="I1430" t="s">
        <v>69</v>
      </c>
      <c r="J1430" t="s">
        <v>112</v>
      </c>
      <c r="K1430" t="s">
        <v>118</v>
      </c>
      <c r="L1430">
        <v>10322</v>
      </c>
      <c r="M1430">
        <v>26542</v>
      </c>
      <c r="N1430">
        <v>1492</v>
      </c>
      <c r="O1430">
        <v>61</v>
      </c>
      <c r="P1430">
        <v>20</v>
      </c>
      <c r="Q1430" t="s">
        <v>44</v>
      </c>
      <c r="R1430" t="s">
        <v>44</v>
      </c>
      <c r="S1430" t="s">
        <v>42</v>
      </c>
      <c r="T1430" t="s">
        <v>79</v>
      </c>
      <c r="U1430" t="s">
        <v>41</v>
      </c>
      <c r="V1430">
        <v>14</v>
      </c>
      <c r="W1430">
        <v>11</v>
      </c>
      <c r="X1430">
        <v>10</v>
      </c>
      <c r="Y1430">
        <v>11</v>
      </c>
      <c r="Z1430">
        <v>4</v>
      </c>
      <c r="AA1430" t="s">
        <v>48</v>
      </c>
      <c r="AB1430" s="2" t="s">
        <v>65</v>
      </c>
      <c r="AC1430" t="s">
        <v>48</v>
      </c>
      <c r="AD1430">
        <v>20</v>
      </c>
      <c r="AE1430">
        <f>IF(tblHR[[#This Row],[Attrition]]="Yes",1,0)</f>
        <v>0</v>
      </c>
      <c r="AF1430">
        <f>IF(tblHR[[#This Row],[OverTime]]="Yes",1,0)</f>
        <v>0</v>
      </c>
      <c r="AG1430" t="str" cm="1">
        <f t="array" ref="AG1430">_xlfn.IFS(tblHR[[#This Row],[Age]]&lt;25,"&lt;25",tblHR[[#This Row],[Age]]&lt;30,"25–29",tblHR[[#This Row],[Age]]&lt;40,"30–39",tblHR[[#This Row],[Age]]&lt;50,"40–49",TRUE,"50+")</f>
        <v>40–49</v>
      </c>
      <c r="AH1430" s="12" t="str" cm="1">
        <f t="array" ref="AH1430">_xlfn.IFS(tblHR[[#This Row],[YearsAtCompany]]&lt;2,"0–1",tblHR[[#This Row],[YearsAtCompany]]&lt;5,"2–4",tblHR[[#This Row],[YearsAtCompany]]&lt;10,"5–9",tblHR[[#This Row],[YearsAtCompany]]&lt;15,"10–14",TRUE,"15+")</f>
        <v>10–14</v>
      </c>
      <c r="AI1430" s="12" t="str" cm="1">
        <f t="array" ref="AI1430">_xlfn.IFS(tblHR[[#This Row],[MonthlyIncome]]&lt;3000,"Low",tblHR[[#This Row],[MonthlyIncome]]&lt;7000,"Mid",tblHR[[#This Row],[MonthlyIncome]]&lt;12000,"High",TRUE,"Very High")</f>
        <v>High</v>
      </c>
      <c r="AJ1430" s="12" cm="1">
        <f t="array" ref="AJ1430">_xlfn.XLOOKUP(tblHR[[#This Row],[JobSatisfaction]],{"Low","Medium","High","Very High"},{1,2,3,4},"")</f>
        <v>4</v>
      </c>
      <c r="AK1430" s="12">
        <f>AVERAGE(tblHR[[#This Row],[JobSatNum]],tblHR[[#This Row],[RelationshipSatisfaction]],tblHR[[#This Row],[EnvironmentSatisfaction]],tblHR[[#This Row],[WorkLifeBalance]])</f>
        <v>4</v>
      </c>
    </row>
    <row r="1431" spans="1:37">
      <c r="A1431" s="4" t="s">
        <v>1546</v>
      </c>
      <c r="B1431">
        <v>29</v>
      </c>
      <c r="C1431" t="s">
        <v>11</v>
      </c>
      <c r="D1431" t="s">
        <v>15</v>
      </c>
      <c r="E1431" t="s">
        <v>28</v>
      </c>
      <c r="F1431" t="s">
        <v>33</v>
      </c>
      <c r="G1431" t="s">
        <v>21</v>
      </c>
      <c r="H1431" t="s">
        <v>56</v>
      </c>
      <c r="I1431" t="s">
        <v>70</v>
      </c>
      <c r="J1431" t="s">
        <v>112</v>
      </c>
      <c r="K1431" t="s">
        <v>43</v>
      </c>
      <c r="L1431">
        <v>16124</v>
      </c>
      <c r="M1431">
        <v>3423</v>
      </c>
      <c r="N1431">
        <v>694</v>
      </c>
      <c r="O1431">
        <v>87</v>
      </c>
      <c r="P1431">
        <v>14</v>
      </c>
      <c r="Q1431" t="s">
        <v>44</v>
      </c>
      <c r="R1431" t="s">
        <v>43</v>
      </c>
      <c r="S1431" t="s">
        <v>44</v>
      </c>
      <c r="T1431" t="s">
        <v>80</v>
      </c>
      <c r="U1431" t="s">
        <v>43</v>
      </c>
      <c r="V1431">
        <v>9</v>
      </c>
      <c r="W1431">
        <v>7</v>
      </c>
      <c r="X1431">
        <v>7</v>
      </c>
      <c r="Y1431">
        <v>1</v>
      </c>
      <c r="Z1431">
        <v>3</v>
      </c>
      <c r="AA1431" t="s">
        <v>48</v>
      </c>
      <c r="AB1431" s="2" t="s">
        <v>64</v>
      </c>
      <c r="AC1431" t="s">
        <v>48</v>
      </c>
      <c r="AD1431">
        <v>1</v>
      </c>
      <c r="AE1431">
        <f>IF(tblHR[[#This Row],[Attrition]]="Yes",1,0)</f>
        <v>0</v>
      </c>
      <c r="AF1431">
        <f>IF(tblHR[[#This Row],[OverTime]]="Yes",1,0)</f>
        <v>0</v>
      </c>
      <c r="AG1431" t="str" cm="1">
        <f t="array" ref="AG1431">_xlfn.IFS(tblHR[[#This Row],[Age]]&lt;25,"&lt;25",tblHR[[#This Row],[Age]]&lt;30,"25–29",tblHR[[#This Row],[Age]]&lt;40,"30–39",tblHR[[#This Row],[Age]]&lt;50,"40–49",TRUE,"50+")</f>
        <v>25–29</v>
      </c>
      <c r="AH1431" s="12" t="str" cm="1">
        <f t="array" ref="AH1431">_xlfn.IFS(tblHR[[#This Row],[YearsAtCompany]]&lt;2,"0–1",tblHR[[#This Row],[YearsAtCompany]]&lt;5,"2–4",tblHR[[#This Row],[YearsAtCompany]]&lt;10,"5–9",tblHR[[#This Row],[YearsAtCompany]]&lt;15,"10–14",TRUE,"15+")</f>
        <v>5–9</v>
      </c>
      <c r="AI1431" s="12" t="str" cm="1">
        <f t="array" ref="AI1431">_xlfn.IFS(tblHR[[#This Row],[MonthlyIncome]]&lt;3000,"Low",tblHR[[#This Row],[MonthlyIncome]]&lt;7000,"Mid",tblHR[[#This Row],[MonthlyIncome]]&lt;12000,"High",TRUE,"Very High")</f>
        <v>Very High</v>
      </c>
      <c r="AJ1431" s="12" cm="1">
        <f t="array" ref="AJ1431">_xlfn.XLOOKUP(tblHR[[#This Row],[JobSatisfaction]],{"Low","Medium","High","Very High"},{1,2,3,4},"")</f>
        <v>4</v>
      </c>
      <c r="AK1431" s="12">
        <f>AVERAGE(tblHR[[#This Row],[JobSatNum]],tblHR[[#This Row],[RelationshipSatisfaction]],tblHR[[#This Row],[EnvironmentSatisfaction]],tblHR[[#This Row],[WorkLifeBalance]])</f>
        <v>4</v>
      </c>
    </row>
    <row r="1432" spans="1:37">
      <c r="A1432" s="4" t="s">
        <v>1547</v>
      </c>
      <c r="B1432">
        <v>26</v>
      </c>
      <c r="C1432" t="s">
        <v>11</v>
      </c>
      <c r="D1432" t="s">
        <v>15</v>
      </c>
      <c r="E1432" t="s">
        <v>27</v>
      </c>
      <c r="F1432" t="s">
        <v>33</v>
      </c>
      <c r="G1432" t="s">
        <v>21</v>
      </c>
      <c r="H1432" t="s">
        <v>53</v>
      </c>
      <c r="I1432" t="s">
        <v>66</v>
      </c>
      <c r="J1432" t="s">
        <v>128</v>
      </c>
      <c r="K1432" t="s">
        <v>118</v>
      </c>
      <c r="L1432">
        <v>4364</v>
      </c>
      <c r="M1432">
        <v>5288</v>
      </c>
      <c r="N1432">
        <v>575</v>
      </c>
      <c r="O1432">
        <v>71</v>
      </c>
      <c r="P1432">
        <v>14</v>
      </c>
      <c r="Q1432" t="s">
        <v>44</v>
      </c>
      <c r="R1432" t="s">
        <v>42</v>
      </c>
      <c r="S1432" t="s">
        <v>42</v>
      </c>
      <c r="T1432" t="s">
        <v>79</v>
      </c>
      <c r="U1432" t="s">
        <v>42</v>
      </c>
      <c r="V1432">
        <v>5</v>
      </c>
      <c r="W1432">
        <v>2</v>
      </c>
      <c r="X1432">
        <v>2</v>
      </c>
      <c r="Y1432">
        <v>2</v>
      </c>
      <c r="Z1432">
        <v>3</v>
      </c>
      <c r="AA1432" t="s">
        <v>48</v>
      </c>
      <c r="AB1432" s="2" t="s">
        <v>64</v>
      </c>
      <c r="AC1432" t="s">
        <v>48</v>
      </c>
      <c r="AD1432">
        <v>1</v>
      </c>
      <c r="AE1432">
        <f>IF(tblHR[[#This Row],[Attrition]]="Yes",1,0)</f>
        <v>0</v>
      </c>
      <c r="AF1432">
        <f>IF(tblHR[[#This Row],[OverTime]]="Yes",1,0)</f>
        <v>0</v>
      </c>
      <c r="AG1432" t="str" cm="1">
        <f t="array" ref="AG1432">_xlfn.IFS(tblHR[[#This Row],[Age]]&lt;25,"&lt;25",tblHR[[#This Row],[Age]]&lt;30,"25–29",tblHR[[#This Row],[Age]]&lt;40,"30–39",tblHR[[#This Row],[Age]]&lt;50,"40–49",TRUE,"50+")</f>
        <v>25–29</v>
      </c>
      <c r="AH1432" s="12" t="str" cm="1">
        <f t="array" ref="AH1432">_xlfn.IFS(tblHR[[#This Row],[YearsAtCompany]]&lt;2,"0–1",tblHR[[#This Row],[YearsAtCompany]]&lt;5,"2–4",tblHR[[#This Row],[YearsAtCompany]]&lt;10,"5–9",tblHR[[#This Row],[YearsAtCompany]]&lt;15,"10–14",TRUE,"15+")</f>
        <v>2–4</v>
      </c>
      <c r="AI1432" s="12" t="str" cm="1">
        <f t="array" ref="AI1432">_xlfn.IFS(tblHR[[#This Row],[MonthlyIncome]]&lt;3000,"Low",tblHR[[#This Row],[MonthlyIncome]]&lt;7000,"Mid",tblHR[[#This Row],[MonthlyIncome]]&lt;12000,"High",TRUE,"Very High")</f>
        <v>Mid</v>
      </c>
      <c r="AJ1432" s="12" cm="1">
        <f t="array" ref="AJ1432">_xlfn.XLOOKUP(tblHR[[#This Row],[JobSatisfaction]],{"Low","Medium","High","Very High"},{1,2,3,4},"")</f>
        <v>4</v>
      </c>
      <c r="AK1432" s="12">
        <f>AVERAGE(tblHR[[#This Row],[JobSatNum]],tblHR[[#This Row],[RelationshipSatisfaction]],tblHR[[#This Row],[EnvironmentSatisfaction]],tblHR[[#This Row],[WorkLifeBalance]])</f>
        <v>4</v>
      </c>
    </row>
    <row r="1433" spans="1:37">
      <c r="A1433" s="4" t="s">
        <v>1548</v>
      </c>
      <c r="B1433">
        <v>26</v>
      </c>
      <c r="C1433" t="s">
        <v>11</v>
      </c>
      <c r="D1433" t="s">
        <v>16</v>
      </c>
      <c r="E1433" t="s">
        <v>28</v>
      </c>
      <c r="F1433" t="s">
        <v>36</v>
      </c>
      <c r="G1433" t="s">
        <v>22</v>
      </c>
      <c r="H1433" t="s">
        <v>59</v>
      </c>
      <c r="I1433" t="s">
        <v>66</v>
      </c>
      <c r="J1433" t="s">
        <v>112</v>
      </c>
      <c r="K1433" t="s">
        <v>113</v>
      </c>
      <c r="L1433">
        <v>2966</v>
      </c>
      <c r="M1433">
        <v>21378</v>
      </c>
      <c r="N1433">
        <v>1167</v>
      </c>
      <c r="O1433">
        <v>30</v>
      </c>
      <c r="P1433">
        <v>18</v>
      </c>
      <c r="Q1433" t="s">
        <v>41</v>
      </c>
      <c r="R1433" t="s">
        <v>44</v>
      </c>
      <c r="S1433" t="s">
        <v>44</v>
      </c>
      <c r="T1433" t="s">
        <v>79</v>
      </c>
      <c r="U1433" t="s">
        <v>43</v>
      </c>
      <c r="V1433">
        <v>5</v>
      </c>
      <c r="W1433">
        <v>4</v>
      </c>
      <c r="X1433">
        <v>2</v>
      </c>
      <c r="Y1433">
        <v>0</v>
      </c>
      <c r="Z1433">
        <v>0</v>
      </c>
      <c r="AA1433" t="s">
        <v>48</v>
      </c>
      <c r="AB1433" s="2" t="s">
        <v>64</v>
      </c>
      <c r="AC1433" t="s">
        <v>48</v>
      </c>
      <c r="AD1433">
        <v>5</v>
      </c>
      <c r="AE1433">
        <f>IF(tblHR[[#This Row],[Attrition]]="Yes",1,0)</f>
        <v>0</v>
      </c>
      <c r="AF1433">
        <f>IF(tblHR[[#This Row],[OverTime]]="Yes",1,0)</f>
        <v>0</v>
      </c>
      <c r="AG1433" t="str" cm="1">
        <f t="array" ref="AG1433">_xlfn.IFS(tblHR[[#This Row],[Age]]&lt;25,"&lt;25",tblHR[[#This Row],[Age]]&lt;30,"25–29",tblHR[[#This Row],[Age]]&lt;40,"30–39",tblHR[[#This Row],[Age]]&lt;50,"40–49",TRUE,"50+")</f>
        <v>25–29</v>
      </c>
      <c r="AH1433" s="12" t="str" cm="1">
        <f t="array" ref="AH1433">_xlfn.IFS(tblHR[[#This Row],[YearsAtCompany]]&lt;2,"0–1",tblHR[[#This Row],[YearsAtCompany]]&lt;5,"2–4",tblHR[[#This Row],[YearsAtCompany]]&lt;10,"5–9",tblHR[[#This Row],[YearsAtCompany]]&lt;15,"10–14",TRUE,"15+")</f>
        <v>2–4</v>
      </c>
      <c r="AI1433" s="12" t="str" cm="1">
        <f t="array" ref="AI1433">_xlfn.IFS(tblHR[[#This Row],[MonthlyIncome]]&lt;3000,"Low",tblHR[[#This Row],[MonthlyIncome]]&lt;7000,"Mid",tblHR[[#This Row],[MonthlyIncome]]&lt;12000,"High",TRUE,"Very High")</f>
        <v>Low</v>
      </c>
      <c r="AJ1433" s="12" cm="1">
        <f t="array" ref="AJ1433">_xlfn.XLOOKUP(tblHR[[#This Row],[JobSatisfaction]],{"Low","Medium","High","Very High"},{1,2,3,4},"")</f>
        <v>3</v>
      </c>
      <c r="AK1433" s="12">
        <f>AVERAGE(tblHR[[#This Row],[JobSatNum]],tblHR[[#This Row],[RelationshipSatisfaction]],tblHR[[#This Row],[EnvironmentSatisfaction]],tblHR[[#This Row],[WorkLifeBalance]])</f>
        <v>3</v>
      </c>
    </row>
    <row r="1434" spans="1:37">
      <c r="A1434" s="4" t="s">
        <v>1549</v>
      </c>
      <c r="B1434">
        <v>38</v>
      </c>
      <c r="C1434" t="s">
        <v>12</v>
      </c>
      <c r="D1434" t="s">
        <v>17</v>
      </c>
      <c r="E1434" t="s">
        <v>29</v>
      </c>
      <c r="F1434" t="s">
        <v>33</v>
      </c>
      <c r="G1434" t="s">
        <v>21</v>
      </c>
      <c r="H1434" t="s">
        <v>55</v>
      </c>
      <c r="I1434" t="s">
        <v>68</v>
      </c>
      <c r="J1434" t="s">
        <v>112</v>
      </c>
      <c r="K1434" t="s">
        <v>113</v>
      </c>
      <c r="L1434">
        <v>6553</v>
      </c>
      <c r="M1434">
        <v>7259</v>
      </c>
      <c r="N1434">
        <v>1261</v>
      </c>
      <c r="O1434">
        <v>88</v>
      </c>
      <c r="P1434">
        <v>14</v>
      </c>
      <c r="Q1434" t="s">
        <v>41</v>
      </c>
      <c r="R1434" t="s">
        <v>43</v>
      </c>
      <c r="S1434" t="s">
        <v>44</v>
      </c>
      <c r="T1434" t="s">
        <v>79</v>
      </c>
      <c r="U1434" t="s">
        <v>41</v>
      </c>
      <c r="V1434">
        <v>14</v>
      </c>
      <c r="W1434">
        <v>1</v>
      </c>
      <c r="X1434">
        <v>0</v>
      </c>
      <c r="Y1434">
        <v>0</v>
      </c>
      <c r="Z1434">
        <v>9</v>
      </c>
      <c r="AA1434" t="s">
        <v>48</v>
      </c>
      <c r="AB1434" s="2" t="s">
        <v>64</v>
      </c>
      <c r="AC1434" t="s">
        <v>48</v>
      </c>
      <c r="AD1434">
        <v>2</v>
      </c>
      <c r="AE1434">
        <f>IF(tblHR[[#This Row],[Attrition]]="Yes",1,0)</f>
        <v>0</v>
      </c>
      <c r="AF1434">
        <f>IF(tblHR[[#This Row],[OverTime]]="Yes",1,0)</f>
        <v>0</v>
      </c>
      <c r="AG1434" t="str" cm="1">
        <f t="array" ref="AG1434">_xlfn.IFS(tblHR[[#This Row],[Age]]&lt;25,"&lt;25",tblHR[[#This Row],[Age]]&lt;30,"25–29",tblHR[[#This Row],[Age]]&lt;40,"30–39",tblHR[[#This Row],[Age]]&lt;50,"40–49",TRUE,"50+")</f>
        <v>30–39</v>
      </c>
      <c r="AH1434" s="12" t="str" cm="1">
        <f t="array" ref="AH1434">_xlfn.IFS(tblHR[[#This Row],[YearsAtCompany]]&lt;2,"0–1",tblHR[[#This Row],[YearsAtCompany]]&lt;5,"2–4",tblHR[[#This Row],[YearsAtCompany]]&lt;10,"5–9",tblHR[[#This Row],[YearsAtCompany]]&lt;15,"10–14",TRUE,"15+")</f>
        <v>0–1</v>
      </c>
      <c r="AI1434" s="12" t="str" cm="1">
        <f t="array" ref="AI1434">_xlfn.IFS(tblHR[[#This Row],[MonthlyIncome]]&lt;3000,"Low",tblHR[[#This Row],[MonthlyIncome]]&lt;7000,"Mid",tblHR[[#This Row],[MonthlyIncome]]&lt;12000,"High",TRUE,"Very High")</f>
        <v>Mid</v>
      </c>
      <c r="AJ1434" s="12" cm="1">
        <f t="array" ref="AJ1434">_xlfn.XLOOKUP(tblHR[[#This Row],[JobSatisfaction]],{"Low","Medium","High","Very High"},{1,2,3,4},"")</f>
        <v>3</v>
      </c>
      <c r="AK1434" s="12">
        <f>AVERAGE(tblHR[[#This Row],[JobSatNum]],tblHR[[#This Row],[RelationshipSatisfaction]],tblHR[[#This Row],[EnvironmentSatisfaction]],tblHR[[#This Row],[WorkLifeBalance]])</f>
        <v>3</v>
      </c>
    </row>
    <row r="1435" spans="1:37">
      <c r="A1435" s="4" t="s">
        <v>1550</v>
      </c>
      <c r="B1435">
        <v>50</v>
      </c>
      <c r="C1435" t="s">
        <v>12</v>
      </c>
      <c r="D1435" t="s">
        <v>17</v>
      </c>
      <c r="E1435" t="s">
        <v>28</v>
      </c>
      <c r="F1435" t="s">
        <v>35</v>
      </c>
      <c r="G1435" t="s">
        <v>21</v>
      </c>
      <c r="H1435" t="s">
        <v>56</v>
      </c>
      <c r="I1435" t="s">
        <v>70</v>
      </c>
      <c r="J1435" t="s">
        <v>112</v>
      </c>
      <c r="K1435" t="s">
        <v>113</v>
      </c>
      <c r="L1435">
        <v>17639</v>
      </c>
      <c r="M1435">
        <v>6881</v>
      </c>
      <c r="N1435">
        <v>691</v>
      </c>
      <c r="O1435">
        <v>64</v>
      </c>
      <c r="P1435">
        <v>16</v>
      </c>
      <c r="Q1435" t="s">
        <v>41</v>
      </c>
      <c r="R1435" t="s">
        <v>44</v>
      </c>
      <c r="S1435" t="s">
        <v>41</v>
      </c>
      <c r="T1435" t="s">
        <v>79</v>
      </c>
      <c r="U1435" t="s">
        <v>41</v>
      </c>
      <c r="V1435">
        <v>30</v>
      </c>
      <c r="W1435">
        <v>4</v>
      </c>
      <c r="X1435">
        <v>3</v>
      </c>
      <c r="Y1435">
        <v>0</v>
      </c>
      <c r="Z1435">
        <v>5</v>
      </c>
      <c r="AA1435" t="s">
        <v>48</v>
      </c>
      <c r="AB1435" s="2" t="s">
        <v>64</v>
      </c>
      <c r="AC1435" t="s">
        <v>48</v>
      </c>
      <c r="AD1435">
        <v>2</v>
      </c>
      <c r="AE1435">
        <f>IF(tblHR[[#This Row],[Attrition]]="Yes",1,0)</f>
        <v>0</v>
      </c>
      <c r="AF1435">
        <f>IF(tblHR[[#This Row],[OverTime]]="Yes",1,0)</f>
        <v>0</v>
      </c>
      <c r="AG1435" t="str" cm="1">
        <f t="array" ref="AG1435">_xlfn.IFS(tblHR[[#This Row],[Age]]&lt;25,"&lt;25",tblHR[[#This Row],[Age]]&lt;30,"25–29",tblHR[[#This Row],[Age]]&lt;40,"30–39",tblHR[[#This Row],[Age]]&lt;50,"40–49",TRUE,"50+")</f>
        <v>50+</v>
      </c>
      <c r="AH1435" s="12" t="str" cm="1">
        <f t="array" ref="AH1435">_xlfn.IFS(tblHR[[#This Row],[YearsAtCompany]]&lt;2,"0–1",tblHR[[#This Row],[YearsAtCompany]]&lt;5,"2–4",tblHR[[#This Row],[YearsAtCompany]]&lt;10,"5–9",tblHR[[#This Row],[YearsAtCompany]]&lt;15,"10–14",TRUE,"15+")</f>
        <v>2–4</v>
      </c>
      <c r="AI1435" s="12" t="str" cm="1">
        <f t="array" ref="AI1435">_xlfn.IFS(tblHR[[#This Row],[MonthlyIncome]]&lt;3000,"Low",tblHR[[#This Row],[MonthlyIncome]]&lt;7000,"Mid",tblHR[[#This Row],[MonthlyIncome]]&lt;12000,"High",TRUE,"Very High")</f>
        <v>Very High</v>
      </c>
      <c r="AJ1435" s="12" cm="1">
        <f t="array" ref="AJ1435">_xlfn.XLOOKUP(tblHR[[#This Row],[JobSatisfaction]],{"Low","Medium","High","Very High"},{1,2,3,4},"")</f>
        <v>3</v>
      </c>
      <c r="AK1435" s="12">
        <f>AVERAGE(tblHR[[#This Row],[JobSatNum]],tblHR[[#This Row],[RelationshipSatisfaction]],tblHR[[#This Row],[EnvironmentSatisfaction]],tblHR[[#This Row],[WorkLifeBalance]])</f>
        <v>3</v>
      </c>
    </row>
    <row r="1436" spans="1:37">
      <c r="A1436" s="4" t="s">
        <v>1551</v>
      </c>
      <c r="B1436">
        <v>56</v>
      </c>
      <c r="C1436" t="s">
        <v>11</v>
      </c>
      <c r="D1436" t="s">
        <v>17</v>
      </c>
      <c r="E1436" t="s">
        <v>29</v>
      </c>
      <c r="F1436" t="s">
        <v>33</v>
      </c>
      <c r="G1436" t="s">
        <v>21</v>
      </c>
      <c r="H1436" t="s">
        <v>57</v>
      </c>
      <c r="I1436" t="s">
        <v>66</v>
      </c>
      <c r="J1436" t="s">
        <v>112</v>
      </c>
      <c r="K1436" t="s">
        <v>171</v>
      </c>
      <c r="L1436">
        <v>4963</v>
      </c>
      <c r="M1436">
        <v>4510</v>
      </c>
      <c r="N1436">
        <v>441</v>
      </c>
      <c r="O1436">
        <v>72</v>
      </c>
      <c r="P1436">
        <v>18</v>
      </c>
      <c r="Q1436" t="s">
        <v>43</v>
      </c>
      <c r="R1436" t="s">
        <v>42</v>
      </c>
      <c r="S1436" t="s">
        <v>43</v>
      </c>
      <c r="T1436" t="s">
        <v>79</v>
      </c>
      <c r="U1436" t="s">
        <v>41</v>
      </c>
      <c r="V1436">
        <v>7</v>
      </c>
      <c r="W1436">
        <v>5</v>
      </c>
      <c r="X1436">
        <v>4</v>
      </c>
      <c r="Y1436">
        <v>4</v>
      </c>
      <c r="Z1436">
        <v>9</v>
      </c>
      <c r="AA1436" t="s">
        <v>49</v>
      </c>
      <c r="AB1436" s="2" t="s">
        <v>64</v>
      </c>
      <c r="AC1436" t="s">
        <v>49</v>
      </c>
      <c r="AD1436">
        <v>14</v>
      </c>
      <c r="AE1436">
        <f>IF(tblHR[[#This Row],[Attrition]]="Yes",1,0)</f>
        <v>1</v>
      </c>
      <c r="AF1436">
        <f>IF(tblHR[[#This Row],[OverTime]]="Yes",1,0)</f>
        <v>1</v>
      </c>
      <c r="AG1436" t="str" cm="1">
        <f t="array" ref="AG1436">_xlfn.IFS(tblHR[[#This Row],[Age]]&lt;25,"&lt;25",tblHR[[#This Row],[Age]]&lt;30,"25–29",tblHR[[#This Row],[Age]]&lt;40,"30–39",tblHR[[#This Row],[Age]]&lt;50,"40–49",TRUE,"50+")</f>
        <v>50+</v>
      </c>
      <c r="AH1436" s="12" t="str" cm="1">
        <f t="array" ref="AH1436">_xlfn.IFS(tblHR[[#This Row],[YearsAtCompany]]&lt;2,"0–1",tblHR[[#This Row],[YearsAtCompany]]&lt;5,"2–4",tblHR[[#This Row],[YearsAtCompany]]&lt;10,"5–9",tblHR[[#This Row],[YearsAtCompany]]&lt;15,"10–14",TRUE,"15+")</f>
        <v>5–9</v>
      </c>
      <c r="AI1436" s="12" t="str" cm="1">
        <f t="array" ref="AI1436">_xlfn.IFS(tblHR[[#This Row],[MonthlyIncome]]&lt;3000,"Low",tblHR[[#This Row],[MonthlyIncome]]&lt;7000,"Mid",tblHR[[#This Row],[MonthlyIncome]]&lt;12000,"High",TRUE,"Very High")</f>
        <v>Mid</v>
      </c>
      <c r="AJ1436" s="12" cm="1">
        <f t="array" ref="AJ1436">_xlfn.XLOOKUP(tblHR[[#This Row],[JobSatisfaction]],{"Low","Medium","High","Very High"},{1,2,3,4},"")</f>
        <v>2</v>
      </c>
      <c r="AK1436" s="12">
        <f>AVERAGE(tblHR[[#This Row],[JobSatNum]],tblHR[[#This Row],[RelationshipSatisfaction]],tblHR[[#This Row],[EnvironmentSatisfaction]],tblHR[[#This Row],[WorkLifeBalance]])</f>
        <v>2</v>
      </c>
    </row>
    <row r="1437" spans="1:37">
      <c r="A1437" s="4" t="s">
        <v>1552</v>
      </c>
      <c r="B1437">
        <v>31</v>
      </c>
      <c r="C1437" t="s">
        <v>12</v>
      </c>
      <c r="D1437" t="s">
        <v>17</v>
      </c>
      <c r="E1437" t="s">
        <v>28</v>
      </c>
      <c r="F1437" t="s">
        <v>35</v>
      </c>
      <c r="G1437" t="s">
        <v>21</v>
      </c>
      <c r="H1437" t="s">
        <v>52</v>
      </c>
      <c r="I1437" t="s">
        <v>68</v>
      </c>
      <c r="J1437" t="s">
        <v>112</v>
      </c>
      <c r="K1437" t="s">
        <v>118</v>
      </c>
      <c r="L1437">
        <v>5582</v>
      </c>
      <c r="M1437">
        <v>14408</v>
      </c>
      <c r="N1437">
        <v>1463</v>
      </c>
      <c r="O1437">
        <v>64</v>
      </c>
      <c r="P1437">
        <v>21</v>
      </c>
      <c r="Q1437" t="s">
        <v>44</v>
      </c>
      <c r="R1437" t="s">
        <v>43</v>
      </c>
      <c r="S1437" t="s">
        <v>43</v>
      </c>
      <c r="T1437" t="s">
        <v>79</v>
      </c>
      <c r="U1437" t="s">
        <v>43</v>
      </c>
      <c r="V1437">
        <v>10</v>
      </c>
      <c r="W1437">
        <v>9</v>
      </c>
      <c r="X1437">
        <v>0</v>
      </c>
      <c r="Y1437">
        <v>7</v>
      </c>
      <c r="Z1437">
        <v>0</v>
      </c>
      <c r="AA1437" t="s">
        <v>48</v>
      </c>
      <c r="AB1437" s="2" t="s">
        <v>65</v>
      </c>
      <c r="AC1437" t="s">
        <v>48</v>
      </c>
      <c r="AD1437">
        <v>23</v>
      </c>
      <c r="AE1437">
        <f>IF(tblHR[[#This Row],[Attrition]]="Yes",1,0)</f>
        <v>0</v>
      </c>
      <c r="AF1437">
        <f>IF(tblHR[[#This Row],[OverTime]]="Yes",1,0)</f>
        <v>0</v>
      </c>
      <c r="AG1437" t="str" cm="1">
        <f t="array" ref="AG1437">_xlfn.IFS(tblHR[[#This Row],[Age]]&lt;25,"&lt;25",tblHR[[#This Row],[Age]]&lt;30,"25–29",tblHR[[#This Row],[Age]]&lt;40,"30–39",tblHR[[#This Row],[Age]]&lt;50,"40–49",TRUE,"50+")</f>
        <v>30–39</v>
      </c>
      <c r="AH1437" s="12" t="str" cm="1">
        <f t="array" ref="AH1437">_xlfn.IFS(tblHR[[#This Row],[YearsAtCompany]]&lt;2,"0–1",tblHR[[#This Row],[YearsAtCompany]]&lt;5,"2–4",tblHR[[#This Row],[YearsAtCompany]]&lt;10,"5–9",tblHR[[#This Row],[YearsAtCompany]]&lt;15,"10–14",TRUE,"15+")</f>
        <v>5–9</v>
      </c>
      <c r="AI1437" s="12" t="str" cm="1">
        <f t="array" ref="AI1437">_xlfn.IFS(tblHR[[#This Row],[MonthlyIncome]]&lt;3000,"Low",tblHR[[#This Row],[MonthlyIncome]]&lt;7000,"Mid",tblHR[[#This Row],[MonthlyIncome]]&lt;12000,"High",TRUE,"Very High")</f>
        <v>Mid</v>
      </c>
      <c r="AJ1437" s="12" cm="1">
        <f t="array" ref="AJ1437">_xlfn.XLOOKUP(tblHR[[#This Row],[JobSatisfaction]],{"Low","Medium","High","Very High"},{1,2,3,4},"")</f>
        <v>4</v>
      </c>
      <c r="AK1437" s="12">
        <f>AVERAGE(tblHR[[#This Row],[JobSatNum]],tblHR[[#This Row],[RelationshipSatisfaction]],tblHR[[#This Row],[EnvironmentSatisfaction]],tblHR[[#This Row],[WorkLifeBalance]])</f>
        <v>4</v>
      </c>
    </row>
    <row r="1438" spans="1:37">
      <c r="A1438" s="4" t="s">
        <v>1553</v>
      </c>
      <c r="B1438">
        <v>44</v>
      </c>
      <c r="C1438" t="s">
        <v>11</v>
      </c>
      <c r="D1438" t="s">
        <v>16</v>
      </c>
      <c r="E1438" t="s">
        <v>29</v>
      </c>
      <c r="F1438" t="s">
        <v>33</v>
      </c>
      <c r="G1438" t="s">
        <v>20</v>
      </c>
      <c r="H1438" t="s">
        <v>20</v>
      </c>
      <c r="I1438" t="s">
        <v>68</v>
      </c>
      <c r="J1438" t="s">
        <v>112</v>
      </c>
      <c r="K1438" t="s">
        <v>113</v>
      </c>
      <c r="L1438">
        <v>5985</v>
      </c>
      <c r="M1438">
        <v>26894</v>
      </c>
      <c r="N1438">
        <v>1112</v>
      </c>
      <c r="O1438">
        <v>50</v>
      </c>
      <c r="P1438">
        <v>11</v>
      </c>
      <c r="Q1438" t="s">
        <v>41</v>
      </c>
      <c r="R1438" t="s">
        <v>43</v>
      </c>
      <c r="S1438" t="s">
        <v>42</v>
      </c>
      <c r="T1438" t="s">
        <v>78</v>
      </c>
      <c r="U1438" t="s">
        <v>43</v>
      </c>
      <c r="V1438">
        <v>10</v>
      </c>
      <c r="W1438">
        <v>2</v>
      </c>
      <c r="X1438">
        <v>2</v>
      </c>
      <c r="Y1438">
        <v>0</v>
      </c>
      <c r="Z1438">
        <v>4</v>
      </c>
      <c r="AA1438" t="s">
        <v>48</v>
      </c>
      <c r="AB1438" s="2" t="s">
        <v>64</v>
      </c>
      <c r="AC1438" t="s">
        <v>48</v>
      </c>
      <c r="AD1438">
        <v>1</v>
      </c>
      <c r="AE1438">
        <f>IF(tblHR[[#This Row],[Attrition]]="Yes",1,0)</f>
        <v>0</v>
      </c>
      <c r="AF1438">
        <f>IF(tblHR[[#This Row],[OverTime]]="Yes",1,0)</f>
        <v>0</v>
      </c>
      <c r="AG1438" t="str" cm="1">
        <f t="array" ref="AG1438">_xlfn.IFS(tblHR[[#This Row],[Age]]&lt;25,"&lt;25",tblHR[[#This Row],[Age]]&lt;30,"25–29",tblHR[[#This Row],[Age]]&lt;40,"30–39",tblHR[[#This Row],[Age]]&lt;50,"40–49",TRUE,"50+")</f>
        <v>40–49</v>
      </c>
      <c r="AH1438" s="12" t="str" cm="1">
        <f t="array" ref="AH1438">_xlfn.IFS(tblHR[[#This Row],[YearsAtCompany]]&lt;2,"0–1",tblHR[[#This Row],[YearsAtCompany]]&lt;5,"2–4",tblHR[[#This Row],[YearsAtCompany]]&lt;10,"5–9",tblHR[[#This Row],[YearsAtCompany]]&lt;15,"10–14",TRUE,"15+")</f>
        <v>2–4</v>
      </c>
      <c r="AI1438" s="12" t="str" cm="1">
        <f t="array" ref="AI1438">_xlfn.IFS(tblHR[[#This Row],[MonthlyIncome]]&lt;3000,"Low",tblHR[[#This Row],[MonthlyIncome]]&lt;7000,"Mid",tblHR[[#This Row],[MonthlyIncome]]&lt;12000,"High",TRUE,"Very High")</f>
        <v>Mid</v>
      </c>
      <c r="AJ1438" s="12" cm="1">
        <f t="array" ref="AJ1438">_xlfn.XLOOKUP(tblHR[[#This Row],[JobSatisfaction]],{"Low","Medium","High","Very High"},{1,2,3,4},"")</f>
        <v>3</v>
      </c>
      <c r="AK1438" s="12">
        <f>AVERAGE(tblHR[[#This Row],[JobSatNum]],tblHR[[#This Row],[RelationshipSatisfaction]],tblHR[[#This Row],[EnvironmentSatisfaction]],tblHR[[#This Row],[WorkLifeBalance]])</f>
        <v>3</v>
      </c>
    </row>
    <row r="1439" spans="1:37">
      <c r="A1439" s="4" t="s">
        <v>1554</v>
      </c>
      <c r="B1439">
        <v>51</v>
      </c>
      <c r="C1439" t="s">
        <v>12</v>
      </c>
      <c r="D1439" t="s">
        <v>17</v>
      </c>
      <c r="E1439" t="s">
        <v>28</v>
      </c>
      <c r="F1439" t="s">
        <v>33</v>
      </c>
      <c r="G1439" t="s">
        <v>21</v>
      </c>
      <c r="H1439" t="s">
        <v>57</v>
      </c>
      <c r="I1439" t="s">
        <v>66</v>
      </c>
      <c r="J1439" t="s">
        <v>112</v>
      </c>
      <c r="K1439" t="s">
        <v>113</v>
      </c>
      <c r="L1439">
        <v>2723</v>
      </c>
      <c r="M1439">
        <v>23231</v>
      </c>
      <c r="N1439">
        <v>833</v>
      </c>
      <c r="O1439">
        <v>96</v>
      </c>
      <c r="P1439">
        <v>11</v>
      </c>
      <c r="Q1439" t="s">
        <v>44</v>
      </c>
      <c r="R1439" t="s">
        <v>43</v>
      </c>
      <c r="S1439" t="s">
        <v>41</v>
      </c>
      <c r="T1439" t="s">
        <v>80</v>
      </c>
      <c r="U1439" t="s">
        <v>41</v>
      </c>
      <c r="V1439">
        <v>1</v>
      </c>
      <c r="W1439">
        <v>1</v>
      </c>
      <c r="X1439">
        <v>0</v>
      </c>
      <c r="Y1439">
        <v>0</v>
      </c>
      <c r="Z1439">
        <v>1</v>
      </c>
      <c r="AA1439" t="s">
        <v>48</v>
      </c>
      <c r="AB1439" s="2" t="s">
        <v>64</v>
      </c>
      <c r="AC1439" t="s">
        <v>48</v>
      </c>
      <c r="AD1439">
        <v>1</v>
      </c>
      <c r="AE1439">
        <f>IF(tblHR[[#This Row],[Attrition]]="Yes",1,0)</f>
        <v>0</v>
      </c>
      <c r="AF1439">
        <f>IF(tblHR[[#This Row],[OverTime]]="Yes",1,0)</f>
        <v>0</v>
      </c>
      <c r="AG1439" t="str" cm="1">
        <f t="array" ref="AG1439">_xlfn.IFS(tblHR[[#This Row],[Age]]&lt;25,"&lt;25",tblHR[[#This Row],[Age]]&lt;30,"25–29",tblHR[[#This Row],[Age]]&lt;40,"30–39",tblHR[[#This Row],[Age]]&lt;50,"40–49",TRUE,"50+")</f>
        <v>50+</v>
      </c>
      <c r="AH1439" s="12" t="str" cm="1">
        <f t="array" ref="AH1439">_xlfn.IFS(tblHR[[#This Row],[YearsAtCompany]]&lt;2,"0–1",tblHR[[#This Row],[YearsAtCompany]]&lt;5,"2–4",tblHR[[#This Row],[YearsAtCompany]]&lt;10,"5–9",tblHR[[#This Row],[YearsAtCompany]]&lt;15,"10–14",TRUE,"15+")</f>
        <v>0–1</v>
      </c>
      <c r="AI1439" s="12" t="str" cm="1">
        <f t="array" ref="AI1439">_xlfn.IFS(tblHR[[#This Row],[MonthlyIncome]]&lt;3000,"Low",tblHR[[#This Row],[MonthlyIncome]]&lt;7000,"Mid",tblHR[[#This Row],[MonthlyIncome]]&lt;12000,"High",TRUE,"Very High")</f>
        <v>Low</v>
      </c>
      <c r="AJ1439" s="12" cm="1">
        <f t="array" ref="AJ1439">_xlfn.XLOOKUP(tblHR[[#This Row],[JobSatisfaction]],{"Low","Medium","High","Very High"},{1,2,3,4},"")</f>
        <v>4</v>
      </c>
      <c r="AK1439" s="12">
        <f>AVERAGE(tblHR[[#This Row],[JobSatNum]],tblHR[[#This Row],[RelationshipSatisfaction]],tblHR[[#This Row],[EnvironmentSatisfaction]],tblHR[[#This Row],[WorkLifeBalance]])</f>
        <v>4</v>
      </c>
    </row>
    <row r="1440" spans="1:37">
      <c r="A1440" s="4" t="s">
        <v>1555</v>
      </c>
      <c r="B1440">
        <v>37</v>
      </c>
      <c r="C1440" t="s">
        <v>11</v>
      </c>
      <c r="D1440" t="s">
        <v>15</v>
      </c>
      <c r="E1440" t="s">
        <v>29</v>
      </c>
      <c r="F1440" t="s">
        <v>35</v>
      </c>
      <c r="G1440" t="s">
        <v>21</v>
      </c>
      <c r="H1440" t="s">
        <v>56</v>
      </c>
      <c r="I1440" t="s">
        <v>69</v>
      </c>
      <c r="J1440" t="s">
        <v>116</v>
      </c>
      <c r="K1440" t="s">
        <v>43</v>
      </c>
      <c r="L1440">
        <v>13603</v>
      </c>
      <c r="M1440">
        <v>11677</v>
      </c>
      <c r="N1440">
        <v>728</v>
      </c>
      <c r="O1440">
        <v>80</v>
      </c>
      <c r="P1440">
        <v>18</v>
      </c>
      <c r="Q1440" t="s">
        <v>44</v>
      </c>
      <c r="R1440" t="s">
        <v>42</v>
      </c>
      <c r="S1440" t="s">
        <v>42</v>
      </c>
      <c r="T1440" t="s">
        <v>79</v>
      </c>
      <c r="U1440" t="s">
        <v>41</v>
      </c>
      <c r="V1440">
        <v>15</v>
      </c>
      <c r="W1440">
        <v>5</v>
      </c>
      <c r="X1440">
        <v>2</v>
      </c>
      <c r="Y1440">
        <v>0</v>
      </c>
      <c r="Z1440">
        <v>2</v>
      </c>
      <c r="AA1440" t="s">
        <v>48</v>
      </c>
      <c r="AB1440" s="2" t="s">
        <v>64</v>
      </c>
      <c r="AC1440" t="s">
        <v>49</v>
      </c>
      <c r="AD1440">
        <v>1</v>
      </c>
      <c r="AE1440">
        <f>IF(tblHR[[#This Row],[Attrition]]="Yes",1,0)</f>
        <v>0</v>
      </c>
      <c r="AF1440">
        <f>IF(tblHR[[#This Row],[OverTime]]="Yes",1,0)</f>
        <v>1</v>
      </c>
      <c r="AG1440" t="str" cm="1">
        <f t="array" ref="AG1440">_xlfn.IFS(tblHR[[#This Row],[Age]]&lt;25,"&lt;25",tblHR[[#This Row],[Age]]&lt;30,"25–29",tblHR[[#This Row],[Age]]&lt;40,"30–39",tblHR[[#This Row],[Age]]&lt;50,"40–49",TRUE,"50+")</f>
        <v>30–39</v>
      </c>
      <c r="AH1440" s="12" t="str" cm="1">
        <f t="array" ref="AH1440">_xlfn.IFS(tblHR[[#This Row],[YearsAtCompany]]&lt;2,"0–1",tblHR[[#This Row],[YearsAtCompany]]&lt;5,"2–4",tblHR[[#This Row],[YearsAtCompany]]&lt;10,"5–9",tblHR[[#This Row],[YearsAtCompany]]&lt;15,"10–14",TRUE,"15+")</f>
        <v>5–9</v>
      </c>
      <c r="AI1440" s="12" t="str" cm="1">
        <f t="array" ref="AI1440">_xlfn.IFS(tblHR[[#This Row],[MonthlyIncome]]&lt;3000,"Low",tblHR[[#This Row],[MonthlyIncome]]&lt;7000,"Mid",tblHR[[#This Row],[MonthlyIncome]]&lt;12000,"High",TRUE,"Very High")</f>
        <v>Very High</v>
      </c>
      <c r="AJ1440" s="12" cm="1">
        <f t="array" ref="AJ1440">_xlfn.XLOOKUP(tblHR[[#This Row],[JobSatisfaction]],{"Low","Medium","High","Very High"},{1,2,3,4},"")</f>
        <v>4</v>
      </c>
      <c r="AK1440" s="12">
        <f>AVERAGE(tblHR[[#This Row],[JobSatNum]],tblHR[[#This Row],[RelationshipSatisfaction]],tblHR[[#This Row],[EnvironmentSatisfaction]],tblHR[[#This Row],[WorkLifeBalance]])</f>
        <v>4</v>
      </c>
    </row>
    <row r="1441" spans="1:37">
      <c r="A1441" s="4" t="s">
        <v>1556</v>
      </c>
      <c r="B1441">
        <v>27</v>
      </c>
      <c r="C1441" t="s">
        <v>11</v>
      </c>
      <c r="D1441" t="s">
        <v>17</v>
      </c>
      <c r="E1441" t="s">
        <v>26</v>
      </c>
      <c r="F1441" t="s">
        <v>35</v>
      </c>
      <c r="G1441" t="s">
        <v>22</v>
      </c>
      <c r="H1441" t="s">
        <v>59</v>
      </c>
      <c r="I1441" t="s">
        <v>68</v>
      </c>
      <c r="J1441" t="s">
        <v>112</v>
      </c>
      <c r="K1441" t="s">
        <v>118</v>
      </c>
      <c r="L1441">
        <v>3540</v>
      </c>
      <c r="M1441">
        <v>7018</v>
      </c>
      <c r="N1441">
        <v>728</v>
      </c>
      <c r="O1441">
        <v>36</v>
      </c>
      <c r="P1441">
        <v>21</v>
      </c>
      <c r="Q1441" t="s">
        <v>41</v>
      </c>
      <c r="R1441" t="s">
        <v>44</v>
      </c>
      <c r="S1441" t="s">
        <v>43</v>
      </c>
      <c r="T1441" t="s">
        <v>79</v>
      </c>
      <c r="U1441" t="s">
        <v>43</v>
      </c>
      <c r="V1441">
        <v>9</v>
      </c>
      <c r="W1441">
        <v>9</v>
      </c>
      <c r="X1441">
        <v>8</v>
      </c>
      <c r="Y1441">
        <v>5</v>
      </c>
      <c r="Z1441">
        <v>1</v>
      </c>
      <c r="AA1441" t="s">
        <v>48</v>
      </c>
      <c r="AB1441" s="2" t="s">
        <v>65</v>
      </c>
      <c r="AC1441" t="s">
        <v>48</v>
      </c>
      <c r="AD1441">
        <v>23</v>
      </c>
      <c r="AE1441">
        <f>IF(tblHR[[#This Row],[Attrition]]="Yes",1,0)</f>
        <v>0</v>
      </c>
      <c r="AF1441">
        <f>IF(tblHR[[#This Row],[OverTime]]="Yes",1,0)</f>
        <v>0</v>
      </c>
      <c r="AG1441" t="str" cm="1">
        <f t="array" ref="AG1441">_xlfn.IFS(tblHR[[#This Row],[Age]]&lt;25,"&lt;25",tblHR[[#This Row],[Age]]&lt;30,"25–29",tblHR[[#This Row],[Age]]&lt;40,"30–39",tblHR[[#This Row],[Age]]&lt;50,"40–49",TRUE,"50+")</f>
        <v>25–29</v>
      </c>
      <c r="AH1441" s="12" t="str" cm="1">
        <f t="array" ref="AH1441">_xlfn.IFS(tblHR[[#This Row],[YearsAtCompany]]&lt;2,"0–1",tblHR[[#This Row],[YearsAtCompany]]&lt;5,"2–4",tblHR[[#This Row],[YearsAtCompany]]&lt;10,"5–9",tblHR[[#This Row],[YearsAtCompany]]&lt;15,"10–14",TRUE,"15+")</f>
        <v>5–9</v>
      </c>
      <c r="AI1441" s="12" t="str" cm="1">
        <f t="array" ref="AI1441">_xlfn.IFS(tblHR[[#This Row],[MonthlyIncome]]&lt;3000,"Low",tblHR[[#This Row],[MonthlyIncome]]&lt;7000,"Mid",tblHR[[#This Row],[MonthlyIncome]]&lt;12000,"High",TRUE,"Very High")</f>
        <v>Mid</v>
      </c>
      <c r="AJ1441" s="12" cm="1">
        <f t="array" ref="AJ1441">_xlfn.XLOOKUP(tblHR[[#This Row],[JobSatisfaction]],{"Low","Medium","High","Very High"},{1,2,3,4},"")</f>
        <v>3</v>
      </c>
      <c r="AK1441" s="12">
        <f>AVERAGE(tblHR[[#This Row],[JobSatNum]],tblHR[[#This Row],[RelationshipSatisfaction]],tblHR[[#This Row],[EnvironmentSatisfaction]],tblHR[[#This Row],[WorkLifeBalance]])</f>
        <v>3</v>
      </c>
    </row>
    <row r="1442" spans="1:37">
      <c r="A1442" s="4" t="s">
        <v>1557</v>
      </c>
      <c r="B1442">
        <v>29</v>
      </c>
      <c r="C1442" t="s">
        <v>12</v>
      </c>
      <c r="D1442" t="s">
        <v>15</v>
      </c>
      <c r="E1442" t="s">
        <v>28</v>
      </c>
      <c r="F1442" t="s">
        <v>33</v>
      </c>
      <c r="G1442" t="s">
        <v>21</v>
      </c>
      <c r="H1442" t="s">
        <v>52</v>
      </c>
      <c r="I1442" t="s">
        <v>68</v>
      </c>
      <c r="J1442" t="s">
        <v>112</v>
      </c>
      <c r="K1442" t="s">
        <v>43</v>
      </c>
      <c r="L1442">
        <v>6623</v>
      </c>
      <c r="M1442">
        <v>4204</v>
      </c>
      <c r="N1442">
        <v>1329</v>
      </c>
      <c r="O1442">
        <v>82</v>
      </c>
      <c r="P1442">
        <v>11</v>
      </c>
      <c r="Q1442" t="s">
        <v>44</v>
      </c>
      <c r="R1442" t="s">
        <v>43</v>
      </c>
      <c r="S1442" t="s">
        <v>41</v>
      </c>
      <c r="T1442" t="s">
        <v>79</v>
      </c>
      <c r="U1442" t="s">
        <v>41</v>
      </c>
      <c r="V1442">
        <v>6</v>
      </c>
      <c r="W1442">
        <v>6</v>
      </c>
      <c r="X1442">
        <v>0</v>
      </c>
      <c r="Y1442">
        <v>1</v>
      </c>
      <c r="Z1442">
        <v>1</v>
      </c>
      <c r="AA1442" t="s">
        <v>48</v>
      </c>
      <c r="AB1442" s="2" t="s">
        <v>64</v>
      </c>
      <c r="AC1442" t="s">
        <v>49</v>
      </c>
      <c r="AD1442">
        <v>7</v>
      </c>
      <c r="AE1442">
        <f>IF(tblHR[[#This Row],[Attrition]]="Yes",1,0)</f>
        <v>0</v>
      </c>
      <c r="AF1442">
        <f>IF(tblHR[[#This Row],[OverTime]]="Yes",1,0)</f>
        <v>1</v>
      </c>
      <c r="AG1442" t="str" cm="1">
        <f t="array" ref="AG1442">_xlfn.IFS(tblHR[[#This Row],[Age]]&lt;25,"&lt;25",tblHR[[#This Row],[Age]]&lt;30,"25–29",tblHR[[#This Row],[Age]]&lt;40,"30–39",tblHR[[#This Row],[Age]]&lt;50,"40–49",TRUE,"50+")</f>
        <v>25–29</v>
      </c>
      <c r="AH1442" s="12" t="str" cm="1">
        <f t="array" ref="AH1442">_xlfn.IFS(tblHR[[#This Row],[YearsAtCompany]]&lt;2,"0–1",tblHR[[#This Row],[YearsAtCompany]]&lt;5,"2–4",tblHR[[#This Row],[YearsAtCompany]]&lt;10,"5–9",tblHR[[#This Row],[YearsAtCompany]]&lt;15,"10–14",TRUE,"15+")</f>
        <v>5–9</v>
      </c>
      <c r="AI1442" s="12" t="str" cm="1">
        <f t="array" ref="AI1442">_xlfn.IFS(tblHR[[#This Row],[MonthlyIncome]]&lt;3000,"Low",tblHR[[#This Row],[MonthlyIncome]]&lt;7000,"Mid",tblHR[[#This Row],[MonthlyIncome]]&lt;12000,"High",TRUE,"Very High")</f>
        <v>Mid</v>
      </c>
      <c r="AJ1442" s="12" cm="1">
        <f t="array" ref="AJ1442">_xlfn.XLOOKUP(tblHR[[#This Row],[JobSatisfaction]],{"Low","Medium","High","Very High"},{1,2,3,4},"")</f>
        <v>4</v>
      </c>
      <c r="AK1442" s="12">
        <f>AVERAGE(tblHR[[#This Row],[JobSatNum]],tblHR[[#This Row],[RelationshipSatisfaction]],tblHR[[#This Row],[EnvironmentSatisfaction]],tblHR[[#This Row],[WorkLifeBalance]])</f>
        <v>4</v>
      </c>
    </row>
    <row r="1443" spans="1:37">
      <c r="A1443" s="4" t="s">
        <v>1558</v>
      </c>
      <c r="B1443">
        <v>32</v>
      </c>
      <c r="C1443" t="s">
        <v>12</v>
      </c>
      <c r="D1443" t="s">
        <v>17</v>
      </c>
      <c r="E1443" t="s">
        <v>28</v>
      </c>
      <c r="F1443" t="s">
        <v>33</v>
      </c>
      <c r="G1443" t="s">
        <v>22</v>
      </c>
      <c r="H1443" t="s">
        <v>58</v>
      </c>
      <c r="I1443" t="s">
        <v>68</v>
      </c>
      <c r="J1443" t="s">
        <v>112</v>
      </c>
      <c r="K1443" t="s">
        <v>118</v>
      </c>
      <c r="L1443">
        <v>5484</v>
      </c>
      <c r="M1443">
        <v>16985</v>
      </c>
      <c r="N1443">
        <v>906</v>
      </c>
      <c r="O1443">
        <v>91</v>
      </c>
      <c r="P1443">
        <v>14</v>
      </c>
      <c r="Q1443" t="s">
        <v>41</v>
      </c>
      <c r="R1443" t="s">
        <v>41</v>
      </c>
      <c r="S1443" t="s">
        <v>44</v>
      </c>
      <c r="T1443" t="s">
        <v>80</v>
      </c>
      <c r="U1443" t="s">
        <v>43</v>
      </c>
      <c r="V1443">
        <v>13</v>
      </c>
      <c r="W1443">
        <v>13</v>
      </c>
      <c r="X1443">
        <v>8</v>
      </c>
      <c r="Y1443">
        <v>4</v>
      </c>
      <c r="Z1443">
        <v>1</v>
      </c>
      <c r="AA1443" t="s">
        <v>48</v>
      </c>
      <c r="AB1443" s="2" t="s">
        <v>64</v>
      </c>
      <c r="AC1443" t="s">
        <v>48</v>
      </c>
      <c r="AD1443">
        <v>7</v>
      </c>
      <c r="AE1443">
        <f>IF(tblHR[[#This Row],[Attrition]]="Yes",1,0)</f>
        <v>0</v>
      </c>
      <c r="AF1443">
        <f>IF(tblHR[[#This Row],[OverTime]]="Yes",1,0)</f>
        <v>0</v>
      </c>
      <c r="AG1443" t="str" cm="1">
        <f t="array" ref="AG1443">_xlfn.IFS(tblHR[[#This Row],[Age]]&lt;25,"&lt;25",tblHR[[#This Row],[Age]]&lt;30,"25–29",tblHR[[#This Row],[Age]]&lt;40,"30–39",tblHR[[#This Row],[Age]]&lt;50,"40–49",TRUE,"50+")</f>
        <v>30–39</v>
      </c>
      <c r="AH1443" s="12" t="str" cm="1">
        <f t="array" ref="AH1443">_xlfn.IFS(tblHR[[#This Row],[YearsAtCompany]]&lt;2,"0–1",tblHR[[#This Row],[YearsAtCompany]]&lt;5,"2–4",tblHR[[#This Row],[YearsAtCompany]]&lt;10,"5–9",tblHR[[#This Row],[YearsAtCompany]]&lt;15,"10–14",TRUE,"15+")</f>
        <v>10–14</v>
      </c>
      <c r="AI1443" s="12" t="str" cm="1">
        <f t="array" ref="AI1443">_xlfn.IFS(tblHR[[#This Row],[MonthlyIncome]]&lt;3000,"Low",tblHR[[#This Row],[MonthlyIncome]]&lt;7000,"Mid",tblHR[[#This Row],[MonthlyIncome]]&lt;12000,"High",TRUE,"Very High")</f>
        <v>Mid</v>
      </c>
      <c r="AJ1443" s="12" cm="1">
        <f t="array" ref="AJ1443">_xlfn.XLOOKUP(tblHR[[#This Row],[JobSatisfaction]],{"Low","Medium","High","Very High"},{1,2,3,4},"")</f>
        <v>3</v>
      </c>
      <c r="AK1443" s="12">
        <f>AVERAGE(tblHR[[#This Row],[JobSatNum]],tblHR[[#This Row],[RelationshipSatisfaction]],tblHR[[#This Row],[EnvironmentSatisfaction]],tblHR[[#This Row],[WorkLifeBalance]])</f>
        <v>3</v>
      </c>
    </row>
    <row r="1444" spans="1:37">
      <c r="A1444" s="4" t="s">
        <v>1559</v>
      </c>
      <c r="B1444">
        <v>26</v>
      </c>
      <c r="C1444" t="s">
        <v>12</v>
      </c>
      <c r="D1444" t="s">
        <v>16</v>
      </c>
      <c r="E1444" t="s">
        <v>28</v>
      </c>
      <c r="F1444" t="s">
        <v>36</v>
      </c>
      <c r="G1444" t="s">
        <v>21</v>
      </c>
      <c r="H1444" t="s">
        <v>53</v>
      </c>
      <c r="I1444" t="s">
        <v>66</v>
      </c>
      <c r="J1444" t="s">
        <v>112</v>
      </c>
      <c r="K1444" t="s">
        <v>113</v>
      </c>
      <c r="L1444">
        <v>3578</v>
      </c>
      <c r="M1444">
        <v>23577</v>
      </c>
      <c r="N1444">
        <v>652</v>
      </c>
      <c r="O1444">
        <v>100</v>
      </c>
      <c r="P1444">
        <v>12</v>
      </c>
      <c r="Q1444" t="s">
        <v>42</v>
      </c>
      <c r="R1444" t="s">
        <v>44</v>
      </c>
      <c r="S1444" t="s">
        <v>41</v>
      </c>
      <c r="T1444" t="s">
        <v>79</v>
      </c>
      <c r="U1444" t="s">
        <v>44</v>
      </c>
      <c r="V1444">
        <v>8</v>
      </c>
      <c r="W1444">
        <v>7</v>
      </c>
      <c r="X1444">
        <v>7</v>
      </c>
      <c r="Y1444">
        <v>0</v>
      </c>
      <c r="Z1444">
        <v>0</v>
      </c>
      <c r="AA1444" t="s">
        <v>48</v>
      </c>
      <c r="AB1444" s="2" t="s">
        <v>64</v>
      </c>
      <c r="AC1444" t="s">
        <v>48</v>
      </c>
      <c r="AD1444">
        <v>7</v>
      </c>
      <c r="AE1444">
        <f>IF(tblHR[[#This Row],[Attrition]]="Yes",1,0)</f>
        <v>0</v>
      </c>
      <c r="AF1444">
        <f>IF(tblHR[[#This Row],[OverTime]]="Yes",1,0)</f>
        <v>0</v>
      </c>
      <c r="AG1444" t="str" cm="1">
        <f t="array" ref="AG1444">_xlfn.IFS(tblHR[[#This Row],[Age]]&lt;25,"&lt;25",tblHR[[#This Row],[Age]]&lt;30,"25–29",tblHR[[#This Row],[Age]]&lt;40,"30–39",tblHR[[#This Row],[Age]]&lt;50,"40–49",TRUE,"50+")</f>
        <v>25–29</v>
      </c>
      <c r="AH1444" s="12" t="str" cm="1">
        <f t="array" ref="AH1444">_xlfn.IFS(tblHR[[#This Row],[YearsAtCompany]]&lt;2,"0–1",tblHR[[#This Row],[YearsAtCompany]]&lt;5,"2–4",tblHR[[#This Row],[YearsAtCompany]]&lt;10,"5–9",tblHR[[#This Row],[YearsAtCompany]]&lt;15,"10–14",TRUE,"15+")</f>
        <v>5–9</v>
      </c>
      <c r="AI1444" s="12" t="str" cm="1">
        <f t="array" ref="AI1444">_xlfn.IFS(tblHR[[#This Row],[MonthlyIncome]]&lt;3000,"Low",tblHR[[#This Row],[MonthlyIncome]]&lt;7000,"Mid",tblHR[[#This Row],[MonthlyIncome]]&lt;12000,"High",TRUE,"Very High")</f>
        <v>Mid</v>
      </c>
      <c r="AJ1444" s="12" cm="1">
        <f t="array" ref="AJ1444">_xlfn.XLOOKUP(tblHR[[#This Row],[JobSatisfaction]],{"Low","Medium","High","Very High"},{1,2,3,4},"")</f>
        <v>1</v>
      </c>
      <c r="AK1444" s="12">
        <f>AVERAGE(tblHR[[#This Row],[JobSatNum]],tblHR[[#This Row],[RelationshipSatisfaction]],tblHR[[#This Row],[EnvironmentSatisfaction]],tblHR[[#This Row],[WorkLifeBalance]])</f>
        <v>1</v>
      </c>
    </row>
    <row r="1445" spans="1:37">
      <c r="A1445" s="4" t="s">
        <v>1560</v>
      </c>
      <c r="B1445">
        <v>50</v>
      </c>
      <c r="C1445" t="s">
        <v>11</v>
      </c>
      <c r="D1445" t="s">
        <v>17</v>
      </c>
      <c r="E1445" t="s">
        <v>28</v>
      </c>
      <c r="F1445" t="s">
        <v>33</v>
      </c>
      <c r="G1445" t="s">
        <v>22</v>
      </c>
      <c r="H1445" t="s">
        <v>58</v>
      </c>
      <c r="I1445" t="s">
        <v>68</v>
      </c>
      <c r="J1445" t="s">
        <v>116</v>
      </c>
      <c r="K1445" t="s">
        <v>118</v>
      </c>
      <c r="L1445">
        <v>6347</v>
      </c>
      <c r="M1445">
        <v>24920</v>
      </c>
      <c r="N1445">
        <v>145</v>
      </c>
      <c r="O1445">
        <v>95</v>
      </c>
      <c r="P1445">
        <v>12</v>
      </c>
      <c r="Q1445" t="s">
        <v>41</v>
      </c>
      <c r="R1445" t="s">
        <v>42</v>
      </c>
      <c r="S1445" t="s">
        <v>44</v>
      </c>
      <c r="T1445" t="s">
        <v>79</v>
      </c>
      <c r="U1445" t="s">
        <v>41</v>
      </c>
      <c r="V1445">
        <v>19</v>
      </c>
      <c r="W1445">
        <v>18</v>
      </c>
      <c r="X1445">
        <v>7</v>
      </c>
      <c r="Y1445">
        <v>0</v>
      </c>
      <c r="Z1445">
        <v>0</v>
      </c>
      <c r="AA1445" t="s">
        <v>48</v>
      </c>
      <c r="AB1445" s="2" t="s">
        <v>64</v>
      </c>
      <c r="AC1445" t="s">
        <v>48</v>
      </c>
      <c r="AD1445">
        <v>1</v>
      </c>
      <c r="AE1445">
        <f>IF(tblHR[[#This Row],[Attrition]]="Yes",1,0)</f>
        <v>0</v>
      </c>
      <c r="AF1445">
        <f>IF(tblHR[[#This Row],[OverTime]]="Yes",1,0)</f>
        <v>0</v>
      </c>
      <c r="AG1445" t="str" cm="1">
        <f t="array" ref="AG1445">_xlfn.IFS(tblHR[[#This Row],[Age]]&lt;25,"&lt;25",tblHR[[#This Row],[Age]]&lt;30,"25–29",tblHR[[#This Row],[Age]]&lt;40,"30–39",tblHR[[#This Row],[Age]]&lt;50,"40–49",TRUE,"50+")</f>
        <v>50+</v>
      </c>
      <c r="AH1445" s="12" t="str" cm="1">
        <f t="array" ref="AH1445">_xlfn.IFS(tblHR[[#This Row],[YearsAtCompany]]&lt;2,"0–1",tblHR[[#This Row],[YearsAtCompany]]&lt;5,"2–4",tblHR[[#This Row],[YearsAtCompany]]&lt;10,"5–9",tblHR[[#This Row],[YearsAtCompany]]&lt;15,"10–14",TRUE,"15+")</f>
        <v>15+</v>
      </c>
      <c r="AI1445" s="12" t="str" cm="1">
        <f t="array" ref="AI1445">_xlfn.IFS(tblHR[[#This Row],[MonthlyIncome]]&lt;3000,"Low",tblHR[[#This Row],[MonthlyIncome]]&lt;7000,"Mid",tblHR[[#This Row],[MonthlyIncome]]&lt;12000,"High",TRUE,"Very High")</f>
        <v>Mid</v>
      </c>
      <c r="AJ1445" s="12" cm="1">
        <f t="array" ref="AJ1445">_xlfn.XLOOKUP(tblHR[[#This Row],[JobSatisfaction]],{"Low","Medium","High","Very High"},{1,2,3,4},"")</f>
        <v>3</v>
      </c>
      <c r="AK1445" s="12">
        <f>AVERAGE(tblHR[[#This Row],[JobSatNum]],tblHR[[#This Row],[RelationshipSatisfaction]],tblHR[[#This Row],[EnvironmentSatisfaction]],tblHR[[#This Row],[WorkLifeBalance]])</f>
        <v>3</v>
      </c>
    </row>
    <row r="1446" spans="1:37">
      <c r="A1446" s="4" t="s">
        <v>1561</v>
      </c>
      <c r="B1446">
        <v>39</v>
      </c>
      <c r="C1446" t="s">
        <v>12</v>
      </c>
      <c r="D1446" t="s">
        <v>17</v>
      </c>
      <c r="E1446" t="s">
        <v>27</v>
      </c>
      <c r="F1446" t="s">
        <v>35</v>
      </c>
      <c r="G1446" t="s">
        <v>21</v>
      </c>
      <c r="H1446" t="s">
        <v>54</v>
      </c>
      <c r="I1446" t="s">
        <v>67</v>
      </c>
      <c r="J1446" t="s">
        <v>128</v>
      </c>
      <c r="K1446" t="s">
        <v>118</v>
      </c>
      <c r="L1446">
        <v>19272</v>
      </c>
      <c r="M1446">
        <v>21141</v>
      </c>
      <c r="N1446">
        <v>672</v>
      </c>
      <c r="O1446">
        <v>54</v>
      </c>
      <c r="P1446">
        <v>15</v>
      </c>
      <c r="Q1446" t="s">
        <v>44</v>
      </c>
      <c r="R1446" t="s">
        <v>42</v>
      </c>
      <c r="S1446" t="s">
        <v>41</v>
      </c>
      <c r="T1446" t="s">
        <v>79</v>
      </c>
      <c r="U1446" t="s">
        <v>43</v>
      </c>
      <c r="V1446">
        <v>21</v>
      </c>
      <c r="W1446">
        <v>21</v>
      </c>
      <c r="X1446">
        <v>9</v>
      </c>
      <c r="Y1446">
        <v>13</v>
      </c>
      <c r="Z1446">
        <v>1</v>
      </c>
      <c r="AA1446" t="s">
        <v>48</v>
      </c>
      <c r="AB1446" s="2" t="s">
        <v>64</v>
      </c>
      <c r="AC1446" t="s">
        <v>48</v>
      </c>
      <c r="AD1446">
        <v>7</v>
      </c>
      <c r="AE1446">
        <f>IF(tblHR[[#This Row],[Attrition]]="Yes",1,0)</f>
        <v>0</v>
      </c>
      <c r="AF1446">
        <f>IF(tblHR[[#This Row],[OverTime]]="Yes",1,0)</f>
        <v>0</v>
      </c>
      <c r="AG1446" t="str" cm="1">
        <f t="array" ref="AG1446">_xlfn.IFS(tblHR[[#This Row],[Age]]&lt;25,"&lt;25",tblHR[[#This Row],[Age]]&lt;30,"25–29",tblHR[[#This Row],[Age]]&lt;40,"30–39",tblHR[[#This Row],[Age]]&lt;50,"40–49",TRUE,"50+")</f>
        <v>30–39</v>
      </c>
      <c r="AH1446" s="12" t="str" cm="1">
        <f t="array" ref="AH1446">_xlfn.IFS(tblHR[[#This Row],[YearsAtCompany]]&lt;2,"0–1",tblHR[[#This Row],[YearsAtCompany]]&lt;5,"2–4",tblHR[[#This Row],[YearsAtCompany]]&lt;10,"5–9",tblHR[[#This Row],[YearsAtCompany]]&lt;15,"10–14",TRUE,"15+")</f>
        <v>15+</v>
      </c>
      <c r="AI1446" s="12" t="str" cm="1">
        <f t="array" ref="AI1446">_xlfn.IFS(tblHR[[#This Row],[MonthlyIncome]]&lt;3000,"Low",tblHR[[#This Row],[MonthlyIncome]]&lt;7000,"Mid",tblHR[[#This Row],[MonthlyIncome]]&lt;12000,"High",TRUE,"Very High")</f>
        <v>Very High</v>
      </c>
      <c r="AJ1446" s="12" cm="1">
        <f t="array" ref="AJ1446">_xlfn.XLOOKUP(tblHR[[#This Row],[JobSatisfaction]],{"Low","Medium","High","Very High"},{1,2,3,4},"")</f>
        <v>4</v>
      </c>
      <c r="AK1446" s="12">
        <f>AVERAGE(tblHR[[#This Row],[JobSatNum]],tblHR[[#This Row],[RelationshipSatisfaction]],tblHR[[#This Row],[EnvironmentSatisfaction]],tblHR[[#This Row],[WorkLifeBalance]])</f>
        <v>4</v>
      </c>
    </row>
    <row r="1447" spans="1:37">
      <c r="A1447" s="4" t="s">
        <v>1562</v>
      </c>
      <c r="B1447">
        <v>28</v>
      </c>
      <c r="C1447" t="s">
        <v>11</v>
      </c>
      <c r="D1447" t="s">
        <v>17</v>
      </c>
      <c r="E1447" t="s">
        <v>28</v>
      </c>
      <c r="F1447" t="s">
        <v>35</v>
      </c>
      <c r="G1447" t="s">
        <v>22</v>
      </c>
      <c r="H1447" t="s">
        <v>59</v>
      </c>
      <c r="I1447" t="s">
        <v>66</v>
      </c>
      <c r="J1447" t="s">
        <v>112</v>
      </c>
      <c r="K1447" t="s">
        <v>118</v>
      </c>
      <c r="L1447">
        <v>2856</v>
      </c>
      <c r="M1447">
        <v>3692</v>
      </c>
      <c r="N1447">
        <v>1172</v>
      </c>
      <c r="O1447">
        <v>78</v>
      </c>
      <c r="P1447">
        <v>19</v>
      </c>
      <c r="Q1447" t="s">
        <v>43</v>
      </c>
      <c r="R1447" t="s">
        <v>44</v>
      </c>
      <c r="S1447" t="s">
        <v>43</v>
      </c>
      <c r="T1447" t="s">
        <v>79</v>
      </c>
      <c r="U1447" t="s">
        <v>41</v>
      </c>
      <c r="V1447">
        <v>1</v>
      </c>
      <c r="W1447">
        <v>1</v>
      </c>
      <c r="X1447">
        <v>0</v>
      </c>
      <c r="Y1447">
        <v>0</v>
      </c>
      <c r="Z1447">
        <v>1</v>
      </c>
      <c r="AA1447" t="s">
        <v>48</v>
      </c>
      <c r="AB1447" s="2" t="s">
        <v>64</v>
      </c>
      <c r="AC1447" t="s">
        <v>48</v>
      </c>
      <c r="AD1447">
        <v>3</v>
      </c>
      <c r="AE1447">
        <f>IF(tblHR[[#This Row],[Attrition]]="Yes",1,0)</f>
        <v>0</v>
      </c>
      <c r="AF1447">
        <f>IF(tblHR[[#This Row],[OverTime]]="Yes",1,0)</f>
        <v>0</v>
      </c>
      <c r="AG1447" t="str" cm="1">
        <f t="array" ref="AG1447">_xlfn.IFS(tblHR[[#This Row],[Age]]&lt;25,"&lt;25",tblHR[[#This Row],[Age]]&lt;30,"25–29",tblHR[[#This Row],[Age]]&lt;40,"30–39",tblHR[[#This Row],[Age]]&lt;50,"40–49",TRUE,"50+")</f>
        <v>25–29</v>
      </c>
      <c r="AH1447" s="12" t="str" cm="1">
        <f t="array" ref="AH1447">_xlfn.IFS(tblHR[[#This Row],[YearsAtCompany]]&lt;2,"0–1",tblHR[[#This Row],[YearsAtCompany]]&lt;5,"2–4",tblHR[[#This Row],[YearsAtCompany]]&lt;10,"5–9",tblHR[[#This Row],[YearsAtCompany]]&lt;15,"10–14",TRUE,"15+")</f>
        <v>0–1</v>
      </c>
      <c r="AI1447" s="12" t="str" cm="1">
        <f t="array" ref="AI1447">_xlfn.IFS(tblHR[[#This Row],[MonthlyIncome]]&lt;3000,"Low",tblHR[[#This Row],[MonthlyIncome]]&lt;7000,"Mid",tblHR[[#This Row],[MonthlyIncome]]&lt;12000,"High",TRUE,"Very High")</f>
        <v>Low</v>
      </c>
      <c r="AJ1447" s="12" cm="1">
        <f t="array" ref="AJ1447">_xlfn.XLOOKUP(tblHR[[#This Row],[JobSatisfaction]],{"Low","Medium","High","Very High"},{1,2,3,4},"")</f>
        <v>2</v>
      </c>
      <c r="AK1447" s="12">
        <f>AVERAGE(tblHR[[#This Row],[JobSatNum]],tblHR[[#This Row],[RelationshipSatisfaction]],tblHR[[#This Row],[EnvironmentSatisfaction]],tblHR[[#This Row],[WorkLifeBalance]])</f>
        <v>2</v>
      </c>
    </row>
    <row r="1448" spans="1:37">
      <c r="A1448" s="4" t="s">
        <v>1563</v>
      </c>
      <c r="B1448">
        <v>59</v>
      </c>
      <c r="C1448" t="s">
        <v>12</v>
      </c>
      <c r="D1448" t="s">
        <v>17</v>
      </c>
      <c r="E1448" t="s">
        <v>27</v>
      </c>
      <c r="F1448" t="s">
        <v>35</v>
      </c>
      <c r="G1448" t="s">
        <v>20</v>
      </c>
      <c r="H1448" t="s">
        <v>20</v>
      </c>
      <c r="I1448" t="s">
        <v>66</v>
      </c>
      <c r="J1448" t="s">
        <v>112</v>
      </c>
      <c r="K1448" t="s">
        <v>113</v>
      </c>
      <c r="L1448">
        <v>2267</v>
      </c>
      <c r="M1448">
        <v>25657</v>
      </c>
      <c r="N1448">
        <v>818</v>
      </c>
      <c r="O1448">
        <v>52</v>
      </c>
      <c r="P1448">
        <v>17</v>
      </c>
      <c r="Q1448" t="s">
        <v>41</v>
      </c>
      <c r="R1448" t="s">
        <v>44</v>
      </c>
      <c r="S1448" t="s">
        <v>43</v>
      </c>
      <c r="T1448" t="s">
        <v>80</v>
      </c>
      <c r="U1448" t="s">
        <v>41</v>
      </c>
      <c r="V1448">
        <v>7</v>
      </c>
      <c r="W1448">
        <v>2</v>
      </c>
      <c r="X1448">
        <v>2</v>
      </c>
      <c r="Y1448">
        <v>2</v>
      </c>
      <c r="Z1448">
        <v>8</v>
      </c>
      <c r="AA1448" t="s">
        <v>48</v>
      </c>
      <c r="AB1448" s="2" t="s">
        <v>64</v>
      </c>
      <c r="AC1448" t="s">
        <v>48</v>
      </c>
      <c r="AD1448">
        <v>6</v>
      </c>
      <c r="AE1448">
        <f>IF(tblHR[[#This Row],[Attrition]]="Yes",1,0)</f>
        <v>0</v>
      </c>
      <c r="AF1448">
        <f>IF(tblHR[[#This Row],[OverTime]]="Yes",1,0)</f>
        <v>0</v>
      </c>
      <c r="AG1448" t="str" cm="1">
        <f t="array" ref="AG1448">_xlfn.IFS(tblHR[[#This Row],[Age]]&lt;25,"&lt;25",tblHR[[#This Row],[Age]]&lt;30,"25–29",tblHR[[#This Row],[Age]]&lt;40,"30–39",tblHR[[#This Row],[Age]]&lt;50,"40–49",TRUE,"50+")</f>
        <v>50+</v>
      </c>
      <c r="AH1448" s="12" t="str" cm="1">
        <f t="array" ref="AH1448">_xlfn.IFS(tblHR[[#This Row],[YearsAtCompany]]&lt;2,"0–1",tblHR[[#This Row],[YearsAtCompany]]&lt;5,"2–4",tblHR[[#This Row],[YearsAtCompany]]&lt;10,"5–9",tblHR[[#This Row],[YearsAtCompany]]&lt;15,"10–14",TRUE,"15+")</f>
        <v>2–4</v>
      </c>
      <c r="AI1448" s="12" t="str" cm="1">
        <f t="array" ref="AI1448">_xlfn.IFS(tblHR[[#This Row],[MonthlyIncome]]&lt;3000,"Low",tblHR[[#This Row],[MonthlyIncome]]&lt;7000,"Mid",tblHR[[#This Row],[MonthlyIncome]]&lt;12000,"High",TRUE,"Very High")</f>
        <v>Low</v>
      </c>
      <c r="AJ1448" s="12" cm="1">
        <f t="array" ref="AJ1448">_xlfn.XLOOKUP(tblHR[[#This Row],[JobSatisfaction]],{"Low","Medium","High","Very High"},{1,2,3,4},"")</f>
        <v>3</v>
      </c>
      <c r="AK1448" s="12">
        <f>AVERAGE(tblHR[[#This Row],[JobSatNum]],tblHR[[#This Row],[RelationshipSatisfaction]],tblHR[[#This Row],[EnvironmentSatisfaction]],tblHR[[#This Row],[WorkLifeBalance]])</f>
        <v>3</v>
      </c>
    </row>
    <row r="1449" spans="1:37">
      <c r="A1449" s="4" t="s">
        <v>1564</v>
      </c>
      <c r="B1449">
        <v>52</v>
      </c>
      <c r="C1449" t="s">
        <v>12</v>
      </c>
      <c r="D1449" t="s">
        <v>16</v>
      </c>
      <c r="E1449" t="s">
        <v>28</v>
      </c>
      <c r="F1449" t="s">
        <v>33</v>
      </c>
      <c r="G1449" t="s">
        <v>22</v>
      </c>
      <c r="H1449" t="s">
        <v>58</v>
      </c>
      <c r="I1449" t="s">
        <v>69</v>
      </c>
      <c r="J1449" t="s">
        <v>112</v>
      </c>
      <c r="K1449" t="s">
        <v>113</v>
      </c>
      <c r="L1449">
        <v>8446</v>
      </c>
      <c r="M1449">
        <v>21534</v>
      </c>
      <c r="N1449">
        <v>1030</v>
      </c>
      <c r="O1449">
        <v>64</v>
      </c>
      <c r="P1449">
        <v>19</v>
      </c>
      <c r="Q1449" t="s">
        <v>43</v>
      </c>
      <c r="R1449" t="s">
        <v>41</v>
      </c>
      <c r="S1449" t="s">
        <v>43</v>
      </c>
      <c r="T1449" t="s">
        <v>80</v>
      </c>
      <c r="U1449" t="s">
        <v>41</v>
      </c>
      <c r="V1449">
        <v>10</v>
      </c>
      <c r="W1449">
        <v>8</v>
      </c>
      <c r="X1449">
        <v>7</v>
      </c>
      <c r="Y1449">
        <v>7</v>
      </c>
      <c r="Z1449">
        <v>9</v>
      </c>
      <c r="AA1449" t="s">
        <v>49</v>
      </c>
      <c r="AB1449" s="2" t="s">
        <v>64</v>
      </c>
      <c r="AC1449" t="s">
        <v>49</v>
      </c>
      <c r="AD1449">
        <v>5</v>
      </c>
      <c r="AE1449">
        <f>IF(tblHR[[#This Row],[Attrition]]="Yes",1,0)</f>
        <v>1</v>
      </c>
      <c r="AF1449">
        <f>IF(tblHR[[#This Row],[OverTime]]="Yes",1,0)</f>
        <v>1</v>
      </c>
      <c r="AG1449" t="str" cm="1">
        <f t="array" ref="AG1449">_xlfn.IFS(tblHR[[#This Row],[Age]]&lt;25,"&lt;25",tblHR[[#This Row],[Age]]&lt;30,"25–29",tblHR[[#This Row],[Age]]&lt;40,"30–39",tblHR[[#This Row],[Age]]&lt;50,"40–49",TRUE,"50+")</f>
        <v>50+</v>
      </c>
      <c r="AH1449" s="12" t="str" cm="1">
        <f t="array" ref="AH1449">_xlfn.IFS(tblHR[[#This Row],[YearsAtCompany]]&lt;2,"0–1",tblHR[[#This Row],[YearsAtCompany]]&lt;5,"2–4",tblHR[[#This Row],[YearsAtCompany]]&lt;10,"5–9",tblHR[[#This Row],[YearsAtCompany]]&lt;15,"10–14",TRUE,"15+")</f>
        <v>5–9</v>
      </c>
      <c r="AI1449" s="12" t="str" cm="1">
        <f t="array" ref="AI1449">_xlfn.IFS(tblHR[[#This Row],[MonthlyIncome]]&lt;3000,"Low",tblHR[[#This Row],[MonthlyIncome]]&lt;7000,"Mid",tblHR[[#This Row],[MonthlyIncome]]&lt;12000,"High",TRUE,"Very High")</f>
        <v>High</v>
      </c>
      <c r="AJ1449" s="12" cm="1">
        <f t="array" ref="AJ1449">_xlfn.XLOOKUP(tblHR[[#This Row],[JobSatisfaction]],{"Low","Medium","High","Very High"},{1,2,3,4},"")</f>
        <v>2</v>
      </c>
      <c r="AK1449" s="12">
        <f>AVERAGE(tblHR[[#This Row],[JobSatNum]],tblHR[[#This Row],[RelationshipSatisfaction]],tblHR[[#This Row],[EnvironmentSatisfaction]],tblHR[[#This Row],[WorkLifeBalance]])</f>
        <v>2</v>
      </c>
    </row>
    <row r="1450" spans="1:37">
      <c r="A1450" s="4" t="s">
        <v>1565</v>
      </c>
      <c r="B1450">
        <v>27</v>
      </c>
      <c r="C1450" t="s">
        <v>11</v>
      </c>
      <c r="D1450" t="s">
        <v>17</v>
      </c>
      <c r="E1450" t="s">
        <v>27</v>
      </c>
      <c r="F1450" t="s">
        <v>33</v>
      </c>
      <c r="G1450" t="s">
        <v>21</v>
      </c>
      <c r="H1450" t="s">
        <v>55</v>
      </c>
      <c r="I1450" t="s">
        <v>69</v>
      </c>
      <c r="J1450" t="s">
        <v>112</v>
      </c>
      <c r="K1450" t="s">
        <v>113</v>
      </c>
      <c r="L1450">
        <v>7412</v>
      </c>
      <c r="M1450">
        <v>6009</v>
      </c>
      <c r="N1450">
        <v>608</v>
      </c>
      <c r="O1450">
        <v>68</v>
      </c>
      <c r="P1450">
        <v>11</v>
      </c>
      <c r="Q1450" t="s">
        <v>42</v>
      </c>
      <c r="R1450" t="s">
        <v>44</v>
      </c>
      <c r="S1450" t="s">
        <v>41</v>
      </c>
      <c r="T1450" t="s">
        <v>79</v>
      </c>
      <c r="U1450" t="s">
        <v>41</v>
      </c>
      <c r="V1450">
        <v>9</v>
      </c>
      <c r="W1450">
        <v>9</v>
      </c>
      <c r="X1450">
        <v>7</v>
      </c>
      <c r="Y1450">
        <v>0</v>
      </c>
      <c r="Z1450">
        <v>1</v>
      </c>
      <c r="AA1450" t="s">
        <v>48</v>
      </c>
      <c r="AB1450" s="2" t="s">
        <v>64</v>
      </c>
      <c r="AC1450" t="s">
        <v>48</v>
      </c>
      <c r="AD1450">
        <v>1</v>
      </c>
      <c r="AE1450">
        <f>IF(tblHR[[#This Row],[Attrition]]="Yes",1,0)</f>
        <v>0</v>
      </c>
      <c r="AF1450">
        <f>IF(tblHR[[#This Row],[OverTime]]="Yes",1,0)</f>
        <v>0</v>
      </c>
      <c r="AG1450" t="str" cm="1">
        <f t="array" ref="AG1450">_xlfn.IFS(tblHR[[#This Row],[Age]]&lt;25,"&lt;25",tblHR[[#This Row],[Age]]&lt;30,"25–29",tblHR[[#This Row],[Age]]&lt;40,"30–39",tblHR[[#This Row],[Age]]&lt;50,"40–49",TRUE,"50+")</f>
        <v>25–29</v>
      </c>
      <c r="AH1450" s="12" t="str" cm="1">
        <f t="array" ref="AH1450">_xlfn.IFS(tblHR[[#This Row],[YearsAtCompany]]&lt;2,"0–1",tblHR[[#This Row],[YearsAtCompany]]&lt;5,"2–4",tblHR[[#This Row],[YearsAtCompany]]&lt;10,"5–9",tblHR[[#This Row],[YearsAtCompany]]&lt;15,"10–14",TRUE,"15+")</f>
        <v>5–9</v>
      </c>
      <c r="AI1450" s="12" t="str" cm="1">
        <f t="array" ref="AI1450">_xlfn.IFS(tblHR[[#This Row],[MonthlyIncome]]&lt;3000,"Low",tblHR[[#This Row],[MonthlyIncome]]&lt;7000,"Mid",tblHR[[#This Row],[MonthlyIncome]]&lt;12000,"High",TRUE,"Very High")</f>
        <v>High</v>
      </c>
      <c r="AJ1450" s="12" cm="1">
        <f t="array" ref="AJ1450">_xlfn.XLOOKUP(tblHR[[#This Row],[JobSatisfaction]],{"Low","Medium","High","Very High"},{1,2,3,4},"")</f>
        <v>1</v>
      </c>
      <c r="AK1450" s="12">
        <f>AVERAGE(tblHR[[#This Row],[JobSatNum]],tblHR[[#This Row],[RelationshipSatisfaction]],tblHR[[#This Row],[EnvironmentSatisfaction]],tblHR[[#This Row],[WorkLifeBalance]])</f>
        <v>1</v>
      </c>
    </row>
    <row r="1451" spans="1:37">
      <c r="A1451" s="4" t="s">
        <v>1566</v>
      </c>
      <c r="B1451">
        <v>35</v>
      </c>
      <c r="C1451" t="s">
        <v>12</v>
      </c>
      <c r="D1451" t="s">
        <v>17</v>
      </c>
      <c r="E1451" t="s">
        <v>29</v>
      </c>
      <c r="F1451" t="s">
        <v>33</v>
      </c>
      <c r="G1451" t="s">
        <v>21</v>
      </c>
      <c r="H1451" t="s">
        <v>52</v>
      </c>
      <c r="I1451" t="s">
        <v>68</v>
      </c>
      <c r="J1451" t="s">
        <v>128</v>
      </c>
      <c r="K1451" t="s">
        <v>43</v>
      </c>
      <c r="L1451">
        <v>5689</v>
      </c>
      <c r="M1451">
        <v>24594</v>
      </c>
      <c r="N1451">
        <v>1199</v>
      </c>
      <c r="O1451">
        <v>80</v>
      </c>
      <c r="P1451">
        <v>14</v>
      </c>
      <c r="Q1451" t="s">
        <v>41</v>
      </c>
      <c r="R1451" t="s">
        <v>44</v>
      </c>
      <c r="S1451" t="s">
        <v>41</v>
      </c>
      <c r="T1451" t="s">
        <v>78</v>
      </c>
      <c r="U1451" t="s">
        <v>41</v>
      </c>
      <c r="V1451">
        <v>10</v>
      </c>
      <c r="W1451">
        <v>10</v>
      </c>
      <c r="X1451">
        <v>2</v>
      </c>
      <c r="Y1451">
        <v>0</v>
      </c>
      <c r="Z1451">
        <v>1</v>
      </c>
      <c r="AA1451" t="s">
        <v>48</v>
      </c>
      <c r="AB1451" s="2" t="s">
        <v>64</v>
      </c>
      <c r="AC1451" t="s">
        <v>49</v>
      </c>
      <c r="AD1451">
        <v>18</v>
      </c>
      <c r="AE1451">
        <f>IF(tblHR[[#This Row],[Attrition]]="Yes",1,0)</f>
        <v>0</v>
      </c>
      <c r="AF1451">
        <f>IF(tblHR[[#This Row],[OverTime]]="Yes",1,0)</f>
        <v>1</v>
      </c>
      <c r="AG1451" t="str" cm="1">
        <f t="array" ref="AG1451">_xlfn.IFS(tblHR[[#This Row],[Age]]&lt;25,"&lt;25",tblHR[[#This Row],[Age]]&lt;30,"25–29",tblHR[[#This Row],[Age]]&lt;40,"30–39",tblHR[[#This Row],[Age]]&lt;50,"40–49",TRUE,"50+")</f>
        <v>30–39</v>
      </c>
      <c r="AH1451" s="12" t="str" cm="1">
        <f t="array" ref="AH1451">_xlfn.IFS(tblHR[[#This Row],[YearsAtCompany]]&lt;2,"0–1",tblHR[[#This Row],[YearsAtCompany]]&lt;5,"2–4",tblHR[[#This Row],[YearsAtCompany]]&lt;10,"5–9",tblHR[[#This Row],[YearsAtCompany]]&lt;15,"10–14",TRUE,"15+")</f>
        <v>10–14</v>
      </c>
      <c r="AI1451" s="12" t="str" cm="1">
        <f t="array" ref="AI1451">_xlfn.IFS(tblHR[[#This Row],[MonthlyIncome]]&lt;3000,"Low",tblHR[[#This Row],[MonthlyIncome]]&lt;7000,"Mid",tblHR[[#This Row],[MonthlyIncome]]&lt;12000,"High",TRUE,"Very High")</f>
        <v>Mid</v>
      </c>
      <c r="AJ1451" s="12" cm="1">
        <f t="array" ref="AJ1451">_xlfn.XLOOKUP(tblHR[[#This Row],[JobSatisfaction]],{"Low","Medium","High","Very High"},{1,2,3,4},"")</f>
        <v>3</v>
      </c>
      <c r="AK1451" s="12">
        <f>AVERAGE(tblHR[[#This Row],[JobSatNum]],tblHR[[#This Row],[RelationshipSatisfaction]],tblHR[[#This Row],[EnvironmentSatisfaction]],tblHR[[#This Row],[WorkLifeBalance]])</f>
        <v>3</v>
      </c>
    </row>
    <row r="1452" spans="1:37">
      <c r="A1452" s="4" t="s">
        <v>1567</v>
      </c>
      <c r="B1452">
        <v>27</v>
      </c>
      <c r="C1452" t="s">
        <v>12</v>
      </c>
      <c r="D1452" t="s">
        <v>17</v>
      </c>
      <c r="E1452" t="s">
        <v>26</v>
      </c>
      <c r="F1452" t="s">
        <v>37</v>
      </c>
      <c r="G1452" t="s">
        <v>21</v>
      </c>
      <c r="H1452" t="s">
        <v>55</v>
      </c>
      <c r="I1452" t="s">
        <v>68</v>
      </c>
      <c r="J1452" t="s">
        <v>128</v>
      </c>
      <c r="K1452" t="s">
        <v>118</v>
      </c>
      <c r="L1452">
        <v>4298</v>
      </c>
      <c r="M1452">
        <v>9679</v>
      </c>
      <c r="N1452">
        <v>472</v>
      </c>
      <c r="O1452">
        <v>60</v>
      </c>
      <c r="P1452">
        <v>19</v>
      </c>
      <c r="Q1452" t="s">
        <v>42</v>
      </c>
      <c r="R1452" t="s">
        <v>41</v>
      </c>
      <c r="S1452" t="s">
        <v>41</v>
      </c>
      <c r="T1452" t="s">
        <v>79</v>
      </c>
      <c r="U1452" t="s">
        <v>43</v>
      </c>
      <c r="V1452">
        <v>6</v>
      </c>
      <c r="W1452">
        <v>2</v>
      </c>
      <c r="X1452">
        <v>2</v>
      </c>
      <c r="Y1452">
        <v>2</v>
      </c>
      <c r="Z1452">
        <v>5</v>
      </c>
      <c r="AA1452" t="s">
        <v>48</v>
      </c>
      <c r="AB1452" s="2" t="s">
        <v>64</v>
      </c>
      <c r="AC1452" t="s">
        <v>48</v>
      </c>
      <c r="AD1452">
        <v>1</v>
      </c>
      <c r="AE1452">
        <f>IF(tblHR[[#This Row],[Attrition]]="Yes",1,0)</f>
        <v>0</v>
      </c>
      <c r="AF1452">
        <f>IF(tblHR[[#This Row],[OverTime]]="Yes",1,0)</f>
        <v>0</v>
      </c>
      <c r="AG1452" t="str" cm="1">
        <f t="array" ref="AG1452">_xlfn.IFS(tblHR[[#This Row],[Age]]&lt;25,"&lt;25",tblHR[[#This Row],[Age]]&lt;30,"25–29",tblHR[[#This Row],[Age]]&lt;40,"30–39",tblHR[[#This Row],[Age]]&lt;50,"40–49",TRUE,"50+")</f>
        <v>25–29</v>
      </c>
      <c r="AH1452" s="12" t="str" cm="1">
        <f t="array" ref="AH1452">_xlfn.IFS(tblHR[[#This Row],[YearsAtCompany]]&lt;2,"0–1",tblHR[[#This Row],[YearsAtCompany]]&lt;5,"2–4",tblHR[[#This Row],[YearsAtCompany]]&lt;10,"5–9",tblHR[[#This Row],[YearsAtCompany]]&lt;15,"10–14",TRUE,"15+")</f>
        <v>2–4</v>
      </c>
      <c r="AI1452" s="12" t="str" cm="1">
        <f t="array" ref="AI1452">_xlfn.IFS(tblHR[[#This Row],[MonthlyIncome]]&lt;3000,"Low",tblHR[[#This Row],[MonthlyIncome]]&lt;7000,"Mid",tblHR[[#This Row],[MonthlyIncome]]&lt;12000,"High",TRUE,"Very High")</f>
        <v>Mid</v>
      </c>
      <c r="AJ1452" s="12" cm="1">
        <f t="array" ref="AJ1452">_xlfn.XLOOKUP(tblHR[[#This Row],[JobSatisfaction]],{"Low","Medium","High","Very High"},{1,2,3,4},"")</f>
        <v>1</v>
      </c>
      <c r="AK1452" s="12">
        <f>AVERAGE(tblHR[[#This Row],[JobSatNum]],tblHR[[#This Row],[RelationshipSatisfaction]],tblHR[[#This Row],[EnvironmentSatisfaction]],tblHR[[#This Row],[WorkLifeBalance]])</f>
        <v>1</v>
      </c>
    </row>
    <row r="1453" spans="1:37">
      <c r="A1453" s="4" t="s">
        <v>1568</v>
      </c>
      <c r="B1453">
        <v>29</v>
      </c>
      <c r="C1453" t="s">
        <v>12</v>
      </c>
      <c r="D1453" t="s">
        <v>15</v>
      </c>
      <c r="E1453" t="s">
        <v>28</v>
      </c>
      <c r="F1453" t="s">
        <v>34</v>
      </c>
      <c r="G1453" t="s">
        <v>22</v>
      </c>
      <c r="H1453" t="s">
        <v>59</v>
      </c>
      <c r="I1453" t="s">
        <v>66</v>
      </c>
      <c r="J1453" t="s">
        <v>112</v>
      </c>
      <c r="K1453" t="s">
        <v>43</v>
      </c>
      <c r="L1453">
        <v>2297</v>
      </c>
      <c r="M1453">
        <v>17967</v>
      </c>
      <c r="N1453">
        <v>1090</v>
      </c>
      <c r="O1453">
        <v>83</v>
      </c>
      <c r="P1453">
        <v>14</v>
      </c>
      <c r="Q1453" t="s">
        <v>43</v>
      </c>
      <c r="R1453" t="s">
        <v>44</v>
      </c>
      <c r="S1453" t="s">
        <v>44</v>
      </c>
      <c r="T1453" t="s">
        <v>79</v>
      </c>
      <c r="U1453" t="s">
        <v>41</v>
      </c>
      <c r="V1453">
        <v>2</v>
      </c>
      <c r="W1453">
        <v>2</v>
      </c>
      <c r="X1453">
        <v>2</v>
      </c>
      <c r="Y1453">
        <v>2</v>
      </c>
      <c r="Z1453">
        <v>1</v>
      </c>
      <c r="AA1453" t="s">
        <v>48</v>
      </c>
      <c r="AB1453" s="2" t="s">
        <v>64</v>
      </c>
      <c r="AC1453" t="s">
        <v>48</v>
      </c>
      <c r="AD1453">
        <v>10</v>
      </c>
      <c r="AE1453">
        <f>IF(tblHR[[#This Row],[Attrition]]="Yes",1,0)</f>
        <v>0</v>
      </c>
      <c r="AF1453">
        <f>IF(tblHR[[#This Row],[OverTime]]="Yes",1,0)</f>
        <v>0</v>
      </c>
      <c r="AG1453" t="str" cm="1">
        <f t="array" ref="AG1453">_xlfn.IFS(tblHR[[#This Row],[Age]]&lt;25,"&lt;25",tblHR[[#This Row],[Age]]&lt;30,"25–29",tblHR[[#This Row],[Age]]&lt;40,"30–39",tblHR[[#This Row],[Age]]&lt;50,"40–49",TRUE,"50+")</f>
        <v>25–29</v>
      </c>
      <c r="AH1453" s="12" t="str" cm="1">
        <f t="array" ref="AH1453">_xlfn.IFS(tblHR[[#This Row],[YearsAtCompany]]&lt;2,"0–1",tblHR[[#This Row],[YearsAtCompany]]&lt;5,"2–4",tblHR[[#This Row],[YearsAtCompany]]&lt;10,"5–9",tblHR[[#This Row],[YearsAtCompany]]&lt;15,"10–14",TRUE,"15+")</f>
        <v>2–4</v>
      </c>
      <c r="AI1453" s="12" t="str" cm="1">
        <f t="array" ref="AI1453">_xlfn.IFS(tblHR[[#This Row],[MonthlyIncome]]&lt;3000,"Low",tblHR[[#This Row],[MonthlyIncome]]&lt;7000,"Mid",tblHR[[#This Row],[MonthlyIncome]]&lt;12000,"High",TRUE,"Very High")</f>
        <v>Low</v>
      </c>
      <c r="AJ1453" s="12" cm="1">
        <f t="array" ref="AJ1453">_xlfn.XLOOKUP(tblHR[[#This Row],[JobSatisfaction]],{"Low","Medium","High","Very High"},{1,2,3,4},"")</f>
        <v>2</v>
      </c>
      <c r="AK1453" s="12">
        <f>AVERAGE(tblHR[[#This Row],[JobSatNum]],tblHR[[#This Row],[RelationshipSatisfaction]],tblHR[[#This Row],[EnvironmentSatisfaction]],tblHR[[#This Row],[WorkLifeBalance]])</f>
        <v>2</v>
      </c>
    </row>
    <row r="1454" spans="1:37">
      <c r="A1454" s="4" t="s">
        <v>1569</v>
      </c>
      <c r="B1454">
        <v>35</v>
      </c>
      <c r="C1454" t="s">
        <v>12</v>
      </c>
      <c r="D1454" t="s">
        <v>16</v>
      </c>
      <c r="E1454" t="s">
        <v>29</v>
      </c>
      <c r="F1454" t="s">
        <v>35</v>
      </c>
      <c r="G1454" t="s">
        <v>21</v>
      </c>
      <c r="H1454" t="s">
        <v>57</v>
      </c>
      <c r="I1454" t="s">
        <v>68</v>
      </c>
      <c r="J1454" t="s">
        <v>112</v>
      </c>
      <c r="K1454" t="s">
        <v>113</v>
      </c>
      <c r="L1454">
        <v>5098</v>
      </c>
      <c r="M1454">
        <v>18698</v>
      </c>
      <c r="N1454">
        <v>1395</v>
      </c>
      <c r="O1454">
        <v>48</v>
      </c>
      <c r="P1454">
        <v>19</v>
      </c>
      <c r="Q1454" t="s">
        <v>41</v>
      </c>
      <c r="R1454" t="s">
        <v>43</v>
      </c>
      <c r="S1454" t="s">
        <v>43</v>
      </c>
      <c r="T1454" t="s">
        <v>79</v>
      </c>
      <c r="U1454" t="s">
        <v>41</v>
      </c>
      <c r="V1454">
        <v>10</v>
      </c>
      <c r="W1454">
        <v>10</v>
      </c>
      <c r="X1454">
        <v>7</v>
      </c>
      <c r="Y1454">
        <v>0</v>
      </c>
      <c r="Z1454">
        <v>1</v>
      </c>
      <c r="AA1454" t="s">
        <v>48</v>
      </c>
      <c r="AB1454" s="2" t="s">
        <v>64</v>
      </c>
      <c r="AC1454" t="s">
        <v>48</v>
      </c>
      <c r="AD1454">
        <v>9</v>
      </c>
      <c r="AE1454">
        <f>IF(tblHR[[#This Row],[Attrition]]="Yes",1,0)</f>
        <v>0</v>
      </c>
      <c r="AF1454">
        <f>IF(tblHR[[#This Row],[OverTime]]="Yes",1,0)</f>
        <v>0</v>
      </c>
      <c r="AG1454" t="str" cm="1">
        <f t="array" ref="AG1454">_xlfn.IFS(tblHR[[#This Row],[Age]]&lt;25,"&lt;25",tblHR[[#This Row],[Age]]&lt;30,"25–29",tblHR[[#This Row],[Age]]&lt;40,"30–39",tblHR[[#This Row],[Age]]&lt;50,"40–49",TRUE,"50+")</f>
        <v>30–39</v>
      </c>
      <c r="AH1454" s="12" t="str" cm="1">
        <f t="array" ref="AH1454">_xlfn.IFS(tblHR[[#This Row],[YearsAtCompany]]&lt;2,"0–1",tblHR[[#This Row],[YearsAtCompany]]&lt;5,"2–4",tblHR[[#This Row],[YearsAtCompany]]&lt;10,"5–9",tblHR[[#This Row],[YearsAtCompany]]&lt;15,"10–14",TRUE,"15+")</f>
        <v>10–14</v>
      </c>
      <c r="AI1454" s="12" t="str" cm="1">
        <f t="array" ref="AI1454">_xlfn.IFS(tblHR[[#This Row],[MonthlyIncome]]&lt;3000,"Low",tblHR[[#This Row],[MonthlyIncome]]&lt;7000,"Mid",tblHR[[#This Row],[MonthlyIncome]]&lt;12000,"High",TRUE,"Very High")</f>
        <v>Mid</v>
      </c>
      <c r="AJ1454" s="12" cm="1">
        <f t="array" ref="AJ1454">_xlfn.XLOOKUP(tblHR[[#This Row],[JobSatisfaction]],{"Low","Medium","High","Very High"},{1,2,3,4},"")</f>
        <v>3</v>
      </c>
      <c r="AK1454" s="12">
        <f>AVERAGE(tblHR[[#This Row],[JobSatNum]],tblHR[[#This Row],[RelationshipSatisfaction]],tblHR[[#This Row],[EnvironmentSatisfaction]],tblHR[[#This Row],[WorkLifeBalance]])</f>
        <v>3</v>
      </c>
    </row>
    <row r="1455" spans="1:37">
      <c r="A1455" s="4" t="s">
        <v>1570</v>
      </c>
      <c r="B1455">
        <v>39</v>
      </c>
      <c r="C1455" t="s">
        <v>11</v>
      </c>
      <c r="D1455" t="s">
        <v>17</v>
      </c>
      <c r="E1455" t="s">
        <v>28</v>
      </c>
      <c r="F1455" t="s">
        <v>33</v>
      </c>
      <c r="G1455" t="s">
        <v>20</v>
      </c>
      <c r="H1455" t="s">
        <v>20</v>
      </c>
      <c r="I1455" t="s">
        <v>68</v>
      </c>
      <c r="J1455" t="s">
        <v>112</v>
      </c>
      <c r="K1455" t="s">
        <v>43</v>
      </c>
      <c r="L1455">
        <v>5204</v>
      </c>
      <c r="M1455">
        <v>7790</v>
      </c>
      <c r="N1455">
        <v>1383</v>
      </c>
      <c r="O1455">
        <v>42</v>
      </c>
      <c r="P1455">
        <v>11</v>
      </c>
      <c r="Q1455" t="s">
        <v>44</v>
      </c>
      <c r="R1455" t="s">
        <v>41</v>
      </c>
      <c r="S1455" t="s">
        <v>44</v>
      </c>
      <c r="T1455" t="s">
        <v>79</v>
      </c>
      <c r="U1455" t="s">
        <v>43</v>
      </c>
      <c r="V1455">
        <v>13</v>
      </c>
      <c r="W1455">
        <v>5</v>
      </c>
      <c r="X1455">
        <v>4</v>
      </c>
      <c r="Y1455">
        <v>0</v>
      </c>
      <c r="Z1455">
        <v>8</v>
      </c>
      <c r="AA1455" t="s">
        <v>48</v>
      </c>
      <c r="AB1455" s="2" t="s">
        <v>64</v>
      </c>
      <c r="AC1455" t="s">
        <v>48</v>
      </c>
      <c r="AD1455">
        <v>2</v>
      </c>
      <c r="AE1455">
        <f>IF(tblHR[[#This Row],[Attrition]]="Yes",1,0)</f>
        <v>0</v>
      </c>
      <c r="AF1455">
        <f>IF(tblHR[[#This Row],[OverTime]]="Yes",1,0)</f>
        <v>0</v>
      </c>
      <c r="AG1455" t="str" cm="1">
        <f t="array" ref="AG1455">_xlfn.IFS(tblHR[[#This Row],[Age]]&lt;25,"&lt;25",tblHR[[#This Row],[Age]]&lt;30,"25–29",tblHR[[#This Row],[Age]]&lt;40,"30–39",tblHR[[#This Row],[Age]]&lt;50,"40–49",TRUE,"50+")</f>
        <v>30–39</v>
      </c>
      <c r="AH1455" s="12" t="str" cm="1">
        <f t="array" ref="AH1455">_xlfn.IFS(tblHR[[#This Row],[YearsAtCompany]]&lt;2,"0–1",tblHR[[#This Row],[YearsAtCompany]]&lt;5,"2–4",tblHR[[#This Row],[YearsAtCompany]]&lt;10,"5–9",tblHR[[#This Row],[YearsAtCompany]]&lt;15,"10–14",TRUE,"15+")</f>
        <v>5–9</v>
      </c>
      <c r="AI1455" s="12" t="str" cm="1">
        <f t="array" ref="AI1455">_xlfn.IFS(tblHR[[#This Row],[MonthlyIncome]]&lt;3000,"Low",tblHR[[#This Row],[MonthlyIncome]]&lt;7000,"Mid",tblHR[[#This Row],[MonthlyIncome]]&lt;12000,"High",TRUE,"Very High")</f>
        <v>Mid</v>
      </c>
      <c r="AJ1455" s="12" cm="1">
        <f t="array" ref="AJ1455">_xlfn.XLOOKUP(tblHR[[#This Row],[JobSatisfaction]],{"Low","Medium","High","Very High"},{1,2,3,4},"")</f>
        <v>4</v>
      </c>
      <c r="AK1455" s="12">
        <f>AVERAGE(tblHR[[#This Row],[JobSatNum]],tblHR[[#This Row],[RelationshipSatisfaction]],tblHR[[#This Row],[EnvironmentSatisfaction]],tblHR[[#This Row],[WorkLifeBalance]])</f>
        <v>4</v>
      </c>
    </row>
    <row r="1456" spans="1:37">
      <c r="A1456" s="4" t="s">
        <v>1571</v>
      </c>
      <c r="B1456">
        <v>39</v>
      </c>
      <c r="C1456" t="s">
        <v>12</v>
      </c>
      <c r="D1456" t="s">
        <v>15</v>
      </c>
      <c r="E1456" t="s">
        <v>28</v>
      </c>
      <c r="F1456" t="s">
        <v>35</v>
      </c>
      <c r="G1456" t="s">
        <v>21</v>
      </c>
      <c r="H1456" t="s">
        <v>52</v>
      </c>
      <c r="I1456" t="s">
        <v>69</v>
      </c>
      <c r="J1456" t="s">
        <v>112</v>
      </c>
      <c r="K1456" t="s">
        <v>171</v>
      </c>
      <c r="L1456">
        <v>9613</v>
      </c>
      <c r="M1456">
        <v>10942</v>
      </c>
      <c r="N1456">
        <v>1132</v>
      </c>
      <c r="O1456">
        <v>48</v>
      </c>
      <c r="P1456">
        <v>17</v>
      </c>
      <c r="Q1456" t="s">
        <v>44</v>
      </c>
      <c r="R1456" t="s">
        <v>42</v>
      </c>
      <c r="S1456" t="s">
        <v>41</v>
      </c>
      <c r="T1456" t="s">
        <v>80</v>
      </c>
      <c r="U1456" t="s">
        <v>44</v>
      </c>
      <c r="V1456">
        <v>19</v>
      </c>
      <c r="W1456">
        <v>18</v>
      </c>
      <c r="X1456">
        <v>10</v>
      </c>
      <c r="Y1456">
        <v>3</v>
      </c>
      <c r="Z1456">
        <v>0</v>
      </c>
      <c r="AA1456" t="s">
        <v>48</v>
      </c>
      <c r="AB1456" s="2" t="s">
        <v>64</v>
      </c>
      <c r="AC1456" t="s">
        <v>48</v>
      </c>
      <c r="AD1456">
        <v>1</v>
      </c>
      <c r="AE1456">
        <f>IF(tblHR[[#This Row],[Attrition]]="Yes",1,0)</f>
        <v>0</v>
      </c>
      <c r="AF1456">
        <f>IF(tblHR[[#This Row],[OverTime]]="Yes",1,0)</f>
        <v>0</v>
      </c>
      <c r="AG1456" t="str" cm="1">
        <f t="array" ref="AG1456">_xlfn.IFS(tblHR[[#This Row],[Age]]&lt;25,"&lt;25",tblHR[[#This Row],[Age]]&lt;30,"25–29",tblHR[[#This Row],[Age]]&lt;40,"30–39",tblHR[[#This Row],[Age]]&lt;50,"40–49",TRUE,"50+")</f>
        <v>30–39</v>
      </c>
      <c r="AH1456" s="12" t="str" cm="1">
        <f t="array" ref="AH1456">_xlfn.IFS(tblHR[[#This Row],[YearsAtCompany]]&lt;2,"0–1",tblHR[[#This Row],[YearsAtCompany]]&lt;5,"2–4",tblHR[[#This Row],[YearsAtCompany]]&lt;10,"5–9",tblHR[[#This Row],[YearsAtCompany]]&lt;15,"10–14",TRUE,"15+")</f>
        <v>15+</v>
      </c>
      <c r="AI1456" s="12" t="str" cm="1">
        <f t="array" ref="AI1456">_xlfn.IFS(tblHR[[#This Row],[MonthlyIncome]]&lt;3000,"Low",tblHR[[#This Row],[MonthlyIncome]]&lt;7000,"Mid",tblHR[[#This Row],[MonthlyIncome]]&lt;12000,"High",TRUE,"Very High")</f>
        <v>High</v>
      </c>
      <c r="AJ1456" s="12" cm="1">
        <f t="array" ref="AJ1456">_xlfn.XLOOKUP(tblHR[[#This Row],[JobSatisfaction]],{"Low","Medium","High","Very High"},{1,2,3,4},"")</f>
        <v>4</v>
      </c>
      <c r="AK1456" s="12">
        <f>AVERAGE(tblHR[[#This Row],[JobSatNum]],tblHR[[#This Row],[RelationshipSatisfaction]],tblHR[[#This Row],[EnvironmentSatisfaction]],tblHR[[#This Row],[WorkLifeBalance]])</f>
        <v>4</v>
      </c>
    </row>
    <row r="1457" spans="1:37">
      <c r="A1457" s="4" t="s">
        <v>1572</v>
      </c>
      <c r="B1457">
        <v>33</v>
      </c>
      <c r="C1457" t="s">
        <v>12</v>
      </c>
      <c r="D1457" t="s">
        <v>17</v>
      </c>
      <c r="E1457" t="s">
        <v>28</v>
      </c>
      <c r="F1457" t="s">
        <v>35</v>
      </c>
      <c r="G1457" t="s">
        <v>21</v>
      </c>
      <c r="H1457" t="s">
        <v>56</v>
      </c>
      <c r="I1457" t="s">
        <v>69</v>
      </c>
      <c r="J1457" t="s">
        <v>112</v>
      </c>
      <c r="K1457" t="s">
        <v>113</v>
      </c>
      <c r="L1457">
        <v>11691</v>
      </c>
      <c r="M1457">
        <v>25995</v>
      </c>
      <c r="N1457">
        <v>213</v>
      </c>
      <c r="O1457">
        <v>49</v>
      </c>
      <c r="P1457">
        <v>11</v>
      </c>
      <c r="Q1457" t="s">
        <v>41</v>
      </c>
      <c r="R1457" t="s">
        <v>44</v>
      </c>
      <c r="S1457" t="s">
        <v>41</v>
      </c>
      <c r="T1457" t="s">
        <v>78</v>
      </c>
      <c r="U1457" t="s">
        <v>41</v>
      </c>
      <c r="V1457">
        <v>14</v>
      </c>
      <c r="W1457">
        <v>13</v>
      </c>
      <c r="X1457">
        <v>9</v>
      </c>
      <c r="Y1457">
        <v>3</v>
      </c>
      <c r="Z1457">
        <v>0</v>
      </c>
      <c r="AA1457" t="s">
        <v>48</v>
      </c>
      <c r="AB1457" s="2" t="s">
        <v>64</v>
      </c>
      <c r="AC1457" t="s">
        <v>48</v>
      </c>
      <c r="AD1457">
        <v>7</v>
      </c>
      <c r="AE1457">
        <f>IF(tblHR[[#This Row],[Attrition]]="Yes",1,0)</f>
        <v>0</v>
      </c>
      <c r="AF1457">
        <f>IF(tblHR[[#This Row],[OverTime]]="Yes",1,0)</f>
        <v>0</v>
      </c>
      <c r="AG1457" t="str" cm="1">
        <f t="array" ref="AG1457">_xlfn.IFS(tblHR[[#This Row],[Age]]&lt;25,"&lt;25",tblHR[[#This Row],[Age]]&lt;30,"25–29",tblHR[[#This Row],[Age]]&lt;40,"30–39",tblHR[[#This Row],[Age]]&lt;50,"40–49",TRUE,"50+")</f>
        <v>30–39</v>
      </c>
      <c r="AH1457" s="12" t="str" cm="1">
        <f t="array" ref="AH1457">_xlfn.IFS(tblHR[[#This Row],[YearsAtCompany]]&lt;2,"0–1",tblHR[[#This Row],[YearsAtCompany]]&lt;5,"2–4",tblHR[[#This Row],[YearsAtCompany]]&lt;10,"5–9",tblHR[[#This Row],[YearsAtCompany]]&lt;15,"10–14",TRUE,"15+")</f>
        <v>10–14</v>
      </c>
      <c r="AI1457" s="12" t="str" cm="1">
        <f t="array" ref="AI1457">_xlfn.IFS(tblHR[[#This Row],[MonthlyIncome]]&lt;3000,"Low",tblHR[[#This Row],[MonthlyIncome]]&lt;7000,"Mid",tblHR[[#This Row],[MonthlyIncome]]&lt;12000,"High",TRUE,"Very High")</f>
        <v>High</v>
      </c>
      <c r="AJ1457" s="12" cm="1">
        <f t="array" ref="AJ1457">_xlfn.XLOOKUP(tblHR[[#This Row],[JobSatisfaction]],{"Low","Medium","High","Very High"},{1,2,3,4},"")</f>
        <v>3</v>
      </c>
      <c r="AK1457" s="12">
        <f>AVERAGE(tblHR[[#This Row],[JobSatNum]],tblHR[[#This Row],[RelationshipSatisfaction]],tblHR[[#This Row],[EnvironmentSatisfaction]],tblHR[[#This Row],[WorkLifeBalance]])</f>
        <v>3</v>
      </c>
    </row>
    <row r="1458" spans="1:37">
      <c r="A1458" s="4" t="s">
        <v>1573</v>
      </c>
      <c r="B1458">
        <v>20</v>
      </c>
      <c r="C1458" t="s">
        <v>11</v>
      </c>
      <c r="D1458" t="s">
        <v>16</v>
      </c>
      <c r="E1458" t="s">
        <v>28</v>
      </c>
      <c r="F1458" t="s">
        <v>34</v>
      </c>
      <c r="G1458" t="s">
        <v>22</v>
      </c>
      <c r="H1458" t="s">
        <v>59</v>
      </c>
      <c r="I1458" t="s">
        <v>66</v>
      </c>
      <c r="J1458" t="s">
        <v>128</v>
      </c>
      <c r="K1458" t="s">
        <v>113</v>
      </c>
      <c r="L1458">
        <v>2323</v>
      </c>
      <c r="M1458">
        <v>17205</v>
      </c>
      <c r="N1458">
        <v>769</v>
      </c>
      <c r="O1458">
        <v>54</v>
      </c>
      <c r="P1458">
        <v>14</v>
      </c>
      <c r="Q1458" t="s">
        <v>44</v>
      </c>
      <c r="R1458" t="s">
        <v>43</v>
      </c>
      <c r="S1458" t="s">
        <v>44</v>
      </c>
      <c r="T1458" t="s">
        <v>79</v>
      </c>
      <c r="U1458" t="s">
        <v>41</v>
      </c>
      <c r="V1458">
        <v>2</v>
      </c>
      <c r="W1458">
        <v>2</v>
      </c>
      <c r="X1458">
        <v>2</v>
      </c>
      <c r="Y1458">
        <v>0</v>
      </c>
      <c r="Z1458">
        <v>1</v>
      </c>
      <c r="AA1458" t="s">
        <v>49</v>
      </c>
      <c r="AB1458" s="2" t="s">
        <v>64</v>
      </c>
      <c r="AC1458" t="s">
        <v>49</v>
      </c>
      <c r="AD1458">
        <v>9</v>
      </c>
      <c r="AE1458">
        <f>IF(tblHR[[#This Row],[Attrition]]="Yes",1,0)</f>
        <v>1</v>
      </c>
      <c r="AF1458">
        <f>IF(tblHR[[#This Row],[OverTime]]="Yes",1,0)</f>
        <v>1</v>
      </c>
      <c r="AG1458" t="str" cm="1">
        <f t="array" ref="AG1458">_xlfn.IFS(tblHR[[#This Row],[Age]]&lt;25,"&lt;25",tblHR[[#This Row],[Age]]&lt;30,"25–29",tblHR[[#This Row],[Age]]&lt;40,"30–39",tblHR[[#This Row],[Age]]&lt;50,"40–49",TRUE,"50+")</f>
        <v>&lt;25</v>
      </c>
      <c r="AH1458" s="12" t="str" cm="1">
        <f t="array" ref="AH1458">_xlfn.IFS(tblHR[[#This Row],[YearsAtCompany]]&lt;2,"0–1",tblHR[[#This Row],[YearsAtCompany]]&lt;5,"2–4",tblHR[[#This Row],[YearsAtCompany]]&lt;10,"5–9",tblHR[[#This Row],[YearsAtCompany]]&lt;15,"10–14",TRUE,"15+")</f>
        <v>2–4</v>
      </c>
      <c r="AI1458" s="12" t="str" cm="1">
        <f t="array" ref="AI1458">_xlfn.IFS(tblHR[[#This Row],[MonthlyIncome]]&lt;3000,"Low",tblHR[[#This Row],[MonthlyIncome]]&lt;7000,"Mid",tblHR[[#This Row],[MonthlyIncome]]&lt;12000,"High",TRUE,"Very High")</f>
        <v>Low</v>
      </c>
      <c r="AJ1458" s="12" cm="1">
        <f t="array" ref="AJ1458">_xlfn.XLOOKUP(tblHR[[#This Row],[JobSatisfaction]],{"Low","Medium","High","Very High"},{1,2,3,4},"")</f>
        <v>4</v>
      </c>
      <c r="AK1458" s="12">
        <f>AVERAGE(tblHR[[#This Row],[JobSatNum]],tblHR[[#This Row],[RelationshipSatisfaction]],tblHR[[#This Row],[EnvironmentSatisfaction]],tblHR[[#This Row],[WorkLifeBalance]])</f>
        <v>4</v>
      </c>
    </row>
    <row r="1459" spans="1:37">
      <c r="A1459" s="4" t="s">
        <v>1574</v>
      </c>
      <c r="B1459">
        <v>29</v>
      </c>
      <c r="C1459" t="s">
        <v>12</v>
      </c>
      <c r="D1459" t="s">
        <v>15</v>
      </c>
      <c r="E1459" t="s">
        <v>27</v>
      </c>
      <c r="F1459" t="s">
        <v>34</v>
      </c>
      <c r="G1459" t="s">
        <v>22</v>
      </c>
      <c r="H1459" t="s">
        <v>58</v>
      </c>
      <c r="I1459" t="s">
        <v>68</v>
      </c>
      <c r="J1459" t="s">
        <v>112</v>
      </c>
      <c r="K1459" t="s">
        <v>118</v>
      </c>
      <c r="L1459">
        <v>6931</v>
      </c>
      <c r="M1459">
        <v>10732</v>
      </c>
      <c r="N1459">
        <v>1247</v>
      </c>
      <c r="O1459">
        <v>45</v>
      </c>
      <c r="P1459">
        <v>14</v>
      </c>
      <c r="Q1459" t="s">
        <v>44</v>
      </c>
      <c r="R1459" t="s">
        <v>44</v>
      </c>
      <c r="S1459" t="s">
        <v>44</v>
      </c>
      <c r="T1459" t="s">
        <v>79</v>
      </c>
      <c r="U1459" t="s">
        <v>41</v>
      </c>
      <c r="V1459">
        <v>10</v>
      </c>
      <c r="W1459">
        <v>3</v>
      </c>
      <c r="X1459">
        <v>2</v>
      </c>
      <c r="Y1459">
        <v>0</v>
      </c>
      <c r="Z1459">
        <v>2</v>
      </c>
      <c r="AA1459" t="s">
        <v>48</v>
      </c>
      <c r="AB1459" s="2" t="s">
        <v>64</v>
      </c>
      <c r="AC1459" t="s">
        <v>48</v>
      </c>
      <c r="AD1459">
        <v>20</v>
      </c>
      <c r="AE1459">
        <f>IF(tblHR[[#This Row],[Attrition]]="Yes",1,0)</f>
        <v>0</v>
      </c>
      <c r="AF1459">
        <f>IF(tblHR[[#This Row],[OverTime]]="Yes",1,0)</f>
        <v>0</v>
      </c>
      <c r="AG1459" t="str" cm="1">
        <f t="array" ref="AG1459">_xlfn.IFS(tblHR[[#This Row],[Age]]&lt;25,"&lt;25",tblHR[[#This Row],[Age]]&lt;30,"25–29",tblHR[[#This Row],[Age]]&lt;40,"30–39",tblHR[[#This Row],[Age]]&lt;50,"40–49",TRUE,"50+")</f>
        <v>25–29</v>
      </c>
      <c r="AH1459" s="12" t="str" cm="1">
        <f t="array" ref="AH1459">_xlfn.IFS(tblHR[[#This Row],[YearsAtCompany]]&lt;2,"0–1",tblHR[[#This Row],[YearsAtCompany]]&lt;5,"2–4",tblHR[[#This Row],[YearsAtCompany]]&lt;10,"5–9",tblHR[[#This Row],[YearsAtCompany]]&lt;15,"10–14",TRUE,"15+")</f>
        <v>2–4</v>
      </c>
      <c r="AI1459" s="12" t="str" cm="1">
        <f t="array" ref="AI1459">_xlfn.IFS(tblHR[[#This Row],[MonthlyIncome]]&lt;3000,"Low",tblHR[[#This Row],[MonthlyIncome]]&lt;7000,"Mid",tblHR[[#This Row],[MonthlyIncome]]&lt;12000,"High",TRUE,"Very High")</f>
        <v>Mid</v>
      </c>
      <c r="AJ1459" s="12" cm="1">
        <f t="array" ref="AJ1459">_xlfn.XLOOKUP(tblHR[[#This Row],[JobSatisfaction]],{"Low","Medium","High","Very High"},{1,2,3,4},"")</f>
        <v>4</v>
      </c>
      <c r="AK1459" s="12">
        <f>AVERAGE(tblHR[[#This Row],[JobSatNum]],tblHR[[#This Row],[RelationshipSatisfaction]],tblHR[[#This Row],[EnvironmentSatisfaction]],tblHR[[#This Row],[WorkLifeBalance]])</f>
        <v>4</v>
      </c>
    </row>
    <row r="1460" spans="1:37">
      <c r="A1460" s="4" t="s">
        <v>1575</v>
      </c>
      <c r="B1460">
        <v>29</v>
      </c>
      <c r="C1460" t="s">
        <v>11</v>
      </c>
      <c r="D1460" t="s">
        <v>16</v>
      </c>
      <c r="E1460" t="s">
        <v>28</v>
      </c>
      <c r="F1460" t="s">
        <v>33</v>
      </c>
      <c r="G1460" t="s">
        <v>21</v>
      </c>
      <c r="H1460" t="s">
        <v>57</v>
      </c>
      <c r="I1460" t="s">
        <v>66</v>
      </c>
      <c r="J1460" t="s">
        <v>112</v>
      </c>
      <c r="K1460" t="s">
        <v>113</v>
      </c>
      <c r="L1460">
        <v>2404</v>
      </c>
      <c r="M1460">
        <v>11479</v>
      </c>
      <c r="N1460">
        <v>906</v>
      </c>
      <c r="O1460">
        <v>92</v>
      </c>
      <c r="P1460">
        <v>20</v>
      </c>
      <c r="Q1460" t="s">
        <v>42</v>
      </c>
      <c r="R1460" t="s">
        <v>41</v>
      </c>
      <c r="S1460" t="s">
        <v>44</v>
      </c>
      <c r="T1460" t="s">
        <v>79</v>
      </c>
      <c r="U1460" t="s">
        <v>43</v>
      </c>
      <c r="V1460">
        <v>3</v>
      </c>
      <c r="W1460">
        <v>0</v>
      </c>
      <c r="X1460">
        <v>0</v>
      </c>
      <c r="Y1460">
        <v>0</v>
      </c>
      <c r="Z1460">
        <v>6</v>
      </c>
      <c r="AA1460" t="s">
        <v>49</v>
      </c>
      <c r="AB1460" s="2" t="s">
        <v>65</v>
      </c>
      <c r="AC1460" t="s">
        <v>49</v>
      </c>
      <c r="AD1460">
        <v>10</v>
      </c>
      <c r="AE1460">
        <f>IF(tblHR[[#This Row],[Attrition]]="Yes",1,0)</f>
        <v>1</v>
      </c>
      <c r="AF1460">
        <f>IF(tblHR[[#This Row],[OverTime]]="Yes",1,0)</f>
        <v>1</v>
      </c>
      <c r="AG1460" t="str" cm="1">
        <f t="array" ref="AG1460">_xlfn.IFS(tblHR[[#This Row],[Age]]&lt;25,"&lt;25",tblHR[[#This Row],[Age]]&lt;30,"25–29",tblHR[[#This Row],[Age]]&lt;40,"30–39",tblHR[[#This Row],[Age]]&lt;50,"40–49",TRUE,"50+")</f>
        <v>25–29</v>
      </c>
      <c r="AH1460" s="12" t="str" cm="1">
        <f t="array" ref="AH1460">_xlfn.IFS(tblHR[[#This Row],[YearsAtCompany]]&lt;2,"0–1",tblHR[[#This Row],[YearsAtCompany]]&lt;5,"2–4",tblHR[[#This Row],[YearsAtCompany]]&lt;10,"5–9",tblHR[[#This Row],[YearsAtCompany]]&lt;15,"10–14",TRUE,"15+")</f>
        <v>0–1</v>
      </c>
      <c r="AI1460" s="12" t="str" cm="1">
        <f t="array" ref="AI1460">_xlfn.IFS(tblHR[[#This Row],[MonthlyIncome]]&lt;3000,"Low",tblHR[[#This Row],[MonthlyIncome]]&lt;7000,"Mid",tblHR[[#This Row],[MonthlyIncome]]&lt;12000,"High",TRUE,"Very High")</f>
        <v>Low</v>
      </c>
      <c r="AJ1460" s="12" cm="1">
        <f t="array" ref="AJ1460">_xlfn.XLOOKUP(tblHR[[#This Row],[JobSatisfaction]],{"Low","Medium","High","Very High"},{1,2,3,4},"")</f>
        <v>1</v>
      </c>
      <c r="AK1460" s="12">
        <f>AVERAGE(tblHR[[#This Row],[JobSatNum]],tblHR[[#This Row],[RelationshipSatisfaction]],tblHR[[#This Row],[EnvironmentSatisfaction]],tblHR[[#This Row],[WorkLifeBalance]])</f>
        <v>1</v>
      </c>
    </row>
    <row r="1461" spans="1:37">
      <c r="A1461" s="4" t="s">
        <v>1576</v>
      </c>
      <c r="B1461">
        <v>29</v>
      </c>
      <c r="C1461" t="s">
        <v>12</v>
      </c>
      <c r="D1461" t="s">
        <v>17</v>
      </c>
      <c r="E1461" t="s">
        <v>27</v>
      </c>
      <c r="F1461" t="s">
        <v>36</v>
      </c>
      <c r="G1461" t="s">
        <v>21</v>
      </c>
      <c r="H1461" t="s">
        <v>53</v>
      </c>
      <c r="I1461" t="s">
        <v>68</v>
      </c>
      <c r="J1461" t="s">
        <v>112</v>
      </c>
      <c r="K1461" t="s">
        <v>118</v>
      </c>
      <c r="L1461">
        <v>4025</v>
      </c>
      <c r="M1461">
        <v>23679</v>
      </c>
      <c r="N1461">
        <v>1378</v>
      </c>
      <c r="O1461">
        <v>46</v>
      </c>
      <c r="P1461">
        <v>13</v>
      </c>
      <c r="Q1461" t="s">
        <v>43</v>
      </c>
      <c r="R1461" t="s">
        <v>42</v>
      </c>
      <c r="S1461" t="s">
        <v>44</v>
      </c>
      <c r="T1461" t="s">
        <v>79</v>
      </c>
      <c r="U1461" t="s">
        <v>43</v>
      </c>
      <c r="V1461">
        <v>10</v>
      </c>
      <c r="W1461">
        <v>4</v>
      </c>
      <c r="X1461">
        <v>3</v>
      </c>
      <c r="Y1461">
        <v>0</v>
      </c>
      <c r="Z1461">
        <v>4</v>
      </c>
      <c r="AA1461" t="s">
        <v>48</v>
      </c>
      <c r="AB1461" s="2" t="s">
        <v>64</v>
      </c>
      <c r="AC1461" t="s">
        <v>49</v>
      </c>
      <c r="AD1461">
        <v>13</v>
      </c>
      <c r="AE1461">
        <f>IF(tblHR[[#This Row],[Attrition]]="Yes",1,0)</f>
        <v>0</v>
      </c>
      <c r="AF1461">
        <f>IF(tblHR[[#This Row],[OverTime]]="Yes",1,0)</f>
        <v>1</v>
      </c>
      <c r="AG1461" t="str" cm="1">
        <f t="array" ref="AG1461">_xlfn.IFS(tblHR[[#This Row],[Age]]&lt;25,"&lt;25",tblHR[[#This Row],[Age]]&lt;30,"25–29",tblHR[[#This Row],[Age]]&lt;40,"30–39",tblHR[[#This Row],[Age]]&lt;50,"40–49",TRUE,"50+")</f>
        <v>25–29</v>
      </c>
      <c r="AH1461" s="12" t="str" cm="1">
        <f t="array" ref="AH1461">_xlfn.IFS(tblHR[[#This Row],[YearsAtCompany]]&lt;2,"0–1",tblHR[[#This Row],[YearsAtCompany]]&lt;5,"2–4",tblHR[[#This Row],[YearsAtCompany]]&lt;10,"5–9",tblHR[[#This Row],[YearsAtCompany]]&lt;15,"10–14",TRUE,"15+")</f>
        <v>2–4</v>
      </c>
      <c r="AI1461" s="12" t="str" cm="1">
        <f t="array" ref="AI1461">_xlfn.IFS(tblHR[[#This Row],[MonthlyIncome]]&lt;3000,"Low",tblHR[[#This Row],[MonthlyIncome]]&lt;7000,"Mid",tblHR[[#This Row],[MonthlyIncome]]&lt;12000,"High",TRUE,"Very High")</f>
        <v>Mid</v>
      </c>
      <c r="AJ1461" s="12" cm="1">
        <f t="array" ref="AJ1461">_xlfn.XLOOKUP(tblHR[[#This Row],[JobSatisfaction]],{"Low","Medium","High","Very High"},{1,2,3,4},"")</f>
        <v>2</v>
      </c>
      <c r="AK1461" s="12">
        <f>AVERAGE(tblHR[[#This Row],[JobSatNum]],tblHR[[#This Row],[RelationshipSatisfaction]],tblHR[[#This Row],[EnvironmentSatisfaction]],tblHR[[#This Row],[WorkLifeBalance]])</f>
        <v>2</v>
      </c>
    </row>
    <row r="1462" spans="1:37">
      <c r="A1462" s="4" t="s">
        <v>1577</v>
      </c>
      <c r="B1462">
        <v>29</v>
      </c>
      <c r="C1462" t="s">
        <v>11</v>
      </c>
      <c r="D1462" t="s">
        <v>16</v>
      </c>
      <c r="E1462" t="s">
        <v>28</v>
      </c>
      <c r="F1462" t="s">
        <v>37</v>
      </c>
      <c r="G1462" t="s">
        <v>22</v>
      </c>
      <c r="H1462" t="s">
        <v>58</v>
      </c>
      <c r="I1462" t="s">
        <v>68</v>
      </c>
      <c r="J1462" t="s">
        <v>128</v>
      </c>
      <c r="K1462" t="s">
        <v>113</v>
      </c>
      <c r="L1462">
        <v>5765</v>
      </c>
      <c r="M1462">
        <v>17485</v>
      </c>
      <c r="N1462">
        <v>115</v>
      </c>
      <c r="O1462">
        <v>51</v>
      </c>
      <c r="P1462">
        <v>11</v>
      </c>
      <c r="Q1462" t="s">
        <v>43</v>
      </c>
      <c r="R1462" t="s">
        <v>42</v>
      </c>
      <c r="S1462" t="s">
        <v>42</v>
      </c>
      <c r="T1462" t="s">
        <v>77</v>
      </c>
      <c r="U1462" t="s">
        <v>41</v>
      </c>
      <c r="V1462">
        <v>7</v>
      </c>
      <c r="W1462">
        <v>5</v>
      </c>
      <c r="X1462">
        <v>3</v>
      </c>
      <c r="Y1462">
        <v>0</v>
      </c>
      <c r="Z1462">
        <v>5</v>
      </c>
      <c r="AA1462" t="s">
        <v>49</v>
      </c>
      <c r="AB1462" s="2" t="s">
        <v>64</v>
      </c>
      <c r="AC1462" t="s">
        <v>48</v>
      </c>
      <c r="AD1462">
        <v>13</v>
      </c>
      <c r="AE1462">
        <f>IF(tblHR[[#This Row],[Attrition]]="Yes",1,0)</f>
        <v>1</v>
      </c>
      <c r="AF1462">
        <f>IF(tblHR[[#This Row],[OverTime]]="Yes",1,0)</f>
        <v>0</v>
      </c>
      <c r="AG1462" t="str" cm="1">
        <f t="array" ref="AG1462">_xlfn.IFS(tblHR[[#This Row],[Age]]&lt;25,"&lt;25",tblHR[[#This Row],[Age]]&lt;30,"25–29",tblHR[[#This Row],[Age]]&lt;40,"30–39",tblHR[[#This Row],[Age]]&lt;50,"40–49",TRUE,"50+")</f>
        <v>25–29</v>
      </c>
      <c r="AH1462" s="12" t="str" cm="1">
        <f t="array" ref="AH1462">_xlfn.IFS(tblHR[[#This Row],[YearsAtCompany]]&lt;2,"0–1",tblHR[[#This Row],[YearsAtCompany]]&lt;5,"2–4",tblHR[[#This Row],[YearsAtCompany]]&lt;10,"5–9",tblHR[[#This Row],[YearsAtCompany]]&lt;15,"10–14",TRUE,"15+")</f>
        <v>5–9</v>
      </c>
      <c r="AI1462" s="12" t="str" cm="1">
        <f t="array" ref="AI1462">_xlfn.IFS(tblHR[[#This Row],[MonthlyIncome]]&lt;3000,"Low",tblHR[[#This Row],[MonthlyIncome]]&lt;7000,"Mid",tblHR[[#This Row],[MonthlyIncome]]&lt;12000,"High",TRUE,"Very High")</f>
        <v>Mid</v>
      </c>
      <c r="AJ1462" s="12" cm="1">
        <f t="array" ref="AJ1462">_xlfn.XLOOKUP(tblHR[[#This Row],[JobSatisfaction]],{"Low","Medium","High","Very High"},{1,2,3,4},"")</f>
        <v>2</v>
      </c>
      <c r="AK1462" s="12">
        <f>AVERAGE(tblHR[[#This Row],[JobSatNum]],tblHR[[#This Row],[RelationshipSatisfaction]],tblHR[[#This Row],[EnvironmentSatisfaction]],tblHR[[#This Row],[WorkLifeBalance]])</f>
        <v>2</v>
      </c>
    </row>
    <row r="1463" spans="1:37">
      <c r="A1463" s="4" t="s">
        <v>1578</v>
      </c>
      <c r="B1463">
        <v>35</v>
      </c>
      <c r="C1463" t="s">
        <v>12</v>
      </c>
      <c r="D1463" t="s">
        <v>17</v>
      </c>
      <c r="E1463" t="s">
        <v>26</v>
      </c>
      <c r="F1463" t="s">
        <v>33</v>
      </c>
      <c r="G1463" t="s">
        <v>21</v>
      </c>
      <c r="H1463" t="s">
        <v>57</v>
      </c>
      <c r="I1463" t="s">
        <v>66</v>
      </c>
      <c r="J1463" t="s">
        <v>112</v>
      </c>
      <c r="K1463" t="s">
        <v>113</v>
      </c>
      <c r="L1463">
        <v>3506</v>
      </c>
      <c r="M1463">
        <v>6020</v>
      </c>
      <c r="N1463">
        <v>735</v>
      </c>
      <c r="O1463">
        <v>66</v>
      </c>
      <c r="P1463">
        <v>14</v>
      </c>
      <c r="Q1463" t="s">
        <v>41</v>
      </c>
      <c r="R1463" t="s">
        <v>44</v>
      </c>
      <c r="S1463" t="s">
        <v>41</v>
      </c>
      <c r="T1463" t="s">
        <v>79</v>
      </c>
      <c r="U1463" t="s">
        <v>41</v>
      </c>
      <c r="V1463">
        <v>4</v>
      </c>
      <c r="W1463">
        <v>3</v>
      </c>
      <c r="X1463">
        <v>2</v>
      </c>
      <c r="Y1463">
        <v>2</v>
      </c>
      <c r="Z1463">
        <v>0</v>
      </c>
      <c r="AA1463" t="s">
        <v>48</v>
      </c>
      <c r="AB1463" s="2" t="s">
        <v>64</v>
      </c>
      <c r="AC1463" t="s">
        <v>49</v>
      </c>
      <c r="AD1463">
        <v>6</v>
      </c>
      <c r="AE1463">
        <f>IF(tblHR[[#This Row],[Attrition]]="Yes",1,0)</f>
        <v>0</v>
      </c>
      <c r="AF1463">
        <f>IF(tblHR[[#This Row],[OverTime]]="Yes",1,0)</f>
        <v>1</v>
      </c>
      <c r="AG1463" t="str" cm="1">
        <f t="array" ref="AG1463">_xlfn.IFS(tblHR[[#This Row],[Age]]&lt;25,"&lt;25",tblHR[[#This Row],[Age]]&lt;30,"25–29",tblHR[[#This Row],[Age]]&lt;40,"30–39",tblHR[[#This Row],[Age]]&lt;50,"40–49",TRUE,"50+")</f>
        <v>30–39</v>
      </c>
      <c r="AH1463" s="12" t="str" cm="1">
        <f t="array" ref="AH1463">_xlfn.IFS(tblHR[[#This Row],[YearsAtCompany]]&lt;2,"0–1",tblHR[[#This Row],[YearsAtCompany]]&lt;5,"2–4",tblHR[[#This Row],[YearsAtCompany]]&lt;10,"5–9",tblHR[[#This Row],[YearsAtCompany]]&lt;15,"10–14",TRUE,"15+")</f>
        <v>2–4</v>
      </c>
      <c r="AI1463" s="12" t="str" cm="1">
        <f t="array" ref="AI1463">_xlfn.IFS(tblHR[[#This Row],[MonthlyIncome]]&lt;3000,"Low",tblHR[[#This Row],[MonthlyIncome]]&lt;7000,"Mid",tblHR[[#This Row],[MonthlyIncome]]&lt;12000,"High",TRUE,"Very High")</f>
        <v>Mid</v>
      </c>
      <c r="AJ1463" s="12" cm="1">
        <f t="array" ref="AJ1463">_xlfn.XLOOKUP(tblHR[[#This Row],[JobSatisfaction]],{"Low","Medium","High","Very High"},{1,2,3,4},"")</f>
        <v>3</v>
      </c>
      <c r="AK1463" s="12">
        <f>AVERAGE(tblHR[[#This Row],[JobSatNum]],tblHR[[#This Row],[RelationshipSatisfaction]],tblHR[[#This Row],[EnvironmentSatisfaction]],tblHR[[#This Row],[WorkLifeBalance]])</f>
        <v>3</v>
      </c>
    </row>
    <row r="1464" spans="1:37">
      <c r="A1464" s="4" t="s">
        <v>1579</v>
      </c>
      <c r="B1464">
        <v>41</v>
      </c>
      <c r="C1464" t="s">
        <v>12</v>
      </c>
      <c r="D1464" t="s">
        <v>17</v>
      </c>
      <c r="E1464" t="s">
        <v>28</v>
      </c>
      <c r="F1464" t="s">
        <v>20</v>
      </c>
      <c r="G1464" t="s">
        <v>20</v>
      </c>
      <c r="H1464" t="s">
        <v>20</v>
      </c>
      <c r="I1464" t="s">
        <v>68</v>
      </c>
      <c r="J1464" t="s">
        <v>116</v>
      </c>
      <c r="K1464" t="s">
        <v>118</v>
      </c>
      <c r="L1464">
        <v>6430</v>
      </c>
      <c r="M1464">
        <v>20794</v>
      </c>
      <c r="N1464">
        <v>552</v>
      </c>
      <c r="O1464">
        <v>60</v>
      </c>
      <c r="P1464">
        <v>19</v>
      </c>
      <c r="Q1464" t="s">
        <v>43</v>
      </c>
      <c r="R1464" t="s">
        <v>43</v>
      </c>
      <c r="S1464" t="s">
        <v>41</v>
      </c>
      <c r="T1464" t="s">
        <v>79</v>
      </c>
      <c r="U1464" t="s">
        <v>42</v>
      </c>
      <c r="V1464">
        <v>10</v>
      </c>
      <c r="W1464">
        <v>3</v>
      </c>
      <c r="X1464">
        <v>2</v>
      </c>
      <c r="Y1464">
        <v>1</v>
      </c>
      <c r="Z1464">
        <v>6</v>
      </c>
      <c r="AA1464" t="s">
        <v>48</v>
      </c>
      <c r="AB1464" s="2" t="s">
        <v>64</v>
      </c>
      <c r="AC1464" t="s">
        <v>48</v>
      </c>
      <c r="AD1464">
        <v>4</v>
      </c>
      <c r="AE1464">
        <f>IF(tblHR[[#This Row],[Attrition]]="Yes",1,0)</f>
        <v>0</v>
      </c>
      <c r="AF1464">
        <f>IF(tblHR[[#This Row],[OverTime]]="Yes",1,0)</f>
        <v>0</v>
      </c>
      <c r="AG1464" t="str" cm="1">
        <f t="array" ref="AG1464">_xlfn.IFS(tblHR[[#This Row],[Age]]&lt;25,"&lt;25",tblHR[[#This Row],[Age]]&lt;30,"25–29",tblHR[[#This Row],[Age]]&lt;40,"30–39",tblHR[[#This Row],[Age]]&lt;50,"40–49",TRUE,"50+")</f>
        <v>40–49</v>
      </c>
      <c r="AH1464" s="12" t="str" cm="1">
        <f t="array" ref="AH1464">_xlfn.IFS(tblHR[[#This Row],[YearsAtCompany]]&lt;2,"0–1",tblHR[[#This Row],[YearsAtCompany]]&lt;5,"2–4",tblHR[[#This Row],[YearsAtCompany]]&lt;10,"5–9",tblHR[[#This Row],[YearsAtCompany]]&lt;15,"10–14",TRUE,"15+")</f>
        <v>2–4</v>
      </c>
      <c r="AI1464" s="12" t="str" cm="1">
        <f t="array" ref="AI1464">_xlfn.IFS(tblHR[[#This Row],[MonthlyIncome]]&lt;3000,"Low",tblHR[[#This Row],[MonthlyIncome]]&lt;7000,"Mid",tblHR[[#This Row],[MonthlyIncome]]&lt;12000,"High",TRUE,"Very High")</f>
        <v>Mid</v>
      </c>
      <c r="AJ1464" s="12" cm="1">
        <f t="array" ref="AJ1464">_xlfn.XLOOKUP(tblHR[[#This Row],[JobSatisfaction]],{"Low","Medium","High","Very High"},{1,2,3,4},"")</f>
        <v>2</v>
      </c>
      <c r="AK1464" s="12">
        <f>AVERAGE(tblHR[[#This Row],[JobSatNum]],tblHR[[#This Row],[RelationshipSatisfaction]],tblHR[[#This Row],[EnvironmentSatisfaction]],tblHR[[#This Row],[WorkLifeBalance]])</f>
        <v>2</v>
      </c>
    </row>
    <row r="1465" spans="1:37">
      <c r="A1465" s="4" t="s">
        <v>1580</v>
      </c>
      <c r="B1465">
        <v>30</v>
      </c>
      <c r="C1465" t="s">
        <v>11</v>
      </c>
      <c r="D1465" t="s">
        <v>15</v>
      </c>
      <c r="E1465" t="s">
        <v>27</v>
      </c>
      <c r="F1465" t="s">
        <v>35</v>
      </c>
      <c r="G1465" t="s">
        <v>22</v>
      </c>
      <c r="H1465" t="s">
        <v>58</v>
      </c>
      <c r="I1465" t="s">
        <v>68</v>
      </c>
      <c r="J1465" t="s">
        <v>112</v>
      </c>
      <c r="K1465" t="s">
        <v>171</v>
      </c>
      <c r="L1465">
        <v>5209</v>
      </c>
      <c r="M1465">
        <v>19760</v>
      </c>
      <c r="N1465">
        <v>1334</v>
      </c>
      <c r="O1465">
        <v>63</v>
      </c>
      <c r="P1465">
        <v>12</v>
      </c>
      <c r="Q1465" t="s">
        <v>43</v>
      </c>
      <c r="R1465" t="s">
        <v>43</v>
      </c>
      <c r="S1465" t="s">
        <v>41</v>
      </c>
      <c r="T1465" t="s">
        <v>80</v>
      </c>
      <c r="U1465" t="s">
        <v>43</v>
      </c>
      <c r="V1465">
        <v>11</v>
      </c>
      <c r="W1465">
        <v>11</v>
      </c>
      <c r="X1465">
        <v>8</v>
      </c>
      <c r="Y1465">
        <v>2</v>
      </c>
      <c r="Z1465">
        <v>1</v>
      </c>
      <c r="AA1465" t="s">
        <v>48</v>
      </c>
      <c r="AB1465" s="2" t="s">
        <v>64</v>
      </c>
      <c r="AC1465" t="s">
        <v>49</v>
      </c>
      <c r="AD1465">
        <v>4</v>
      </c>
      <c r="AE1465">
        <f>IF(tblHR[[#This Row],[Attrition]]="Yes",1,0)</f>
        <v>0</v>
      </c>
      <c r="AF1465">
        <f>IF(tblHR[[#This Row],[OverTime]]="Yes",1,0)</f>
        <v>1</v>
      </c>
      <c r="AG1465" t="str" cm="1">
        <f t="array" ref="AG1465">_xlfn.IFS(tblHR[[#This Row],[Age]]&lt;25,"&lt;25",tblHR[[#This Row],[Age]]&lt;30,"25–29",tblHR[[#This Row],[Age]]&lt;40,"30–39",tblHR[[#This Row],[Age]]&lt;50,"40–49",TRUE,"50+")</f>
        <v>30–39</v>
      </c>
      <c r="AH1465" s="12" t="str" cm="1">
        <f t="array" ref="AH1465">_xlfn.IFS(tblHR[[#This Row],[YearsAtCompany]]&lt;2,"0–1",tblHR[[#This Row],[YearsAtCompany]]&lt;5,"2–4",tblHR[[#This Row],[YearsAtCompany]]&lt;10,"5–9",tblHR[[#This Row],[YearsAtCompany]]&lt;15,"10–14",TRUE,"15+")</f>
        <v>10–14</v>
      </c>
      <c r="AI1465" s="12" t="str" cm="1">
        <f t="array" ref="AI1465">_xlfn.IFS(tblHR[[#This Row],[MonthlyIncome]]&lt;3000,"Low",tblHR[[#This Row],[MonthlyIncome]]&lt;7000,"Mid",tblHR[[#This Row],[MonthlyIncome]]&lt;12000,"High",TRUE,"Very High")</f>
        <v>Mid</v>
      </c>
      <c r="AJ1465" s="12" cm="1">
        <f t="array" ref="AJ1465">_xlfn.XLOOKUP(tblHR[[#This Row],[JobSatisfaction]],{"Low","Medium","High","Very High"},{1,2,3,4},"")</f>
        <v>2</v>
      </c>
      <c r="AK1465" s="12">
        <f>AVERAGE(tblHR[[#This Row],[JobSatNum]],tblHR[[#This Row],[RelationshipSatisfaction]],tblHR[[#This Row],[EnvironmentSatisfaction]],tblHR[[#This Row],[WorkLifeBalance]])</f>
        <v>2</v>
      </c>
    </row>
    <row r="1466" spans="1:37">
      <c r="A1466" s="4" t="s">
        <v>1581</v>
      </c>
      <c r="B1466">
        <v>55</v>
      </c>
      <c r="C1466" t="s">
        <v>12</v>
      </c>
      <c r="D1466" t="s">
        <v>17</v>
      </c>
      <c r="E1466" t="s">
        <v>26</v>
      </c>
      <c r="F1466" t="s">
        <v>33</v>
      </c>
      <c r="G1466" t="s">
        <v>21</v>
      </c>
      <c r="H1466" t="s">
        <v>55</v>
      </c>
      <c r="I1466" t="s">
        <v>69</v>
      </c>
      <c r="J1466" t="s">
        <v>128</v>
      </c>
      <c r="K1466" t="s">
        <v>118</v>
      </c>
      <c r="L1466">
        <v>10976</v>
      </c>
      <c r="M1466">
        <v>15813</v>
      </c>
      <c r="N1466">
        <v>1091</v>
      </c>
      <c r="O1466">
        <v>65</v>
      </c>
      <c r="P1466">
        <v>18</v>
      </c>
      <c r="Q1466" t="s">
        <v>43</v>
      </c>
      <c r="R1466" t="s">
        <v>43</v>
      </c>
      <c r="S1466" t="s">
        <v>44</v>
      </c>
      <c r="T1466" t="s">
        <v>79</v>
      </c>
      <c r="U1466" t="s">
        <v>41</v>
      </c>
      <c r="V1466">
        <v>23</v>
      </c>
      <c r="W1466">
        <v>3</v>
      </c>
      <c r="X1466">
        <v>2</v>
      </c>
      <c r="Y1466">
        <v>1</v>
      </c>
      <c r="Z1466">
        <v>3</v>
      </c>
      <c r="AA1466" t="s">
        <v>48</v>
      </c>
      <c r="AB1466" s="2" t="s">
        <v>64</v>
      </c>
      <c r="AC1466" t="s">
        <v>48</v>
      </c>
      <c r="AD1466">
        <v>2</v>
      </c>
      <c r="AE1466">
        <f>IF(tblHR[[#This Row],[Attrition]]="Yes",1,0)</f>
        <v>0</v>
      </c>
      <c r="AF1466">
        <f>IF(tblHR[[#This Row],[OverTime]]="Yes",1,0)</f>
        <v>0</v>
      </c>
      <c r="AG1466" t="str" cm="1">
        <f t="array" ref="AG1466">_xlfn.IFS(tblHR[[#This Row],[Age]]&lt;25,"&lt;25",tblHR[[#This Row],[Age]]&lt;30,"25–29",tblHR[[#This Row],[Age]]&lt;40,"30–39",tblHR[[#This Row],[Age]]&lt;50,"40–49",TRUE,"50+")</f>
        <v>50+</v>
      </c>
      <c r="AH1466" s="12" t="str" cm="1">
        <f t="array" ref="AH1466">_xlfn.IFS(tblHR[[#This Row],[YearsAtCompany]]&lt;2,"0–1",tblHR[[#This Row],[YearsAtCompany]]&lt;5,"2–4",tblHR[[#This Row],[YearsAtCompany]]&lt;10,"5–9",tblHR[[#This Row],[YearsAtCompany]]&lt;15,"10–14",TRUE,"15+")</f>
        <v>2–4</v>
      </c>
      <c r="AI1466" s="12" t="str" cm="1">
        <f t="array" ref="AI1466">_xlfn.IFS(tblHR[[#This Row],[MonthlyIncome]]&lt;3000,"Low",tblHR[[#This Row],[MonthlyIncome]]&lt;7000,"Mid",tblHR[[#This Row],[MonthlyIncome]]&lt;12000,"High",TRUE,"Very High")</f>
        <v>High</v>
      </c>
      <c r="AJ1466" s="12" cm="1">
        <f t="array" ref="AJ1466">_xlfn.XLOOKUP(tblHR[[#This Row],[JobSatisfaction]],{"Low","Medium","High","Very High"},{1,2,3,4},"")</f>
        <v>2</v>
      </c>
      <c r="AK1466" s="12">
        <f>AVERAGE(tblHR[[#This Row],[JobSatNum]],tblHR[[#This Row],[RelationshipSatisfaction]],tblHR[[#This Row],[EnvironmentSatisfaction]],tblHR[[#This Row],[WorkLifeBalance]])</f>
        <v>2</v>
      </c>
    </row>
    <row r="1467" spans="1:37">
      <c r="A1467" s="4" t="s">
        <v>1582</v>
      </c>
      <c r="B1467">
        <v>50</v>
      </c>
      <c r="C1467" t="s">
        <v>12</v>
      </c>
      <c r="D1467" t="s">
        <v>17</v>
      </c>
      <c r="E1467" t="s">
        <v>28</v>
      </c>
      <c r="F1467" t="s">
        <v>35</v>
      </c>
      <c r="G1467" t="s">
        <v>20</v>
      </c>
      <c r="H1467" t="s">
        <v>54</v>
      </c>
      <c r="I1467" t="s">
        <v>67</v>
      </c>
      <c r="J1467" t="s">
        <v>128</v>
      </c>
      <c r="K1467" t="s">
        <v>118</v>
      </c>
      <c r="L1467">
        <v>18200</v>
      </c>
      <c r="M1467">
        <v>7999</v>
      </c>
      <c r="N1467">
        <v>1246</v>
      </c>
      <c r="O1467">
        <v>99</v>
      </c>
      <c r="P1467">
        <v>11</v>
      </c>
      <c r="Q1467" t="s">
        <v>43</v>
      </c>
      <c r="R1467" t="s">
        <v>41</v>
      </c>
      <c r="S1467" t="s">
        <v>42</v>
      </c>
      <c r="T1467" t="s">
        <v>79</v>
      </c>
      <c r="U1467" t="s">
        <v>41</v>
      </c>
      <c r="V1467">
        <v>32</v>
      </c>
      <c r="W1467">
        <v>32</v>
      </c>
      <c r="X1467">
        <v>5</v>
      </c>
      <c r="Y1467">
        <v>10</v>
      </c>
      <c r="Z1467">
        <v>1</v>
      </c>
      <c r="AA1467" t="s">
        <v>48</v>
      </c>
      <c r="AB1467" s="2" t="s">
        <v>64</v>
      </c>
      <c r="AC1467" t="s">
        <v>48</v>
      </c>
      <c r="AD1467">
        <v>3</v>
      </c>
      <c r="AE1467">
        <f>IF(tblHR[[#This Row],[Attrition]]="Yes",1,0)</f>
        <v>0</v>
      </c>
      <c r="AF1467">
        <f>IF(tblHR[[#This Row],[OverTime]]="Yes",1,0)</f>
        <v>0</v>
      </c>
      <c r="AG1467" t="str" cm="1">
        <f t="array" ref="AG1467">_xlfn.IFS(tblHR[[#This Row],[Age]]&lt;25,"&lt;25",tblHR[[#This Row],[Age]]&lt;30,"25–29",tblHR[[#This Row],[Age]]&lt;40,"30–39",tblHR[[#This Row],[Age]]&lt;50,"40–49",TRUE,"50+")</f>
        <v>50+</v>
      </c>
      <c r="AH1467" s="12" t="str" cm="1">
        <f t="array" ref="AH1467">_xlfn.IFS(tblHR[[#This Row],[YearsAtCompany]]&lt;2,"0–1",tblHR[[#This Row],[YearsAtCompany]]&lt;5,"2–4",tblHR[[#This Row],[YearsAtCompany]]&lt;10,"5–9",tblHR[[#This Row],[YearsAtCompany]]&lt;15,"10–14",TRUE,"15+")</f>
        <v>15+</v>
      </c>
      <c r="AI1467" s="12" t="str" cm="1">
        <f t="array" ref="AI1467">_xlfn.IFS(tblHR[[#This Row],[MonthlyIncome]]&lt;3000,"Low",tblHR[[#This Row],[MonthlyIncome]]&lt;7000,"Mid",tblHR[[#This Row],[MonthlyIncome]]&lt;12000,"High",TRUE,"Very High")</f>
        <v>Very High</v>
      </c>
      <c r="AJ1467" s="12" cm="1">
        <f t="array" ref="AJ1467">_xlfn.XLOOKUP(tblHR[[#This Row],[JobSatisfaction]],{"Low","Medium","High","Very High"},{1,2,3,4},"")</f>
        <v>2</v>
      </c>
      <c r="AK1467" s="12">
        <f>AVERAGE(tblHR[[#This Row],[JobSatNum]],tblHR[[#This Row],[RelationshipSatisfaction]],tblHR[[#This Row],[EnvironmentSatisfaction]],tblHR[[#This Row],[WorkLifeBalance]])</f>
        <v>2</v>
      </c>
    </row>
    <row r="1468" spans="1:37">
      <c r="A1468" s="4" t="s">
        <v>1583</v>
      </c>
      <c r="B1468">
        <v>29</v>
      </c>
      <c r="C1468" t="s">
        <v>12</v>
      </c>
      <c r="D1468" t="s">
        <v>16</v>
      </c>
      <c r="E1468" t="s">
        <v>28</v>
      </c>
      <c r="F1468" t="s">
        <v>33</v>
      </c>
      <c r="G1468" t="s">
        <v>21</v>
      </c>
      <c r="H1468" t="s">
        <v>57</v>
      </c>
      <c r="I1468" t="s">
        <v>66</v>
      </c>
      <c r="J1468" t="s">
        <v>112</v>
      </c>
      <c r="K1468" t="s">
        <v>113</v>
      </c>
      <c r="L1468">
        <v>2201</v>
      </c>
      <c r="M1468">
        <v>18168</v>
      </c>
      <c r="N1468">
        <v>1283</v>
      </c>
      <c r="O1468">
        <v>54</v>
      </c>
      <c r="P1468">
        <v>16</v>
      </c>
      <c r="Q1468" t="s">
        <v>44</v>
      </c>
      <c r="R1468" t="s">
        <v>44</v>
      </c>
      <c r="S1468" t="s">
        <v>44</v>
      </c>
      <c r="T1468" t="s">
        <v>79</v>
      </c>
      <c r="U1468" t="s">
        <v>41</v>
      </c>
      <c r="V1468">
        <v>6</v>
      </c>
      <c r="W1468">
        <v>3</v>
      </c>
      <c r="X1468">
        <v>2</v>
      </c>
      <c r="Y1468">
        <v>1</v>
      </c>
      <c r="Z1468">
        <v>9</v>
      </c>
      <c r="AA1468" t="s">
        <v>48</v>
      </c>
      <c r="AB1468" s="2" t="s">
        <v>64</v>
      </c>
      <c r="AC1468" t="s">
        <v>48</v>
      </c>
      <c r="AD1468">
        <v>23</v>
      </c>
      <c r="AE1468">
        <f>IF(tblHR[[#This Row],[Attrition]]="Yes",1,0)</f>
        <v>0</v>
      </c>
      <c r="AF1468">
        <f>IF(tblHR[[#This Row],[OverTime]]="Yes",1,0)</f>
        <v>0</v>
      </c>
      <c r="AG1468" t="str" cm="1">
        <f t="array" ref="AG1468">_xlfn.IFS(tblHR[[#This Row],[Age]]&lt;25,"&lt;25",tblHR[[#This Row],[Age]]&lt;30,"25–29",tblHR[[#This Row],[Age]]&lt;40,"30–39",tblHR[[#This Row],[Age]]&lt;50,"40–49",TRUE,"50+")</f>
        <v>25–29</v>
      </c>
      <c r="AH1468" s="12" t="str" cm="1">
        <f t="array" ref="AH1468">_xlfn.IFS(tblHR[[#This Row],[YearsAtCompany]]&lt;2,"0–1",tblHR[[#This Row],[YearsAtCompany]]&lt;5,"2–4",tblHR[[#This Row],[YearsAtCompany]]&lt;10,"5–9",tblHR[[#This Row],[YearsAtCompany]]&lt;15,"10–14",TRUE,"15+")</f>
        <v>2–4</v>
      </c>
      <c r="AI1468" s="12" t="str" cm="1">
        <f t="array" ref="AI1468">_xlfn.IFS(tblHR[[#This Row],[MonthlyIncome]]&lt;3000,"Low",tblHR[[#This Row],[MonthlyIncome]]&lt;7000,"Mid",tblHR[[#This Row],[MonthlyIncome]]&lt;12000,"High",TRUE,"Very High")</f>
        <v>Low</v>
      </c>
      <c r="AJ1468" s="12" cm="1">
        <f t="array" ref="AJ1468">_xlfn.XLOOKUP(tblHR[[#This Row],[JobSatisfaction]],{"Low","Medium","High","Very High"},{1,2,3,4},"")</f>
        <v>4</v>
      </c>
      <c r="AK1468" s="12">
        <f>AVERAGE(tblHR[[#This Row],[JobSatNum]],tblHR[[#This Row],[RelationshipSatisfaction]],tblHR[[#This Row],[EnvironmentSatisfaction]],tblHR[[#This Row],[WorkLifeBalance]])</f>
        <v>4</v>
      </c>
    </row>
    <row r="1469" spans="1:37">
      <c r="A1469" s="4" t="s">
        <v>1584</v>
      </c>
      <c r="B1469">
        <v>18</v>
      </c>
      <c r="C1469" t="s">
        <v>12</v>
      </c>
      <c r="D1469" t="s">
        <v>16</v>
      </c>
      <c r="E1469" t="s">
        <v>28</v>
      </c>
      <c r="F1469" t="s">
        <v>33</v>
      </c>
      <c r="G1469" t="s">
        <v>21</v>
      </c>
      <c r="H1469" t="s">
        <v>53</v>
      </c>
      <c r="I1469" t="s">
        <v>66</v>
      </c>
      <c r="J1469" t="s">
        <v>112</v>
      </c>
      <c r="K1469" t="s">
        <v>113</v>
      </c>
      <c r="L1469">
        <v>1420</v>
      </c>
      <c r="M1469">
        <v>25233</v>
      </c>
      <c r="N1469">
        <v>230</v>
      </c>
      <c r="O1469">
        <v>54</v>
      </c>
      <c r="P1469">
        <v>13</v>
      </c>
      <c r="Q1469" t="s">
        <v>41</v>
      </c>
      <c r="R1469" t="s">
        <v>41</v>
      </c>
      <c r="S1469" t="s">
        <v>41</v>
      </c>
      <c r="T1469" t="s">
        <v>79</v>
      </c>
      <c r="U1469" t="s">
        <v>41</v>
      </c>
      <c r="V1469">
        <v>0</v>
      </c>
      <c r="W1469">
        <v>0</v>
      </c>
      <c r="X1469">
        <v>0</v>
      </c>
      <c r="Y1469">
        <v>0</v>
      </c>
      <c r="Z1469">
        <v>1</v>
      </c>
      <c r="AA1469" t="s">
        <v>49</v>
      </c>
      <c r="AB1469" s="2" t="s">
        <v>64</v>
      </c>
      <c r="AC1469" t="s">
        <v>48</v>
      </c>
      <c r="AD1469">
        <v>3</v>
      </c>
      <c r="AE1469">
        <f>IF(tblHR[[#This Row],[Attrition]]="Yes",1,0)</f>
        <v>1</v>
      </c>
      <c r="AF1469">
        <f>IF(tblHR[[#This Row],[OverTime]]="Yes",1,0)</f>
        <v>0</v>
      </c>
      <c r="AG1469" t="str" cm="1">
        <f t="array" ref="AG1469">_xlfn.IFS(tblHR[[#This Row],[Age]]&lt;25,"&lt;25",tblHR[[#This Row],[Age]]&lt;30,"25–29",tblHR[[#This Row],[Age]]&lt;40,"30–39",tblHR[[#This Row],[Age]]&lt;50,"40–49",TRUE,"50+")</f>
        <v>&lt;25</v>
      </c>
      <c r="AH1469" s="12" t="str" cm="1">
        <f t="array" ref="AH1469">_xlfn.IFS(tblHR[[#This Row],[YearsAtCompany]]&lt;2,"0–1",tblHR[[#This Row],[YearsAtCompany]]&lt;5,"2–4",tblHR[[#This Row],[YearsAtCompany]]&lt;10,"5–9",tblHR[[#This Row],[YearsAtCompany]]&lt;15,"10–14",TRUE,"15+")</f>
        <v>0–1</v>
      </c>
      <c r="AI1469" s="12" t="str" cm="1">
        <f t="array" ref="AI1469">_xlfn.IFS(tblHR[[#This Row],[MonthlyIncome]]&lt;3000,"Low",tblHR[[#This Row],[MonthlyIncome]]&lt;7000,"Mid",tblHR[[#This Row],[MonthlyIncome]]&lt;12000,"High",TRUE,"Very High")</f>
        <v>Low</v>
      </c>
      <c r="AJ1469" s="12" cm="1">
        <f t="array" ref="AJ1469">_xlfn.XLOOKUP(tblHR[[#This Row],[JobSatisfaction]],{"Low","Medium","High","Very High"},{1,2,3,4},"")</f>
        <v>3</v>
      </c>
      <c r="AK1469" s="12">
        <f>AVERAGE(tblHR[[#This Row],[JobSatNum]],tblHR[[#This Row],[RelationshipSatisfaction]],tblHR[[#This Row],[EnvironmentSatisfaction]],tblHR[[#This Row],[WorkLifeBalance]])</f>
        <v>3</v>
      </c>
    </row>
    <row r="1470" spans="1:37">
      <c r="A1470" s="4" t="s">
        <v>1585</v>
      </c>
      <c r="B1470">
        <v>57</v>
      </c>
      <c r="C1470" t="s">
        <v>12</v>
      </c>
      <c r="D1470" t="s">
        <v>15</v>
      </c>
      <c r="E1470" t="s">
        <v>27</v>
      </c>
      <c r="F1470" t="s">
        <v>33</v>
      </c>
      <c r="G1470" t="s">
        <v>21</v>
      </c>
      <c r="H1470" t="s">
        <v>52</v>
      </c>
      <c r="I1470" t="s">
        <v>69</v>
      </c>
      <c r="J1470" t="s">
        <v>112</v>
      </c>
      <c r="K1470" t="s">
        <v>118</v>
      </c>
      <c r="L1470">
        <v>9439</v>
      </c>
      <c r="M1470">
        <v>23402</v>
      </c>
      <c r="N1470">
        <v>334</v>
      </c>
      <c r="O1470">
        <v>83</v>
      </c>
      <c r="P1470">
        <v>16</v>
      </c>
      <c r="Q1470" t="s">
        <v>44</v>
      </c>
      <c r="R1470" t="s">
        <v>43</v>
      </c>
      <c r="S1470" t="s">
        <v>41</v>
      </c>
      <c r="T1470" t="s">
        <v>77</v>
      </c>
      <c r="U1470" t="s">
        <v>44</v>
      </c>
      <c r="V1470">
        <v>12</v>
      </c>
      <c r="W1470">
        <v>5</v>
      </c>
      <c r="X1470">
        <v>3</v>
      </c>
      <c r="Y1470">
        <v>1</v>
      </c>
      <c r="Z1470">
        <v>3</v>
      </c>
      <c r="AA1470" t="s">
        <v>48</v>
      </c>
      <c r="AB1470" s="2" t="s">
        <v>64</v>
      </c>
      <c r="AC1470" t="s">
        <v>49</v>
      </c>
      <c r="AD1470">
        <v>24</v>
      </c>
      <c r="AE1470">
        <f>IF(tblHR[[#This Row],[Attrition]]="Yes",1,0)</f>
        <v>0</v>
      </c>
      <c r="AF1470">
        <f>IF(tblHR[[#This Row],[OverTime]]="Yes",1,0)</f>
        <v>1</v>
      </c>
      <c r="AG1470" t="str" cm="1">
        <f t="array" ref="AG1470">_xlfn.IFS(tblHR[[#This Row],[Age]]&lt;25,"&lt;25",tblHR[[#This Row],[Age]]&lt;30,"25–29",tblHR[[#This Row],[Age]]&lt;40,"30–39",tblHR[[#This Row],[Age]]&lt;50,"40–49",TRUE,"50+")</f>
        <v>50+</v>
      </c>
      <c r="AH1470" s="12" t="str" cm="1">
        <f t="array" ref="AH1470">_xlfn.IFS(tblHR[[#This Row],[YearsAtCompany]]&lt;2,"0–1",tblHR[[#This Row],[YearsAtCompany]]&lt;5,"2–4",tblHR[[#This Row],[YearsAtCompany]]&lt;10,"5–9",tblHR[[#This Row],[YearsAtCompany]]&lt;15,"10–14",TRUE,"15+")</f>
        <v>5–9</v>
      </c>
      <c r="AI1470" s="12" t="str" cm="1">
        <f t="array" ref="AI1470">_xlfn.IFS(tblHR[[#This Row],[MonthlyIncome]]&lt;3000,"Low",tblHR[[#This Row],[MonthlyIncome]]&lt;7000,"Mid",tblHR[[#This Row],[MonthlyIncome]]&lt;12000,"High",TRUE,"Very High")</f>
        <v>High</v>
      </c>
      <c r="AJ1470" s="12" cm="1">
        <f t="array" ref="AJ1470">_xlfn.XLOOKUP(tblHR[[#This Row],[JobSatisfaction]],{"Low","Medium","High","Very High"},{1,2,3,4},"")</f>
        <v>4</v>
      </c>
      <c r="AK1470" s="12">
        <f>AVERAGE(tblHR[[#This Row],[JobSatNum]],tblHR[[#This Row],[RelationshipSatisfaction]],tblHR[[#This Row],[EnvironmentSatisfaction]],tblHR[[#This Row],[WorkLifeBalance]])</f>
        <v>4</v>
      </c>
    </row>
    <row r="1471" spans="1:37">
      <c r="A1471" s="4" t="s">
        <v>1586</v>
      </c>
      <c r="B1471">
        <v>40</v>
      </c>
      <c r="C1471" t="s">
        <v>11</v>
      </c>
      <c r="D1471" t="s">
        <v>15</v>
      </c>
      <c r="E1471" t="s">
        <v>28</v>
      </c>
      <c r="F1471" t="s">
        <v>37</v>
      </c>
      <c r="G1471" t="s">
        <v>22</v>
      </c>
      <c r="H1471" t="s">
        <v>58</v>
      </c>
      <c r="I1471" t="s">
        <v>68</v>
      </c>
      <c r="J1471" t="s">
        <v>112</v>
      </c>
      <c r="K1471" t="s">
        <v>118</v>
      </c>
      <c r="L1471">
        <v>6852</v>
      </c>
      <c r="M1471">
        <v>11591</v>
      </c>
      <c r="N1471">
        <v>107</v>
      </c>
      <c r="O1471">
        <v>84</v>
      </c>
      <c r="P1471">
        <v>12</v>
      </c>
      <c r="Q1471" t="s">
        <v>43</v>
      </c>
      <c r="R1471" t="s">
        <v>43</v>
      </c>
      <c r="S1471" t="s">
        <v>43</v>
      </c>
      <c r="T1471" t="s">
        <v>78</v>
      </c>
      <c r="U1471" t="s">
        <v>43</v>
      </c>
      <c r="V1471">
        <v>7</v>
      </c>
      <c r="W1471">
        <v>5</v>
      </c>
      <c r="X1471">
        <v>1</v>
      </c>
      <c r="Y1471">
        <v>1</v>
      </c>
      <c r="Z1471">
        <v>7</v>
      </c>
      <c r="AA1471" t="s">
        <v>48</v>
      </c>
      <c r="AB1471" s="2" t="s">
        <v>64</v>
      </c>
      <c r="AC1471" t="s">
        <v>48</v>
      </c>
      <c r="AD1471">
        <v>10</v>
      </c>
      <c r="AE1471">
        <f>IF(tblHR[[#This Row],[Attrition]]="Yes",1,0)</f>
        <v>0</v>
      </c>
      <c r="AF1471">
        <f>IF(tblHR[[#This Row],[OverTime]]="Yes",1,0)</f>
        <v>0</v>
      </c>
      <c r="AG1471" t="str" cm="1">
        <f t="array" ref="AG1471">_xlfn.IFS(tblHR[[#This Row],[Age]]&lt;25,"&lt;25",tblHR[[#This Row],[Age]]&lt;30,"25–29",tblHR[[#This Row],[Age]]&lt;40,"30–39",tblHR[[#This Row],[Age]]&lt;50,"40–49",TRUE,"50+")</f>
        <v>40–49</v>
      </c>
      <c r="AH1471" s="12" t="str" cm="1">
        <f t="array" ref="AH1471">_xlfn.IFS(tblHR[[#This Row],[YearsAtCompany]]&lt;2,"0–1",tblHR[[#This Row],[YearsAtCompany]]&lt;5,"2–4",tblHR[[#This Row],[YearsAtCompany]]&lt;10,"5–9",tblHR[[#This Row],[YearsAtCompany]]&lt;15,"10–14",TRUE,"15+")</f>
        <v>5–9</v>
      </c>
      <c r="AI1471" s="12" t="str" cm="1">
        <f t="array" ref="AI1471">_xlfn.IFS(tblHR[[#This Row],[MonthlyIncome]]&lt;3000,"Low",tblHR[[#This Row],[MonthlyIncome]]&lt;7000,"Mid",tblHR[[#This Row],[MonthlyIncome]]&lt;12000,"High",TRUE,"Very High")</f>
        <v>Mid</v>
      </c>
      <c r="AJ1471" s="12" cm="1">
        <f t="array" ref="AJ1471">_xlfn.XLOOKUP(tblHR[[#This Row],[JobSatisfaction]],{"Low","Medium","High","Very High"},{1,2,3,4},"")</f>
        <v>2</v>
      </c>
      <c r="AK1471" s="12">
        <f>AVERAGE(tblHR[[#This Row],[JobSatNum]],tblHR[[#This Row],[RelationshipSatisfaction]],tblHR[[#This Row],[EnvironmentSatisfaction]],tblHR[[#This Row],[WorkLifeBalance]])</f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F67-DA95-434B-9AF9-A8A15E8EDE2F}">
  <dimension ref="A1:AI1471"/>
  <sheetViews>
    <sheetView workbookViewId="0">
      <selection activeCell="E10" sqref="E10"/>
    </sheetView>
  </sheetViews>
  <sheetFormatPr defaultRowHeight="15"/>
  <cols>
    <col min="1" max="1" width="16.5703125" bestFit="1" customWidth="1"/>
    <col min="2" max="2" width="4.140625" bestFit="1" customWidth="1"/>
    <col min="3" max="3" width="8.28515625" bestFit="1" customWidth="1"/>
    <col min="4" max="4" width="17" bestFit="1" customWidth="1"/>
    <col min="6" max="6" width="23.28515625" bestFit="1" customWidth="1"/>
    <col min="7" max="7" width="18.140625" bestFit="1" customWidth="1"/>
    <col min="8" max="8" width="9.5703125" bestFit="1" customWidth="1"/>
    <col min="9" max="9" width="16.5703125" bestFit="1" customWidth="1"/>
    <col min="10" max="10" width="14.7109375" bestFit="1" customWidth="1"/>
    <col min="11" max="11" width="22.28515625" bestFit="1" customWidth="1"/>
    <col min="12" max="12" width="7.42578125" bestFit="1" customWidth="1"/>
    <col min="13" max="13" width="10.5703125" bestFit="1" customWidth="1"/>
    <col min="14" max="14" width="14.7109375" bestFit="1" customWidth="1"/>
    <col min="15" max="15" width="8.28515625" bestFit="1" customWidth="1"/>
    <col min="16" max="16" width="24.42578125" bestFit="1" customWidth="1"/>
    <col min="17" max="17" width="13.85546875" bestFit="1" customWidth="1"/>
    <col min="18" max="18" width="12.5703125" bestFit="1" customWidth="1"/>
    <col min="19" max="19" width="14.7109375" bestFit="1" customWidth="1"/>
    <col min="20" max="20" width="12.28515625" bestFit="1" customWidth="1"/>
    <col min="21" max="21" width="21.7109375" bestFit="1" customWidth="1"/>
    <col min="22" max="22" width="7.28515625" bestFit="1" customWidth="1"/>
    <col min="23" max="23" width="9.42578125" bestFit="1" customWidth="1"/>
    <col min="24" max="24" width="16.7109375" bestFit="1" customWidth="1"/>
    <col min="25" max="25" width="17.7109375" bestFit="1" customWidth="1"/>
    <col min="26" max="26" width="21.7109375" bestFit="1" customWidth="1"/>
    <col min="27" max="27" width="13.85546875" bestFit="1" customWidth="1"/>
    <col min="28" max="28" width="16.140625" bestFit="1" customWidth="1"/>
    <col min="29" max="29" width="17.42578125" bestFit="1" customWidth="1"/>
    <col min="30" max="30" width="20.42578125" bestFit="1" customWidth="1"/>
    <col min="31" max="31" width="15.5703125" bestFit="1" customWidth="1"/>
    <col min="32" max="32" width="15.7109375" bestFit="1" customWidth="1"/>
    <col min="33" max="33" width="17.7109375" bestFit="1" customWidth="1"/>
    <col min="34" max="34" width="22.85546875" bestFit="1" customWidth="1"/>
    <col min="35" max="35" width="21.42578125" bestFit="1" customWidth="1"/>
  </cols>
  <sheetData>
    <row r="1" spans="1:35">
      <c r="A1" s="1" t="s">
        <v>1587</v>
      </c>
      <c r="B1" s="1" t="s">
        <v>88</v>
      </c>
      <c r="C1" s="1" t="s">
        <v>47</v>
      </c>
      <c r="D1" s="1" t="s">
        <v>89</v>
      </c>
      <c r="E1" s="1" t="s">
        <v>93</v>
      </c>
      <c r="F1" s="1" t="s">
        <v>19</v>
      </c>
      <c r="G1" s="1" t="s">
        <v>104</v>
      </c>
      <c r="H1" s="1" t="s">
        <v>24</v>
      </c>
      <c r="I1" s="1" t="s">
        <v>32</v>
      </c>
      <c r="J1" s="1" t="s">
        <v>1588</v>
      </c>
      <c r="K1" s="1" t="s">
        <v>97</v>
      </c>
      <c r="L1" s="1" t="s">
        <v>10</v>
      </c>
      <c r="M1" s="1" t="s">
        <v>94</v>
      </c>
      <c r="N1" s="1" t="s">
        <v>98</v>
      </c>
      <c r="O1" s="1" t="s">
        <v>63</v>
      </c>
      <c r="P1" s="1" t="s">
        <v>51</v>
      </c>
      <c r="Q1" s="1" t="s">
        <v>40</v>
      </c>
      <c r="R1" s="1" t="s">
        <v>14</v>
      </c>
      <c r="S1" s="1" t="s">
        <v>91</v>
      </c>
      <c r="T1" s="1" t="s">
        <v>92</v>
      </c>
      <c r="U1" s="1" t="s">
        <v>103</v>
      </c>
      <c r="V1" s="1" t="s">
        <v>1589</v>
      </c>
      <c r="W1" s="1" t="s">
        <v>74</v>
      </c>
      <c r="X1" s="1" t="s">
        <v>95</v>
      </c>
      <c r="Y1" s="1" t="s">
        <v>62</v>
      </c>
      <c r="Z1" s="1" t="s">
        <v>96</v>
      </c>
      <c r="AA1" s="1" t="s">
        <v>1590</v>
      </c>
      <c r="AB1" s="1" t="s">
        <v>90</v>
      </c>
      <c r="AC1" s="1" t="s">
        <v>99</v>
      </c>
      <c r="AD1" s="1" t="s">
        <v>1591</v>
      </c>
      <c r="AE1" s="1" t="s">
        <v>76</v>
      </c>
      <c r="AF1" s="1" t="s">
        <v>100</v>
      </c>
      <c r="AG1" s="1" t="s">
        <v>101</v>
      </c>
      <c r="AH1" s="1" t="s">
        <v>102</v>
      </c>
      <c r="AI1" s="1" t="s">
        <v>1592</v>
      </c>
    </row>
    <row r="2" spans="1:35">
      <c r="A2" s="1">
        <v>1</v>
      </c>
      <c r="B2" s="1">
        <v>41</v>
      </c>
      <c r="C2" s="1" t="s">
        <v>49</v>
      </c>
      <c r="D2" s="1" t="s">
        <v>112</v>
      </c>
      <c r="E2" s="1">
        <v>1102</v>
      </c>
      <c r="F2" s="1" t="s">
        <v>22</v>
      </c>
      <c r="G2" s="1">
        <v>1</v>
      </c>
      <c r="H2" s="1">
        <v>2</v>
      </c>
      <c r="I2" s="1" t="s">
        <v>33</v>
      </c>
      <c r="J2" s="1">
        <v>1</v>
      </c>
      <c r="K2" s="1">
        <v>2</v>
      </c>
      <c r="L2" s="1" t="s">
        <v>11</v>
      </c>
      <c r="M2" s="1">
        <v>94</v>
      </c>
      <c r="N2" s="1">
        <v>3</v>
      </c>
      <c r="O2" s="1">
        <v>2</v>
      </c>
      <c r="P2" s="1" t="s">
        <v>58</v>
      </c>
      <c r="Q2" s="1">
        <v>4</v>
      </c>
      <c r="R2" s="1" t="s">
        <v>16</v>
      </c>
      <c r="S2" s="1">
        <v>5993</v>
      </c>
      <c r="T2" s="1">
        <v>19479</v>
      </c>
      <c r="U2" s="1">
        <v>8</v>
      </c>
      <c r="V2" s="1" t="s">
        <v>1593</v>
      </c>
      <c r="W2" s="1" t="s">
        <v>49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>
      <c r="A3" s="1">
        <v>2</v>
      </c>
      <c r="B3" s="1">
        <v>49</v>
      </c>
      <c r="C3" s="1" t="s">
        <v>48</v>
      </c>
      <c r="D3" s="1" t="s">
        <v>128</v>
      </c>
      <c r="E3" s="1">
        <v>279</v>
      </c>
      <c r="F3" s="1" t="s">
        <v>21</v>
      </c>
      <c r="G3" s="1">
        <v>8</v>
      </c>
      <c r="H3" s="1">
        <v>1</v>
      </c>
      <c r="I3" s="1" t="s">
        <v>33</v>
      </c>
      <c r="J3" s="1">
        <v>1</v>
      </c>
      <c r="K3" s="1">
        <v>3</v>
      </c>
      <c r="L3" s="1" t="s">
        <v>12</v>
      </c>
      <c r="M3" s="1">
        <v>61</v>
      </c>
      <c r="N3" s="1">
        <v>2</v>
      </c>
      <c r="O3" s="1">
        <v>2</v>
      </c>
      <c r="P3" s="1" t="s">
        <v>57</v>
      </c>
      <c r="Q3" s="1">
        <v>2</v>
      </c>
      <c r="R3" s="1" t="s">
        <v>17</v>
      </c>
      <c r="S3" s="1">
        <v>5130</v>
      </c>
      <c r="T3" s="1">
        <v>24907</v>
      </c>
      <c r="U3" s="1">
        <v>1</v>
      </c>
      <c r="V3" s="1" t="s">
        <v>1593</v>
      </c>
      <c r="W3" s="1" t="s">
        <v>48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>
      <c r="A4" s="1">
        <v>4</v>
      </c>
      <c r="B4" s="1">
        <v>37</v>
      </c>
      <c r="C4" s="1" t="s">
        <v>49</v>
      </c>
      <c r="D4" s="1" t="s">
        <v>112</v>
      </c>
      <c r="E4" s="1">
        <v>1373</v>
      </c>
      <c r="F4" s="1" t="s">
        <v>21</v>
      </c>
      <c r="G4" s="1">
        <v>2</v>
      </c>
      <c r="H4" s="1">
        <v>2</v>
      </c>
      <c r="I4" s="1" t="s">
        <v>36</v>
      </c>
      <c r="J4" s="1">
        <v>1</v>
      </c>
      <c r="K4" s="1">
        <v>4</v>
      </c>
      <c r="L4" s="1" t="s">
        <v>12</v>
      </c>
      <c r="M4" s="1">
        <v>92</v>
      </c>
      <c r="N4" s="1">
        <v>2</v>
      </c>
      <c r="O4" s="1">
        <v>1</v>
      </c>
      <c r="P4" s="1" t="s">
        <v>53</v>
      </c>
      <c r="Q4" s="1">
        <v>3</v>
      </c>
      <c r="R4" s="1" t="s">
        <v>16</v>
      </c>
      <c r="S4" s="1">
        <v>2090</v>
      </c>
      <c r="T4" s="1">
        <v>2396</v>
      </c>
      <c r="U4" s="1">
        <v>6</v>
      </c>
      <c r="V4" s="1" t="s">
        <v>1593</v>
      </c>
      <c r="W4" s="1" t="s">
        <v>49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5</v>
      </c>
      <c r="B5" s="1">
        <v>33</v>
      </c>
      <c r="C5" s="1" t="s">
        <v>48</v>
      </c>
      <c r="D5" s="1" t="s">
        <v>128</v>
      </c>
      <c r="E5" s="1">
        <v>1392</v>
      </c>
      <c r="F5" s="1" t="s">
        <v>21</v>
      </c>
      <c r="G5" s="1">
        <v>3</v>
      </c>
      <c r="H5" s="1">
        <v>4</v>
      </c>
      <c r="I5" s="1" t="s">
        <v>33</v>
      </c>
      <c r="J5" s="1">
        <v>1</v>
      </c>
      <c r="K5" s="1">
        <v>4</v>
      </c>
      <c r="L5" s="1" t="s">
        <v>11</v>
      </c>
      <c r="M5" s="1">
        <v>56</v>
      </c>
      <c r="N5" s="1">
        <v>3</v>
      </c>
      <c r="O5" s="1">
        <v>1</v>
      </c>
      <c r="P5" s="1" t="s">
        <v>57</v>
      </c>
      <c r="Q5" s="1">
        <v>3</v>
      </c>
      <c r="R5" s="1" t="s">
        <v>17</v>
      </c>
      <c r="S5" s="1">
        <v>2909</v>
      </c>
      <c r="T5" s="1">
        <v>23159</v>
      </c>
      <c r="U5" s="1">
        <v>1</v>
      </c>
      <c r="V5" s="1" t="s">
        <v>1593</v>
      </c>
      <c r="W5" s="1" t="s">
        <v>49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>
      <c r="A6" s="1">
        <v>7</v>
      </c>
      <c r="B6" s="1">
        <v>27</v>
      </c>
      <c r="C6" s="1" t="s">
        <v>48</v>
      </c>
      <c r="D6" s="1" t="s">
        <v>112</v>
      </c>
      <c r="E6" s="1">
        <v>591</v>
      </c>
      <c r="F6" s="1" t="s">
        <v>21</v>
      </c>
      <c r="G6" s="1">
        <v>2</v>
      </c>
      <c r="H6" s="1">
        <v>1</v>
      </c>
      <c r="I6" s="1" t="s">
        <v>35</v>
      </c>
      <c r="J6" s="1">
        <v>1</v>
      </c>
      <c r="K6" s="1">
        <v>1</v>
      </c>
      <c r="L6" s="1" t="s">
        <v>12</v>
      </c>
      <c r="M6" s="1">
        <v>40</v>
      </c>
      <c r="N6" s="1">
        <v>3</v>
      </c>
      <c r="O6" s="1">
        <v>1</v>
      </c>
      <c r="P6" s="1" t="s">
        <v>53</v>
      </c>
      <c r="Q6" s="1">
        <v>2</v>
      </c>
      <c r="R6" s="1" t="s">
        <v>17</v>
      </c>
      <c r="S6" s="1">
        <v>3468</v>
      </c>
      <c r="T6" s="1">
        <v>16632</v>
      </c>
      <c r="U6" s="1">
        <v>9</v>
      </c>
      <c r="V6" s="1" t="s">
        <v>1593</v>
      </c>
      <c r="W6" s="1" t="s">
        <v>48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>
      <c r="A7" s="1">
        <v>8</v>
      </c>
      <c r="B7" s="1">
        <v>32</v>
      </c>
      <c r="C7" s="1" t="s">
        <v>48</v>
      </c>
      <c r="D7" s="1" t="s">
        <v>128</v>
      </c>
      <c r="E7" s="1">
        <v>1005</v>
      </c>
      <c r="F7" s="1" t="s">
        <v>21</v>
      </c>
      <c r="G7" s="1">
        <v>2</v>
      </c>
      <c r="H7" s="1">
        <v>2</v>
      </c>
      <c r="I7" s="1" t="s">
        <v>33</v>
      </c>
      <c r="J7" s="1">
        <v>1</v>
      </c>
      <c r="K7" s="1">
        <v>4</v>
      </c>
      <c r="L7" s="1" t="s">
        <v>12</v>
      </c>
      <c r="M7" s="1">
        <v>79</v>
      </c>
      <c r="N7" s="1">
        <v>3</v>
      </c>
      <c r="O7" s="1">
        <v>1</v>
      </c>
      <c r="P7" s="1" t="s">
        <v>53</v>
      </c>
      <c r="Q7" s="1">
        <v>4</v>
      </c>
      <c r="R7" s="1" t="s">
        <v>16</v>
      </c>
      <c r="S7" s="1">
        <v>3068</v>
      </c>
      <c r="T7" s="1">
        <v>11864</v>
      </c>
      <c r="U7" s="1">
        <v>0</v>
      </c>
      <c r="V7" s="1" t="s">
        <v>1593</v>
      </c>
      <c r="W7" s="1" t="s">
        <v>48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>
      <c r="A8" s="1">
        <v>10</v>
      </c>
      <c r="B8" s="1">
        <v>59</v>
      </c>
      <c r="C8" s="1" t="s">
        <v>48</v>
      </c>
      <c r="D8" s="1" t="s">
        <v>112</v>
      </c>
      <c r="E8" s="1">
        <v>1324</v>
      </c>
      <c r="F8" s="1" t="s">
        <v>21</v>
      </c>
      <c r="G8" s="1">
        <v>3</v>
      </c>
      <c r="H8" s="1">
        <v>3</v>
      </c>
      <c r="I8" s="1" t="s">
        <v>35</v>
      </c>
      <c r="J8" s="1">
        <v>1</v>
      </c>
      <c r="K8" s="1">
        <v>3</v>
      </c>
      <c r="L8" s="1" t="s">
        <v>11</v>
      </c>
      <c r="M8" s="1">
        <v>81</v>
      </c>
      <c r="N8" s="1">
        <v>4</v>
      </c>
      <c r="O8" s="1">
        <v>1</v>
      </c>
      <c r="P8" s="1" t="s">
        <v>53</v>
      </c>
      <c r="Q8" s="1">
        <v>1</v>
      </c>
      <c r="R8" s="1" t="s">
        <v>17</v>
      </c>
      <c r="S8" s="1">
        <v>2670</v>
      </c>
      <c r="T8" s="1">
        <v>9964</v>
      </c>
      <c r="U8" s="1">
        <v>4</v>
      </c>
      <c r="V8" s="1" t="s">
        <v>1593</v>
      </c>
      <c r="W8" s="1" t="s">
        <v>49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11</v>
      </c>
      <c r="B9" s="1">
        <v>30</v>
      </c>
      <c r="C9" s="1" t="s">
        <v>48</v>
      </c>
      <c r="D9" s="1" t="s">
        <v>112</v>
      </c>
      <c r="E9" s="1">
        <v>1358</v>
      </c>
      <c r="F9" s="1" t="s">
        <v>21</v>
      </c>
      <c r="G9" s="1">
        <v>24</v>
      </c>
      <c r="H9" s="1">
        <v>1</v>
      </c>
      <c r="I9" s="1" t="s">
        <v>33</v>
      </c>
      <c r="J9" s="1">
        <v>1</v>
      </c>
      <c r="K9" s="1">
        <v>4</v>
      </c>
      <c r="L9" s="1" t="s">
        <v>12</v>
      </c>
      <c r="M9" s="1">
        <v>67</v>
      </c>
      <c r="N9" s="1">
        <v>3</v>
      </c>
      <c r="O9" s="1">
        <v>1</v>
      </c>
      <c r="P9" s="1" t="s">
        <v>53</v>
      </c>
      <c r="Q9" s="1">
        <v>3</v>
      </c>
      <c r="R9" s="1" t="s">
        <v>15</v>
      </c>
      <c r="S9" s="1">
        <v>2693</v>
      </c>
      <c r="T9" s="1">
        <v>13335</v>
      </c>
      <c r="U9" s="1">
        <v>1</v>
      </c>
      <c r="V9" s="1" t="s">
        <v>1593</v>
      </c>
      <c r="W9" s="1" t="s">
        <v>48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>
      <c r="A10" s="1">
        <v>12</v>
      </c>
      <c r="B10" s="1">
        <v>38</v>
      </c>
      <c r="C10" s="1" t="s">
        <v>48</v>
      </c>
      <c r="D10" s="1" t="s">
        <v>128</v>
      </c>
      <c r="E10" s="1">
        <v>216</v>
      </c>
      <c r="F10" s="1" t="s">
        <v>21</v>
      </c>
      <c r="G10" s="1">
        <v>23</v>
      </c>
      <c r="H10" s="1">
        <v>3</v>
      </c>
      <c r="I10" s="1" t="s">
        <v>33</v>
      </c>
      <c r="J10" s="1">
        <v>1</v>
      </c>
      <c r="K10" s="1">
        <v>4</v>
      </c>
      <c r="L10" s="1" t="s">
        <v>12</v>
      </c>
      <c r="M10" s="1">
        <v>44</v>
      </c>
      <c r="N10" s="1">
        <v>2</v>
      </c>
      <c r="O10" s="1">
        <v>3</v>
      </c>
      <c r="P10" s="1" t="s">
        <v>55</v>
      </c>
      <c r="Q10" s="1">
        <v>3</v>
      </c>
      <c r="R10" s="1" t="s">
        <v>16</v>
      </c>
      <c r="S10" s="1">
        <v>9526</v>
      </c>
      <c r="T10" s="1">
        <v>8787</v>
      </c>
      <c r="U10" s="1">
        <v>0</v>
      </c>
      <c r="V10" s="1" t="s">
        <v>1593</v>
      </c>
      <c r="W10" s="1" t="s">
        <v>48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>
      <c r="A11" s="1">
        <v>13</v>
      </c>
      <c r="B11" s="1">
        <v>36</v>
      </c>
      <c r="C11" s="1" t="s">
        <v>48</v>
      </c>
      <c r="D11" s="1" t="s">
        <v>112</v>
      </c>
      <c r="E11" s="1">
        <v>1299</v>
      </c>
      <c r="F11" s="1" t="s">
        <v>21</v>
      </c>
      <c r="G11" s="1">
        <v>27</v>
      </c>
      <c r="H11" s="1">
        <v>3</v>
      </c>
      <c r="I11" s="1" t="s">
        <v>35</v>
      </c>
      <c r="J11" s="1">
        <v>1</v>
      </c>
      <c r="K11" s="1">
        <v>3</v>
      </c>
      <c r="L11" s="1" t="s">
        <v>12</v>
      </c>
      <c r="M11" s="1">
        <v>94</v>
      </c>
      <c r="N11" s="1">
        <v>3</v>
      </c>
      <c r="O11" s="1">
        <v>2</v>
      </c>
      <c r="P11" s="1" t="s">
        <v>52</v>
      </c>
      <c r="Q11" s="1">
        <v>3</v>
      </c>
      <c r="R11" s="1" t="s">
        <v>17</v>
      </c>
      <c r="S11" s="1">
        <v>5237</v>
      </c>
      <c r="T11" s="1">
        <v>16577</v>
      </c>
      <c r="U11" s="1">
        <v>6</v>
      </c>
      <c r="V11" s="1" t="s">
        <v>1593</v>
      </c>
      <c r="W11" s="1" t="s">
        <v>48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>
      <c r="A12" s="1">
        <v>14</v>
      </c>
      <c r="B12" s="1">
        <v>35</v>
      </c>
      <c r="C12" s="1" t="s">
        <v>48</v>
      </c>
      <c r="D12" s="1" t="s">
        <v>112</v>
      </c>
      <c r="E12" s="1">
        <v>809</v>
      </c>
      <c r="F12" s="1" t="s">
        <v>21</v>
      </c>
      <c r="G12" s="1">
        <v>16</v>
      </c>
      <c r="H12" s="1">
        <v>3</v>
      </c>
      <c r="I12" s="1" t="s">
        <v>35</v>
      </c>
      <c r="J12" s="1">
        <v>1</v>
      </c>
      <c r="K12" s="1">
        <v>1</v>
      </c>
      <c r="L12" s="1" t="s">
        <v>12</v>
      </c>
      <c r="M12" s="1">
        <v>84</v>
      </c>
      <c r="N12" s="1">
        <v>4</v>
      </c>
      <c r="O12" s="1">
        <v>1</v>
      </c>
      <c r="P12" s="1" t="s">
        <v>53</v>
      </c>
      <c r="Q12" s="1">
        <v>2</v>
      </c>
      <c r="R12" s="1" t="s">
        <v>17</v>
      </c>
      <c r="S12" s="1">
        <v>2426</v>
      </c>
      <c r="T12" s="1">
        <v>16479</v>
      </c>
      <c r="U12" s="1">
        <v>0</v>
      </c>
      <c r="V12" s="1" t="s">
        <v>1593</v>
      </c>
      <c r="W12" s="1" t="s">
        <v>48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>
      <c r="A13" s="1">
        <v>15</v>
      </c>
      <c r="B13" s="1">
        <v>29</v>
      </c>
      <c r="C13" s="1" t="s">
        <v>48</v>
      </c>
      <c r="D13" s="1" t="s">
        <v>112</v>
      </c>
      <c r="E13" s="1">
        <v>153</v>
      </c>
      <c r="F13" s="1" t="s">
        <v>21</v>
      </c>
      <c r="G13" s="1">
        <v>15</v>
      </c>
      <c r="H13" s="1">
        <v>2</v>
      </c>
      <c r="I13" s="1" t="s">
        <v>33</v>
      </c>
      <c r="J13" s="1">
        <v>1</v>
      </c>
      <c r="K13" s="1">
        <v>4</v>
      </c>
      <c r="L13" s="1" t="s">
        <v>11</v>
      </c>
      <c r="M13" s="1">
        <v>49</v>
      </c>
      <c r="N13" s="1">
        <v>2</v>
      </c>
      <c r="O13" s="1">
        <v>2</v>
      </c>
      <c r="P13" s="1" t="s">
        <v>53</v>
      </c>
      <c r="Q13" s="1">
        <v>3</v>
      </c>
      <c r="R13" s="1" t="s">
        <v>16</v>
      </c>
      <c r="S13" s="1">
        <v>4193</v>
      </c>
      <c r="T13" s="1">
        <v>12682</v>
      </c>
      <c r="U13" s="1">
        <v>0</v>
      </c>
      <c r="V13" s="1" t="s">
        <v>1593</v>
      </c>
      <c r="W13" s="1" t="s">
        <v>49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>
      <c r="A14" s="1">
        <v>16</v>
      </c>
      <c r="B14" s="1">
        <v>31</v>
      </c>
      <c r="C14" s="1" t="s">
        <v>48</v>
      </c>
      <c r="D14" s="1" t="s">
        <v>112</v>
      </c>
      <c r="E14" s="1">
        <v>670</v>
      </c>
      <c r="F14" s="1" t="s">
        <v>21</v>
      </c>
      <c r="G14" s="1">
        <v>26</v>
      </c>
      <c r="H14" s="1">
        <v>1</v>
      </c>
      <c r="I14" s="1" t="s">
        <v>33</v>
      </c>
      <c r="J14" s="1">
        <v>1</v>
      </c>
      <c r="K14" s="1">
        <v>1</v>
      </c>
      <c r="L14" s="1" t="s">
        <v>12</v>
      </c>
      <c r="M14" s="1">
        <v>31</v>
      </c>
      <c r="N14" s="1">
        <v>3</v>
      </c>
      <c r="O14" s="1">
        <v>1</v>
      </c>
      <c r="P14" s="1" t="s">
        <v>57</v>
      </c>
      <c r="Q14" s="1">
        <v>3</v>
      </c>
      <c r="R14" s="1" t="s">
        <v>15</v>
      </c>
      <c r="S14" s="1">
        <v>2911</v>
      </c>
      <c r="T14" s="1">
        <v>15170</v>
      </c>
      <c r="U14" s="1">
        <v>1</v>
      </c>
      <c r="V14" s="1" t="s">
        <v>1593</v>
      </c>
      <c r="W14" s="1" t="s">
        <v>48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>
      <c r="A15" s="1">
        <v>18</v>
      </c>
      <c r="B15" s="1">
        <v>34</v>
      </c>
      <c r="C15" s="1" t="s">
        <v>48</v>
      </c>
      <c r="D15" s="1" t="s">
        <v>112</v>
      </c>
      <c r="E15" s="1">
        <v>1346</v>
      </c>
      <c r="F15" s="1" t="s">
        <v>21</v>
      </c>
      <c r="G15" s="1">
        <v>19</v>
      </c>
      <c r="H15" s="1">
        <v>2</v>
      </c>
      <c r="I15" s="1" t="s">
        <v>35</v>
      </c>
      <c r="J15" s="1">
        <v>1</v>
      </c>
      <c r="K15" s="1">
        <v>2</v>
      </c>
      <c r="L15" s="1" t="s">
        <v>12</v>
      </c>
      <c r="M15" s="1">
        <v>93</v>
      </c>
      <c r="N15" s="1">
        <v>3</v>
      </c>
      <c r="O15" s="1">
        <v>1</v>
      </c>
      <c r="P15" s="1" t="s">
        <v>53</v>
      </c>
      <c r="Q15" s="1">
        <v>4</v>
      </c>
      <c r="R15" s="1" t="s">
        <v>15</v>
      </c>
      <c r="S15" s="1">
        <v>2661</v>
      </c>
      <c r="T15" s="1">
        <v>8758</v>
      </c>
      <c r="U15" s="1">
        <v>0</v>
      </c>
      <c r="V15" s="1" t="s">
        <v>1593</v>
      </c>
      <c r="W15" s="1" t="s">
        <v>48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>
      <c r="A16" s="1">
        <v>19</v>
      </c>
      <c r="B16" s="1">
        <v>28</v>
      </c>
      <c r="C16" s="1" t="s">
        <v>49</v>
      </c>
      <c r="D16" s="1" t="s">
        <v>112</v>
      </c>
      <c r="E16" s="1">
        <v>103</v>
      </c>
      <c r="F16" s="1" t="s">
        <v>21</v>
      </c>
      <c r="G16" s="1">
        <v>24</v>
      </c>
      <c r="H16" s="1">
        <v>3</v>
      </c>
      <c r="I16" s="1" t="s">
        <v>33</v>
      </c>
      <c r="J16" s="1">
        <v>1</v>
      </c>
      <c r="K16" s="1">
        <v>3</v>
      </c>
      <c r="L16" s="1" t="s">
        <v>12</v>
      </c>
      <c r="M16" s="1">
        <v>50</v>
      </c>
      <c r="N16" s="1">
        <v>2</v>
      </c>
      <c r="O16" s="1">
        <v>1</v>
      </c>
      <c r="P16" s="1" t="s">
        <v>53</v>
      </c>
      <c r="Q16" s="1">
        <v>3</v>
      </c>
      <c r="R16" s="1" t="s">
        <v>16</v>
      </c>
      <c r="S16" s="1">
        <v>2028</v>
      </c>
      <c r="T16" s="1">
        <v>12947</v>
      </c>
      <c r="U16" s="1">
        <v>5</v>
      </c>
      <c r="V16" s="1" t="s">
        <v>1593</v>
      </c>
      <c r="W16" s="1" t="s">
        <v>49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>
      <c r="A17" s="1">
        <v>20</v>
      </c>
      <c r="B17" s="1">
        <v>29</v>
      </c>
      <c r="C17" s="1" t="s">
        <v>48</v>
      </c>
      <c r="D17" s="1" t="s">
        <v>112</v>
      </c>
      <c r="E17" s="1">
        <v>1389</v>
      </c>
      <c r="F17" s="1" t="s">
        <v>21</v>
      </c>
      <c r="G17" s="1">
        <v>21</v>
      </c>
      <c r="H17" s="1">
        <v>4</v>
      </c>
      <c r="I17" s="1" t="s">
        <v>33</v>
      </c>
      <c r="J17" s="1">
        <v>1</v>
      </c>
      <c r="K17" s="1">
        <v>2</v>
      </c>
      <c r="L17" s="1" t="s">
        <v>11</v>
      </c>
      <c r="M17" s="1">
        <v>51</v>
      </c>
      <c r="N17" s="1">
        <v>4</v>
      </c>
      <c r="O17" s="1">
        <v>3</v>
      </c>
      <c r="P17" s="1" t="s">
        <v>55</v>
      </c>
      <c r="Q17" s="1">
        <v>1</v>
      </c>
      <c r="R17" s="1" t="s">
        <v>15</v>
      </c>
      <c r="S17" s="1">
        <v>9980</v>
      </c>
      <c r="T17" s="1">
        <v>10195</v>
      </c>
      <c r="U17" s="1">
        <v>1</v>
      </c>
      <c r="V17" s="1" t="s">
        <v>1593</v>
      </c>
      <c r="W17" s="1" t="s">
        <v>48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>
      <c r="A18" s="1">
        <v>21</v>
      </c>
      <c r="B18" s="1">
        <v>32</v>
      </c>
      <c r="C18" s="1" t="s">
        <v>48</v>
      </c>
      <c r="D18" s="1" t="s">
        <v>112</v>
      </c>
      <c r="E18" s="1">
        <v>334</v>
      </c>
      <c r="F18" s="1" t="s">
        <v>21</v>
      </c>
      <c r="G18" s="1">
        <v>5</v>
      </c>
      <c r="H18" s="1">
        <v>2</v>
      </c>
      <c r="I18" s="1" t="s">
        <v>33</v>
      </c>
      <c r="J18" s="1">
        <v>1</v>
      </c>
      <c r="K18" s="1">
        <v>1</v>
      </c>
      <c r="L18" s="1" t="s">
        <v>12</v>
      </c>
      <c r="M18" s="1">
        <v>80</v>
      </c>
      <c r="N18" s="1">
        <v>4</v>
      </c>
      <c r="O18" s="1">
        <v>1</v>
      </c>
      <c r="P18" s="1" t="s">
        <v>57</v>
      </c>
      <c r="Q18" s="1">
        <v>2</v>
      </c>
      <c r="R18" s="1" t="s">
        <v>15</v>
      </c>
      <c r="S18" s="1">
        <v>3298</v>
      </c>
      <c r="T18" s="1">
        <v>15053</v>
      </c>
      <c r="U18" s="1">
        <v>0</v>
      </c>
      <c r="V18" s="1" t="s">
        <v>1593</v>
      </c>
      <c r="W18" s="1" t="s">
        <v>49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>
      <c r="A19" s="1">
        <v>22</v>
      </c>
      <c r="B19" s="1">
        <v>22</v>
      </c>
      <c r="C19" s="1" t="s">
        <v>48</v>
      </c>
      <c r="D19" s="1" t="s">
        <v>116</v>
      </c>
      <c r="E19" s="1">
        <v>1123</v>
      </c>
      <c r="F19" s="1" t="s">
        <v>21</v>
      </c>
      <c r="G19" s="1">
        <v>16</v>
      </c>
      <c r="H19" s="1">
        <v>2</v>
      </c>
      <c r="I19" s="1" t="s">
        <v>35</v>
      </c>
      <c r="J19" s="1">
        <v>1</v>
      </c>
      <c r="K19" s="1">
        <v>4</v>
      </c>
      <c r="L19" s="1" t="s">
        <v>12</v>
      </c>
      <c r="M19" s="1">
        <v>96</v>
      </c>
      <c r="N19" s="1">
        <v>4</v>
      </c>
      <c r="O19" s="1">
        <v>1</v>
      </c>
      <c r="P19" s="1" t="s">
        <v>53</v>
      </c>
      <c r="Q19" s="1">
        <v>4</v>
      </c>
      <c r="R19" s="1" t="s">
        <v>15</v>
      </c>
      <c r="S19" s="1">
        <v>2935</v>
      </c>
      <c r="T19" s="1">
        <v>7324</v>
      </c>
      <c r="U19" s="1">
        <v>1</v>
      </c>
      <c r="V19" s="1" t="s">
        <v>1593</v>
      </c>
      <c r="W19" s="1" t="s">
        <v>49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>
      <c r="A20" s="1">
        <v>23</v>
      </c>
      <c r="B20" s="1">
        <v>53</v>
      </c>
      <c r="C20" s="1" t="s">
        <v>48</v>
      </c>
      <c r="D20" s="1" t="s">
        <v>112</v>
      </c>
      <c r="E20" s="1">
        <v>1219</v>
      </c>
      <c r="F20" s="1" t="s">
        <v>22</v>
      </c>
      <c r="G20" s="1">
        <v>2</v>
      </c>
      <c r="H20" s="1">
        <v>4</v>
      </c>
      <c r="I20" s="1" t="s">
        <v>33</v>
      </c>
      <c r="J20" s="1">
        <v>1</v>
      </c>
      <c r="K20" s="1">
        <v>1</v>
      </c>
      <c r="L20" s="1" t="s">
        <v>11</v>
      </c>
      <c r="M20" s="1">
        <v>78</v>
      </c>
      <c r="N20" s="1">
        <v>2</v>
      </c>
      <c r="O20" s="1">
        <v>4</v>
      </c>
      <c r="P20" s="1" t="s">
        <v>54</v>
      </c>
      <c r="Q20" s="1">
        <v>4</v>
      </c>
      <c r="R20" s="1" t="s">
        <v>17</v>
      </c>
      <c r="S20" s="1">
        <v>15427</v>
      </c>
      <c r="T20" s="1">
        <v>22021</v>
      </c>
      <c r="U20" s="1">
        <v>2</v>
      </c>
      <c r="V20" s="1" t="s">
        <v>1593</v>
      </c>
      <c r="W20" s="1" t="s">
        <v>48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>
      <c r="A21" s="1">
        <v>24</v>
      </c>
      <c r="B21" s="1">
        <v>38</v>
      </c>
      <c r="C21" s="1" t="s">
        <v>48</v>
      </c>
      <c r="D21" s="1" t="s">
        <v>112</v>
      </c>
      <c r="E21" s="1">
        <v>371</v>
      </c>
      <c r="F21" s="1" t="s">
        <v>21</v>
      </c>
      <c r="G21" s="1">
        <v>2</v>
      </c>
      <c r="H21" s="1">
        <v>3</v>
      </c>
      <c r="I21" s="1" t="s">
        <v>33</v>
      </c>
      <c r="J21" s="1">
        <v>1</v>
      </c>
      <c r="K21" s="1">
        <v>4</v>
      </c>
      <c r="L21" s="1" t="s">
        <v>12</v>
      </c>
      <c r="M21" s="1">
        <v>45</v>
      </c>
      <c r="N21" s="1">
        <v>3</v>
      </c>
      <c r="O21" s="1">
        <v>1</v>
      </c>
      <c r="P21" s="1" t="s">
        <v>57</v>
      </c>
      <c r="Q21" s="1">
        <v>4</v>
      </c>
      <c r="R21" s="1" t="s">
        <v>16</v>
      </c>
      <c r="S21" s="1">
        <v>3944</v>
      </c>
      <c r="T21" s="1">
        <v>4306</v>
      </c>
      <c r="U21" s="1">
        <v>5</v>
      </c>
      <c r="V21" s="1" t="s">
        <v>1593</v>
      </c>
      <c r="W21" s="1" t="s">
        <v>49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>
      <c r="A22" s="1">
        <v>26</v>
      </c>
      <c r="B22" s="1">
        <v>24</v>
      </c>
      <c r="C22" s="1" t="s">
        <v>48</v>
      </c>
      <c r="D22" s="1" t="s">
        <v>116</v>
      </c>
      <c r="E22" s="1">
        <v>673</v>
      </c>
      <c r="F22" s="1" t="s">
        <v>21</v>
      </c>
      <c r="G22" s="1">
        <v>11</v>
      </c>
      <c r="H22" s="1">
        <v>2</v>
      </c>
      <c r="I22" s="1" t="s">
        <v>36</v>
      </c>
      <c r="J22" s="1">
        <v>1</v>
      </c>
      <c r="K22" s="1">
        <v>1</v>
      </c>
      <c r="L22" s="1" t="s">
        <v>11</v>
      </c>
      <c r="M22" s="1">
        <v>96</v>
      </c>
      <c r="N22" s="1">
        <v>4</v>
      </c>
      <c r="O22" s="1">
        <v>2</v>
      </c>
      <c r="P22" s="1" t="s">
        <v>55</v>
      </c>
      <c r="Q22" s="1">
        <v>3</v>
      </c>
      <c r="R22" s="1" t="s">
        <v>15</v>
      </c>
      <c r="S22" s="1">
        <v>4011</v>
      </c>
      <c r="T22" s="1">
        <v>8232</v>
      </c>
      <c r="U22" s="1">
        <v>0</v>
      </c>
      <c r="V22" s="1" t="s">
        <v>1593</v>
      </c>
      <c r="W22" s="1" t="s">
        <v>48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>
      <c r="A23" s="1">
        <v>27</v>
      </c>
      <c r="B23" s="1">
        <v>36</v>
      </c>
      <c r="C23" s="1" t="s">
        <v>49</v>
      </c>
      <c r="D23" s="1" t="s">
        <v>112</v>
      </c>
      <c r="E23" s="1">
        <v>1218</v>
      </c>
      <c r="F23" s="1" t="s">
        <v>22</v>
      </c>
      <c r="G23" s="1">
        <v>9</v>
      </c>
      <c r="H23" s="1">
        <v>4</v>
      </c>
      <c r="I23" s="1" t="s">
        <v>33</v>
      </c>
      <c r="J23" s="1">
        <v>1</v>
      </c>
      <c r="K23" s="1">
        <v>3</v>
      </c>
      <c r="L23" s="1" t="s">
        <v>12</v>
      </c>
      <c r="M23" s="1">
        <v>82</v>
      </c>
      <c r="N23" s="1">
        <v>2</v>
      </c>
      <c r="O23" s="1">
        <v>1</v>
      </c>
      <c r="P23" s="1" t="s">
        <v>59</v>
      </c>
      <c r="Q23" s="1">
        <v>1</v>
      </c>
      <c r="R23" s="1" t="s">
        <v>16</v>
      </c>
      <c r="S23" s="1">
        <v>3407</v>
      </c>
      <c r="T23" s="1">
        <v>6986</v>
      </c>
      <c r="U23" s="1">
        <v>7</v>
      </c>
      <c r="V23" s="1" t="s">
        <v>1593</v>
      </c>
      <c r="W23" s="1" t="s">
        <v>48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>
      <c r="A24" s="1">
        <v>28</v>
      </c>
      <c r="B24" s="1">
        <v>34</v>
      </c>
      <c r="C24" s="1" t="s">
        <v>48</v>
      </c>
      <c r="D24" s="1" t="s">
        <v>112</v>
      </c>
      <c r="E24" s="1">
        <v>419</v>
      </c>
      <c r="F24" s="1" t="s">
        <v>21</v>
      </c>
      <c r="G24" s="1">
        <v>7</v>
      </c>
      <c r="H24" s="1">
        <v>4</v>
      </c>
      <c r="I24" s="1" t="s">
        <v>33</v>
      </c>
      <c r="J24" s="1">
        <v>1</v>
      </c>
      <c r="K24" s="1">
        <v>1</v>
      </c>
      <c r="L24" s="1" t="s">
        <v>11</v>
      </c>
      <c r="M24" s="1">
        <v>53</v>
      </c>
      <c r="N24" s="1">
        <v>3</v>
      </c>
      <c r="O24" s="1">
        <v>3</v>
      </c>
      <c r="P24" s="1" t="s">
        <v>56</v>
      </c>
      <c r="Q24" s="1">
        <v>2</v>
      </c>
      <c r="R24" s="1" t="s">
        <v>16</v>
      </c>
      <c r="S24" s="1">
        <v>11994</v>
      </c>
      <c r="T24" s="1">
        <v>21293</v>
      </c>
      <c r="U24" s="1">
        <v>0</v>
      </c>
      <c r="V24" s="1" t="s">
        <v>1593</v>
      </c>
      <c r="W24" s="1" t="s">
        <v>48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>
      <c r="A25" s="1">
        <v>30</v>
      </c>
      <c r="B25" s="1">
        <v>21</v>
      </c>
      <c r="C25" s="1" t="s">
        <v>48</v>
      </c>
      <c r="D25" s="1" t="s">
        <v>112</v>
      </c>
      <c r="E25" s="1">
        <v>391</v>
      </c>
      <c r="F25" s="1" t="s">
        <v>21</v>
      </c>
      <c r="G25" s="1">
        <v>15</v>
      </c>
      <c r="H25" s="1">
        <v>2</v>
      </c>
      <c r="I25" s="1" t="s">
        <v>33</v>
      </c>
      <c r="J25" s="1">
        <v>1</v>
      </c>
      <c r="K25" s="1">
        <v>3</v>
      </c>
      <c r="L25" s="1" t="s">
        <v>12</v>
      </c>
      <c r="M25" s="1">
        <v>96</v>
      </c>
      <c r="N25" s="1">
        <v>3</v>
      </c>
      <c r="O25" s="1">
        <v>1</v>
      </c>
      <c r="P25" s="1" t="s">
        <v>57</v>
      </c>
      <c r="Q25" s="1">
        <v>4</v>
      </c>
      <c r="R25" s="1" t="s">
        <v>16</v>
      </c>
      <c r="S25" s="1">
        <v>1232</v>
      </c>
      <c r="T25" s="1">
        <v>19281</v>
      </c>
      <c r="U25" s="1">
        <v>1</v>
      </c>
      <c r="V25" s="1" t="s">
        <v>1593</v>
      </c>
      <c r="W25" s="1" t="s">
        <v>48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31</v>
      </c>
      <c r="B26" s="1">
        <v>34</v>
      </c>
      <c r="C26" s="1" t="s">
        <v>49</v>
      </c>
      <c r="D26" s="1" t="s">
        <v>112</v>
      </c>
      <c r="E26" s="1">
        <v>699</v>
      </c>
      <c r="F26" s="1" t="s">
        <v>21</v>
      </c>
      <c r="G26" s="1">
        <v>6</v>
      </c>
      <c r="H26" s="1">
        <v>1</v>
      </c>
      <c r="I26" s="1" t="s">
        <v>35</v>
      </c>
      <c r="J26" s="1">
        <v>1</v>
      </c>
      <c r="K26" s="1">
        <v>2</v>
      </c>
      <c r="L26" s="1" t="s">
        <v>12</v>
      </c>
      <c r="M26" s="1">
        <v>83</v>
      </c>
      <c r="N26" s="1">
        <v>3</v>
      </c>
      <c r="O26" s="1">
        <v>1</v>
      </c>
      <c r="P26" s="1" t="s">
        <v>57</v>
      </c>
      <c r="Q26" s="1">
        <v>1</v>
      </c>
      <c r="R26" s="1" t="s">
        <v>16</v>
      </c>
      <c r="S26" s="1">
        <v>2960</v>
      </c>
      <c r="T26" s="1">
        <v>17102</v>
      </c>
      <c r="U26" s="1">
        <v>2</v>
      </c>
      <c r="V26" s="1" t="s">
        <v>1593</v>
      </c>
      <c r="W26" s="1" t="s">
        <v>48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>
      <c r="A27" s="1">
        <v>32</v>
      </c>
      <c r="B27" s="1">
        <v>53</v>
      </c>
      <c r="C27" s="1" t="s">
        <v>48</v>
      </c>
      <c r="D27" s="1" t="s">
        <v>112</v>
      </c>
      <c r="E27" s="1">
        <v>1282</v>
      </c>
      <c r="F27" s="1" t="s">
        <v>21</v>
      </c>
      <c r="G27" s="1">
        <v>5</v>
      </c>
      <c r="H27" s="1">
        <v>3</v>
      </c>
      <c r="I27" s="1" t="s">
        <v>36</v>
      </c>
      <c r="J27" s="1">
        <v>1</v>
      </c>
      <c r="K27" s="1">
        <v>3</v>
      </c>
      <c r="L27" s="1" t="s">
        <v>11</v>
      </c>
      <c r="M27" s="1">
        <v>58</v>
      </c>
      <c r="N27" s="1">
        <v>3</v>
      </c>
      <c r="O27" s="1">
        <v>5</v>
      </c>
      <c r="P27" s="1" t="s">
        <v>54</v>
      </c>
      <c r="Q27" s="1">
        <v>3</v>
      </c>
      <c r="R27" s="1" t="s">
        <v>15</v>
      </c>
      <c r="S27" s="1">
        <v>19094</v>
      </c>
      <c r="T27" s="1">
        <v>10735</v>
      </c>
      <c r="U27" s="1">
        <v>4</v>
      </c>
      <c r="V27" s="1" t="s">
        <v>1593</v>
      </c>
      <c r="W27" s="1" t="s">
        <v>48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>
      <c r="A28" s="1">
        <v>33</v>
      </c>
      <c r="B28" s="1">
        <v>32</v>
      </c>
      <c r="C28" s="1" t="s">
        <v>49</v>
      </c>
      <c r="D28" s="1" t="s">
        <v>128</v>
      </c>
      <c r="E28" s="1">
        <v>1125</v>
      </c>
      <c r="F28" s="1" t="s">
        <v>21</v>
      </c>
      <c r="G28" s="1">
        <v>16</v>
      </c>
      <c r="H28" s="1">
        <v>1</v>
      </c>
      <c r="I28" s="1" t="s">
        <v>33</v>
      </c>
      <c r="J28" s="1">
        <v>1</v>
      </c>
      <c r="K28" s="1">
        <v>2</v>
      </c>
      <c r="L28" s="1" t="s">
        <v>11</v>
      </c>
      <c r="M28" s="1">
        <v>72</v>
      </c>
      <c r="N28" s="1">
        <v>1</v>
      </c>
      <c r="O28" s="1">
        <v>1</v>
      </c>
      <c r="P28" s="1" t="s">
        <v>57</v>
      </c>
      <c r="Q28" s="1">
        <v>1</v>
      </c>
      <c r="R28" s="1" t="s">
        <v>16</v>
      </c>
      <c r="S28" s="1">
        <v>3919</v>
      </c>
      <c r="T28" s="1">
        <v>4681</v>
      </c>
      <c r="U28" s="1">
        <v>1</v>
      </c>
      <c r="V28" s="1" t="s">
        <v>1593</v>
      </c>
      <c r="W28" s="1" t="s">
        <v>49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>
      <c r="A29" s="1">
        <v>35</v>
      </c>
      <c r="B29" s="1">
        <v>42</v>
      </c>
      <c r="C29" s="1" t="s">
        <v>48</v>
      </c>
      <c r="D29" s="1" t="s">
        <v>112</v>
      </c>
      <c r="E29" s="1">
        <v>691</v>
      </c>
      <c r="F29" s="1" t="s">
        <v>22</v>
      </c>
      <c r="G29" s="1">
        <v>8</v>
      </c>
      <c r="H29" s="1">
        <v>4</v>
      </c>
      <c r="I29" s="1" t="s">
        <v>34</v>
      </c>
      <c r="J29" s="1">
        <v>1</v>
      </c>
      <c r="K29" s="1">
        <v>3</v>
      </c>
      <c r="L29" s="1" t="s">
        <v>12</v>
      </c>
      <c r="M29" s="1">
        <v>48</v>
      </c>
      <c r="N29" s="1">
        <v>3</v>
      </c>
      <c r="O29" s="1">
        <v>2</v>
      </c>
      <c r="P29" s="1" t="s">
        <v>58</v>
      </c>
      <c r="Q29" s="1">
        <v>2</v>
      </c>
      <c r="R29" s="1" t="s">
        <v>17</v>
      </c>
      <c r="S29" s="1">
        <v>6825</v>
      </c>
      <c r="T29" s="1">
        <v>21173</v>
      </c>
      <c r="U29" s="1">
        <v>0</v>
      </c>
      <c r="V29" s="1" t="s">
        <v>1593</v>
      </c>
      <c r="W29" s="1" t="s">
        <v>48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>
      <c r="A30" s="1">
        <v>36</v>
      </c>
      <c r="B30" s="1">
        <v>44</v>
      </c>
      <c r="C30" s="1" t="s">
        <v>48</v>
      </c>
      <c r="D30" s="1" t="s">
        <v>112</v>
      </c>
      <c r="E30" s="1">
        <v>477</v>
      </c>
      <c r="F30" s="1" t="s">
        <v>21</v>
      </c>
      <c r="G30" s="1">
        <v>7</v>
      </c>
      <c r="H30" s="1">
        <v>4</v>
      </c>
      <c r="I30" s="1" t="s">
        <v>35</v>
      </c>
      <c r="J30" s="1">
        <v>1</v>
      </c>
      <c r="K30" s="1">
        <v>1</v>
      </c>
      <c r="L30" s="1" t="s">
        <v>11</v>
      </c>
      <c r="M30" s="1">
        <v>42</v>
      </c>
      <c r="N30" s="1">
        <v>2</v>
      </c>
      <c r="O30" s="1">
        <v>3</v>
      </c>
      <c r="P30" s="1" t="s">
        <v>52</v>
      </c>
      <c r="Q30" s="1">
        <v>4</v>
      </c>
      <c r="R30" s="1" t="s">
        <v>17</v>
      </c>
      <c r="S30" s="1">
        <v>10248</v>
      </c>
      <c r="T30" s="1">
        <v>2094</v>
      </c>
      <c r="U30" s="1">
        <v>3</v>
      </c>
      <c r="V30" s="1" t="s">
        <v>1593</v>
      </c>
      <c r="W30" s="1" t="s">
        <v>48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>
      <c r="A31" s="1">
        <v>38</v>
      </c>
      <c r="B31" s="1">
        <v>46</v>
      </c>
      <c r="C31" s="1" t="s">
        <v>48</v>
      </c>
      <c r="D31" s="1" t="s">
        <v>112</v>
      </c>
      <c r="E31" s="1">
        <v>705</v>
      </c>
      <c r="F31" s="1" t="s">
        <v>22</v>
      </c>
      <c r="G31" s="1">
        <v>2</v>
      </c>
      <c r="H31" s="1">
        <v>4</v>
      </c>
      <c r="I31" s="1" t="s">
        <v>34</v>
      </c>
      <c r="J31" s="1">
        <v>1</v>
      </c>
      <c r="K31" s="1">
        <v>2</v>
      </c>
      <c r="L31" s="1" t="s">
        <v>11</v>
      </c>
      <c r="M31" s="1">
        <v>83</v>
      </c>
      <c r="N31" s="1">
        <v>3</v>
      </c>
      <c r="O31" s="1">
        <v>5</v>
      </c>
      <c r="P31" s="1" t="s">
        <v>54</v>
      </c>
      <c r="Q31" s="1">
        <v>1</v>
      </c>
      <c r="R31" s="1" t="s">
        <v>16</v>
      </c>
      <c r="S31" s="1">
        <v>18947</v>
      </c>
      <c r="T31" s="1">
        <v>22822</v>
      </c>
      <c r="U31" s="1">
        <v>3</v>
      </c>
      <c r="V31" s="1" t="s">
        <v>1593</v>
      </c>
      <c r="W31" s="1" t="s">
        <v>48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>
      <c r="A32" s="1">
        <v>39</v>
      </c>
      <c r="B32" s="1">
        <v>33</v>
      </c>
      <c r="C32" s="1" t="s">
        <v>48</v>
      </c>
      <c r="D32" s="1" t="s">
        <v>112</v>
      </c>
      <c r="E32" s="1">
        <v>924</v>
      </c>
      <c r="F32" s="1" t="s">
        <v>21</v>
      </c>
      <c r="G32" s="1">
        <v>2</v>
      </c>
      <c r="H32" s="1">
        <v>3</v>
      </c>
      <c r="I32" s="1" t="s">
        <v>35</v>
      </c>
      <c r="J32" s="1">
        <v>1</v>
      </c>
      <c r="K32" s="1">
        <v>3</v>
      </c>
      <c r="L32" s="1" t="s">
        <v>12</v>
      </c>
      <c r="M32" s="1">
        <v>78</v>
      </c>
      <c r="N32" s="1">
        <v>3</v>
      </c>
      <c r="O32" s="1">
        <v>1</v>
      </c>
      <c r="P32" s="1" t="s">
        <v>53</v>
      </c>
      <c r="Q32" s="1">
        <v>4</v>
      </c>
      <c r="R32" s="1" t="s">
        <v>16</v>
      </c>
      <c r="S32" s="1">
        <v>2496</v>
      </c>
      <c r="T32" s="1">
        <v>6670</v>
      </c>
      <c r="U32" s="1">
        <v>4</v>
      </c>
      <c r="V32" s="1" t="s">
        <v>1593</v>
      </c>
      <c r="W32" s="1" t="s">
        <v>48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>
      <c r="A33" s="1">
        <v>40</v>
      </c>
      <c r="B33" s="1">
        <v>44</v>
      </c>
      <c r="C33" s="1" t="s">
        <v>48</v>
      </c>
      <c r="D33" s="1" t="s">
        <v>112</v>
      </c>
      <c r="E33" s="1">
        <v>1459</v>
      </c>
      <c r="F33" s="1" t="s">
        <v>21</v>
      </c>
      <c r="G33" s="1">
        <v>10</v>
      </c>
      <c r="H33" s="1">
        <v>4</v>
      </c>
      <c r="I33" s="1" t="s">
        <v>36</v>
      </c>
      <c r="J33" s="1">
        <v>1</v>
      </c>
      <c r="K33" s="1">
        <v>4</v>
      </c>
      <c r="L33" s="1" t="s">
        <v>12</v>
      </c>
      <c r="M33" s="1">
        <v>41</v>
      </c>
      <c r="N33" s="1">
        <v>3</v>
      </c>
      <c r="O33" s="1">
        <v>2</v>
      </c>
      <c r="P33" s="1" t="s">
        <v>52</v>
      </c>
      <c r="Q33" s="1">
        <v>4</v>
      </c>
      <c r="R33" s="1" t="s">
        <v>17</v>
      </c>
      <c r="S33" s="1">
        <v>6465</v>
      </c>
      <c r="T33" s="1">
        <v>19121</v>
      </c>
      <c r="U33" s="1">
        <v>2</v>
      </c>
      <c r="V33" s="1" t="s">
        <v>1593</v>
      </c>
      <c r="W33" s="1" t="s">
        <v>49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>
      <c r="A34" s="1">
        <v>41</v>
      </c>
      <c r="B34" s="1">
        <v>30</v>
      </c>
      <c r="C34" s="1" t="s">
        <v>48</v>
      </c>
      <c r="D34" s="1" t="s">
        <v>112</v>
      </c>
      <c r="E34" s="1">
        <v>125</v>
      </c>
      <c r="F34" s="1" t="s">
        <v>21</v>
      </c>
      <c r="G34" s="1">
        <v>9</v>
      </c>
      <c r="H34" s="1">
        <v>2</v>
      </c>
      <c r="I34" s="1" t="s">
        <v>35</v>
      </c>
      <c r="J34" s="1">
        <v>1</v>
      </c>
      <c r="K34" s="1">
        <v>4</v>
      </c>
      <c r="L34" s="1" t="s">
        <v>12</v>
      </c>
      <c r="M34" s="1">
        <v>83</v>
      </c>
      <c r="N34" s="1">
        <v>2</v>
      </c>
      <c r="O34" s="1">
        <v>1</v>
      </c>
      <c r="P34" s="1" t="s">
        <v>53</v>
      </c>
      <c r="Q34" s="1">
        <v>3</v>
      </c>
      <c r="R34" s="1" t="s">
        <v>16</v>
      </c>
      <c r="S34" s="1">
        <v>2206</v>
      </c>
      <c r="T34" s="1">
        <v>16117</v>
      </c>
      <c r="U34" s="1">
        <v>1</v>
      </c>
      <c r="V34" s="1" t="s">
        <v>1593</v>
      </c>
      <c r="W34" s="1" t="s">
        <v>48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>
      <c r="A35" s="1">
        <v>42</v>
      </c>
      <c r="B35" s="1">
        <v>39</v>
      </c>
      <c r="C35" s="1" t="s">
        <v>49</v>
      </c>
      <c r="D35" s="1" t="s">
        <v>112</v>
      </c>
      <c r="E35" s="1">
        <v>895</v>
      </c>
      <c r="F35" s="1" t="s">
        <v>22</v>
      </c>
      <c r="G35" s="1">
        <v>5</v>
      </c>
      <c r="H35" s="1">
        <v>3</v>
      </c>
      <c r="I35" s="1" t="s">
        <v>37</v>
      </c>
      <c r="J35" s="1">
        <v>1</v>
      </c>
      <c r="K35" s="1">
        <v>4</v>
      </c>
      <c r="L35" s="1" t="s">
        <v>12</v>
      </c>
      <c r="M35" s="1">
        <v>56</v>
      </c>
      <c r="N35" s="1">
        <v>3</v>
      </c>
      <c r="O35" s="1">
        <v>2</v>
      </c>
      <c r="P35" s="1" t="s">
        <v>59</v>
      </c>
      <c r="Q35" s="1">
        <v>4</v>
      </c>
      <c r="R35" s="1" t="s">
        <v>17</v>
      </c>
      <c r="S35" s="1">
        <v>2086</v>
      </c>
      <c r="T35" s="1">
        <v>3335</v>
      </c>
      <c r="U35" s="1">
        <v>3</v>
      </c>
      <c r="V35" s="1" t="s">
        <v>1593</v>
      </c>
      <c r="W35" s="1" t="s">
        <v>48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45</v>
      </c>
      <c r="B36" s="1">
        <v>24</v>
      </c>
      <c r="C36" s="1" t="s">
        <v>49</v>
      </c>
      <c r="D36" s="1" t="s">
        <v>112</v>
      </c>
      <c r="E36" s="1">
        <v>813</v>
      </c>
      <c r="F36" s="1" t="s">
        <v>21</v>
      </c>
      <c r="G36" s="1">
        <v>1</v>
      </c>
      <c r="H36" s="1">
        <v>3</v>
      </c>
      <c r="I36" s="1" t="s">
        <v>35</v>
      </c>
      <c r="J36" s="1">
        <v>1</v>
      </c>
      <c r="K36" s="1">
        <v>2</v>
      </c>
      <c r="L36" s="1" t="s">
        <v>12</v>
      </c>
      <c r="M36" s="1">
        <v>61</v>
      </c>
      <c r="N36" s="1">
        <v>3</v>
      </c>
      <c r="O36" s="1">
        <v>1</v>
      </c>
      <c r="P36" s="1" t="s">
        <v>57</v>
      </c>
      <c r="Q36" s="1">
        <v>4</v>
      </c>
      <c r="R36" s="1" t="s">
        <v>17</v>
      </c>
      <c r="S36" s="1">
        <v>2293</v>
      </c>
      <c r="T36" s="1">
        <v>3020</v>
      </c>
      <c r="U36" s="1">
        <v>2</v>
      </c>
      <c r="V36" s="1" t="s">
        <v>1593</v>
      </c>
      <c r="W36" s="1" t="s">
        <v>49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>
      <c r="A37" s="1">
        <v>46</v>
      </c>
      <c r="B37" s="1">
        <v>43</v>
      </c>
      <c r="C37" s="1" t="s">
        <v>48</v>
      </c>
      <c r="D37" s="1" t="s">
        <v>112</v>
      </c>
      <c r="E37" s="1">
        <v>1273</v>
      </c>
      <c r="F37" s="1" t="s">
        <v>21</v>
      </c>
      <c r="G37" s="1">
        <v>2</v>
      </c>
      <c r="H37" s="1">
        <v>2</v>
      </c>
      <c r="I37" s="1" t="s">
        <v>35</v>
      </c>
      <c r="J37" s="1">
        <v>1</v>
      </c>
      <c r="K37" s="1">
        <v>4</v>
      </c>
      <c r="L37" s="1" t="s">
        <v>11</v>
      </c>
      <c r="M37" s="1">
        <v>72</v>
      </c>
      <c r="N37" s="1">
        <v>4</v>
      </c>
      <c r="O37" s="1">
        <v>1</v>
      </c>
      <c r="P37" s="1" t="s">
        <v>57</v>
      </c>
      <c r="Q37" s="1">
        <v>3</v>
      </c>
      <c r="R37" s="1" t="s">
        <v>15</v>
      </c>
      <c r="S37" s="1">
        <v>2645</v>
      </c>
      <c r="T37" s="1">
        <v>21923</v>
      </c>
      <c r="U37" s="1">
        <v>1</v>
      </c>
      <c r="V37" s="1" t="s">
        <v>1593</v>
      </c>
      <c r="W37" s="1" t="s">
        <v>48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>
      <c r="A38" s="1">
        <v>47</v>
      </c>
      <c r="B38" s="1">
        <v>50</v>
      </c>
      <c r="C38" s="1" t="s">
        <v>49</v>
      </c>
      <c r="D38" s="1" t="s">
        <v>112</v>
      </c>
      <c r="E38" s="1">
        <v>869</v>
      </c>
      <c r="F38" s="1" t="s">
        <v>22</v>
      </c>
      <c r="G38" s="1">
        <v>3</v>
      </c>
      <c r="H38" s="1">
        <v>2</v>
      </c>
      <c r="I38" s="1" t="s">
        <v>34</v>
      </c>
      <c r="J38" s="1">
        <v>1</v>
      </c>
      <c r="K38" s="1">
        <v>1</v>
      </c>
      <c r="L38" s="1" t="s">
        <v>12</v>
      </c>
      <c r="M38" s="1">
        <v>86</v>
      </c>
      <c r="N38" s="1">
        <v>2</v>
      </c>
      <c r="O38" s="1">
        <v>1</v>
      </c>
      <c r="P38" s="1" t="s">
        <v>59</v>
      </c>
      <c r="Q38" s="1">
        <v>3</v>
      </c>
      <c r="R38" s="1" t="s">
        <v>17</v>
      </c>
      <c r="S38" s="1">
        <v>2683</v>
      </c>
      <c r="T38" s="1">
        <v>3810</v>
      </c>
      <c r="U38" s="1">
        <v>1</v>
      </c>
      <c r="V38" s="1" t="s">
        <v>1593</v>
      </c>
      <c r="W38" s="1" t="s">
        <v>49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>
      <c r="A39" s="1">
        <v>49</v>
      </c>
      <c r="B39" s="1">
        <v>35</v>
      </c>
      <c r="C39" s="1" t="s">
        <v>48</v>
      </c>
      <c r="D39" s="1" t="s">
        <v>112</v>
      </c>
      <c r="E39" s="1">
        <v>890</v>
      </c>
      <c r="F39" s="1" t="s">
        <v>22</v>
      </c>
      <c r="G39" s="1">
        <v>2</v>
      </c>
      <c r="H39" s="1">
        <v>3</v>
      </c>
      <c r="I39" s="1" t="s">
        <v>34</v>
      </c>
      <c r="J39" s="1">
        <v>1</v>
      </c>
      <c r="K39" s="1">
        <v>4</v>
      </c>
      <c r="L39" s="1" t="s">
        <v>11</v>
      </c>
      <c r="M39" s="1">
        <v>97</v>
      </c>
      <c r="N39" s="1">
        <v>3</v>
      </c>
      <c r="O39" s="1">
        <v>1</v>
      </c>
      <c r="P39" s="1" t="s">
        <v>59</v>
      </c>
      <c r="Q39" s="1">
        <v>4</v>
      </c>
      <c r="R39" s="1" t="s">
        <v>17</v>
      </c>
      <c r="S39" s="1">
        <v>2014</v>
      </c>
      <c r="T39" s="1">
        <v>9687</v>
      </c>
      <c r="U39" s="1">
        <v>1</v>
      </c>
      <c r="V39" s="1" t="s">
        <v>1593</v>
      </c>
      <c r="W39" s="1" t="s">
        <v>48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>
      <c r="A40" s="1">
        <v>51</v>
      </c>
      <c r="B40" s="1">
        <v>36</v>
      </c>
      <c r="C40" s="1" t="s">
        <v>48</v>
      </c>
      <c r="D40" s="1" t="s">
        <v>112</v>
      </c>
      <c r="E40" s="1">
        <v>852</v>
      </c>
      <c r="F40" s="1" t="s">
        <v>21</v>
      </c>
      <c r="G40" s="1">
        <v>5</v>
      </c>
      <c r="H40" s="1">
        <v>4</v>
      </c>
      <c r="I40" s="1" t="s">
        <v>33</v>
      </c>
      <c r="J40" s="1">
        <v>1</v>
      </c>
      <c r="K40" s="1">
        <v>2</v>
      </c>
      <c r="L40" s="1" t="s">
        <v>11</v>
      </c>
      <c r="M40" s="1">
        <v>82</v>
      </c>
      <c r="N40" s="1">
        <v>2</v>
      </c>
      <c r="O40" s="1">
        <v>1</v>
      </c>
      <c r="P40" s="1" t="s">
        <v>57</v>
      </c>
      <c r="Q40" s="1">
        <v>1</v>
      </c>
      <c r="R40" s="1" t="s">
        <v>17</v>
      </c>
      <c r="S40" s="1">
        <v>3419</v>
      </c>
      <c r="T40" s="1">
        <v>13072</v>
      </c>
      <c r="U40" s="1">
        <v>9</v>
      </c>
      <c r="V40" s="1" t="s">
        <v>1593</v>
      </c>
      <c r="W40" s="1" t="s">
        <v>49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>
      <c r="A41" s="1">
        <v>52</v>
      </c>
      <c r="B41" s="1">
        <v>33</v>
      </c>
      <c r="C41" s="1" t="s">
        <v>48</v>
      </c>
      <c r="D41" s="1" t="s">
        <v>128</v>
      </c>
      <c r="E41" s="1">
        <v>1141</v>
      </c>
      <c r="F41" s="1" t="s">
        <v>22</v>
      </c>
      <c r="G41" s="1">
        <v>1</v>
      </c>
      <c r="H41" s="1">
        <v>3</v>
      </c>
      <c r="I41" s="1" t="s">
        <v>33</v>
      </c>
      <c r="J41" s="1">
        <v>1</v>
      </c>
      <c r="K41" s="1">
        <v>3</v>
      </c>
      <c r="L41" s="1" t="s">
        <v>11</v>
      </c>
      <c r="M41" s="1">
        <v>42</v>
      </c>
      <c r="N41" s="1">
        <v>4</v>
      </c>
      <c r="O41" s="1">
        <v>2</v>
      </c>
      <c r="P41" s="1" t="s">
        <v>58</v>
      </c>
      <c r="Q41" s="1">
        <v>1</v>
      </c>
      <c r="R41" s="1" t="s">
        <v>17</v>
      </c>
      <c r="S41" s="1">
        <v>5376</v>
      </c>
      <c r="T41" s="1">
        <v>3193</v>
      </c>
      <c r="U41" s="1">
        <v>2</v>
      </c>
      <c r="V41" s="1" t="s">
        <v>1593</v>
      </c>
      <c r="W41" s="1" t="s">
        <v>48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>
      <c r="A42" s="1">
        <v>53</v>
      </c>
      <c r="B42" s="1">
        <v>35</v>
      </c>
      <c r="C42" s="1" t="s">
        <v>48</v>
      </c>
      <c r="D42" s="1" t="s">
        <v>112</v>
      </c>
      <c r="E42" s="1">
        <v>464</v>
      </c>
      <c r="F42" s="1" t="s">
        <v>21</v>
      </c>
      <c r="G42" s="1">
        <v>4</v>
      </c>
      <c r="H42" s="1">
        <v>2</v>
      </c>
      <c r="I42" s="1" t="s">
        <v>36</v>
      </c>
      <c r="J42" s="1">
        <v>1</v>
      </c>
      <c r="K42" s="1">
        <v>3</v>
      </c>
      <c r="L42" s="1" t="s">
        <v>12</v>
      </c>
      <c r="M42" s="1">
        <v>75</v>
      </c>
      <c r="N42" s="1">
        <v>3</v>
      </c>
      <c r="O42" s="1">
        <v>1</v>
      </c>
      <c r="P42" s="1" t="s">
        <v>53</v>
      </c>
      <c r="Q42" s="1">
        <v>4</v>
      </c>
      <c r="R42" s="1" t="s">
        <v>15</v>
      </c>
      <c r="S42" s="1">
        <v>1951</v>
      </c>
      <c r="T42" s="1">
        <v>10910</v>
      </c>
      <c r="U42" s="1">
        <v>1</v>
      </c>
      <c r="V42" s="1" t="s">
        <v>1593</v>
      </c>
      <c r="W42" s="1" t="s">
        <v>48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54</v>
      </c>
      <c r="B43" s="1">
        <v>27</v>
      </c>
      <c r="C43" s="1" t="s">
        <v>48</v>
      </c>
      <c r="D43" s="1" t="s">
        <v>112</v>
      </c>
      <c r="E43" s="1">
        <v>1240</v>
      </c>
      <c r="F43" s="1" t="s">
        <v>21</v>
      </c>
      <c r="G43" s="1">
        <v>2</v>
      </c>
      <c r="H43" s="1">
        <v>4</v>
      </c>
      <c r="I43" s="1" t="s">
        <v>33</v>
      </c>
      <c r="J43" s="1">
        <v>1</v>
      </c>
      <c r="K43" s="1">
        <v>4</v>
      </c>
      <c r="L43" s="1" t="s">
        <v>11</v>
      </c>
      <c r="M43" s="1">
        <v>33</v>
      </c>
      <c r="N43" s="1">
        <v>3</v>
      </c>
      <c r="O43" s="1">
        <v>1</v>
      </c>
      <c r="P43" s="1" t="s">
        <v>53</v>
      </c>
      <c r="Q43" s="1">
        <v>1</v>
      </c>
      <c r="R43" s="1" t="s">
        <v>15</v>
      </c>
      <c r="S43" s="1">
        <v>2341</v>
      </c>
      <c r="T43" s="1">
        <v>19715</v>
      </c>
      <c r="U43" s="1">
        <v>1</v>
      </c>
      <c r="V43" s="1" t="s">
        <v>1593</v>
      </c>
      <c r="W43" s="1" t="s">
        <v>48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55</v>
      </c>
      <c r="B44" s="1">
        <v>26</v>
      </c>
      <c r="C44" s="1" t="s">
        <v>49</v>
      </c>
      <c r="D44" s="1" t="s">
        <v>112</v>
      </c>
      <c r="E44" s="1">
        <v>1357</v>
      </c>
      <c r="F44" s="1" t="s">
        <v>21</v>
      </c>
      <c r="G44" s="1">
        <v>25</v>
      </c>
      <c r="H44" s="1">
        <v>3</v>
      </c>
      <c r="I44" s="1" t="s">
        <v>33</v>
      </c>
      <c r="J44" s="1">
        <v>1</v>
      </c>
      <c r="K44" s="1">
        <v>1</v>
      </c>
      <c r="L44" s="1" t="s">
        <v>12</v>
      </c>
      <c r="M44" s="1">
        <v>48</v>
      </c>
      <c r="N44" s="1">
        <v>1</v>
      </c>
      <c r="O44" s="1">
        <v>1</v>
      </c>
      <c r="P44" s="1" t="s">
        <v>53</v>
      </c>
      <c r="Q44" s="1">
        <v>3</v>
      </c>
      <c r="R44" s="1" t="s">
        <v>16</v>
      </c>
      <c r="S44" s="1">
        <v>2293</v>
      </c>
      <c r="T44" s="1">
        <v>10558</v>
      </c>
      <c r="U44" s="1">
        <v>1</v>
      </c>
      <c r="V44" s="1" t="s">
        <v>1593</v>
      </c>
      <c r="W44" s="1" t="s">
        <v>48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>
      <c r="A45" s="1">
        <v>56</v>
      </c>
      <c r="B45" s="1">
        <v>27</v>
      </c>
      <c r="C45" s="1" t="s">
        <v>48</v>
      </c>
      <c r="D45" s="1" t="s">
        <v>128</v>
      </c>
      <c r="E45" s="1">
        <v>994</v>
      </c>
      <c r="F45" s="1" t="s">
        <v>22</v>
      </c>
      <c r="G45" s="1">
        <v>8</v>
      </c>
      <c r="H45" s="1">
        <v>3</v>
      </c>
      <c r="I45" s="1" t="s">
        <v>33</v>
      </c>
      <c r="J45" s="1">
        <v>1</v>
      </c>
      <c r="K45" s="1">
        <v>4</v>
      </c>
      <c r="L45" s="1" t="s">
        <v>12</v>
      </c>
      <c r="M45" s="1">
        <v>37</v>
      </c>
      <c r="N45" s="1">
        <v>3</v>
      </c>
      <c r="O45" s="1">
        <v>3</v>
      </c>
      <c r="P45" s="1" t="s">
        <v>58</v>
      </c>
      <c r="Q45" s="1">
        <v>3</v>
      </c>
      <c r="R45" s="1" t="s">
        <v>16</v>
      </c>
      <c r="S45" s="1">
        <v>8726</v>
      </c>
      <c r="T45" s="1">
        <v>2975</v>
      </c>
      <c r="U45" s="1">
        <v>1</v>
      </c>
      <c r="V45" s="1" t="s">
        <v>1593</v>
      </c>
      <c r="W45" s="1" t="s">
        <v>48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>
      <c r="A46" s="1">
        <v>57</v>
      </c>
      <c r="B46" s="1">
        <v>30</v>
      </c>
      <c r="C46" s="1" t="s">
        <v>48</v>
      </c>
      <c r="D46" s="1" t="s">
        <v>128</v>
      </c>
      <c r="E46" s="1">
        <v>721</v>
      </c>
      <c r="F46" s="1" t="s">
        <v>21</v>
      </c>
      <c r="G46" s="1">
        <v>1</v>
      </c>
      <c r="H46" s="1">
        <v>2</v>
      </c>
      <c r="I46" s="1" t="s">
        <v>35</v>
      </c>
      <c r="J46" s="1">
        <v>1</v>
      </c>
      <c r="K46" s="1">
        <v>3</v>
      </c>
      <c r="L46" s="1" t="s">
        <v>11</v>
      </c>
      <c r="M46" s="1">
        <v>58</v>
      </c>
      <c r="N46" s="1">
        <v>3</v>
      </c>
      <c r="O46" s="1">
        <v>2</v>
      </c>
      <c r="P46" s="1" t="s">
        <v>53</v>
      </c>
      <c r="Q46" s="1">
        <v>4</v>
      </c>
      <c r="R46" s="1" t="s">
        <v>16</v>
      </c>
      <c r="S46" s="1">
        <v>4011</v>
      </c>
      <c r="T46" s="1">
        <v>10781</v>
      </c>
      <c r="U46" s="1">
        <v>1</v>
      </c>
      <c r="V46" s="1" t="s">
        <v>1593</v>
      </c>
      <c r="W46" s="1" t="s">
        <v>48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>
      <c r="A47" s="1">
        <v>58</v>
      </c>
      <c r="B47" s="1">
        <v>41</v>
      </c>
      <c r="C47" s="1" t="s">
        <v>49</v>
      </c>
      <c r="D47" s="1" t="s">
        <v>112</v>
      </c>
      <c r="E47" s="1">
        <v>1360</v>
      </c>
      <c r="F47" s="1" t="s">
        <v>21</v>
      </c>
      <c r="G47" s="1">
        <v>12</v>
      </c>
      <c r="H47" s="1">
        <v>3</v>
      </c>
      <c r="I47" s="1" t="s">
        <v>37</v>
      </c>
      <c r="J47" s="1">
        <v>1</v>
      </c>
      <c r="K47" s="1">
        <v>2</v>
      </c>
      <c r="L47" s="1" t="s">
        <v>11</v>
      </c>
      <c r="M47" s="1">
        <v>49</v>
      </c>
      <c r="N47" s="1">
        <v>3</v>
      </c>
      <c r="O47" s="1">
        <v>5</v>
      </c>
      <c r="P47" s="1" t="s">
        <v>56</v>
      </c>
      <c r="Q47" s="1">
        <v>3</v>
      </c>
      <c r="R47" s="1" t="s">
        <v>17</v>
      </c>
      <c r="S47" s="1">
        <v>19545</v>
      </c>
      <c r="T47" s="1">
        <v>16280</v>
      </c>
      <c r="U47" s="1">
        <v>1</v>
      </c>
      <c r="V47" s="1" t="s">
        <v>1593</v>
      </c>
      <c r="W47" s="1" t="s">
        <v>48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>
      <c r="A48" s="1">
        <v>60</v>
      </c>
      <c r="B48" s="1">
        <v>34</v>
      </c>
      <c r="C48" s="1" t="s">
        <v>48</v>
      </c>
      <c r="D48" s="1" t="s">
        <v>116</v>
      </c>
      <c r="E48" s="1">
        <v>1065</v>
      </c>
      <c r="F48" s="1" t="s">
        <v>22</v>
      </c>
      <c r="G48" s="1">
        <v>23</v>
      </c>
      <c r="H48" s="1">
        <v>4</v>
      </c>
      <c r="I48" s="1" t="s">
        <v>34</v>
      </c>
      <c r="J48" s="1">
        <v>1</v>
      </c>
      <c r="K48" s="1">
        <v>2</v>
      </c>
      <c r="L48" s="1" t="s">
        <v>12</v>
      </c>
      <c r="M48" s="1">
        <v>72</v>
      </c>
      <c r="N48" s="1">
        <v>3</v>
      </c>
      <c r="O48" s="1">
        <v>2</v>
      </c>
      <c r="P48" s="1" t="s">
        <v>58</v>
      </c>
      <c r="Q48" s="1">
        <v>3</v>
      </c>
      <c r="R48" s="1" t="s">
        <v>16</v>
      </c>
      <c r="S48" s="1">
        <v>4568</v>
      </c>
      <c r="T48" s="1">
        <v>10034</v>
      </c>
      <c r="U48" s="1">
        <v>0</v>
      </c>
      <c r="V48" s="1" t="s">
        <v>1593</v>
      </c>
      <c r="W48" s="1" t="s">
        <v>48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>
      <c r="A49" s="1">
        <v>61</v>
      </c>
      <c r="B49" s="1">
        <v>37</v>
      </c>
      <c r="C49" s="1" t="s">
        <v>48</v>
      </c>
      <c r="D49" s="1" t="s">
        <v>112</v>
      </c>
      <c r="E49" s="1">
        <v>408</v>
      </c>
      <c r="F49" s="1" t="s">
        <v>21</v>
      </c>
      <c r="G49" s="1">
        <v>19</v>
      </c>
      <c r="H49" s="1">
        <v>2</v>
      </c>
      <c r="I49" s="1" t="s">
        <v>33</v>
      </c>
      <c r="J49" s="1">
        <v>1</v>
      </c>
      <c r="K49" s="1">
        <v>2</v>
      </c>
      <c r="L49" s="1" t="s">
        <v>12</v>
      </c>
      <c r="M49" s="1">
        <v>73</v>
      </c>
      <c r="N49" s="1">
        <v>3</v>
      </c>
      <c r="O49" s="1">
        <v>1</v>
      </c>
      <c r="P49" s="1" t="s">
        <v>57</v>
      </c>
      <c r="Q49" s="1">
        <v>2</v>
      </c>
      <c r="R49" s="1" t="s">
        <v>17</v>
      </c>
      <c r="S49" s="1">
        <v>3022</v>
      </c>
      <c r="T49" s="1">
        <v>10227</v>
      </c>
      <c r="U49" s="1">
        <v>4</v>
      </c>
      <c r="V49" s="1" t="s">
        <v>1593</v>
      </c>
      <c r="W49" s="1" t="s">
        <v>48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62</v>
      </c>
      <c r="B50" s="1">
        <v>46</v>
      </c>
      <c r="C50" s="1" t="s">
        <v>48</v>
      </c>
      <c r="D50" s="1" t="s">
        <v>128</v>
      </c>
      <c r="E50" s="1">
        <v>1211</v>
      </c>
      <c r="F50" s="1" t="s">
        <v>22</v>
      </c>
      <c r="G50" s="1">
        <v>5</v>
      </c>
      <c r="H50" s="1">
        <v>4</v>
      </c>
      <c r="I50" s="1" t="s">
        <v>34</v>
      </c>
      <c r="J50" s="1">
        <v>1</v>
      </c>
      <c r="K50" s="1">
        <v>1</v>
      </c>
      <c r="L50" s="1" t="s">
        <v>12</v>
      </c>
      <c r="M50" s="1">
        <v>98</v>
      </c>
      <c r="N50" s="1">
        <v>3</v>
      </c>
      <c r="O50" s="1">
        <v>2</v>
      </c>
      <c r="P50" s="1" t="s">
        <v>58</v>
      </c>
      <c r="Q50" s="1">
        <v>4</v>
      </c>
      <c r="R50" s="1" t="s">
        <v>16</v>
      </c>
      <c r="S50" s="1">
        <v>5772</v>
      </c>
      <c r="T50" s="1">
        <v>20445</v>
      </c>
      <c r="U50" s="1">
        <v>4</v>
      </c>
      <c r="V50" s="1" t="s">
        <v>1593</v>
      </c>
      <c r="W50" s="1" t="s">
        <v>49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>
      <c r="A51" s="1">
        <v>63</v>
      </c>
      <c r="B51" s="1">
        <v>35</v>
      </c>
      <c r="C51" s="1" t="s">
        <v>48</v>
      </c>
      <c r="D51" s="1" t="s">
        <v>112</v>
      </c>
      <c r="E51" s="1">
        <v>1229</v>
      </c>
      <c r="F51" s="1" t="s">
        <v>21</v>
      </c>
      <c r="G51" s="1">
        <v>8</v>
      </c>
      <c r="H51" s="1">
        <v>1</v>
      </c>
      <c r="I51" s="1" t="s">
        <v>33</v>
      </c>
      <c r="J51" s="1">
        <v>1</v>
      </c>
      <c r="K51" s="1">
        <v>4</v>
      </c>
      <c r="L51" s="1" t="s">
        <v>12</v>
      </c>
      <c r="M51" s="1">
        <v>36</v>
      </c>
      <c r="N51" s="1">
        <v>4</v>
      </c>
      <c r="O51" s="1">
        <v>1</v>
      </c>
      <c r="P51" s="1" t="s">
        <v>53</v>
      </c>
      <c r="Q51" s="1">
        <v>4</v>
      </c>
      <c r="R51" s="1" t="s">
        <v>17</v>
      </c>
      <c r="S51" s="1">
        <v>2269</v>
      </c>
      <c r="T51" s="1">
        <v>4892</v>
      </c>
      <c r="U51" s="1">
        <v>1</v>
      </c>
      <c r="V51" s="1" t="s">
        <v>1593</v>
      </c>
      <c r="W51" s="1" t="s">
        <v>48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>
      <c r="A52" s="1">
        <v>64</v>
      </c>
      <c r="B52" s="1">
        <v>48</v>
      </c>
      <c r="C52" s="1" t="s">
        <v>49</v>
      </c>
      <c r="D52" s="1" t="s">
        <v>112</v>
      </c>
      <c r="E52" s="1">
        <v>626</v>
      </c>
      <c r="F52" s="1" t="s">
        <v>21</v>
      </c>
      <c r="G52" s="1">
        <v>1</v>
      </c>
      <c r="H52" s="1">
        <v>2</v>
      </c>
      <c r="I52" s="1" t="s">
        <v>33</v>
      </c>
      <c r="J52" s="1">
        <v>1</v>
      </c>
      <c r="K52" s="1">
        <v>1</v>
      </c>
      <c r="L52" s="1" t="s">
        <v>12</v>
      </c>
      <c r="M52" s="1">
        <v>98</v>
      </c>
      <c r="N52" s="1">
        <v>2</v>
      </c>
      <c r="O52" s="1">
        <v>3</v>
      </c>
      <c r="P52" s="1" t="s">
        <v>53</v>
      </c>
      <c r="Q52" s="1">
        <v>3</v>
      </c>
      <c r="R52" s="1" t="s">
        <v>16</v>
      </c>
      <c r="S52" s="1">
        <v>5381</v>
      </c>
      <c r="T52" s="1">
        <v>19294</v>
      </c>
      <c r="U52" s="1">
        <v>9</v>
      </c>
      <c r="V52" s="1" t="s">
        <v>1593</v>
      </c>
      <c r="W52" s="1" t="s">
        <v>49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65</v>
      </c>
      <c r="B53" s="1">
        <v>28</v>
      </c>
      <c r="C53" s="1" t="s">
        <v>49</v>
      </c>
      <c r="D53" s="1" t="s">
        <v>112</v>
      </c>
      <c r="E53" s="1">
        <v>1434</v>
      </c>
      <c r="F53" s="1" t="s">
        <v>21</v>
      </c>
      <c r="G53" s="1">
        <v>5</v>
      </c>
      <c r="H53" s="1">
        <v>4</v>
      </c>
      <c r="I53" s="1" t="s">
        <v>37</v>
      </c>
      <c r="J53" s="1">
        <v>1</v>
      </c>
      <c r="K53" s="1">
        <v>3</v>
      </c>
      <c r="L53" s="1" t="s">
        <v>12</v>
      </c>
      <c r="M53" s="1">
        <v>50</v>
      </c>
      <c r="N53" s="1">
        <v>3</v>
      </c>
      <c r="O53" s="1">
        <v>1</v>
      </c>
      <c r="P53" s="1" t="s">
        <v>53</v>
      </c>
      <c r="Q53" s="1">
        <v>3</v>
      </c>
      <c r="R53" s="1" t="s">
        <v>16</v>
      </c>
      <c r="S53" s="1">
        <v>3441</v>
      </c>
      <c r="T53" s="1">
        <v>11179</v>
      </c>
      <c r="U53" s="1">
        <v>1</v>
      </c>
      <c r="V53" s="1" t="s">
        <v>1593</v>
      </c>
      <c r="W53" s="1" t="s">
        <v>49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>
      <c r="A54" s="1">
        <v>68</v>
      </c>
      <c r="B54" s="1">
        <v>44</v>
      </c>
      <c r="C54" s="1" t="s">
        <v>48</v>
      </c>
      <c r="D54" s="1" t="s">
        <v>112</v>
      </c>
      <c r="E54" s="1">
        <v>1488</v>
      </c>
      <c r="F54" s="1" t="s">
        <v>22</v>
      </c>
      <c r="G54" s="1">
        <v>1</v>
      </c>
      <c r="H54" s="1">
        <v>5</v>
      </c>
      <c r="I54" s="1" t="s">
        <v>34</v>
      </c>
      <c r="J54" s="1">
        <v>1</v>
      </c>
      <c r="K54" s="1">
        <v>2</v>
      </c>
      <c r="L54" s="1" t="s">
        <v>11</v>
      </c>
      <c r="M54" s="1">
        <v>75</v>
      </c>
      <c r="N54" s="1">
        <v>3</v>
      </c>
      <c r="O54" s="1">
        <v>2</v>
      </c>
      <c r="P54" s="1" t="s">
        <v>58</v>
      </c>
      <c r="Q54" s="1">
        <v>1</v>
      </c>
      <c r="R54" s="1" t="s">
        <v>15</v>
      </c>
      <c r="S54" s="1">
        <v>5454</v>
      </c>
      <c r="T54" s="1">
        <v>4009</v>
      </c>
      <c r="U54" s="1">
        <v>5</v>
      </c>
      <c r="V54" s="1" t="s">
        <v>1593</v>
      </c>
      <c r="W54" s="1" t="s">
        <v>49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>
      <c r="A55" s="1">
        <v>70</v>
      </c>
      <c r="B55" s="1">
        <v>35</v>
      </c>
      <c r="C55" s="1" t="s">
        <v>48</v>
      </c>
      <c r="D55" s="1" t="s">
        <v>116</v>
      </c>
      <c r="E55" s="1">
        <v>1097</v>
      </c>
      <c r="F55" s="1" t="s">
        <v>21</v>
      </c>
      <c r="G55" s="1">
        <v>11</v>
      </c>
      <c r="H55" s="1">
        <v>2</v>
      </c>
      <c r="I55" s="1" t="s">
        <v>35</v>
      </c>
      <c r="J55" s="1">
        <v>1</v>
      </c>
      <c r="K55" s="1">
        <v>3</v>
      </c>
      <c r="L55" s="1" t="s">
        <v>12</v>
      </c>
      <c r="M55" s="1">
        <v>79</v>
      </c>
      <c r="N55" s="1">
        <v>2</v>
      </c>
      <c r="O55" s="1">
        <v>3</v>
      </c>
      <c r="P55" s="1" t="s">
        <v>52</v>
      </c>
      <c r="Q55" s="1">
        <v>1</v>
      </c>
      <c r="R55" s="1" t="s">
        <v>17</v>
      </c>
      <c r="S55" s="1">
        <v>9884</v>
      </c>
      <c r="T55" s="1">
        <v>8302</v>
      </c>
      <c r="U55" s="1">
        <v>2</v>
      </c>
      <c r="V55" s="1" t="s">
        <v>1593</v>
      </c>
      <c r="W55" s="1" t="s">
        <v>49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>
      <c r="A56" s="1">
        <v>72</v>
      </c>
      <c r="B56" s="1">
        <v>26</v>
      </c>
      <c r="C56" s="1" t="s">
        <v>48</v>
      </c>
      <c r="D56" s="1" t="s">
        <v>112</v>
      </c>
      <c r="E56" s="1">
        <v>1443</v>
      </c>
      <c r="F56" s="1" t="s">
        <v>22</v>
      </c>
      <c r="G56" s="1">
        <v>23</v>
      </c>
      <c r="H56" s="1">
        <v>3</v>
      </c>
      <c r="I56" s="1" t="s">
        <v>34</v>
      </c>
      <c r="J56" s="1">
        <v>1</v>
      </c>
      <c r="K56" s="1">
        <v>3</v>
      </c>
      <c r="L56" s="1" t="s">
        <v>11</v>
      </c>
      <c r="M56" s="1">
        <v>47</v>
      </c>
      <c r="N56" s="1">
        <v>2</v>
      </c>
      <c r="O56" s="1">
        <v>2</v>
      </c>
      <c r="P56" s="1" t="s">
        <v>58</v>
      </c>
      <c r="Q56" s="1">
        <v>4</v>
      </c>
      <c r="R56" s="1" t="s">
        <v>17</v>
      </c>
      <c r="S56" s="1">
        <v>4157</v>
      </c>
      <c r="T56" s="1">
        <v>21436</v>
      </c>
      <c r="U56" s="1">
        <v>7</v>
      </c>
      <c r="V56" s="1" t="s">
        <v>1593</v>
      </c>
      <c r="W56" s="1" t="s">
        <v>49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>
      <c r="A57" s="1">
        <v>73</v>
      </c>
      <c r="B57" s="1">
        <v>33</v>
      </c>
      <c r="C57" s="1" t="s">
        <v>48</v>
      </c>
      <c r="D57" s="1" t="s">
        <v>128</v>
      </c>
      <c r="E57" s="1">
        <v>515</v>
      </c>
      <c r="F57" s="1" t="s">
        <v>21</v>
      </c>
      <c r="G57" s="1">
        <v>1</v>
      </c>
      <c r="H57" s="1">
        <v>2</v>
      </c>
      <c r="I57" s="1" t="s">
        <v>33</v>
      </c>
      <c r="J57" s="1">
        <v>1</v>
      </c>
      <c r="K57" s="1">
        <v>1</v>
      </c>
      <c r="L57" s="1" t="s">
        <v>11</v>
      </c>
      <c r="M57" s="1">
        <v>98</v>
      </c>
      <c r="N57" s="1">
        <v>3</v>
      </c>
      <c r="O57" s="1">
        <v>3</v>
      </c>
      <c r="P57" s="1" t="s">
        <v>56</v>
      </c>
      <c r="Q57" s="1">
        <v>4</v>
      </c>
      <c r="R57" s="1" t="s">
        <v>16</v>
      </c>
      <c r="S57" s="1">
        <v>13458</v>
      </c>
      <c r="T57" s="1">
        <v>15146</v>
      </c>
      <c r="U57" s="1">
        <v>1</v>
      </c>
      <c r="V57" s="1" t="s">
        <v>1593</v>
      </c>
      <c r="W57" s="1" t="s">
        <v>49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>
      <c r="A58" s="1">
        <v>74</v>
      </c>
      <c r="B58" s="1">
        <v>35</v>
      </c>
      <c r="C58" s="1" t="s">
        <v>48</v>
      </c>
      <c r="D58" s="1" t="s">
        <v>128</v>
      </c>
      <c r="E58" s="1">
        <v>853</v>
      </c>
      <c r="F58" s="1" t="s">
        <v>22</v>
      </c>
      <c r="G58" s="1">
        <v>18</v>
      </c>
      <c r="H58" s="1">
        <v>5</v>
      </c>
      <c r="I58" s="1" t="s">
        <v>33</v>
      </c>
      <c r="J58" s="1">
        <v>1</v>
      </c>
      <c r="K58" s="1">
        <v>2</v>
      </c>
      <c r="L58" s="1" t="s">
        <v>12</v>
      </c>
      <c r="M58" s="1">
        <v>71</v>
      </c>
      <c r="N58" s="1">
        <v>3</v>
      </c>
      <c r="O58" s="1">
        <v>3</v>
      </c>
      <c r="P58" s="1" t="s">
        <v>58</v>
      </c>
      <c r="Q58" s="1">
        <v>1</v>
      </c>
      <c r="R58" s="1" t="s">
        <v>17</v>
      </c>
      <c r="S58" s="1">
        <v>9069</v>
      </c>
      <c r="T58" s="1">
        <v>11031</v>
      </c>
      <c r="U58" s="1">
        <v>1</v>
      </c>
      <c r="V58" s="1" t="s">
        <v>1593</v>
      </c>
      <c r="W58" s="1" t="s">
        <v>48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>
      <c r="A59" s="1">
        <v>75</v>
      </c>
      <c r="B59" s="1">
        <v>35</v>
      </c>
      <c r="C59" s="1" t="s">
        <v>48</v>
      </c>
      <c r="D59" s="1" t="s">
        <v>112</v>
      </c>
      <c r="E59" s="1">
        <v>1142</v>
      </c>
      <c r="F59" s="1" t="s">
        <v>21</v>
      </c>
      <c r="G59" s="1">
        <v>23</v>
      </c>
      <c r="H59" s="1">
        <v>4</v>
      </c>
      <c r="I59" s="1" t="s">
        <v>35</v>
      </c>
      <c r="J59" s="1">
        <v>1</v>
      </c>
      <c r="K59" s="1">
        <v>3</v>
      </c>
      <c r="L59" s="1" t="s">
        <v>11</v>
      </c>
      <c r="M59" s="1">
        <v>30</v>
      </c>
      <c r="N59" s="1">
        <v>3</v>
      </c>
      <c r="O59" s="1">
        <v>1</v>
      </c>
      <c r="P59" s="1" t="s">
        <v>53</v>
      </c>
      <c r="Q59" s="1">
        <v>1</v>
      </c>
      <c r="R59" s="1" t="s">
        <v>17</v>
      </c>
      <c r="S59" s="1">
        <v>4014</v>
      </c>
      <c r="T59" s="1">
        <v>16002</v>
      </c>
      <c r="U59" s="1">
        <v>3</v>
      </c>
      <c r="V59" s="1" t="s">
        <v>1593</v>
      </c>
      <c r="W59" s="1" t="s">
        <v>49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>
      <c r="A60" s="1">
        <v>76</v>
      </c>
      <c r="B60" s="1">
        <v>31</v>
      </c>
      <c r="C60" s="1" t="s">
        <v>48</v>
      </c>
      <c r="D60" s="1" t="s">
        <v>112</v>
      </c>
      <c r="E60" s="1">
        <v>655</v>
      </c>
      <c r="F60" s="1" t="s">
        <v>21</v>
      </c>
      <c r="G60" s="1">
        <v>7</v>
      </c>
      <c r="H60" s="1">
        <v>4</v>
      </c>
      <c r="I60" s="1" t="s">
        <v>33</v>
      </c>
      <c r="J60" s="1">
        <v>1</v>
      </c>
      <c r="K60" s="1">
        <v>4</v>
      </c>
      <c r="L60" s="1" t="s">
        <v>12</v>
      </c>
      <c r="M60" s="1">
        <v>48</v>
      </c>
      <c r="N60" s="1">
        <v>3</v>
      </c>
      <c r="O60" s="1">
        <v>2</v>
      </c>
      <c r="P60" s="1" t="s">
        <v>53</v>
      </c>
      <c r="Q60" s="1">
        <v>4</v>
      </c>
      <c r="R60" s="1" t="s">
        <v>15</v>
      </c>
      <c r="S60" s="1">
        <v>5915</v>
      </c>
      <c r="T60" s="1">
        <v>9528</v>
      </c>
      <c r="U60" s="1">
        <v>3</v>
      </c>
      <c r="V60" s="1" t="s">
        <v>1593</v>
      </c>
      <c r="W60" s="1" t="s">
        <v>48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>
      <c r="A61" s="1">
        <v>77</v>
      </c>
      <c r="B61" s="1">
        <v>37</v>
      </c>
      <c r="C61" s="1" t="s">
        <v>48</v>
      </c>
      <c r="D61" s="1" t="s">
        <v>112</v>
      </c>
      <c r="E61" s="1">
        <v>1115</v>
      </c>
      <c r="F61" s="1" t="s">
        <v>21</v>
      </c>
      <c r="G61" s="1">
        <v>1</v>
      </c>
      <c r="H61" s="1">
        <v>4</v>
      </c>
      <c r="I61" s="1" t="s">
        <v>33</v>
      </c>
      <c r="J61" s="1">
        <v>1</v>
      </c>
      <c r="K61" s="1">
        <v>1</v>
      </c>
      <c r="L61" s="1" t="s">
        <v>12</v>
      </c>
      <c r="M61" s="1">
        <v>51</v>
      </c>
      <c r="N61" s="1">
        <v>2</v>
      </c>
      <c r="O61" s="1">
        <v>2</v>
      </c>
      <c r="P61" s="1" t="s">
        <v>55</v>
      </c>
      <c r="Q61" s="1">
        <v>3</v>
      </c>
      <c r="R61" s="1" t="s">
        <v>15</v>
      </c>
      <c r="S61" s="1">
        <v>5993</v>
      </c>
      <c r="T61" s="1">
        <v>2689</v>
      </c>
      <c r="U61" s="1">
        <v>1</v>
      </c>
      <c r="V61" s="1" t="s">
        <v>1593</v>
      </c>
      <c r="W61" s="1" t="s">
        <v>48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>
      <c r="A62" s="1">
        <v>78</v>
      </c>
      <c r="B62" s="1">
        <v>32</v>
      </c>
      <c r="C62" s="1" t="s">
        <v>48</v>
      </c>
      <c r="D62" s="1" t="s">
        <v>112</v>
      </c>
      <c r="E62" s="1">
        <v>427</v>
      </c>
      <c r="F62" s="1" t="s">
        <v>21</v>
      </c>
      <c r="G62" s="1">
        <v>1</v>
      </c>
      <c r="H62" s="1">
        <v>3</v>
      </c>
      <c r="I62" s="1" t="s">
        <v>35</v>
      </c>
      <c r="J62" s="1">
        <v>1</v>
      </c>
      <c r="K62" s="1">
        <v>1</v>
      </c>
      <c r="L62" s="1" t="s">
        <v>12</v>
      </c>
      <c r="M62" s="1">
        <v>33</v>
      </c>
      <c r="N62" s="1">
        <v>3</v>
      </c>
      <c r="O62" s="1">
        <v>2</v>
      </c>
      <c r="P62" s="1" t="s">
        <v>55</v>
      </c>
      <c r="Q62" s="1">
        <v>4</v>
      </c>
      <c r="R62" s="1" t="s">
        <v>17</v>
      </c>
      <c r="S62" s="1">
        <v>6162</v>
      </c>
      <c r="T62" s="1">
        <v>10877</v>
      </c>
      <c r="U62" s="1">
        <v>1</v>
      </c>
      <c r="V62" s="1" t="s">
        <v>1593</v>
      </c>
      <c r="W62" s="1" t="s">
        <v>49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>
      <c r="A63" s="1">
        <v>79</v>
      </c>
      <c r="B63" s="1">
        <v>38</v>
      </c>
      <c r="C63" s="1" t="s">
        <v>48</v>
      </c>
      <c r="D63" s="1" t="s">
        <v>128</v>
      </c>
      <c r="E63" s="1">
        <v>653</v>
      </c>
      <c r="F63" s="1" t="s">
        <v>21</v>
      </c>
      <c r="G63" s="1">
        <v>29</v>
      </c>
      <c r="H63" s="1">
        <v>5</v>
      </c>
      <c r="I63" s="1" t="s">
        <v>33</v>
      </c>
      <c r="J63" s="1">
        <v>1</v>
      </c>
      <c r="K63" s="1">
        <v>4</v>
      </c>
      <c r="L63" s="1" t="s">
        <v>11</v>
      </c>
      <c r="M63" s="1">
        <v>50</v>
      </c>
      <c r="N63" s="1">
        <v>3</v>
      </c>
      <c r="O63" s="1">
        <v>2</v>
      </c>
      <c r="P63" s="1" t="s">
        <v>53</v>
      </c>
      <c r="Q63" s="1">
        <v>4</v>
      </c>
      <c r="R63" s="1" t="s">
        <v>16</v>
      </c>
      <c r="S63" s="1">
        <v>2406</v>
      </c>
      <c r="T63" s="1">
        <v>5456</v>
      </c>
      <c r="U63" s="1">
        <v>1</v>
      </c>
      <c r="V63" s="1" t="s">
        <v>1593</v>
      </c>
      <c r="W63" s="1" t="s">
        <v>48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>
      <c r="A64" s="1">
        <v>80</v>
      </c>
      <c r="B64" s="1">
        <v>50</v>
      </c>
      <c r="C64" s="1" t="s">
        <v>48</v>
      </c>
      <c r="D64" s="1" t="s">
        <v>112</v>
      </c>
      <c r="E64" s="1">
        <v>989</v>
      </c>
      <c r="F64" s="1" t="s">
        <v>21</v>
      </c>
      <c r="G64" s="1">
        <v>7</v>
      </c>
      <c r="H64" s="1">
        <v>2</v>
      </c>
      <c r="I64" s="1" t="s">
        <v>35</v>
      </c>
      <c r="J64" s="1">
        <v>1</v>
      </c>
      <c r="K64" s="1">
        <v>2</v>
      </c>
      <c r="L64" s="1" t="s">
        <v>11</v>
      </c>
      <c r="M64" s="1">
        <v>43</v>
      </c>
      <c r="N64" s="1">
        <v>2</v>
      </c>
      <c r="O64" s="1">
        <v>5</v>
      </c>
      <c r="P64" s="1" t="s">
        <v>56</v>
      </c>
      <c r="Q64" s="1">
        <v>3</v>
      </c>
      <c r="R64" s="1" t="s">
        <v>15</v>
      </c>
      <c r="S64" s="1">
        <v>18740</v>
      </c>
      <c r="T64" s="1">
        <v>16701</v>
      </c>
      <c r="U64" s="1">
        <v>5</v>
      </c>
      <c r="V64" s="1" t="s">
        <v>1593</v>
      </c>
      <c r="W64" s="1" t="s">
        <v>49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>
      <c r="A65" s="1">
        <v>81</v>
      </c>
      <c r="B65" s="1">
        <v>59</v>
      </c>
      <c r="C65" s="1" t="s">
        <v>48</v>
      </c>
      <c r="D65" s="1" t="s">
        <v>112</v>
      </c>
      <c r="E65" s="1">
        <v>1435</v>
      </c>
      <c r="F65" s="1" t="s">
        <v>22</v>
      </c>
      <c r="G65" s="1">
        <v>25</v>
      </c>
      <c r="H65" s="1">
        <v>3</v>
      </c>
      <c r="I65" s="1" t="s">
        <v>33</v>
      </c>
      <c r="J65" s="1">
        <v>1</v>
      </c>
      <c r="K65" s="1">
        <v>1</v>
      </c>
      <c r="L65" s="1" t="s">
        <v>11</v>
      </c>
      <c r="M65" s="1">
        <v>99</v>
      </c>
      <c r="N65" s="1">
        <v>3</v>
      </c>
      <c r="O65" s="1">
        <v>3</v>
      </c>
      <c r="P65" s="1" t="s">
        <v>58</v>
      </c>
      <c r="Q65" s="1">
        <v>1</v>
      </c>
      <c r="R65" s="1" t="s">
        <v>16</v>
      </c>
      <c r="S65" s="1">
        <v>7637</v>
      </c>
      <c r="T65" s="1">
        <v>2354</v>
      </c>
      <c r="U65" s="1">
        <v>7</v>
      </c>
      <c r="V65" s="1" t="s">
        <v>1593</v>
      </c>
      <c r="W65" s="1" t="s">
        <v>48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>
      <c r="A66" s="1">
        <v>83</v>
      </c>
      <c r="B66" s="1">
        <v>36</v>
      </c>
      <c r="C66" s="1" t="s">
        <v>48</v>
      </c>
      <c r="D66" s="1" t="s">
        <v>112</v>
      </c>
      <c r="E66" s="1">
        <v>1223</v>
      </c>
      <c r="F66" s="1" t="s">
        <v>21</v>
      </c>
      <c r="G66" s="1">
        <v>8</v>
      </c>
      <c r="H66" s="1">
        <v>3</v>
      </c>
      <c r="I66" s="1" t="s">
        <v>37</v>
      </c>
      <c r="J66" s="1">
        <v>1</v>
      </c>
      <c r="K66" s="1">
        <v>3</v>
      </c>
      <c r="L66" s="1" t="s">
        <v>11</v>
      </c>
      <c r="M66" s="1">
        <v>59</v>
      </c>
      <c r="N66" s="1">
        <v>3</v>
      </c>
      <c r="O66" s="1">
        <v>3</v>
      </c>
      <c r="P66" s="1" t="s">
        <v>52</v>
      </c>
      <c r="Q66" s="1">
        <v>3</v>
      </c>
      <c r="R66" s="1" t="s">
        <v>15</v>
      </c>
      <c r="S66" s="1">
        <v>10096</v>
      </c>
      <c r="T66" s="1">
        <v>8202</v>
      </c>
      <c r="U66" s="1">
        <v>1</v>
      </c>
      <c r="V66" s="1" t="s">
        <v>1593</v>
      </c>
      <c r="W66" s="1" t="s">
        <v>48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>
      <c r="A67" s="1">
        <v>84</v>
      </c>
      <c r="B67" s="1">
        <v>55</v>
      </c>
      <c r="C67" s="1" t="s">
        <v>48</v>
      </c>
      <c r="D67" s="1" t="s">
        <v>112</v>
      </c>
      <c r="E67" s="1">
        <v>836</v>
      </c>
      <c r="F67" s="1" t="s">
        <v>21</v>
      </c>
      <c r="G67" s="1">
        <v>8</v>
      </c>
      <c r="H67" s="1">
        <v>3</v>
      </c>
      <c r="I67" s="1" t="s">
        <v>35</v>
      </c>
      <c r="J67" s="1">
        <v>1</v>
      </c>
      <c r="K67" s="1">
        <v>4</v>
      </c>
      <c r="L67" s="1" t="s">
        <v>11</v>
      </c>
      <c r="M67" s="1">
        <v>33</v>
      </c>
      <c r="N67" s="1">
        <v>3</v>
      </c>
      <c r="O67" s="1">
        <v>4</v>
      </c>
      <c r="P67" s="1" t="s">
        <v>54</v>
      </c>
      <c r="Q67" s="1">
        <v>3</v>
      </c>
      <c r="R67" s="1" t="s">
        <v>15</v>
      </c>
      <c r="S67" s="1">
        <v>14756</v>
      </c>
      <c r="T67" s="1">
        <v>19730</v>
      </c>
      <c r="U67" s="1">
        <v>2</v>
      </c>
      <c r="V67" s="1" t="s">
        <v>1593</v>
      </c>
      <c r="W67" s="1" t="s">
        <v>49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>
      <c r="A68" s="1">
        <v>85</v>
      </c>
      <c r="B68" s="1">
        <v>36</v>
      </c>
      <c r="C68" s="1" t="s">
        <v>48</v>
      </c>
      <c r="D68" s="1" t="s">
        <v>128</v>
      </c>
      <c r="E68" s="1">
        <v>1195</v>
      </c>
      <c r="F68" s="1" t="s">
        <v>21</v>
      </c>
      <c r="G68" s="1">
        <v>11</v>
      </c>
      <c r="H68" s="1">
        <v>3</v>
      </c>
      <c r="I68" s="1" t="s">
        <v>33</v>
      </c>
      <c r="J68" s="1">
        <v>1</v>
      </c>
      <c r="K68" s="1">
        <v>2</v>
      </c>
      <c r="L68" s="1" t="s">
        <v>12</v>
      </c>
      <c r="M68" s="1">
        <v>95</v>
      </c>
      <c r="N68" s="1">
        <v>2</v>
      </c>
      <c r="O68" s="1">
        <v>2</v>
      </c>
      <c r="P68" s="1" t="s">
        <v>55</v>
      </c>
      <c r="Q68" s="1">
        <v>2</v>
      </c>
      <c r="R68" s="1" t="s">
        <v>16</v>
      </c>
      <c r="S68" s="1">
        <v>6499</v>
      </c>
      <c r="T68" s="1">
        <v>22656</v>
      </c>
      <c r="U68" s="1">
        <v>1</v>
      </c>
      <c r="V68" s="1" t="s">
        <v>1593</v>
      </c>
      <c r="W68" s="1" t="s">
        <v>48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>
      <c r="A69" s="1">
        <v>86</v>
      </c>
      <c r="B69" s="1">
        <v>45</v>
      </c>
      <c r="C69" s="1" t="s">
        <v>48</v>
      </c>
      <c r="D69" s="1" t="s">
        <v>112</v>
      </c>
      <c r="E69" s="1">
        <v>1339</v>
      </c>
      <c r="F69" s="1" t="s">
        <v>21</v>
      </c>
      <c r="G69" s="1">
        <v>7</v>
      </c>
      <c r="H69" s="1">
        <v>3</v>
      </c>
      <c r="I69" s="1" t="s">
        <v>33</v>
      </c>
      <c r="J69" s="1">
        <v>1</v>
      </c>
      <c r="K69" s="1">
        <v>2</v>
      </c>
      <c r="L69" s="1" t="s">
        <v>12</v>
      </c>
      <c r="M69" s="1">
        <v>59</v>
      </c>
      <c r="N69" s="1">
        <v>3</v>
      </c>
      <c r="O69" s="1">
        <v>3</v>
      </c>
      <c r="P69" s="1" t="s">
        <v>57</v>
      </c>
      <c r="Q69" s="1">
        <v>1</v>
      </c>
      <c r="R69" s="1" t="s">
        <v>15</v>
      </c>
      <c r="S69" s="1">
        <v>9724</v>
      </c>
      <c r="T69" s="1">
        <v>18787</v>
      </c>
      <c r="U69" s="1">
        <v>2</v>
      </c>
      <c r="V69" s="1" t="s">
        <v>1593</v>
      </c>
      <c r="W69" s="1" t="s">
        <v>48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>
      <c r="A70" s="1">
        <v>88</v>
      </c>
      <c r="B70" s="1">
        <v>35</v>
      </c>
      <c r="C70" s="1" t="s">
        <v>48</v>
      </c>
      <c r="D70" s="1" t="s">
        <v>128</v>
      </c>
      <c r="E70" s="1">
        <v>664</v>
      </c>
      <c r="F70" s="1" t="s">
        <v>21</v>
      </c>
      <c r="G70" s="1">
        <v>1</v>
      </c>
      <c r="H70" s="1">
        <v>3</v>
      </c>
      <c r="I70" s="1" t="s">
        <v>35</v>
      </c>
      <c r="J70" s="1">
        <v>1</v>
      </c>
      <c r="K70" s="1">
        <v>2</v>
      </c>
      <c r="L70" s="1" t="s">
        <v>12</v>
      </c>
      <c r="M70" s="1">
        <v>79</v>
      </c>
      <c r="N70" s="1">
        <v>3</v>
      </c>
      <c r="O70" s="1">
        <v>1</v>
      </c>
      <c r="P70" s="1" t="s">
        <v>57</v>
      </c>
      <c r="Q70" s="1">
        <v>1</v>
      </c>
      <c r="R70" s="1" t="s">
        <v>17</v>
      </c>
      <c r="S70" s="1">
        <v>2194</v>
      </c>
      <c r="T70" s="1">
        <v>5868</v>
      </c>
      <c r="U70" s="1">
        <v>4</v>
      </c>
      <c r="V70" s="1" t="s">
        <v>1593</v>
      </c>
      <c r="W70" s="1" t="s">
        <v>48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>
      <c r="A71" s="1">
        <v>90</v>
      </c>
      <c r="B71" s="1">
        <v>36</v>
      </c>
      <c r="C71" s="1" t="s">
        <v>49</v>
      </c>
      <c r="D71" s="1" t="s">
        <v>112</v>
      </c>
      <c r="E71" s="1">
        <v>318</v>
      </c>
      <c r="F71" s="1" t="s">
        <v>21</v>
      </c>
      <c r="G71" s="1">
        <v>9</v>
      </c>
      <c r="H71" s="1">
        <v>3</v>
      </c>
      <c r="I71" s="1" t="s">
        <v>35</v>
      </c>
      <c r="J71" s="1">
        <v>1</v>
      </c>
      <c r="K71" s="1">
        <v>4</v>
      </c>
      <c r="L71" s="1" t="s">
        <v>12</v>
      </c>
      <c r="M71" s="1">
        <v>79</v>
      </c>
      <c r="N71" s="1">
        <v>2</v>
      </c>
      <c r="O71" s="1">
        <v>1</v>
      </c>
      <c r="P71" s="1" t="s">
        <v>57</v>
      </c>
      <c r="Q71" s="1">
        <v>3</v>
      </c>
      <c r="R71" s="1" t="s">
        <v>17</v>
      </c>
      <c r="S71" s="1">
        <v>3388</v>
      </c>
      <c r="T71" s="1">
        <v>21777</v>
      </c>
      <c r="U71" s="1">
        <v>0</v>
      </c>
      <c r="V71" s="1" t="s">
        <v>1593</v>
      </c>
      <c r="W71" s="1" t="s">
        <v>49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>
      <c r="A72" s="1">
        <v>91</v>
      </c>
      <c r="B72" s="1">
        <v>59</v>
      </c>
      <c r="C72" s="1" t="s">
        <v>48</v>
      </c>
      <c r="D72" s="1" t="s">
        <v>128</v>
      </c>
      <c r="E72" s="1">
        <v>1225</v>
      </c>
      <c r="F72" s="1" t="s">
        <v>22</v>
      </c>
      <c r="G72" s="1">
        <v>1</v>
      </c>
      <c r="H72" s="1">
        <v>1</v>
      </c>
      <c r="I72" s="1" t="s">
        <v>33</v>
      </c>
      <c r="J72" s="1">
        <v>1</v>
      </c>
      <c r="K72" s="1">
        <v>1</v>
      </c>
      <c r="L72" s="1" t="s">
        <v>11</v>
      </c>
      <c r="M72" s="1">
        <v>57</v>
      </c>
      <c r="N72" s="1">
        <v>2</v>
      </c>
      <c r="O72" s="1">
        <v>2</v>
      </c>
      <c r="P72" s="1" t="s">
        <v>58</v>
      </c>
      <c r="Q72" s="1">
        <v>3</v>
      </c>
      <c r="R72" s="1" t="s">
        <v>16</v>
      </c>
      <c r="S72" s="1">
        <v>5473</v>
      </c>
      <c r="T72" s="1">
        <v>24668</v>
      </c>
      <c r="U72" s="1">
        <v>7</v>
      </c>
      <c r="V72" s="1" t="s">
        <v>1593</v>
      </c>
      <c r="W72" s="1" t="s">
        <v>48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>
      <c r="A73" s="1">
        <v>94</v>
      </c>
      <c r="B73" s="1">
        <v>29</v>
      </c>
      <c r="C73" s="1" t="s">
        <v>48</v>
      </c>
      <c r="D73" s="1" t="s">
        <v>112</v>
      </c>
      <c r="E73" s="1">
        <v>1328</v>
      </c>
      <c r="F73" s="1" t="s">
        <v>21</v>
      </c>
      <c r="G73" s="1">
        <v>2</v>
      </c>
      <c r="H73" s="1">
        <v>3</v>
      </c>
      <c r="I73" s="1" t="s">
        <v>33</v>
      </c>
      <c r="J73" s="1">
        <v>1</v>
      </c>
      <c r="K73" s="1">
        <v>3</v>
      </c>
      <c r="L73" s="1" t="s">
        <v>12</v>
      </c>
      <c r="M73" s="1">
        <v>76</v>
      </c>
      <c r="N73" s="1">
        <v>3</v>
      </c>
      <c r="O73" s="1">
        <v>1</v>
      </c>
      <c r="P73" s="1" t="s">
        <v>57</v>
      </c>
      <c r="Q73" s="1">
        <v>2</v>
      </c>
      <c r="R73" s="1" t="s">
        <v>17</v>
      </c>
      <c r="S73" s="1">
        <v>2703</v>
      </c>
      <c r="T73" s="1">
        <v>4956</v>
      </c>
      <c r="U73" s="1">
        <v>0</v>
      </c>
      <c r="V73" s="1" t="s">
        <v>1593</v>
      </c>
      <c r="W73" s="1" t="s">
        <v>48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>
      <c r="A74" s="1">
        <v>95</v>
      </c>
      <c r="B74" s="1">
        <v>31</v>
      </c>
      <c r="C74" s="1" t="s">
        <v>48</v>
      </c>
      <c r="D74" s="1" t="s">
        <v>112</v>
      </c>
      <c r="E74" s="1">
        <v>1082</v>
      </c>
      <c r="F74" s="1" t="s">
        <v>21</v>
      </c>
      <c r="G74" s="1">
        <v>1</v>
      </c>
      <c r="H74" s="1">
        <v>4</v>
      </c>
      <c r="I74" s="1" t="s">
        <v>35</v>
      </c>
      <c r="J74" s="1">
        <v>1</v>
      </c>
      <c r="K74" s="1">
        <v>3</v>
      </c>
      <c r="L74" s="1" t="s">
        <v>12</v>
      </c>
      <c r="M74" s="1">
        <v>87</v>
      </c>
      <c r="N74" s="1">
        <v>3</v>
      </c>
      <c r="O74" s="1">
        <v>1</v>
      </c>
      <c r="P74" s="1" t="s">
        <v>57</v>
      </c>
      <c r="Q74" s="1">
        <v>2</v>
      </c>
      <c r="R74" s="1" t="s">
        <v>16</v>
      </c>
      <c r="S74" s="1">
        <v>2501</v>
      </c>
      <c r="T74" s="1">
        <v>18775</v>
      </c>
      <c r="U74" s="1">
        <v>1</v>
      </c>
      <c r="V74" s="1" t="s">
        <v>1593</v>
      </c>
      <c r="W74" s="1" t="s">
        <v>48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>
      <c r="A75" s="1">
        <v>96</v>
      </c>
      <c r="B75" s="1">
        <v>32</v>
      </c>
      <c r="C75" s="1" t="s">
        <v>48</v>
      </c>
      <c r="D75" s="1" t="s">
        <v>112</v>
      </c>
      <c r="E75" s="1">
        <v>548</v>
      </c>
      <c r="F75" s="1" t="s">
        <v>21</v>
      </c>
      <c r="G75" s="1">
        <v>1</v>
      </c>
      <c r="H75" s="1">
        <v>3</v>
      </c>
      <c r="I75" s="1" t="s">
        <v>33</v>
      </c>
      <c r="J75" s="1">
        <v>1</v>
      </c>
      <c r="K75" s="1">
        <v>2</v>
      </c>
      <c r="L75" s="1" t="s">
        <v>12</v>
      </c>
      <c r="M75" s="1">
        <v>66</v>
      </c>
      <c r="N75" s="1">
        <v>3</v>
      </c>
      <c r="O75" s="1">
        <v>2</v>
      </c>
      <c r="P75" s="1" t="s">
        <v>57</v>
      </c>
      <c r="Q75" s="1">
        <v>2</v>
      </c>
      <c r="R75" s="1" t="s">
        <v>17</v>
      </c>
      <c r="S75" s="1">
        <v>6220</v>
      </c>
      <c r="T75" s="1">
        <v>7346</v>
      </c>
      <c r="U75" s="1">
        <v>1</v>
      </c>
      <c r="V75" s="1" t="s">
        <v>1593</v>
      </c>
      <c r="W75" s="1" t="s">
        <v>48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>
      <c r="A76" s="1">
        <v>97</v>
      </c>
      <c r="B76" s="1">
        <v>36</v>
      </c>
      <c r="C76" s="1" t="s">
        <v>48</v>
      </c>
      <c r="D76" s="1" t="s">
        <v>112</v>
      </c>
      <c r="E76" s="1">
        <v>132</v>
      </c>
      <c r="F76" s="1" t="s">
        <v>21</v>
      </c>
      <c r="G76" s="1">
        <v>6</v>
      </c>
      <c r="H76" s="1">
        <v>3</v>
      </c>
      <c r="I76" s="1" t="s">
        <v>33</v>
      </c>
      <c r="J76" s="1">
        <v>1</v>
      </c>
      <c r="K76" s="1">
        <v>2</v>
      </c>
      <c r="L76" s="1" t="s">
        <v>11</v>
      </c>
      <c r="M76" s="1">
        <v>55</v>
      </c>
      <c r="N76" s="1">
        <v>4</v>
      </c>
      <c r="O76" s="1">
        <v>1</v>
      </c>
      <c r="P76" s="1" t="s">
        <v>53</v>
      </c>
      <c r="Q76" s="1">
        <v>4</v>
      </c>
      <c r="R76" s="1" t="s">
        <v>17</v>
      </c>
      <c r="S76" s="1">
        <v>3038</v>
      </c>
      <c r="T76" s="1">
        <v>22002</v>
      </c>
      <c r="U76" s="1">
        <v>3</v>
      </c>
      <c r="V76" s="1" t="s">
        <v>1593</v>
      </c>
      <c r="W76" s="1" t="s">
        <v>48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>
      <c r="A77" s="1">
        <v>98</v>
      </c>
      <c r="B77" s="1">
        <v>31</v>
      </c>
      <c r="C77" s="1" t="s">
        <v>48</v>
      </c>
      <c r="D77" s="1" t="s">
        <v>112</v>
      </c>
      <c r="E77" s="1">
        <v>746</v>
      </c>
      <c r="F77" s="1" t="s">
        <v>21</v>
      </c>
      <c r="G77" s="1">
        <v>8</v>
      </c>
      <c r="H77" s="1">
        <v>4</v>
      </c>
      <c r="I77" s="1" t="s">
        <v>33</v>
      </c>
      <c r="J77" s="1">
        <v>1</v>
      </c>
      <c r="K77" s="1">
        <v>3</v>
      </c>
      <c r="L77" s="1" t="s">
        <v>11</v>
      </c>
      <c r="M77" s="1">
        <v>61</v>
      </c>
      <c r="N77" s="1">
        <v>3</v>
      </c>
      <c r="O77" s="1">
        <v>2</v>
      </c>
      <c r="P77" s="1" t="s">
        <v>55</v>
      </c>
      <c r="Q77" s="1">
        <v>4</v>
      </c>
      <c r="R77" s="1" t="s">
        <v>16</v>
      </c>
      <c r="S77" s="1">
        <v>4424</v>
      </c>
      <c r="T77" s="1">
        <v>20682</v>
      </c>
      <c r="U77" s="1">
        <v>1</v>
      </c>
      <c r="V77" s="1" t="s">
        <v>1593</v>
      </c>
      <c r="W77" s="1" t="s">
        <v>48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>
      <c r="A78" s="1">
        <v>100</v>
      </c>
      <c r="B78" s="1">
        <v>35</v>
      </c>
      <c r="C78" s="1" t="s">
        <v>48</v>
      </c>
      <c r="D78" s="1" t="s">
        <v>112</v>
      </c>
      <c r="E78" s="1">
        <v>776</v>
      </c>
      <c r="F78" s="1" t="s">
        <v>22</v>
      </c>
      <c r="G78" s="1">
        <v>1</v>
      </c>
      <c r="H78" s="1">
        <v>4</v>
      </c>
      <c r="I78" s="1" t="s">
        <v>34</v>
      </c>
      <c r="J78" s="1">
        <v>1</v>
      </c>
      <c r="K78" s="1">
        <v>3</v>
      </c>
      <c r="L78" s="1" t="s">
        <v>12</v>
      </c>
      <c r="M78" s="1">
        <v>32</v>
      </c>
      <c r="N78" s="1">
        <v>2</v>
      </c>
      <c r="O78" s="1">
        <v>2</v>
      </c>
      <c r="P78" s="1" t="s">
        <v>58</v>
      </c>
      <c r="Q78" s="1">
        <v>1</v>
      </c>
      <c r="R78" s="1" t="s">
        <v>16</v>
      </c>
      <c r="S78" s="1">
        <v>4312</v>
      </c>
      <c r="T78" s="1">
        <v>23016</v>
      </c>
      <c r="U78" s="1">
        <v>0</v>
      </c>
      <c r="V78" s="1" t="s">
        <v>1593</v>
      </c>
      <c r="W78" s="1" t="s">
        <v>48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>
      <c r="A79" s="1">
        <v>101</v>
      </c>
      <c r="B79" s="1">
        <v>45</v>
      </c>
      <c r="C79" s="1" t="s">
        <v>48</v>
      </c>
      <c r="D79" s="1" t="s">
        <v>112</v>
      </c>
      <c r="E79" s="1">
        <v>193</v>
      </c>
      <c r="F79" s="1" t="s">
        <v>21</v>
      </c>
      <c r="G79" s="1">
        <v>6</v>
      </c>
      <c r="H79" s="1">
        <v>4</v>
      </c>
      <c r="I79" s="1" t="s">
        <v>36</v>
      </c>
      <c r="J79" s="1">
        <v>1</v>
      </c>
      <c r="K79" s="1">
        <v>4</v>
      </c>
      <c r="L79" s="1" t="s">
        <v>12</v>
      </c>
      <c r="M79" s="1">
        <v>52</v>
      </c>
      <c r="N79" s="1">
        <v>3</v>
      </c>
      <c r="O79" s="1">
        <v>3</v>
      </c>
      <c r="P79" s="1" t="s">
        <v>56</v>
      </c>
      <c r="Q79" s="1">
        <v>1</v>
      </c>
      <c r="R79" s="1" t="s">
        <v>17</v>
      </c>
      <c r="S79" s="1">
        <v>13245</v>
      </c>
      <c r="T79" s="1">
        <v>15067</v>
      </c>
      <c r="U79" s="1">
        <v>4</v>
      </c>
      <c r="V79" s="1" t="s">
        <v>1593</v>
      </c>
      <c r="W79" s="1" t="s">
        <v>49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102</v>
      </c>
      <c r="B80" s="1">
        <v>37</v>
      </c>
      <c r="C80" s="1" t="s">
        <v>48</v>
      </c>
      <c r="D80" s="1" t="s">
        <v>112</v>
      </c>
      <c r="E80" s="1">
        <v>397</v>
      </c>
      <c r="F80" s="1" t="s">
        <v>21</v>
      </c>
      <c r="G80" s="1">
        <v>7</v>
      </c>
      <c r="H80" s="1">
        <v>4</v>
      </c>
      <c r="I80" s="1" t="s">
        <v>35</v>
      </c>
      <c r="J80" s="1">
        <v>1</v>
      </c>
      <c r="K80" s="1">
        <v>1</v>
      </c>
      <c r="L80" s="1" t="s">
        <v>12</v>
      </c>
      <c r="M80" s="1">
        <v>30</v>
      </c>
      <c r="N80" s="1">
        <v>3</v>
      </c>
      <c r="O80" s="1">
        <v>3</v>
      </c>
      <c r="P80" s="1" t="s">
        <v>56</v>
      </c>
      <c r="Q80" s="1">
        <v>3</v>
      </c>
      <c r="R80" s="1" t="s">
        <v>16</v>
      </c>
      <c r="S80" s="1">
        <v>13664</v>
      </c>
      <c r="T80" s="1">
        <v>25258</v>
      </c>
      <c r="U80" s="1">
        <v>4</v>
      </c>
      <c r="V80" s="1" t="s">
        <v>1593</v>
      </c>
      <c r="W80" s="1" t="s">
        <v>48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>
      <c r="A81" s="1">
        <v>103</v>
      </c>
      <c r="B81" s="1">
        <v>46</v>
      </c>
      <c r="C81" s="1" t="s">
        <v>48</v>
      </c>
      <c r="D81" s="1" t="s">
        <v>112</v>
      </c>
      <c r="E81" s="1">
        <v>945</v>
      </c>
      <c r="F81" s="1" t="s">
        <v>20</v>
      </c>
      <c r="G81" s="1">
        <v>5</v>
      </c>
      <c r="H81" s="1">
        <v>2</v>
      </c>
      <c r="I81" s="1" t="s">
        <v>35</v>
      </c>
      <c r="J81" s="1">
        <v>1</v>
      </c>
      <c r="K81" s="1">
        <v>2</v>
      </c>
      <c r="L81" s="1" t="s">
        <v>12</v>
      </c>
      <c r="M81" s="1">
        <v>80</v>
      </c>
      <c r="N81" s="1">
        <v>3</v>
      </c>
      <c r="O81" s="1">
        <v>2</v>
      </c>
      <c r="P81" s="1" t="s">
        <v>20</v>
      </c>
      <c r="Q81" s="1">
        <v>2</v>
      </c>
      <c r="R81" s="1" t="s">
        <v>15</v>
      </c>
      <c r="S81" s="1">
        <v>5021</v>
      </c>
      <c r="T81" s="1">
        <v>10425</v>
      </c>
      <c r="U81" s="1">
        <v>8</v>
      </c>
      <c r="V81" s="1" t="s">
        <v>1593</v>
      </c>
      <c r="W81" s="1" t="s">
        <v>49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>
      <c r="A82" s="1">
        <v>104</v>
      </c>
      <c r="B82" s="1">
        <v>30</v>
      </c>
      <c r="C82" s="1" t="s">
        <v>48</v>
      </c>
      <c r="D82" s="1" t="s">
        <v>112</v>
      </c>
      <c r="E82" s="1">
        <v>852</v>
      </c>
      <c r="F82" s="1" t="s">
        <v>21</v>
      </c>
      <c r="G82" s="1">
        <v>1</v>
      </c>
      <c r="H82" s="1">
        <v>1</v>
      </c>
      <c r="I82" s="1" t="s">
        <v>33</v>
      </c>
      <c r="J82" s="1">
        <v>1</v>
      </c>
      <c r="K82" s="1">
        <v>4</v>
      </c>
      <c r="L82" s="1" t="s">
        <v>12</v>
      </c>
      <c r="M82" s="1">
        <v>55</v>
      </c>
      <c r="N82" s="1">
        <v>2</v>
      </c>
      <c r="O82" s="1">
        <v>2</v>
      </c>
      <c r="P82" s="1" t="s">
        <v>53</v>
      </c>
      <c r="Q82" s="1">
        <v>4</v>
      </c>
      <c r="R82" s="1" t="s">
        <v>17</v>
      </c>
      <c r="S82" s="1">
        <v>5126</v>
      </c>
      <c r="T82" s="1">
        <v>15998</v>
      </c>
      <c r="U82" s="1">
        <v>1</v>
      </c>
      <c r="V82" s="1" t="s">
        <v>1593</v>
      </c>
      <c r="W82" s="1" t="s">
        <v>49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>
      <c r="A83" s="1">
        <v>105</v>
      </c>
      <c r="B83" s="1">
        <v>35</v>
      </c>
      <c r="C83" s="1" t="s">
        <v>48</v>
      </c>
      <c r="D83" s="1" t="s">
        <v>112</v>
      </c>
      <c r="E83" s="1">
        <v>1214</v>
      </c>
      <c r="F83" s="1" t="s">
        <v>21</v>
      </c>
      <c r="G83" s="1">
        <v>1</v>
      </c>
      <c r="H83" s="1">
        <v>3</v>
      </c>
      <c r="I83" s="1" t="s">
        <v>35</v>
      </c>
      <c r="J83" s="1">
        <v>1</v>
      </c>
      <c r="K83" s="1">
        <v>2</v>
      </c>
      <c r="L83" s="1" t="s">
        <v>12</v>
      </c>
      <c r="M83" s="1">
        <v>30</v>
      </c>
      <c r="N83" s="1">
        <v>2</v>
      </c>
      <c r="O83" s="1">
        <v>1</v>
      </c>
      <c r="P83" s="1" t="s">
        <v>57</v>
      </c>
      <c r="Q83" s="1">
        <v>3</v>
      </c>
      <c r="R83" s="1" t="s">
        <v>16</v>
      </c>
      <c r="S83" s="1">
        <v>2859</v>
      </c>
      <c r="T83" s="1">
        <v>26278</v>
      </c>
      <c r="U83" s="1">
        <v>1</v>
      </c>
      <c r="V83" s="1" t="s">
        <v>1593</v>
      </c>
      <c r="W83" s="1" t="s">
        <v>48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>
      <c r="A84" s="1">
        <v>106</v>
      </c>
      <c r="B84" s="1">
        <v>55</v>
      </c>
      <c r="C84" s="1" t="s">
        <v>48</v>
      </c>
      <c r="D84" s="1" t="s">
        <v>112</v>
      </c>
      <c r="E84" s="1">
        <v>111</v>
      </c>
      <c r="F84" s="1" t="s">
        <v>22</v>
      </c>
      <c r="G84" s="1">
        <v>1</v>
      </c>
      <c r="H84" s="1">
        <v>2</v>
      </c>
      <c r="I84" s="1" t="s">
        <v>33</v>
      </c>
      <c r="J84" s="1">
        <v>1</v>
      </c>
      <c r="K84" s="1">
        <v>1</v>
      </c>
      <c r="L84" s="1" t="s">
        <v>12</v>
      </c>
      <c r="M84" s="1">
        <v>70</v>
      </c>
      <c r="N84" s="1">
        <v>3</v>
      </c>
      <c r="O84" s="1">
        <v>3</v>
      </c>
      <c r="P84" s="1" t="s">
        <v>58</v>
      </c>
      <c r="Q84" s="1">
        <v>4</v>
      </c>
      <c r="R84" s="1" t="s">
        <v>17</v>
      </c>
      <c r="S84" s="1">
        <v>10239</v>
      </c>
      <c r="T84" s="1">
        <v>18092</v>
      </c>
      <c r="U84" s="1">
        <v>3</v>
      </c>
      <c r="V84" s="1" t="s">
        <v>1593</v>
      </c>
      <c r="W84" s="1" t="s">
        <v>48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>
      <c r="A85" s="1">
        <v>107</v>
      </c>
      <c r="B85" s="1">
        <v>38</v>
      </c>
      <c r="C85" s="1" t="s">
        <v>48</v>
      </c>
      <c r="D85" s="1" t="s">
        <v>116</v>
      </c>
      <c r="E85" s="1">
        <v>573</v>
      </c>
      <c r="F85" s="1" t="s">
        <v>21</v>
      </c>
      <c r="G85" s="1">
        <v>6</v>
      </c>
      <c r="H85" s="1">
        <v>3</v>
      </c>
      <c r="I85" s="1" t="s">
        <v>35</v>
      </c>
      <c r="J85" s="1">
        <v>1</v>
      </c>
      <c r="K85" s="1">
        <v>2</v>
      </c>
      <c r="L85" s="1" t="s">
        <v>11</v>
      </c>
      <c r="M85" s="1">
        <v>79</v>
      </c>
      <c r="N85" s="1">
        <v>1</v>
      </c>
      <c r="O85" s="1">
        <v>2</v>
      </c>
      <c r="P85" s="1" t="s">
        <v>57</v>
      </c>
      <c r="Q85" s="1">
        <v>4</v>
      </c>
      <c r="R85" s="1" t="s">
        <v>15</v>
      </c>
      <c r="S85" s="1">
        <v>5329</v>
      </c>
      <c r="T85" s="1">
        <v>15717</v>
      </c>
      <c r="U85" s="1">
        <v>7</v>
      </c>
      <c r="V85" s="1" t="s">
        <v>1593</v>
      </c>
      <c r="W85" s="1" t="s">
        <v>49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>
      <c r="A86" s="1">
        <v>110</v>
      </c>
      <c r="B86" s="1">
        <v>34</v>
      </c>
      <c r="C86" s="1" t="s">
        <v>48</v>
      </c>
      <c r="D86" s="1" t="s">
        <v>112</v>
      </c>
      <c r="E86" s="1">
        <v>1153</v>
      </c>
      <c r="F86" s="1" t="s">
        <v>21</v>
      </c>
      <c r="G86" s="1">
        <v>1</v>
      </c>
      <c r="H86" s="1">
        <v>2</v>
      </c>
      <c r="I86" s="1" t="s">
        <v>35</v>
      </c>
      <c r="J86" s="1">
        <v>1</v>
      </c>
      <c r="K86" s="1">
        <v>1</v>
      </c>
      <c r="L86" s="1" t="s">
        <v>12</v>
      </c>
      <c r="M86" s="1">
        <v>94</v>
      </c>
      <c r="N86" s="1">
        <v>3</v>
      </c>
      <c r="O86" s="1">
        <v>2</v>
      </c>
      <c r="P86" s="1" t="s">
        <v>55</v>
      </c>
      <c r="Q86" s="1">
        <v>2</v>
      </c>
      <c r="R86" s="1" t="s">
        <v>17</v>
      </c>
      <c r="S86" s="1">
        <v>4325</v>
      </c>
      <c r="T86" s="1">
        <v>17736</v>
      </c>
      <c r="U86" s="1">
        <v>1</v>
      </c>
      <c r="V86" s="1" t="s">
        <v>1593</v>
      </c>
      <c r="W86" s="1" t="s">
        <v>48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>
      <c r="A87" s="1">
        <v>112</v>
      </c>
      <c r="B87" s="1">
        <v>56</v>
      </c>
      <c r="C87" s="1" t="s">
        <v>48</v>
      </c>
      <c r="D87" s="1" t="s">
        <v>112</v>
      </c>
      <c r="E87" s="1">
        <v>1400</v>
      </c>
      <c r="F87" s="1" t="s">
        <v>21</v>
      </c>
      <c r="G87" s="1">
        <v>7</v>
      </c>
      <c r="H87" s="1">
        <v>3</v>
      </c>
      <c r="I87" s="1" t="s">
        <v>33</v>
      </c>
      <c r="J87" s="1">
        <v>1</v>
      </c>
      <c r="K87" s="1">
        <v>4</v>
      </c>
      <c r="L87" s="1" t="s">
        <v>12</v>
      </c>
      <c r="M87" s="1">
        <v>49</v>
      </c>
      <c r="N87" s="1">
        <v>1</v>
      </c>
      <c r="O87" s="1">
        <v>3</v>
      </c>
      <c r="P87" s="1" t="s">
        <v>55</v>
      </c>
      <c r="Q87" s="1">
        <v>4</v>
      </c>
      <c r="R87" s="1" t="s">
        <v>16</v>
      </c>
      <c r="S87" s="1">
        <v>7260</v>
      </c>
      <c r="T87" s="1">
        <v>21698</v>
      </c>
      <c r="U87" s="1">
        <v>4</v>
      </c>
      <c r="V87" s="1" t="s">
        <v>1593</v>
      </c>
      <c r="W87" s="1" t="s">
        <v>48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>
      <c r="A88" s="1">
        <v>113</v>
      </c>
      <c r="B88" s="1">
        <v>23</v>
      </c>
      <c r="C88" s="1" t="s">
        <v>48</v>
      </c>
      <c r="D88" s="1" t="s">
        <v>112</v>
      </c>
      <c r="E88" s="1">
        <v>541</v>
      </c>
      <c r="F88" s="1" t="s">
        <v>22</v>
      </c>
      <c r="G88" s="1">
        <v>2</v>
      </c>
      <c r="H88" s="1">
        <v>1</v>
      </c>
      <c r="I88" s="1" t="s">
        <v>37</v>
      </c>
      <c r="J88" s="1">
        <v>1</v>
      </c>
      <c r="K88" s="1">
        <v>3</v>
      </c>
      <c r="L88" s="1" t="s">
        <v>12</v>
      </c>
      <c r="M88" s="1">
        <v>62</v>
      </c>
      <c r="N88" s="1">
        <v>3</v>
      </c>
      <c r="O88" s="1">
        <v>1</v>
      </c>
      <c r="P88" s="1" t="s">
        <v>59</v>
      </c>
      <c r="Q88" s="1">
        <v>1</v>
      </c>
      <c r="R88" s="1" t="s">
        <v>15</v>
      </c>
      <c r="S88" s="1">
        <v>2322</v>
      </c>
      <c r="T88" s="1">
        <v>9518</v>
      </c>
      <c r="U88" s="1">
        <v>3</v>
      </c>
      <c r="V88" s="1" t="s">
        <v>1593</v>
      </c>
      <c r="W88" s="1" t="s">
        <v>48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>
      <c r="A89" s="1">
        <v>116</v>
      </c>
      <c r="B89" s="1">
        <v>51</v>
      </c>
      <c r="C89" s="1" t="s">
        <v>48</v>
      </c>
      <c r="D89" s="1" t="s">
        <v>112</v>
      </c>
      <c r="E89" s="1">
        <v>432</v>
      </c>
      <c r="F89" s="1" t="s">
        <v>21</v>
      </c>
      <c r="G89" s="1">
        <v>9</v>
      </c>
      <c r="H89" s="1">
        <v>4</v>
      </c>
      <c r="I89" s="1" t="s">
        <v>33</v>
      </c>
      <c r="J89" s="1">
        <v>1</v>
      </c>
      <c r="K89" s="1">
        <v>4</v>
      </c>
      <c r="L89" s="1" t="s">
        <v>12</v>
      </c>
      <c r="M89" s="1">
        <v>96</v>
      </c>
      <c r="N89" s="1">
        <v>3</v>
      </c>
      <c r="O89" s="1">
        <v>1</v>
      </c>
      <c r="P89" s="1" t="s">
        <v>53</v>
      </c>
      <c r="Q89" s="1">
        <v>4</v>
      </c>
      <c r="R89" s="1" t="s">
        <v>17</v>
      </c>
      <c r="S89" s="1">
        <v>2075</v>
      </c>
      <c r="T89" s="1">
        <v>18725</v>
      </c>
      <c r="U89" s="1">
        <v>3</v>
      </c>
      <c r="V89" s="1" t="s">
        <v>1593</v>
      </c>
      <c r="W89" s="1" t="s">
        <v>48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>
      <c r="A90" s="1">
        <v>117</v>
      </c>
      <c r="B90" s="1">
        <v>30</v>
      </c>
      <c r="C90" s="1" t="s">
        <v>48</v>
      </c>
      <c r="D90" s="1" t="s">
        <v>112</v>
      </c>
      <c r="E90" s="1">
        <v>288</v>
      </c>
      <c r="F90" s="1" t="s">
        <v>21</v>
      </c>
      <c r="G90" s="1">
        <v>2</v>
      </c>
      <c r="H90" s="1">
        <v>3</v>
      </c>
      <c r="I90" s="1" t="s">
        <v>33</v>
      </c>
      <c r="J90" s="1">
        <v>1</v>
      </c>
      <c r="K90" s="1">
        <v>3</v>
      </c>
      <c r="L90" s="1" t="s">
        <v>12</v>
      </c>
      <c r="M90" s="1">
        <v>99</v>
      </c>
      <c r="N90" s="1">
        <v>2</v>
      </c>
      <c r="O90" s="1">
        <v>2</v>
      </c>
      <c r="P90" s="1" t="s">
        <v>52</v>
      </c>
      <c r="Q90" s="1">
        <v>4</v>
      </c>
      <c r="R90" s="1" t="s">
        <v>17</v>
      </c>
      <c r="S90" s="1">
        <v>4152</v>
      </c>
      <c r="T90" s="1">
        <v>15830</v>
      </c>
      <c r="U90" s="1">
        <v>1</v>
      </c>
      <c r="V90" s="1" t="s">
        <v>1593</v>
      </c>
      <c r="W90" s="1" t="s">
        <v>48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>
      <c r="A91" s="1">
        <v>118</v>
      </c>
      <c r="B91" s="1">
        <v>46</v>
      </c>
      <c r="C91" s="1" t="s">
        <v>49</v>
      </c>
      <c r="D91" s="1" t="s">
        <v>112</v>
      </c>
      <c r="E91" s="1">
        <v>669</v>
      </c>
      <c r="F91" s="1" t="s">
        <v>22</v>
      </c>
      <c r="G91" s="1">
        <v>9</v>
      </c>
      <c r="H91" s="1">
        <v>2</v>
      </c>
      <c r="I91" s="1" t="s">
        <v>35</v>
      </c>
      <c r="J91" s="1">
        <v>1</v>
      </c>
      <c r="K91" s="1">
        <v>3</v>
      </c>
      <c r="L91" s="1" t="s">
        <v>12</v>
      </c>
      <c r="M91" s="1">
        <v>64</v>
      </c>
      <c r="N91" s="1">
        <v>2</v>
      </c>
      <c r="O91" s="1">
        <v>3</v>
      </c>
      <c r="P91" s="1" t="s">
        <v>58</v>
      </c>
      <c r="Q91" s="1">
        <v>4</v>
      </c>
      <c r="R91" s="1" t="s">
        <v>16</v>
      </c>
      <c r="S91" s="1">
        <v>9619</v>
      </c>
      <c r="T91" s="1">
        <v>13596</v>
      </c>
      <c r="U91" s="1">
        <v>1</v>
      </c>
      <c r="V91" s="1" t="s">
        <v>1593</v>
      </c>
      <c r="W91" s="1" t="s">
        <v>48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>
      <c r="A92" s="1">
        <v>119</v>
      </c>
      <c r="B92" s="1">
        <v>40</v>
      </c>
      <c r="C92" s="1" t="s">
        <v>48</v>
      </c>
      <c r="D92" s="1" t="s">
        <v>128</v>
      </c>
      <c r="E92" s="1">
        <v>530</v>
      </c>
      <c r="F92" s="1" t="s">
        <v>21</v>
      </c>
      <c r="G92" s="1">
        <v>1</v>
      </c>
      <c r="H92" s="1">
        <v>4</v>
      </c>
      <c r="I92" s="1" t="s">
        <v>33</v>
      </c>
      <c r="J92" s="1">
        <v>1</v>
      </c>
      <c r="K92" s="1">
        <v>3</v>
      </c>
      <c r="L92" s="1" t="s">
        <v>12</v>
      </c>
      <c r="M92" s="1">
        <v>78</v>
      </c>
      <c r="N92" s="1">
        <v>2</v>
      </c>
      <c r="O92" s="1">
        <v>4</v>
      </c>
      <c r="P92" s="1" t="s">
        <v>52</v>
      </c>
      <c r="Q92" s="1">
        <v>2</v>
      </c>
      <c r="R92" s="1" t="s">
        <v>17</v>
      </c>
      <c r="S92" s="1">
        <v>13503</v>
      </c>
      <c r="T92" s="1">
        <v>14115</v>
      </c>
      <c r="U92" s="1">
        <v>1</v>
      </c>
      <c r="V92" s="1" t="s">
        <v>1593</v>
      </c>
      <c r="W92" s="1" t="s">
        <v>48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>
      <c r="A93" s="1">
        <v>120</v>
      </c>
      <c r="B93" s="1">
        <v>51</v>
      </c>
      <c r="C93" s="1" t="s">
        <v>48</v>
      </c>
      <c r="D93" s="1" t="s">
        <v>112</v>
      </c>
      <c r="E93" s="1">
        <v>632</v>
      </c>
      <c r="F93" s="1" t="s">
        <v>22</v>
      </c>
      <c r="G93" s="1">
        <v>21</v>
      </c>
      <c r="H93" s="1">
        <v>4</v>
      </c>
      <c r="I93" s="1" t="s">
        <v>34</v>
      </c>
      <c r="J93" s="1">
        <v>1</v>
      </c>
      <c r="K93" s="1">
        <v>3</v>
      </c>
      <c r="L93" s="1" t="s">
        <v>12</v>
      </c>
      <c r="M93" s="1">
        <v>71</v>
      </c>
      <c r="N93" s="1">
        <v>3</v>
      </c>
      <c r="O93" s="1">
        <v>2</v>
      </c>
      <c r="P93" s="1" t="s">
        <v>58</v>
      </c>
      <c r="Q93" s="1">
        <v>4</v>
      </c>
      <c r="R93" s="1" t="s">
        <v>16</v>
      </c>
      <c r="S93" s="1">
        <v>5441</v>
      </c>
      <c r="T93" s="1">
        <v>8423</v>
      </c>
      <c r="U93" s="1">
        <v>0</v>
      </c>
      <c r="V93" s="1" t="s">
        <v>1593</v>
      </c>
      <c r="W93" s="1" t="s">
        <v>49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>
      <c r="A94" s="1">
        <v>121</v>
      </c>
      <c r="B94" s="1">
        <v>30</v>
      </c>
      <c r="C94" s="1" t="s">
        <v>48</v>
      </c>
      <c r="D94" s="1" t="s">
        <v>112</v>
      </c>
      <c r="E94" s="1">
        <v>1334</v>
      </c>
      <c r="F94" s="1" t="s">
        <v>22</v>
      </c>
      <c r="G94" s="1">
        <v>4</v>
      </c>
      <c r="H94" s="1">
        <v>2</v>
      </c>
      <c r="I94" s="1" t="s">
        <v>35</v>
      </c>
      <c r="J94" s="1">
        <v>1</v>
      </c>
      <c r="K94" s="1">
        <v>3</v>
      </c>
      <c r="L94" s="1" t="s">
        <v>11</v>
      </c>
      <c r="M94" s="1">
        <v>63</v>
      </c>
      <c r="N94" s="1">
        <v>2</v>
      </c>
      <c r="O94" s="1">
        <v>2</v>
      </c>
      <c r="P94" s="1" t="s">
        <v>58</v>
      </c>
      <c r="Q94" s="1">
        <v>2</v>
      </c>
      <c r="R94" s="1" t="s">
        <v>15</v>
      </c>
      <c r="S94" s="1">
        <v>5209</v>
      </c>
      <c r="T94" s="1">
        <v>19760</v>
      </c>
      <c r="U94" s="1">
        <v>1</v>
      </c>
      <c r="V94" s="1" t="s">
        <v>1593</v>
      </c>
      <c r="W94" s="1" t="s">
        <v>49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>
      <c r="A95" s="1">
        <v>124</v>
      </c>
      <c r="B95" s="1">
        <v>46</v>
      </c>
      <c r="C95" s="1" t="s">
        <v>48</v>
      </c>
      <c r="D95" s="1" t="s">
        <v>128</v>
      </c>
      <c r="E95" s="1">
        <v>638</v>
      </c>
      <c r="F95" s="1" t="s">
        <v>21</v>
      </c>
      <c r="G95" s="1">
        <v>1</v>
      </c>
      <c r="H95" s="1">
        <v>3</v>
      </c>
      <c r="I95" s="1" t="s">
        <v>35</v>
      </c>
      <c r="J95" s="1">
        <v>1</v>
      </c>
      <c r="K95" s="1">
        <v>3</v>
      </c>
      <c r="L95" s="1" t="s">
        <v>12</v>
      </c>
      <c r="M95" s="1">
        <v>40</v>
      </c>
      <c r="N95" s="1">
        <v>2</v>
      </c>
      <c r="O95" s="1">
        <v>3</v>
      </c>
      <c r="P95" s="1" t="s">
        <v>52</v>
      </c>
      <c r="Q95" s="1">
        <v>1</v>
      </c>
      <c r="R95" s="1" t="s">
        <v>17</v>
      </c>
      <c r="S95" s="1">
        <v>10673</v>
      </c>
      <c r="T95" s="1">
        <v>3142</v>
      </c>
      <c r="U95" s="1">
        <v>2</v>
      </c>
      <c r="V95" s="1" t="s">
        <v>1593</v>
      </c>
      <c r="W95" s="1" t="s">
        <v>49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>
      <c r="A96" s="1">
        <v>125</v>
      </c>
      <c r="B96" s="1">
        <v>32</v>
      </c>
      <c r="C96" s="1" t="s">
        <v>48</v>
      </c>
      <c r="D96" s="1" t="s">
        <v>112</v>
      </c>
      <c r="E96" s="1">
        <v>1093</v>
      </c>
      <c r="F96" s="1" t="s">
        <v>22</v>
      </c>
      <c r="G96" s="1">
        <v>6</v>
      </c>
      <c r="H96" s="1">
        <v>4</v>
      </c>
      <c r="I96" s="1" t="s">
        <v>35</v>
      </c>
      <c r="J96" s="1">
        <v>1</v>
      </c>
      <c r="K96" s="1">
        <v>2</v>
      </c>
      <c r="L96" s="1" t="s">
        <v>12</v>
      </c>
      <c r="M96" s="1">
        <v>87</v>
      </c>
      <c r="N96" s="1">
        <v>3</v>
      </c>
      <c r="O96" s="1">
        <v>2</v>
      </c>
      <c r="P96" s="1" t="s">
        <v>58</v>
      </c>
      <c r="Q96" s="1">
        <v>3</v>
      </c>
      <c r="R96" s="1" t="s">
        <v>16</v>
      </c>
      <c r="S96" s="1">
        <v>5010</v>
      </c>
      <c r="T96" s="1">
        <v>24301</v>
      </c>
      <c r="U96" s="1">
        <v>1</v>
      </c>
      <c r="V96" s="1" t="s">
        <v>1593</v>
      </c>
      <c r="W96" s="1" t="s">
        <v>48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>
      <c r="A97" s="1">
        <v>126</v>
      </c>
      <c r="B97" s="1">
        <v>54</v>
      </c>
      <c r="C97" s="1" t="s">
        <v>48</v>
      </c>
      <c r="D97" s="1" t="s">
        <v>112</v>
      </c>
      <c r="E97" s="1">
        <v>1217</v>
      </c>
      <c r="F97" s="1" t="s">
        <v>21</v>
      </c>
      <c r="G97" s="1">
        <v>2</v>
      </c>
      <c r="H97" s="1">
        <v>4</v>
      </c>
      <c r="I97" s="1" t="s">
        <v>37</v>
      </c>
      <c r="J97" s="1">
        <v>1</v>
      </c>
      <c r="K97" s="1">
        <v>1</v>
      </c>
      <c r="L97" s="1" t="s">
        <v>11</v>
      </c>
      <c r="M97" s="1">
        <v>60</v>
      </c>
      <c r="N97" s="1">
        <v>3</v>
      </c>
      <c r="O97" s="1">
        <v>3</v>
      </c>
      <c r="P97" s="1" t="s">
        <v>56</v>
      </c>
      <c r="Q97" s="1">
        <v>3</v>
      </c>
      <c r="R97" s="1" t="s">
        <v>17</v>
      </c>
      <c r="S97" s="1">
        <v>13549</v>
      </c>
      <c r="T97" s="1">
        <v>24001</v>
      </c>
      <c r="U97" s="1">
        <v>9</v>
      </c>
      <c r="V97" s="1" t="s">
        <v>1593</v>
      </c>
      <c r="W97" s="1" t="s">
        <v>48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>
      <c r="A98" s="1">
        <v>128</v>
      </c>
      <c r="B98" s="1">
        <v>24</v>
      </c>
      <c r="C98" s="1" t="s">
        <v>48</v>
      </c>
      <c r="D98" s="1" t="s">
        <v>112</v>
      </c>
      <c r="E98" s="1">
        <v>1353</v>
      </c>
      <c r="F98" s="1" t="s">
        <v>22</v>
      </c>
      <c r="G98" s="1">
        <v>3</v>
      </c>
      <c r="H98" s="1">
        <v>2</v>
      </c>
      <c r="I98" s="1" t="s">
        <v>36</v>
      </c>
      <c r="J98" s="1">
        <v>1</v>
      </c>
      <c r="K98" s="1">
        <v>1</v>
      </c>
      <c r="L98" s="1" t="s">
        <v>11</v>
      </c>
      <c r="M98" s="1">
        <v>33</v>
      </c>
      <c r="N98" s="1">
        <v>3</v>
      </c>
      <c r="O98" s="1">
        <v>2</v>
      </c>
      <c r="P98" s="1" t="s">
        <v>58</v>
      </c>
      <c r="Q98" s="1">
        <v>3</v>
      </c>
      <c r="R98" s="1" t="s">
        <v>17</v>
      </c>
      <c r="S98" s="1">
        <v>4999</v>
      </c>
      <c r="T98" s="1">
        <v>17519</v>
      </c>
      <c r="U98" s="1">
        <v>0</v>
      </c>
      <c r="V98" s="1" t="s">
        <v>1593</v>
      </c>
      <c r="W98" s="1" t="s">
        <v>48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>
      <c r="A99" s="1">
        <v>129</v>
      </c>
      <c r="B99" s="1">
        <v>28</v>
      </c>
      <c r="C99" s="1" t="s">
        <v>48</v>
      </c>
      <c r="D99" s="1" t="s">
        <v>116</v>
      </c>
      <c r="E99" s="1">
        <v>120</v>
      </c>
      <c r="F99" s="1" t="s">
        <v>22</v>
      </c>
      <c r="G99" s="1">
        <v>4</v>
      </c>
      <c r="H99" s="1">
        <v>3</v>
      </c>
      <c r="I99" s="1" t="s">
        <v>35</v>
      </c>
      <c r="J99" s="1">
        <v>1</v>
      </c>
      <c r="K99" s="1">
        <v>2</v>
      </c>
      <c r="L99" s="1" t="s">
        <v>12</v>
      </c>
      <c r="M99" s="1">
        <v>43</v>
      </c>
      <c r="N99" s="1">
        <v>3</v>
      </c>
      <c r="O99" s="1">
        <v>2</v>
      </c>
      <c r="P99" s="1" t="s">
        <v>58</v>
      </c>
      <c r="Q99" s="1">
        <v>3</v>
      </c>
      <c r="R99" s="1" t="s">
        <v>17</v>
      </c>
      <c r="S99" s="1">
        <v>4221</v>
      </c>
      <c r="T99" s="1">
        <v>8863</v>
      </c>
      <c r="U99" s="1">
        <v>1</v>
      </c>
      <c r="V99" s="1" t="s">
        <v>1593</v>
      </c>
      <c r="W99" s="1" t="s">
        <v>48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>
      <c r="A100" s="1">
        <v>131</v>
      </c>
      <c r="B100" s="1">
        <v>58</v>
      </c>
      <c r="C100" s="1" t="s">
        <v>48</v>
      </c>
      <c r="D100" s="1" t="s">
        <v>112</v>
      </c>
      <c r="E100" s="1">
        <v>682</v>
      </c>
      <c r="F100" s="1" t="s">
        <v>22</v>
      </c>
      <c r="G100" s="1">
        <v>10</v>
      </c>
      <c r="H100" s="1">
        <v>4</v>
      </c>
      <c r="I100" s="1" t="s">
        <v>35</v>
      </c>
      <c r="J100" s="1">
        <v>1</v>
      </c>
      <c r="K100" s="1">
        <v>4</v>
      </c>
      <c r="L100" s="1" t="s">
        <v>12</v>
      </c>
      <c r="M100" s="1">
        <v>37</v>
      </c>
      <c r="N100" s="1">
        <v>3</v>
      </c>
      <c r="O100" s="1">
        <v>4</v>
      </c>
      <c r="P100" s="1" t="s">
        <v>58</v>
      </c>
      <c r="Q100" s="1">
        <v>3</v>
      </c>
      <c r="R100" s="1" t="s">
        <v>16</v>
      </c>
      <c r="S100" s="1">
        <v>13872</v>
      </c>
      <c r="T100" s="1">
        <v>24409</v>
      </c>
      <c r="U100" s="1">
        <v>0</v>
      </c>
      <c r="V100" s="1" t="s">
        <v>1593</v>
      </c>
      <c r="W100" s="1" t="s">
        <v>48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>
      <c r="A101" s="1">
        <v>132</v>
      </c>
      <c r="B101" s="1">
        <v>44</v>
      </c>
      <c r="C101" s="1" t="s">
        <v>48</v>
      </c>
      <c r="D101" s="1" t="s">
        <v>116</v>
      </c>
      <c r="E101" s="1">
        <v>489</v>
      </c>
      <c r="F101" s="1" t="s">
        <v>21</v>
      </c>
      <c r="G101" s="1">
        <v>23</v>
      </c>
      <c r="H101" s="1">
        <v>3</v>
      </c>
      <c r="I101" s="1" t="s">
        <v>35</v>
      </c>
      <c r="J101" s="1">
        <v>1</v>
      </c>
      <c r="K101" s="1">
        <v>2</v>
      </c>
      <c r="L101" s="1" t="s">
        <v>12</v>
      </c>
      <c r="M101" s="1">
        <v>67</v>
      </c>
      <c r="N101" s="1">
        <v>3</v>
      </c>
      <c r="O101" s="1">
        <v>2</v>
      </c>
      <c r="P101" s="1" t="s">
        <v>53</v>
      </c>
      <c r="Q101" s="1">
        <v>2</v>
      </c>
      <c r="R101" s="1" t="s">
        <v>17</v>
      </c>
      <c r="S101" s="1">
        <v>2042</v>
      </c>
      <c r="T101" s="1">
        <v>25043</v>
      </c>
      <c r="U101" s="1">
        <v>4</v>
      </c>
      <c r="V101" s="1" t="s">
        <v>1593</v>
      </c>
      <c r="W101" s="1" t="s">
        <v>48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>
      <c r="A102" s="1">
        <v>133</v>
      </c>
      <c r="B102" s="1">
        <v>37</v>
      </c>
      <c r="C102" s="1" t="s">
        <v>49</v>
      </c>
      <c r="D102" s="1" t="s">
        <v>112</v>
      </c>
      <c r="E102" s="1">
        <v>807</v>
      </c>
      <c r="F102" s="1" t="s">
        <v>20</v>
      </c>
      <c r="G102" s="1">
        <v>6</v>
      </c>
      <c r="H102" s="1">
        <v>4</v>
      </c>
      <c r="I102" s="1" t="s">
        <v>20</v>
      </c>
      <c r="J102" s="1">
        <v>1</v>
      </c>
      <c r="K102" s="1">
        <v>3</v>
      </c>
      <c r="L102" s="1" t="s">
        <v>12</v>
      </c>
      <c r="M102" s="1">
        <v>63</v>
      </c>
      <c r="N102" s="1">
        <v>3</v>
      </c>
      <c r="O102" s="1">
        <v>1</v>
      </c>
      <c r="P102" s="1" t="s">
        <v>20</v>
      </c>
      <c r="Q102" s="1">
        <v>1</v>
      </c>
      <c r="R102" s="1" t="s">
        <v>15</v>
      </c>
      <c r="S102" s="1">
        <v>2073</v>
      </c>
      <c r="T102" s="1">
        <v>23648</v>
      </c>
      <c r="U102" s="1">
        <v>4</v>
      </c>
      <c r="V102" s="1" t="s">
        <v>1593</v>
      </c>
      <c r="W102" s="1" t="s">
        <v>49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>
      <c r="A103" s="1">
        <v>134</v>
      </c>
      <c r="B103" s="1">
        <v>32</v>
      </c>
      <c r="C103" s="1" t="s">
        <v>48</v>
      </c>
      <c r="D103" s="1" t="s">
        <v>112</v>
      </c>
      <c r="E103" s="1">
        <v>827</v>
      </c>
      <c r="F103" s="1" t="s">
        <v>21</v>
      </c>
      <c r="G103" s="1">
        <v>1</v>
      </c>
      <c r="H103" s="1">
        <v>1</v>
      </c>
      <c r="I103" s="1" t="s">
        <v>33</v>
      </c>
      <c r="J103" s="1">
        <v>1</v>
      </c>
      <c r="K103" s="1">
        <v>4</v>
      </c>
      <c r="L103" s="1" t="s">
        <v>12</v>
      </c>
      <c r="M103" s="1">
        <v>71</v>
      </c>
      <c r="N103" s="1">
        <v>3</v>
      </c>
      <c r="O103" s="1">
        <v>1</v>
      </c>
      <c r="P103" s="1" t="s">
        <v>57</v>
      </c>
      <c r="Q103" s="1">
        <v>1</v>
      </c>
      <c r="R103" s="1" t="s">
        <v>16</v>
      </c>
      <c r="S103" s="1">
        <v>2956</v>
      </c>
      <c r="T103" s="1">
        <v>15178</v>
      </c>
      <c r="U103" s="1">
        <v>1</v>
      </c>
      <c r="V103" s="1" t="s">
        <v>1593</v>
      </c>
      <c r="W103" s="1" t="s">
        <v>48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>
      <c r="A104" s="1">
        <v>137</v>
      </c>
      <c r="B104" s="1">
        <v>20</v>
      </c>
      <c r="C104" s="1" t="s">
        <v>49</v>
      </c>
      <c r="D104" s="1" t="s">
        <v>128</v>
      </c>
      <c r="E104" s="1">
        <v>871</v>
      </c>
      <c r="F104" s="1" t="s">
        <v>21</v>
      </c>
      <c r="G104" s="1">
        <v>6</v>
      </c>
      <c r="H104" s="1">
        <v>3</v>
      </c>
      <c r="I104" s="1" t="s">
        <v>33</v>
      </c>
      <c r="J104" s="1">
        <v>1</v>
      </c>
      <c r="K104" s="1">
        <v>4</v>
      </c>
      <c r="L104" s="1" t="s">
        <v>11</v>
      </c>
      <c r="M104" s="1">
        <v>66</v>
      </c>
      <c r="N104" s="1">
        <v>2</v>
      </c>
      <c r="O104" s="1">
        <v>1</v>
      </c>
      <c r="P104" s="1" t="s">
        <v>53</v>
      </c>
      <c r="Q104" s="1">
        <v>4</v>
      </c>
      <c r="R104" s="1" t="s">
        <v>16</v>
      </c>
      <c r="S104" s="1">
        <v>2926</v>
      </c>
      <c r="T104" s="1">
        <v>19783</v>
      </c>
      <c r="U104" s="1">
        <v>1</v>
      </c>
      <c r="V104" s="1" t="s">
        <v>1593</v>
      </c>
      <c r="W104" s="1" t="s">
        <v>49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>
      <c r="A105" s="1">
        <v>138</v>
      </c>
      <c r="B105" s="1">
        <v>34</v>
      </c>
      <c r="C105" s="1" t="s">
        <v>48</v>
      </c>
      <c r="D105" s="1" t="s">
        <v>112</v>
      </c>
      <c r="E105" s="1">
        <v>665</v>
      </c>
      <c r="F105" s="1" t="s">
        <v>21</v>
      </c>
      <c r="G105" s="1">
        <v>6</v>
      </c>
      <c r="H105" s="1">
        <v>4</v>
      </c>
      <c r="I105" s="1" t="s">
        <v>36</v>
      </c>
      <c r="J105" s="1">
        <v>1</v>
      </c>
      <c r="K105" s="1">
        <v>1</v>
      </c>
      <c r="L105" s="1" t="s">
        <v>11</v>
      </c>
      <c r="M105" s="1">
        <v>41</v>
      </c>
      <c r="N105" s="1">
        <v>3</v>
      </c>
      <c r="O105" s="1">
        <v>2</v>
      </c>
      <c r="P105" s="1" t="s">
        <v>57</v>
      </c>
      <c r="Q105" s="1">
        <v>3</v>
      </c>
      <c r="R105" s="1" t="s">
        <v>16</v>
      </c>
      <c r="S105" s="1">
        <v>4809</v>
      </c>
      <c r="T105" s="1">
        <v>12482</v>
      </c>
      <c r="U105" s="1">
        <v>1</v>
      </c>
      <c r="V105" s="1" t="s">
        <v>1593</v>
      </c>
      <c r="W105" s="1" t="s">
        <v>48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>
      <c r="A106" s="1">
        <v>139</v>
      </c>
      <c r="B106" s="1">
        <v>37</v>
      </c>
      <c r="C106" s="1" t="s">
        <v>48</v>
      </c>
      <c r="D106" s="1" t="s">
        <v>116</v>
      </c>
      <c r="E106" s="1">
        <v>1040</v>
      </c>
      <c r="F106" s="1" t="s">
        <v>21</v>
      </c>
      <c r="G106" s="1">
        <v>2</v>
      </c>
      <c r="H106" s="1">
        <v>2</v>
      </c>
      <c r="I106" s="1" t="s">
        <v>33</v>
      </c>
      <c r="J106" s="1">
        <v>1</v>
      </c>
      <c r="K106" s="1">
        <v>3</v>
      </c>
      <c r="L106" s="1" t="s">
        <v>12</v>
      </c>
      <c r="M106" s="1">
        <v>100</v>
      </c>
      <c r="N106" s="1">
        <v>2</v>
      </c>
      <c r="O106" s="1">
        <v>2</v>
      </c>
      <c r="P106" s="1" t="s">
        <v>52</v>
      </c>
      <c r="Q106" s="1">
        <v>4</v>
      </c>
      <c r="R106" s="1" t="s">
        <v>15</v>
      </c>
      <c r="S106" s="1">
        <v>5163</v>
      </c>
      <c r="T106" s="1">
        <v>15850</v>
      </c>
      <c r="U106" s="1">
        <v>5</v>
      </c>
      <c r="V106" s="1" t="s">
        <v>1593</v>
      </c>
      <c r="W106" s="1" t="s">
        <v>48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140</v>
      </c>
      <c r="B107" s="1">
        <v>59</v>
      </c>
      <c r="C107" s="1" t="s">
        <v>48</v>
      </c>
      <c r="D107" s="1" t="s">
        <v>116</v>
      </c>
      <c r="E107" s="1">
        <v>1420</v>
      </c>
      <c r="F107" s="1" t="s">
        <v>20</v>
      </c>
      <c r="G107" s="1">
        <v>2</v>
      </c>
      <c r="H107" s="1">
        <v>4</v>
      </c>
      <c r="I107" s="1" t="s">
        <v>20</v>
      </c>
      <c r="J107" s="1">
        <v>1</v>
      </c>
      <c r="K107" s="1">
        <v>3</v>
      </c>
      <c r="L107" s="1" t="s">
        <v>11</v>
      </c>
      <c r="M107" s="1">
        <v>32</v>
      </c>
      <c r="N107" s="1">
        <v>2</v>
      </c>
      <c r="O107" s="1">
        <v>5</v>
      </c>
      <c r="P107" s="1" t="s">
        <v>54</v>
      </c>
      <c r="Q107" s="1">
        <v>4</v>
      </c>
      <c r="R107" s="1" t="s">
        <v>17</v>
      </c>
      <c r="S107" s="1">
        <v>18844</v>
      </c>
      <c r="T107" s="1">
        <v>21922</v>
      </c>
      <c r="U107" s="1">
        <v>9</v>
      </c>
      <c r="V107" s="1" t="s">
        <v>1593</v>
      </c>
      <c r="W107" s="1" t="s">
        <v>48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>
      <c r="A108" s="1">
        <v>141</v>
      </c>
      <c r="B108" s="1">
        <v>50</v>
      </c>
      <c r="C108" s="1" t="s">
        <v>48</v>
      </c>
      <c r="D108" s="1" t="s">
        <v>128</v>
      </c>
      <c r="E108" s="1">
        <v>1115</v>
      </c>
      <c r="F108" s="1" t="s">
        <v>21</v>
      </c>
      <c r="G108" s="1">
        <v>1</v>
      </c>
      <c r="H108" s="1">
        <v>3</v>
      </c>
      <c r="I108" s="1" t="s">
        <v>33</v>
      </c>
      <c r="J108" s="1">
        <v>1</v>
      </c>
      <c r="K108" s="1">
        <v>1</v>
      </c>
      <c r="L108" s="1" t="s">
        <v>11</v>
      </c>
      <c r="M108" s="1">
        <v>73</v>
      </c>
      <c r="N108" s="1">
        <v>3</v>
      </c>
      <c r="O108" s="1">
        <v>5</v>
      </c>
      <c r="P108" s="1" t="s">
        <v>56</v>
      </c>
      <c r="Q108" s="1">
        <v>2</v>
      </c>
      <c r="R108" s="1" t="s">
        <v>17</v>
      </c>
      <c r="S108" s="1">
        <v>18172</v>
      </c>
      <c r="T108" s="1">
        <v>9755</v>
      </c>
      <c r="U108" s="1">
        <v>3</v>
      </c>
      <c r="V108" s="1" t="s">
        <v>1593</v>
      </c>
      <c r="W108" s="1" t="s">
        <v>49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>
      <c r="A109" s="1">
        <v>142</v>
      </c>
      <c r="B109" s="1">
        <v>25</v>
      </c>
      <c r="C109" s="1" t="s">
        <v>49</v>
      </c>
      <c r="D109" s="1" t="s">
        <v>112</v>
      </c>
      <c r="E109" s="1">
        <v>240</v>
      </c>
      <c r="F109" s="1" t="s">
        <v>22</v>
      </c>
      <c r="G109" s="1">
        <v>5</v>
      </c>
      <c r="H109" s="1">
        <v>3</v>
      </c>
      <c r="I109" s="1" t="s">
        <v>34</v>
      </c>
      <c r="J109" s="1">
        <v>1</v>
      </c>
      <c r="K109" s="1">
        <v>3</v>
      </c>
      <c r="L109" s="1" t="s">
        <v>12</v>
      </c>
      <c r="M109" s="1">
        <v>46</v>
      </c>
      <c r="N109" s="1">
        <v>2</v>
      </c>
      <c r="O109" s="1">
        <v>2</v>
      </c>
      <c r="P109" s="1" t="s">
        <v>58</v>
      </c>
      <c r="Q109" s="1">
        <v>3</v>
      </c>
      <c r="R109" s="1" t="s">
        <v>16</v>
      </c>
      <c r="S109" s="1">
        <v>5744</v>
      </c>
      <c r="T109" s="1">
        <v>26959</v>
      </c>
      <c r="U109" s="1">
        <v>1</v>
      </c>
      <c r="V109" s="1" t="s">
        <v>1593</v>
      </c>
      <c r="W109" s="1" t="s">
        <v>49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>
      <c r="A110" s="1">
        <v>143</v>
      </c>
      <c r="B110" s="1">
        <v>25</v>
      </c>
      <c r="C110" s="1" t="s">
        <v>48</v>
      </c>
      <c r="D110" s="1" t="s">
        <v>112</v>
      </c>
      <c r="E110" s="1">
        <v>1280</v>
      </c>
      <c r="F110" s="1" t="s">
        <v>21</v>
      </c>
      <c r="G110" s="1">
        <v>7</v>
      </c>
      <c r="H110" s="1">
        <v>1</v>
      </c>
      <c r="I110" s="1" t="s">
        <v>35</v>
      </c>
      <c r="J110" s="1">
        <v>1</v>
      </c>
      <c r="K110" s="1">
        <v>4</v>
      </c>
      <c r="L110" s="1" t="s">
        <v>12</v>
      </c>
      <c r="M110" s="1">
        <v>64</v>
      </c>
      <c r="N110" s="1">
        <v>2</v>
      </c>
      <c r="O110" s="1">
        <v>1</v>
      </c>
      <c r="P110" s="1" t="s">
        <v>57</v>
      </c>
      <c r="Q110" s="1">
        <v>4</v>
      </c>
      <c r="R110" s="1" t="s">
        <v>17</v>
      </c>
      <c r="S110" s="1">
        <v>2889</v>
      </c>
      <c r="T110" s="1">
        <v>26897</v>
      </c>
      <c r="U110" s="1">
        <v>1</v>
      </c>
      <c r="V110" s="1" t="s">
        <v>1593</v>
      </c>
      <c r="W110" s="1" t="s">
        <v>48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>
      <c r="A111" s="1">
        <v>144</v>
      </c>
      <c r="B111" s="1">
        <v>22</v>
      </c>
      <c r="C111" s="1" t="s">
        <v>48</v>
      </c>
      <c r="D111" s="1" t="s">
        <v>112</v>
      </c>
      <c r="E111" s="1">
        <v>534</v>
      </c>
      <c r="F111" s="1" t="s">
        <v>21</v>
      </c>
      <c r="G111" s="1">
        <v>15</v>
      </c>
      <c r="H111" s="1">
        <v>3</v>
      </c>
      <c r="I111" s="1" t="s">
        <v>35</v>
      </c>
      <c r="J111" s="1">
        <v>1</v>
      </c>
      <c r="K111" s="1">
        <v>2</v>
      </c>
      <c r="L111" s="1" t="s">
        <v>11</v>
      </c>
      <c r="M111" s="1">
        <v>59</v>
      </c>
      <c r="N111" s="1">
        <v>3</v>
      </c>
      <c r="O111" s="1">
        <v>1</v>
      </c>
      <c r="P111" s="1" t="s">
        <v>53</v>
      </c>
      <c r="Q111" s="1">
        <v>4</v>
      </c>
      <c r="R111" s="1" t="s">
        <v>16</v>
      </c>
      <c r="S111" s="1">
        <v>2871</v>
      </c>
      <c r="T111" s="1">
        <v>23785</v>
      </c>
      <c r="U111" s="1">
        <v>1</v>
      </c>
      <c r="V111" s="1" t="s">
        <v>1593</v>
      </c>
      <c r="W111" s="1" t="s">
        <v>48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>
      <c r="A112" s="1">
        <v>145</v>
      </c>
      <c r="B112" s="1">
        <v>51</v>
      </c>
      <c r="C112" s="1" t="s">
        <v>48</v>
      </c>
      <c r="D112" s="1" t="s">
        <v>128</v>
      </c>
      <c r="E112" s="1">
        <v>1456</v>
      </c>
      <c r="F112" s="1" t="s">
        <v>21</v>
      </c>
      <c r="G112" s="1">
        <v>1</v>
      </c>
      <c r="H112" s="1">
        <v>4</v>
      </c>
      <c r="I112" s="1" t="s">
        <v>35</v>
      </c>
      <c r="J112" s="1">
        <v>1</v>
      </c>
      <c r="K112" s="1">
        <v>1</v>
      </c>
      <c r="L112" s="1" t="s">
        <v>11</v>
      </c>
      <c r="M112" s="1">
        <v>30</v>
      </c>
      <c r="N112" s="1">
        <v>2</v>
      </c>
      <c r="O112" s="1">
        <v>3</v>
      </c>
      <c r="P112" s="1" t="s">
        <v>52</v>
      </c>
      <c r="Q112" s="1">
        <v>1</v>
      </c>
      <c r="R112" s="1" t="s">
        <v>16</v>
      </c>
      <c r="S112" s="1">
        <v>7484</v>
      </c>
      <c r="T112" s="1">
        <v>25796</v>
      </c>
      <c r="U112" s="1">
        <v>3</v>
      </c>
      <c r="V112" s="1" t="s">
        <v>1593</v>
      </c>
      <c r="W112" s="1" t="s">
        <v>48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>
      <c r="A113" s="1">
        <v>147</v>
      </c>
      <c r="B113" s="1">
        <v>34</v>
      </c>
      <c r="C113" s="1" t="s">
        <v>49</v>
      </c>
      <c r="D113" s="1" t="s">
        <v>128</v>
      </c>
      <c r="E113" s="1">
        <v>658</v>
      </c>
      <c r="F113" s="1" t="s">
        <v>21</v>
      </c>
      <c r="G113" s="1">
        <v>7</v>
      </c>
      <c r="H113" s="1">
        <v>3</v>
      </c>
      <c r="I113" s="1" t="s">
        <v>33</v>
      </c>
      <c r="J113" s="1">
        <v>1</v>
      </c>
      <c r="K113" s="1">
        <v>1</v>
      </c>
      <c r="L113" s="1" t="s">
        <v>12</v>
      </c>
      <c r="M113" s="1">
        <v>66</v>
      </c>
      <c r="N113" s="1">
        <v>1</v>
      </c>
      <c r="O113" s="1">
        <v>2</v>
      </c>
      <c r="P113" s="1" t="s">
        <v>53</v>
      </c>
      <c r="Q113" s="1">
        <v>3</v>
      </c>
      <c r="R113" s="1" t="s">
        <v>16</v>
      </c>
      <c r="S113" s="1">
        <v>6074</v>
      </c>
      <c r="T113" s="1">
        <v>22887</v>
      </c>
      <c r="U113" s="1">
        <v>1</v>
      </c>
      <c r="V113" s="1" t="s">
        <v>1593</v>
      </c>
      <c r="W113" s="1" t="s">
        <v>49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>
      <c r="A114" s="1">
        <v>148</v>
      </c>
      <c r="B114" s="1">
        <v>54</v>
      </c>
      <c r="C114" s="1" t="s">
        <v>48</v>
      </c>
      <c r="D114" s="1" t="s">
        <v>116</v>
      </c>
      <c r="E114" s="1">
        <v>142</v>
      </c>
      <c r="F114" s="1" t="s">
        <v>20</v>
      </c>
      <c r="G114" s="1">
        <v>26</v>
      </c>
      <c r="H114" s="1">
        <v>3</v>
      </c>
      <c r="I114" s="1" t="s">
        <v>20</v>
      </c>
      <c r="J114" s="1">
        <v>1</v>
      </c>
      <c r="K114" s="1">
        <v>4</v>
      </c>
      <c r="L114" s="1" t="s">
        <v>11</v>
      </c>
      <c r="M114" s="1">
        <v>30</v>
      </c>
      <c r="N114" s="1">
        <v>4</v>
      </c>
      <c r="O114" s="1">
        <v>4</v>
      </c>
      <c r="P114" s="1" t="s">
        <v>54</v>
      </c>
      <c r="Q114" s="1">
        <v>4</v>
      </c>
      <c r="R114" s="1" t="s">
        <v>16</v>
      </c>
      <c r="S114" s="1">
        <v>17328</v>
      </c>
      <c r="T114" s="1">
        <v>13871</v>
      </c>
      <c r="U114" s="1">
        <v>2</v>
      </c>
      <c r="V114" s="1" t="s">
        <v>1593</v>
      </c>
      <c r="W114" s="1" t="s">
        <v>49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>
      <c r="A115" s="1">
        <v>150</v>
      </c>
      <c r="B115" s="1">
        <v>24</v>
      </c>
      <c r="C115" s="1" t="s">
        <v>48</v>
      </c>
      <c r="D115" s="1" t="s">
        <v>112</v>
      </c>
      <c r="E115" s="1">
        <v>1127</v>
      </c>
      <c r="F115" s="1" t="s">
        <v>21</v>
      </c>
      <c r="G115" s="1">
        <v>18</v>
      </c>
      <c r="H115" s="1">
        <v>1</v>
      </c>
      <c r="I115" s="1" t="s">
        <v>33</v>
      </c>
      <c r="J115" s="1">
        <v>1</v>
      </c>
      <c r="K115" s="1">
        <v>2</v>
      </c>
      <c r="L115" s="1" t="s">
        <v>12</v>
      </c>
      <c r="M115" s="1">
        <v>52</v>
      </c>
      <c r="N115" s="1">
        <v>3</v>
      </c>
      <c r="O115" s="1">
        <v>1</v>
      </c>
      <c r="P115" s="1" t="s">
        <v>53</v>
      </c>
      <c r="Q115" s="1">
        <v>3</v>
      </c>
      <c r="R115" s="1" t="s">
        <v>17</v>
      </c>
      <c r="S115" s="1">
        <v>2774</v>
      </c>
      <c r="T115" s="1">
        <v>13257</v>
      </c>
      <c r="U115" s="1">
        <v>0</v>
      </c>
      <c r="V115" s="1" t="s">
        <v>1593</v>
      </c>
      <c r="W115" s="1" t="s">
        <v>48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>
      <c r="A116" s="1">
        <v>151</v>
      </c>
      <c r="B116" s="1">
        <v>34</v>
      </c>
      <c r="C116" s="1" t="s">
        <v>48</v>
      </c>
      <c r="D116" s="1" t="s">
        <v>112</v>
      </c>
      <c r="E116" s="1">
        <v>1031</v>
      </c>
      <c r="F116" s="1" t="s">
        <v>21</v>
      </c>
      <c r="G116" s="1">
        <v>6</v>
      </c>
      <c r="H116" s="1">
        <v>4</v>
      </c>
      <c r="I116" s="1" t="s">
        <v>33</v>
      </c>
      <c r="J116" s="1">
        <v>1</v>
      </c>
      <c r="K116" s="1">
        <v>3</v>
      </c>
      <c r="L116" s="1" t="s">
        <v>11</v>
      </c>
      <c r="M116" s="1">
        <v>45</v>
      </c>
      <c r="N116" s="1">
        <v>2</v>
      </c>
      <c r="O116" s="1">
        <v>2</v>
      </c>
      <c r="P116" s="1" t="s">
        <v>57</v>
      </c>
      <c r="Q116" s="1">
        <v>2</v>
      </c>
      <c r="R116" s="1" t="s">
        <v>15</v>
      </c>
      <c r="S116" s="1">
        <v>4505</v>
      </c>
      <c r="T116" s="1">
        <v>15000</v>
      </c>
      <c r="U116" s="1">
        <v>6</v>
      </c>
      <c r="V116" s="1" t="s">
        <v>1593</v>
      </c>
      <c r="W116" s="1" t="s">
        <v>48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>
      <c r="A117" s="1">
        <v>152</v>
      </c>
      <c r="B117" s="1">
        <v>37</v>
      </c>
      <c r="C117" s="1" t="s">
        <v>48</v>
      </c>
      <c r="D117" s="1" t="s">
        <v>112</v>
      </c>
      <c r="E117" s="1">
        <v>1189</v>
      </c>
      <c r="F117" s="1" t="s">
        <v>22</v>
      </c>
      <c r="G117" s="1">
        <v>3</v>
      </c>
      <c r="H117" s="1">
        <v>3</v>
      </c>
      <c r="I117" s="1" t="s">
        <v>33</v>
      </c>
      <c r="J117" s="1">
        <v>1</v>
      </c>
      <c r="K117" s="1">
        <v>3</v>
      </c>
      <c r="L117" s="1" t="s">
        <v>12</v>
      </c>
      <c r="M117" s="1">
        <v>87</v>
      </c>
      <c r="N117" s="1">
        <v>3</v>
      </c>
      <c r="O117" s="1">
        <v>3</v>
      </c>
      <c r="P117" s="1" t="s">
        <v>58</v>
      </c>
      <c r="Q117" s="1">
        <v>4</v>
      </c>
      <c r="R117" s="1" t="s">
        <v>16</v>
      </c>
      <c r="S117" s="1">
        <v>7428</v>
      </c>
      <c r="T117" s="1">
        <v>14506</v>
      </c>
      <c r="U117" s="1">
        <v>2</v>
      </c>
      <c r="V117" s="1" t="s">
        <v>1593</v>
      </c>
      <c r="W117" s="1" t="s">
        <v>48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>
      <c r="A118" s="1">
        <v>153</v>
      </c>
      <c r="B118" s="1">
        <v>34</v>
      </c>
      <c r="C118" s="1" t="s">
        <v>48</v>
      </c>
      <c r="D118" s="1" t="s">
        <v>112</v>
      </c>
      <c r="E118" s="1">
        <v>1354</v>
      </c>
      <c r="F118" s="1" t="s">
        <v>21</v>
      </c>
      <c r="G118" s="1">
        <v>5</v>
      </c>
      <c r="H118" s="1">
        <v>3</v>
      </c>
      <c r="I118" s="1" t="s">
        <v>35</v>
      </c>
      <c r="J118" s="1">
        <v>1</v>
      </c>
      <c r="K118" s="1">
        <v>3</v>
      </c>
      <c r="L118" s="1" t="s">
        <v>11</v>
      </c>
      <c r="M118" s="1">
        <v>45</v>
      </c>
      <c r="N118" s="1">
        <v>2</v>
      </c>
      <c r="O118" s="1">
        <v>3</v>
      </c>
      <c r="P118" s="1" t="s">
        <v>54</v>
      </c>
      <c r="Q118" s="1">
        <v>1</v>
      </c>
      <c r="R118" s="1" t="s">
        <v>16</v>
      </c>
      <c r="S118" s="1">
        <v>11631</v>
      </c>
      <c r="T118" s="1">
        <v>5615</v>
      </c>
      <c r="U118" s="1">
        <v>2</v>
      </c>
      <c r="V118" s="1" t="s">
        <v>1593</v>
      </c>
      <c r="W118" s="1" t="s">
        <v>48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>
      <c r="A119" s="1">
        <v>154</v>
      </c>
      <c r="B119" s="1">
        <v>36</v>
      </c>
      <c r="C119" s="1" t="s">
        <v>48</v>
      </c>
      <c r="D119" s="1" t="s">
        <v>128</v>
      </c>
      <c r="E119" s="1">
        <v>1467</v>
      </c>
      <c r="F119" s="1" t="s">
        <v>22</v>
      </c>
      <c r="G119" s="1">
        <v>11</v>
      </c>
      <c r="H119" s="1">
        <v>2</v>
      </c>
      <c r="I119" s="1" t="s">
        <v>37</v>
      </c>
      <c r="J119" s="1">
        <v>1</v>
      </c>
      <c r="K119" s="1">
        <v>2</v>
      </c>
      <c r="L119" s="1" t="s">
        <v>11</v>
      </c>
      <c r="M119" s="1">
        <v>92</v>
      </c>
      <c r="N119" s="1">
        <v>3</v>
      </c>
      <c r="O119" s="1">
        <v>3</v>
      </c>
      <c r="P119" s="1" t="s">
        <v>58</v>
      </c>
      <c r="Q119" s="1">
        <v>4</v>
      </c>
      <c r="R119" s="1" t="s">
        <v>17</v>
      </c>
      <c r="S119" s="1">
        <v>9738</v>
      </c>
      <c r="T119" s="1">
        <v>22952</v>
      </c>
      <c r="U119" s="1">
        <v>0</v>
      </c>
      <c r="V119" s="1" t="s">
        <v>1593</v>
      </c>
      <c r="W119" s="1" t="s">
        <v>48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>
      <c r="A120" s="1">
        <v>155</v>
      </c>
      <c r="B120" s="1">
        <v>36</v>
      </c>
      <c r="C120" s="1" t="s">
        <v>48</v>
      </c>
      <c r="D120" s="1" t="s">
        <v>112</v>
      </c>
      <c r="E120" s="1">
        <v>922</v>
      </c>
      <c r="F120" s="1" t="s">
        <v>21</v>
      </c>
      <c r="G120" s="1">
        <v>3</v>
      </c>
      <c r="H120" s="1">
        <v>2</v>
      </c>
      <c r="I120" s="1" t="s">
        <v>33</v>
      </c>
      <c r="J120" s="1">
        <v>1</v>
      </c>
      <c r="K120" s="1">
        <v>1</v>
      </c>
      <c r="L120" s="1" t="s">
        <v>11</v>
      </c>
      <c r="M120" s="1">
        <v>39</v>
      </c>
      <c r="N120" s="1">
        <v>3</v>
      </c>
      <c r="O120" s="1">
        <v>1</v>
      </c>
      <c r="P120" s="1" t="s">
        <v>53</v>
      </c>
      <c r="Q120" s="1">
        <v>4</v>
      </c>
      <c r="R120" s="1" t="s">
        <v>15</v>
      </c>
      <c r="S120" s="1">
        <v>2835</v>
      </c>
      <c r="T120" s="1">
        <v>2561</v>
      </c>
      <c r="U120" s="1">
        <v>5</v>
      </c>
      <c r="V120" s="1" t="s">
        <v>1593</v>
      </c>
      <c r="W120" s="1" t="s">
        <v>48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>
      <c r="A121" s="1">
        <v>158</v>
      </c>
      <c r="B121" s="1">
        <v>43</v>
      </c>
      <c r="C121" s="1" t="s">
        <v>48</v>
      </c>
      <c r="D121" s="1" t="s">
        <v>128</v>
      </c>
      <c r="E121" s="1">
        <v>394</v>
      </c>
      <c r="F121" s="1" t="s">
        <v>22</v>
      </c>
      <c r="G121" s="1">
        <v>26</v>
      </c>
      <c r="H121" s="1">
        <v>2</v>
      </c>
      <c r="I121" s="1" t="s">
        <v>33</v>
      </c>
      <c r="J121" s="1">
        <v>1</v>
      </c>
      <c r="K121" s="1">
        <v>3</v>
      </c>
      <c r="L121" s="1" t="s">
        <v>12</v>
      </c>
      <c r="M121" s="1">
        <v>92</v>
      </c>
      <c r="N121" s="1">
        <v>3</v>
      </c>
      <c r="O121" s="1">
        <v>4</v>
      </c>
      <c r="P121" s="1" t="s">
        <v>54</v>
      </c>
      <c r="Q121" s="1">
        <v>4</v>
      </c>
      <c r="R121" s="1" t="s">
        <v>17</v>
      </c>
      <c r="S121" s="1">
        <v>16959</v>
      </c>
      <c r="T121" s="1">
        <v>19494</v>
      </c>
      <c r="U121" s="1">
        <v>1</v>
      </c>
      <c r="V121" s="1" t="s">
        <v>1593</v>
      </c>
      <c r="W121" s="1" t="s">
        <v>49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>
      <c r="A122" s="1">
        <v>159</v>
      </c>
      <c r="B122" s="1">
        <v>30</v>
      </c>
      <c r="C122" s="1" t="s">
        <v>48</v>
      </c>
      <c r="D122" s="1" t="s">
        <v>128</v>
      </c>
      <c r="E122" s="1">
        <v>1312</v>
      </c>
      <c r="F122" s="1" t="s">
        <v>21</v>
      </c>
      <c r="G122" s="1">
        <v>23</v>
      </c>
      <c r="H122" s="1">
        <v>3</v>
      </c>
      <c r="I122" s="1" t="s">
        <v>33</v>
      </c>
      <c r="J122" s="1">
        <v>1</v>
      </c>
      <c r="K122" s="1">
        <v>1</v>
      </c>
      <c r="L122" s="1" t="s">
        <v>12</v>
      </c>
      <c r="M122" s="1">
        <v>96</v>
      </c>
      <c r="N122" s="1">
        <v>1</v>
      </c>
      <c r="O122" s="1">
        <v>1</v>
      </c>
      <c r="P122" s="1" t="s">
        <v>57</v>
      </c>
      <c r="Q122" s="1">
        <v>3</v>
      </c>
      <c r="R122" s="1" t="s">
        <v>15</v>
      </c>
      <c r="S122" s="1">
        <v>2613</v>
      </c>
      <c r="T122" s="1">
        <v>22310</v>
      </c>
      <c r="U122" s="1">
        <v>1</v>
      </c>
      <c r="V122" s="1" t="s">
        <v>1593</v>
      </c>
      <c r="W122" s="1" t="s">
        <v>48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>
      <c r="A123" s="1">
        <v>160</v>
      </c>
      <c r="B123" s="1">
        <v>33</v>
      </c>
      <c r="C123" s="1" t="s">
        <v>48</v>
      </c>
      <c r="D123" s="1" t="s">
        <v>116</v>
      </c>
      <c r="E123" s="1">
        <v>750</v>
      </c>
      <c r="F123" s="1" t="s">
        <v>22</v>
      </c>
      <c r="G123" s="1">
        <v>22</v>
      </c>
      <c r="H123" s="1">
        <v>2</v>
      </c>
      <c r="I123" s="1" t="s">
        <v>34</v>
      </c>
      <c r="J123" s="1">
        <v>1</v>
      </c>
      <c r="K123" s="1">
        <v>3</v>
      </c>
      <c r="L123" s="1" t="s">
        <v>12</v>
      </c>
      <c r="M123" s="1">
        <v>95</v>
      </c>
      <c r="N123" s="1">
        <v>3</v>
      </c>
      <c r="O123" s="1">
        <v>2</v>
      </c>
      <c r="P123" s="1" t="s">
        <v>58</v>
      </c>
      <c r="Q123" s="1">
        <v>2</v>
      </c>
      <c r="R123" s="1" t="s">
        <v>17</v>
      </c>
      <c r="S123" s="1">
        <v>6146</v>
      </c>
      <c r="T123" s="1">
        <v>15480</v>
      </c>
      <c r="U123" s="1">
        <v>0</v>
      </c>
      <c r="V123" s="1" t="s">
        <v>1593</v>
      </c>
      <c r="W123" s="1" t="s">
        <v>48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>
      <c r="A124" s="1">
        <v>161</v>
      </c>
      <c r="B124" s="1">
        <v>56</v>
      </c>
      <c r="C124" s="1" t="s">
        <v>49</v>
      </c>
      <c r="D124" s="1" t="s">
        <v>112</v>
      </c>
      <c r="E124" s="1">
        <v>441</v>
      </c>
      <c r="F124" s="1" t="s">
        <v>21</v>
      </c>
      <c r="G124" s="1">
        <v>14</v>
      </c>
      <c r="H124" s="1">
        <v>4</v>
      </c>
      <c r="I124" s="1" t="s">
        <v>33</v>
      </c>
      <c r="J124" s="1">
        <v>1</v>
      </c>
      <c r="K124" s="1">
        <v>2</v>
      </c>
      <c r="L124" s="1" t="s">
        <v>11</v>
      </c>
      <c r="M124" s="1">
        <v>72</v>
      </c>
      <c r="N124" s="1">
        <v>3</v>
      </c>
      <c r="O124" s="1">
        <v>1</v>
      </c>
      <c r="P124" s="1" t="s">
        <v>57</v>
      </c>
      <c r="Q124" s="1">
        <v>2</v>
      </c>
      <c r="R124" s="1" t="s">
        <v>17</v>
      </c>
      <c r="S124" s="1">
        <v>4963</v>
      </c>
      <c r="T124" s="1">
        <v>4510</v>
      </c>
      <c r="U124" s="1">
        <v>9</v>
      </c>
      <c r="V124" s="1" t="s">
        <v>1593</v>
      </c>
      <c r="W124" s="1" t="s">
        <v>49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>
      <c r="A125" s="1">
        <v>162</v>
      </c>
      <c r="B125" s="1">
        <v>51</v>
      </c>
      <c r="C125" s="1" t="s">
        <v>48</v>
      </c>
      <c r="D125" s="1" t="s">
        <v>112</v>
      </c>
      <c r="E125" s="1">
        <v>684</v>
      </c>
      <c r="F125" s="1" t="s">
        <v>21</v>
      </c>
      <c r="G125" s="1">
        <v>6</v>
      </c>
      <c r="H125" s="1">
        <v>3</v>
      </c>
      <c r="I125" s="1" t="s">
        <v>33</v>
      </c>
      <c r="J125" s="1">
        <v>1</v>
      </c>
      <c r="K125" s="1">
        <v>1</v>
      </c>
      <c r="L125" s="1" t="s">
        <v>12</v>
      </c>
      <c r="M125" s="1">
        <v>51</v>
      </c>
      <c r="N125" s="1">
        <v>3</v>
      </c>
      <c r="O125" s="1">
        <v>5</v>
      </c>
      <c r="P125" s="1" t="s">
        <v>56</v>
      </c>
      <c r="Q125" s="1">
        <v>3</v>
      </c>
      <c r="R125" s="1" t="s">
        <v>16</v>
      </c>
      <c r="S125" s="1">
        <v>19537</v>
      </c>
      <c r="T125" s="1">
        <v>6462</v>
      </c>
      <c r="U125" s="1">
        <v>7</v>
      </c>
      <c r="V125" s="1" t="s">
        <v>1593</v>
      </c>
      <c r="W125" s="1" t="s">
        <v>48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>
      <c r="A126" s="1">
        <v>163</v>
      </c>
      <c r="B126" s="1">
        <v>31</v>
      </c>
      <c r="C126" s="1" t="s">
        <v>49</v>
      </c>
      <c r="D126" s="1" t="s">
        <v>112</v>
      </c>
      <c r="E126" s="1">
        <v>249</v>
      </c>
      <c r="F126" s="1" t="s">
        <v>22</v>
      </c>
      <c r="G126" s="1">
        <v>6</v>
      </c>
      <c r="H126" s="1">
        <v>4</v>
      </c>
      <c r="I126" s="1" t="s">
        <v>33</v>
      </c>
      <c r="J126" s="1">
        <v>1</v>
      </c>
      <c r="K126" s="1">
        <v>2</v>
      </c>
      <c r="L126" s="1" t="s">
        <v>12</v>
      </c>
      <c r="M126" s="1">
        <v>76</v>
      </c>
      <c r="N126" s="1">
        <v>1</v>
      </c>
      <c r="O126" s="1">
        <v>2</v>
      </c>
      <c r="P126" s="1" t="s">
        <v>58</v>
      </c>
      <c r="Q126" s="1">
        <v>3</v>
      </c>
      <c r="R126" s="1" t="s">
        <v>17</v>
      </c>
      <c r="S126" s="1">
        <v>6172</v>
      </c>
      <c r="T126" s="1">
        <v>20739</v>
      </c>
      <c r="U126" s="1">
        <v>4</v>
      </c>
      <c r="V126" s="1" t="s">
        <v>1593</v>
      </c>
      <c r="W126" s="1" t="s">
        <v>49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>
      <c r="A127" s="1">
        <v>164</v>
      </c>
      <c r="B127" s="1">
        <v>26</v>
      </c>
      <c r="C127" s="1" t="s">
        <v>48</v>
      </c>
      <c r="D127" s="1" t="s">
        <v>112</v>
      </c>
      <c r="E127" s="1">
        <v>841</v>
      </c>
      <c r="F127" s="1" t="s">
        <v>21</v>
      </c>
      <c r="G127" s="1">
        <v>6</v>
      </c>
      <c r="H127" s="1">
        <v>3</v>
      </c>
      <c r="I127" s="1" t="s">
        <v>36</v>
      </c>
      <c r="J127" s="1">
        <v>1</v>
      </c>
      <c r="K127" s="1">
        <v>3</v>
      </c>
      <c r="L127" s="1" t="s">
        <v>11</v>
      </c>
      <c r="M127" s="1">
        <v>46</v>
      </c>
      <c r="N127" s="1">
        <v>2</v>
      </c>
      <c r="O127" s="1">
        <v>1</v>
      </c>
      <c r="P127" s="1" t="s">
        <v>57</v>
      </c>
      <c r="Q127" s="1">
        <v>2</v>
      </c>
      <c r="R127" s="1" t="s">
        <v>17</v>
      </c>
      <c r="S127" s="1">
        <v>2368</v>
      </c>
      <c r="T127" s="1">
        <v>23300</v>
      </c>
      <c r="U127" s="1">
        <v>1</v>
      </c>
      <c r="V127" s="1" t="s">
        <v>1593</v>
      </c>
      <c r="W127" s="1" t="s">
        <v>48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>
      <c r="A128" s="1">
        <v>165</v>
      </c>
      <c r="B128" s="1">
        <v>58</v>
      </c>
      <c r="C128" s="1" t="s">
        <v>49</v>
      </c>
      <c r="D128" s="1" t="s">
        <v>112</v>
      </c>
      <c r="E128" s="1">
        <v>147</v>
      </c>
      <c r="F128" s="1" t="s">
        <v>21</v>
      </c>
      <c r="G128" s="1">
        <v>23</v>
      </c>
      <c r="H128" s="1">
        <v>4</v>
      </c>
      <c r="I128" s="1" t="s">
        <v>35</v>
      </c>
      <c r="J128" s="1">
        <v>1</v>
      </c>
      <c r="K128" s="1">
        <v>4</v>
      </c>
      <c r="L128" s="1" t="s">
        <v>11</v>
      </c>
      <c r="M128" s="1">
        <v>94</v>
      </c>
      <c r="N128" s="1">
        <v>3</v>
      </c>
      <c r="O128" s="1">
        <v>3</v>
      </c>
      <c r="P128" s="1" t="s">
        <v>52</v>
      </c>
      <c r="Q128" s="1">
        <v>4</v>
      </c>
      <c r="R128" s="1" t="s">
        <v>17</v>
      </c>
      <c r="S128" s="1">
        <v>10312</v>
      </c>
      <c r="T128" s="1">
        <v>3465</v>
      </c>
      <c r="U128" s="1">
        <v>1</v>
      </c>
      <c r="V128" s="1" t="s">
        <v>1593</v>
      </c>
      <c r="W128" s="1" t="s">
        <v>48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>
      <c r="A129" s="1">
        <v>167</v>
      </c>
      <c r="B129" s="1">
        <v>19</v>
      </c>
      <c r="C129" s="1" t="s">
        <v>49</v>
      </c>
      <c r="D129" s="1" t="s">
        <v>112</v>
      </c>
      <c r="E129" s="1">
        <v>528</v>
      </c>
      <c r="F129" s="1" t="s">
        <v>22</v>
      </c>
      <c r="G129" s="1">
        <v>22</v>
      </c>
      <c r="H129" s="1">
        <v>1</v>
      </c>
      <c r="I129" s="1" t="s">
        <v>34</v>
      </c>
      <c r="J129" s="1">
        <v>1</v>
      </c>
      <c r="K129" s="1">
        <v>4</v>
      </c>
      <c r="L129" s="1" t="s">
        <v>12</v>
      </c>
      <c r="M129" s="1">
        <v>50</v>
      </c>
      <c r="N129" s="1">
        <v>3</v>
      </c>
      <c r="O129" s="1">
        <v>1</v>
      </c>
      <c r="P129" s="1" t="s">
        <v>59</v>
      </c>
      <c r="Q129" s="1">
        <v>3</v>
      </c>
      <c r="R129" s="1" t="s">
        <v>16</v>
      </c>
      <c r="S129" s="1">
        <v>1675</v>
      </c>
      <c r="T129" s="1">
        <v>26820</v>
      </c>
      <c r="U129" s="1">
        <v>1</v>
      </c>
      <c r="V129" s="1" t="s">
        <v>1593</v>
      </c>
      <c r="W129" s="1" t="s">
        <v>49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169</v>
      </c>
      <c r="B130" s="1">
        <v>22</v>
      </c>
      <c r="C130" s="1" t="s">
        <v>48</v>
      </c>
      <c r="D130" s="1" t="s">
        <v>112</v>
      </c>
      <c r="E130" s="1">
        <v>594</v>
      </c>
      <c r="F130" s="1" t="s">
        <v>21</v>
      </c>
      <c r="G130" s="1">
        <v>2</v>
      </c>
      <c r="H130" s="1">
        <v>1</v>
      </c>
      <c r="I130" s="1" t="s">
        <v>37</v>
      </c>
      <c r="J130" s="1">
        <v>1</v>
      </c>
      <c r="K130" s="1">
        <v>3</v>
      </c>
      <c r="L130" s="1" t="s">
        <v>12</v>
      </c>
      <c r="M130" s="1">
        <v>100</v>
      </c>
      <c r="N130" s="1">
        <v>3</v>
      </c>
      <c r="O130" s="1">
        <v>1</v>
      </c>
      <c r="P130" s="1" t="s">
        <v>53</v>
      </c>
      <c r="Q130" s="1">
        <v>4</v>
      </c>
      <c r="R130" s="1" t="s">
        <v>17</v>
      </c>
      <c r="S130" s="1">
        <v>2523</v>
      </c>
      <c r="T130" s="1">
        <v>19299</v>
      </c>
      <c r="U130" s="1">
        <v>0</v>
      </c>
      <c r="V130" s="1" t="s">
        <v>1593</v>
      </c>
      <c r="W130" s="1" t="s">
        <v>48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>
      <c r="A131" s="1">
        <v>170</v>
      </c>
      <c r="B131" s="1">
        <v>49</v>
      </c>
      <c r="C131" s="1" t="s">
        <v>48</v>
      </c>
      <c r="D131" s="1" t="s">
        <v>112</v>
      </c>
      <c r="E131" s="1">
        <v>470</v>
      </c>
      <c r="F131" s="1" t="s">
        <v>21</v>
      </c>
      <c r="G131" s="1">
        <v>20</v>
      </c>
      <c r="H131" s="1">
        <v>4</v>
      </c>
      <c r="I131" s="1" t="s">
        <v>35</v>
      </c>
      <c r="J131" s="1">
        <v>1</v>
      </c>
      <c r="K131" s="1">
        <v>3</v>
      </c>
      <c r="L131" s="1" t="s">
        <v>11</v>
      </c>
      <c r="M131" s="1">
        <v>96</v>
      </c>
      <c r="N131" s="1">
        <v>3</v>
      </c>
      <c r="O131" s="1">
        <v>2</v>
      </c>
      <c r="P131" s="1" t="s">
        <v>55</v>
      </c>
      <c r="Q131" s="1">
        <v>1</v>
      </c>
      <c r="R131" s="1" t="s">
        <v>17</v>
      </c>
      <c r="S131" s="1">
        <v>6567</v>
      </c>
      <c r="T131" s="1">
        <v>5549</v>
      </c>
      <c r="U131" s="1">
        <v>1</v>
      </c>
      <c r="V131" s="1" t="s">
        <v>1593</v>
      </c>
      <c r="W131" s="1" t="s">
        <v>48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>
      <c r="A132" s="1">
        <v>171</v>
      </c>
      <c r="B132" s="1">
        <v>43</v>
      </c>
      <c r="C132" s="1" t="s">
        <v>48</v>
      </c>
      <c r="D132" s="1" t="s">
        <v>128</v>
      </c>
      <c r="E132" s="1">
        <v>957</v>
      </c>
      <c r="F132" s="1" t="s">
        <v>21</v>
      </c>
      <c r="G132" s="1">
        <v>28</v>
      </c>
      <c r="H132" s="1">
        <v>3</v>
      </c>
      <c r="I132" s="1" t="s">
        <v>35</v>
      </c>
      <c r="J132" s="1">
        <v>1</v>
      </c>
      <c r="K132" s="1">
        <v>2</v>
      </c>
      <c r="L132" s="1" t="s">
        <v>11</v>
      </c>
      <c r="M132" s="1">
        <v>72</v>
      </c>
      <c r="N132" s="1">
        <v>4</v>
      </c>
      <c r="O132" s="1">
        <v>1</v>
      </c>
      <c r="P132" s="1" t="s">
        <v>57</v>
      </c>
      <c r="Q132" s="1">
        <v>3</v>
      </c>
      <c r="R132" s="1" t="s">
        <v>16</v>
      </c>
      <c r="S132" s="1">
        <v>4739</v>
      </c>
      <c r="T132" s="1">
        <v>16090</v>
      </c>
      <c r="U132" s="1">
        <v>4</v>
      </c>
      <c r="V132" s="1" t="s">
        <v>1593</v>
      </c>
      <c r="W132" s="1" t="s">
        <v>48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>
      <c r="A133" s="1">
        <v>174</v>
      </c>
      <c r="B133" s="1">
        <v>50</v>
      </c>
      <c r="C133" s="1" t="s">
        <v>48</v>
      </c>
      <c r="D133" s="1" t="s">
        <v>128</v>
      </c>
      <c r="E133" s="1">
        <v>809</v>
      </c>
      <c r="F133" s="1" t="s">
        <v>22</v>
      </c>
      <c r="G133" s="1">
        <v>12</v>
      </c>
      <c r="H133" s="1">
        <v>3</v>
      </c>
      <c r="I133" s="1" t="s">
        <v>34</v>
      </c>
      <c r="J133" s="1">
        <v>1</v>
      </c>
      <c r="K133" s="1">
        <v>3</v>
      </c>
      <c r="L133" s="1" t="s">
        <v>11</v>
      </c>
      <c r="M133" s="1">
        <v>77</v>
      </c>
      <c r="N133" s="1">
        <v>3</v>
      </c>
      <c r="O133" s="1">
        <v>3</v>
      </c>
      <c r="P133" s="1" t="s">
        <v>58</v>
      </c>
      <c r="Q133" s="1">
        <v>4</v>
      </c>
      <c r="R133" s="1" t="s">
        <v>16</v>
      </c>
      <c r="S133" s="1">
        <v>9208</v>
      </c>
      <c r="T133" s="1">
        <v>6645</v>
      </c>
      <c r="U133" s="1">
        <v>4</v>
      </c>
      <c r="V133" s="1" t="s">
        <v>1593</v>
      </c>
      <c r="W133" s="1" t="s">
        <v>48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>
      <c r="A134" s="1">
        <v>175</v>
      </c>
      <c r="B134" s="1">
        <v>31</v>
      </c>
      <c r="C134" s="1" t="s">
        <v>49</v>
      </c>
      <c r="D134" s="1" t="s">
        <v>112</v>
      </c>
      <c r="E134" s="1">
        <v>542</v>
      </c>
      <c r="F134" s="1" t="s">
        <v>22</v>
      </c>
      <c r="G134" s="1">
        <v>20</v>
      </c>
      <c r="H134" s="1">
        <v>3</v>
      </c>
      <c r="I134" s="1" t="s">
        <v>33</v>
      </c>
      <c r="J134" s="1">
        <v>1</v>
      </c>
      <c r="K134" s="1">
        <v>2</v>
      </c>
      <c r="L134" s="1" t="s">
        <v>11</v>
      </c>
      <c r="M134" s="1">
        <v>71</v>
      </c>
      <c r="N134" s="1">
        <v>1</v>
      </c>
      <c r="O134" s="1">
        <v>2</v>
      </c>
      <c r="P134" s="1" t="s">
        <v>58</v>
      </c>
      <c r="Q134" s="1">
        <v>3</v>
      </c>
      <c r="R134" s="1" t="s">
        <v>17</v>
      </c>
      <c r="S134" s="1">
        <v>4559</v>
      </c>
      <c r="T134" s="1">
        <v>24788</v>
      </c>
      <c r="U134" s="1">
        <v>3</v>
      </c>
      <c r="V134" s="1" t="s">
        <v>1593</v>
      </c>
      <c r="W134" s="1" t="s">
        <v>49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>
      <c r="A135" s="1">
        <v>176</v>
      </c>
      <c r="B135" s="1">
        <v>41</v>
      </c>
      <c r="C135" s="1" t="s">
        <v>48</v>
      </c>
      <c r="D135" s="1" t="s">
        <v>112</v>
      </c>
      <c r="E135" s="1">
        <v>802</v>
      </c>
      <c r="F135" s="1" t="s">
        <v>22</v>
      </c>
      <c r="G135" s="1">
        <v>9</v>
      </c>
      <c r="H135" s="1">
        <v>1</v>
      </c>
      <c r="I135" s="1" t="s">
        <v>33</v>
      </c>
      <c r="J135" s="1">
        <v>1</v>
      </c>
      <c r="K135" s="1">
        <v>3</v>
      </c>
      <c r="L135" s="1" t="s">
        <v>12</v>
      </c>
      <c r="M135" s="1">
        <v>96</v>
      </c>
      <c r="N135" s="1">
        <v>3</v>
      </c>
      <c r="O135" s="1">
        <v>3</v>
      </c>
      <c r="P135" s="1" t="s">
        <v>58</v>
      </c>
      <c r="Q135" s="1">
        <v>3</v>
      </c>
      <c r="R135" s="1" t="s">
        <v>15</v>
      </c>
      <c r="S135" s="1">
        <v>8189</v>
      </c>
      <c r="T135" s="1">
        <v>21196</v>
      </c>
      <c r="U135" s="1">
        <v>3</v>
      </c>
      <c r="V135" s="1" t="s">
        <v>1593</v>
      </c>
      <c r="W135" s="1" t="s">
        <v>49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>
      <c r="A136" s="1">
        <v>177</v>
      </c>
      <c r="B136" s="1">
        <v>26</v>
      </c>
      <c r="C136" s="1" t="s">
        <v>48</v>
      </c>
      <c r="D136" s="1" t="s">
        <v>112</v>
      </c>
      <c r="E136" s="1">
        <v>1355</v>
      </c>
      <c r="F136" s="1" t="s">
        <v>20</v>
      </c>
      <c r="G136" s="1">
        <v>25</v>
      </c>
      <c r="H136" s="1">
        <v>1</v>
      </c>
      <c r="I136" s="1" t="s">
        <v>33</v>
      </c>
      <c r="J136" s="1">
        <v>1</v>
      </c>
      <c r="K136" s="1">
        <v>3</v>
      </c>
      <c r="L136" s="1" t="s">
        <v>11</v>
      </c>
      <c r="M136" s="1">
        <v>61</v>
      </c>
      <c r="N136" s="1">
        <v>3</v>
      </c>
      <c r="O136" s="1">
        <v>1</v>
      </c>
      <c r="P136" s="1" t="s">
        <v>20</v>
      </c>
      <c r="Q136" s="1">
        <v>3</v>
      </c>
      <c r="R136" s="1" t="s">
        <v>17</v>
      </c>
      <c r="S136" s="1">
        <v>2942</v>
      </c>
      <c r="T136" s="1">
        <v>8916</v>
      </c>
      <c r="U136" s="1">
        <v>1</v>
      </c>
      <c r="V136" s="1" t="s">
        <v>1593</v>
      </c>
      <c r="W136" s="1" t="s">
        <v>48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>
      <c r="A137" s="1">
        <v>178</v>
      </c>
      <c r="B137" s="1">
        <v>36</v>
      </c>
      <c r="C137" s="1" t="s">
        <v>48</v>
      </c>
      <c r="D137" s="1" t="s">
        <v>112</v>
      </c>
      <c r="E137" s="1">
        <v>216</v>
      </c>
      <c r="F137" s="1" t="s">
        <v>21</v>
      </c>
      <c r="G137" s="1">
        <v>6</v>
      </c>
      <c r="H137" s="1">
        <v>2</v>
      </c>
      <c r="I137" s="1" t="s">
        <v>35</v>
      </c>
      <c r="J137" s="1">
        <v>1</v>
      </c>
      <c r="K137" s="1">
        <v>2</v>
      </c>
      <c r="L137" s="1" t="s">
        <v>12</v>
      </c>
      <c r="M137" s="1">
        <v>84</v>
      </c>
      <c r="N137" s="1">
        <v>3</v>
      </c>
      <c r="O137" s="1">
        <v>2</v>
      </c>
      <c r="P137" s="1" t="s">
        <v>55</v>
      </c>
      <c r="Q137" s="1">
        <v>2</v>
      </c>
      <c r="R137" s="1" t="s">
        <v>15</v>
      </c>
      <c r="S137" s="1">
        <v>4941</v>
      </c>
      <c r="T137" s="1">
        <v>2819</v>
      </c>
      <c r="U137" s="1">
        <v>6</v>
      </c>
      <c r="V137" s="1" t="s">
        <v>1593</v>
      </c>
      <c r="W137" s="1" t="s">
        <v>48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>
      <c r="A138" s="1">
        <v>179</v>
      </c>
      <c r="B138" s="1">
        <v>51</v>
      </c>
      <c r="C138" s="1" t="s">
        <v>49</v>
      </c>
      <c r="D138" s="1" t="s">
        <v>128</v>
      </c>
      <c r="E138" s="1">
        <v>1150</v>
      </c>
      <c r="F138" s="1" t="s">
        <v>21</v>
      </c>
      <c r="G138" s="1">
        <v>8</v>
      </c>
      <c r="H138" s="1">
        <v>4</v>
      </c>
      <c r="I138" s="1" t="s">
        <v>33</v>
      </c>
      <c r="J138" s="1">
        <v>1</v>
      </c>
      <c r="K138" s="1">
        <v>1</v>
      </c>
      <c r="L138" s="1" t="s">
        <v>12</v>
      </c>
      <c r="M138" s="1">
        <v>53</v>
      </c>
      <c r="N138" s="1">
        <v>1</v>
      </c>
      <c r="O138" s="1">
        <v>3</v>
      </c>
      <c r="P138" s="1" t="s">
        <v>55</v>
      </c>
      <c r="Q138" s="1">
        <v>4</v>
      </c>
      <c r="R138" s="1" t="s">
        <v>16</v>
      </c>
      <c r="S138" s="1">
        <v>10650</v>
      </c>
      <c r="T138" s="1">
        <v>25150</v>
      </c>
      <c r="U138" s="1">
        <v>2</v>
      </c>
      <c r="V138" s="1" t="s">
        <v>1593</v>
      </c>
      <c r="W138" s="1" t="s">
        <v>48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>
      <c r="A139" s="1">
        <v>182</v>
      </c>
      <c r="B139" s="1">
        <v>39</v>
      </c>
      <c r="C139" s="1" t="s">
        <v>48</v>
      </c>
      <c r="D139" s="1" t="s">
        <v>112</v>
      </c>
      <c r="E139" s="1">
        <v>1329</v>
      </c>
      <c r="F139" s="1" t="s">
        <v>22</v>
      </c>
      <c r="G139" s="1">
        <v>4</v>
      </c>
      <c r="H139" s="1">
        <v>4</v>
      </c>
      <c r="I139" s="1" t="s">
        <v>33</v>
      </c>
      <c r="J139" s="1">
        <v>1</v>
      </c>
      <c r="K139" s="1">
        <v>4</v>
      </c>
      <c r="L139" s="1" t="s">
        <v>11</v>
      </c>
      <c r="M139" s="1">
        <v>47</v>
      </c>
      <c r="N139" s="1">
        <v>2</v>
      </c>
      <c r="O139" s="1">
        <v>2</v>
      </c>
      <c r="P139" s="1" t="s">
        <v>58</v>
      </c>
      <c r="Q139" s="1">
        <v>3</v>
      </c>
      <c r="R139" s="1" t="s">
        <v>17</v>
      </c>
      <c r="S139" s="1">
        <v>5902</v>
      </c>
      <c r="T139" s="1">
        <v>14590</v>
      </c>
      <c r="U139" s="1">
        <v>4</v>
      </c>
      <c r="V139" s="1" t="s">
        <v>1593</v>
      </c>
      <c r="W139" s="1" t="s">
        <v>48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>
      <c r="A140" s="1">
        <v>183</v>
      </c>
      <c r="B140" s="1">
        <v>25</v>
      </c>
      <c r="C140" s="1" t="s">
        <v>48</v>
      </c>
      <c r="D140" s="1" t="s">
        <v>112</v>
      </c>
      <c r="E140" s="1">
        <v>959</v>
      </c>
      <c r="F140" s="1" t="s">
        <v>22</v>
      </c>
      <c r="G140" s="1">
        <v>28</v>
      </c>
      <c r="H140" s="1">
        <v>3</v>
      </c>
      <c r="I140" s="1" t="s">
        <v>33</v>
      </c>
      <c r="J140" s="1">
        <v>1</v>
      </c>
      <c r="K140" s="1">
        <v>1</v>
      </c>
      <c r="L140" s="1" t="s">
        <v>12</v>
      </c>
      <c r="M140" s="1">
        <v>41</v>
      </c>
      <c r="N140" s="1">
        <v>2</v>
      </c>
      <c r="O140" s="1">
        <v>2</v>
      </c>
      <c r="P140" s="1" t="s">
        <v>58</v>
      </c>
      <c r="Q140" s="1">
        <v>3</v>
      </c>
      <c r="R140" s="1" t="s">
        <v>17</v>
      </c>
      <c r="S140" s="1">
        <v>8639</v>
      </c>
      <c r="T140" s="1">
        <v>24835</v>
      </c>
      <c r="U140" s="1">
        <v>2</v>
      </c>
      <c r="V140" s="1" t="s">
        <v>1593</v>
      </c>
      <c r="W140" s="1" t="s">
        <v>48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>
      <c r="A141" s="1">
        <v>184</v>
      </c>
      <c r="B141" s="1">
        <v>30</v>
      </c>
      <c r="C141" s="1" t="s">
        <v>48</v>
      </c>
      <c r="D141" s="1" t="s">
        <v>112</v>
      </c>
      <c r="E141" s="1">
        <v>1240</v>
      </c>
      <c r="F141" s="1" t="s">
        <v>20</v>
      </c>
      <c r="G141" s="1">
        <v>9</v>
      </c>
      <c r="H141" s="1">
        <v>3</v>
      </c>
      <c r="I141" s="1" t="s">
        <v>20</v>
      </c>
      <c r="J141" s="1">
        <v>1</v>
      </c>
      <c r="K141" s="1">
        <v>3</v>
      </c>
      <c r="L141" s="1" t="s">
        <v>12</v>
      </c>
      <c r="M141" s="1">
        <v>48</v>
      </c>
      <c r="N141" s="1">
        <v>3</v>
      </c>
      <c r="O141" s="1">
        <v>2</v>
      </c>
      <c r="P141" s="1" t="s">
        <v>20</v>
      </c>
      <c r="Q141" s="1">
        <v>4</v>
      </c>
      <c r="R141" s="1" t="s">
        <v>17</v>
      </c>
      <c r="S141" s="1">
        <v>6347</v>
      </c>
      <c r="T141" s="1">
        <v>13982</v>
      </c>
      <c r="U141" s="1">
        <v>0</v>
      </c>
      <c r="V141" s="1" t="s">
        <v>1593</v>
      </c>
      <c r="W141" s="1" t="s">
        <v>49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>
      <c r="A142" s="1">
        <v>190</v>
      </c>
      <c r="B142" s="1">
        <v>32</v>
      </c>
      <c r="C142" s="1" t="s">
        <v>49</v>
      </c>
      <c r="D142" s="1" t="s">
        <v>112</v>
      </c>
      <c r="E142" s="1">
        <v>1033</v>
      </c>
      <c r="F142" s="1" t="s">
        <v>21</v>
      </c>
      <c r="G142" s="1">
        <v>9</v>
      </c>
      <c r="H142" s="1">
        <v>3</v>
      </c>
      <c r="I142" s="1" t="s">
        <v>35</v>
      </c>
      <c r="J142" s="1">
        <v>1</v>
      </c>
      <c r="K142" s="1">
        <v>1</v>
      </c>
      <c r="L142" s="1" t="s">
        <v>11</v>
      </c>
      <c r="M142" s="1">
        <v>41</v>
      </c>
      <c r="N142" s="1">
        <v>3</v>
      </c>
      <c r="O142" s="1">
        <v>1</v>
      </c>
      <c r="P142" s="1" t="s">
        <v>53</v>
      </c>
      <c r="Q142" s="1">
        <v>1</v>
      </c>
      <c r="R142" s="1" t="s">
        <v>16</v>
      </c>
      <c r="S142" s="1">
        <v>4200</v>
      </c>
      <c r="T142" s="1">
        <v>10224</v>
      </c>
      <c r="U142" s="1">
        <v>7</v>
      </c>
      <c r="V142" s="1" t="s">
        <v>1593</v>
      </c>
      <c r="W142" s="1" t="s">
        <v>48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>
      <c r="A143" s="1">
        <v>192</v>
      </c>
      <c r="B143" s="1">
        <v>45</v>
      </c>
      <c r="C143" s="1" t="s">
        <v>48</v>
      </c>
      <c r="D143" s="1" t="s">
        <v>112</v>
      </c>
      <c r="E143" s="1">
        <v>1316</v>
      </c>
      <c r="F143" s="1" t="s">
        <v>21</v>
      </c>
      <c r="G143" s="1">
        <v>29</v>
      </c>
      <c r="H143" s="1">
        <v>3</v>
      </c>
      <c r="I143" s="1" t="s">
        <v>35</v>
      </c>
      <c r="J143" s="1">
        <v>1</v>
      </c>
      <c r="K143" s="1">
        <v>3</v>
      </c>
      <c r="L143" s="1" t="s">
        <v>12</v>
      </c>
      <c r="M143" s="1">
        <v>83</v>
      </c>
      <c r="N143" s="1">
        <v>3</v>
      </c>
      <c r="O143" s="1">
        <v>1</v>
      </c>
      <c r="P143" s="1" t="s">
        <v>57</v>
      </c>
      <c r="Q143" s="1">
        <v>4</v>
      </c>
      <c r="R143" s="1" t="s">
        <v>16</v>
      </c>
      <c r="S143" s="1">
        <v>3452</v>
      </c>
      <c r="T143" s="1">
        <v>9752</v>
      </c>
      <c r="U143" s="1">
        <v>5</v>
      </c>
      <c r="V143" s="1" t="s">
        <v>1593</v>
      </c>
      <c r="W143" s="1" t="s">
        <v>48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>
      <c r="A144" s="1">
        <v>193</v>
      </c>
      <c r="B144" s="1">
        <v>38</v>
      </c>
      <c r="C144" s="1" t="s">
        <v>48</v>
      </c>
      <c r="D144" s="1" t="s">
        <v>112</v>
      </c>
      <c r="E144" s="1">
        <v>364</v>
      </c>
      <c r="F144" s="1" t="s">
        <v>21</v>
      </c>
      <c r="G144" s="1">
        <v>3</v>
      </c>
      <c r="H144" s="1">
        <v>5</v>
      </c>
      <c r="I144" s="1" t="s">
        <v>37</v>
      </c>
      <c r="J144" s="1">
        <v>1</v>
      </c>
      <c r="K144" s="1">
        <v>4</v>
      </c>
      <c r="L144" s="1" t="s">
        <v>11</v>
      </c>
      <c r="M144" s="1">
        <v>32</v>
      </c>
      <c r="N144" s="1">
        <v>3</v>
      </c>
      <c r="O144" s="1">
        <v>2</v>
      </c>
      <c r="P144" s="1" t="s">
        <v>57</v>
      </c>
      <c r="Q144" s="1">
        <v>3</v>
      </c>
      <c r="R144" s="1" t="s">
        <v>16</v>
      </c>
      <c r="S144" s="1">
        <v>4317</v>
      </c>
      <c r="T144" s="1">
        <v>2302</v>
      </c>
      <c r="U144" s="1">
        <v>3</v>
      </c>
      <c r="V144" s="1" t="s">
        <v>1593</v>
      </c>
      <c r="W144" s="1" t="s">
        <v>49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>
      <c r="A145" s="1">
        <v>194</v>
      </c>
      <c r="B145" s="1">
        <v>30</v>
      </c>
      <c r="C145" s="1" t="s">
        <v>48</v>
      </c>
      <c r="D145" s="1" t="s">
        <v>112</v>
      </c>
      <c r="E145" s="1">
        <v>438</v>
      </c>
      <c r="F145" s="1" t="s">
        <v>21</v>
      </c>
      <c r="G145" s="1">
        <v>18</v>
      </c>
      <c r="H145" s="1">
        <v>3</v>
      </c>
      <c r="I145" s="1" t="s">
        <v>33</v>
      </c>
      <c r="J145" s="1">
        <v>1</v>
      </c>
      <c r="K145" s="1">
        <v>1</v>
      </c>
      <c r="L145" s="1" t="s">
        <v>11</v>
      </c>
      <c r="M145" s="1">
        <v>75</v>
      </c>
      <c r="N145" s="1">
        <v>3</v>
      </c>
      <c r="O145" s="1">
        <v>1</v>
      </c>
      <c r="P145" s="1" t="s">
        <v>57</v>
      </c>
      <c r="Q145" s="1">
        <v>3</v>
      </c>
      <c r="R145" s="1" t="s">
        <v>16</v>
      </c>
      <c r="S145" s="1">
        <v>2632</v>
      </c>
      <c r="T145" s="1">
        <v>23910</v>
      </c>
      <c r="U145" s="1">
        <v>1</v>
      </c>
      <c r="V145" s="1" t="s">
        <v>1593</v>
      </c>
      <c r="W145" s="1" t="s">
        <v>48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>
      <c r="A146" s="1">
        <v>195</v>
      </c>
      <c r="B146" s="1">
        <v>32</v>
      </c>
      <c r="C146" s="1" t="s">
        <v>48</v>
      </c>
      <c r="D146" s="1" t="s">
        <v>128</v>
      </c>
      <c r="E146" s="1">
        <v>689</v>
      </c>
      <c r="F146" s="1" t="s">
        <v>22</v>
      </c>
      <c r="G146" s="1">
        <v>9</v>
      </c>
      <c r="H146" s="1">
        <v>2</v>
      </c>
      <c r="I146" s="1" t="s">
        <v>35</v>
      </c>
      <c r="J146" s="1">
        <v>1</v>
      </c>
      <c r="K146" s="1">
        <v>4</v>
      </c>
      <c r="L146" s="1" t="s">
        <v>12</v>
      </c>
      <c r="M146" s="1">
        <v>35</v>
      </c>
      <c r="N146" s="1">
        <v>1</v>
      </c>
      <c r="O146" s="1">
        <v>2</v>
      </c>
      <c r="P146" s="1" t="s">
        <v>58</v>
      </c>
      <c r="Q146" s="1">
        <v>4</v>
      </c>
      <c r="R146" s="1" t="s">
        <v>15</v>
      </c>
      <c r="S146" s="1">
        <v>4668</v>
      </c>
      <c r="T146" s="1">
        <v>22812</v>
      </c>
      <c r="U146" s="1">
        <v>0</v>
      </c>
      <c r="V146" s="1" t="s">
        <v>1593</v>
      </c>
      <c r="W146" s="1" t="s">
        <v>48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>
      <c r="A147" s="1">
        <v>197</v>
      </c>
      <c r="B147" s="1">
        <v>30</v>
      </c>
      <c r="C147" s="1" t="s">
        <v>48</v>
      </c>
      <c r="D147" s="1" t="s">
        <v>112</v>
      </c>
      <c r="E147" s="1">
        <v>201</v>
      </c>
      <c r="F147" s="1" t="s">
        <v>21</v>
      </c>
      <c r="G147" s="1">
        <v>5</v>
      </c>
      <c r="H147" s="1">
        <v>3</v>
      </c>
      <c r="I147" s="1" t="s">
        <v>37</v>
      </c>
      <c r="J147" s="1">
        <v>1</v>
      </c>
      <c r="K147" s="1">
        <v>4</v>
      </c>
      <c r="L147" s="1" t="s">
        <v>11</v>
      </c>
      <c r="M147" s="1">
        <v>84</v>
      </c>
      <c r="N147" s="1">
        <v>3</v>
      </c>
      <c r="O147" s="1">
        <v>1</v>
      </c>
      <c r="P147" s="1" t="s">
        <v>57</v>
      </c>
      <c r="Q147" s="1">
        <v>1</v>
      </c>
      <c r="R147" s="1" t="s">
        <v>15</v>
      </c>
      <c r="S147" s="1">
        <v>3204</v>
      </c>
      <c r="T147" s="1">
        <v>10415</v>
      </c>
      <c r="U147" s="1">
        <v>5</v>
      </c>
      <c r="V147" s="1" t="s">
        <v>1593</v>
      </c>
      <c r="W147" s="1" t="s">
        <v>48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>
      <c r="A148" s="1">
        <v>198</v>
      </c>
      <c r="B148" s="1">
        <v>30</v>
      </c>
      <c r="C148" s="1" t="s">
        <v>48</v>
      </c>
      <c r="D148" s="1" t="s">
        <v>112</v>
      </c>
      <c r="E148" s="1">
        <v>1427</v>
      </c>
      <c r="F148" s="1" t="s">
        <v>21</v>
      </c>
      <c r="G148" s="1">
        <v>2</v>
      </c>
      <c r="H148" s="1">
        <v>1</v>
      </c>
      <c r="I148" s="1" t="s">
        <v>35</v>
      </c>
      <c r="J148" s="1">
        <v>1</v>
      </c>
      <c r="K148" s="1">
        <v>2</v>
      </c>
      <c r="L148" s="1" t="s">
        <v>12</v>
      </c>
      <c r="M148" s="1">
        <v>35</v>
      </c>
      <c r="N148" s="1">
        <v>2</v>
      </c>
      <c r="O148" s="1">
        <v>1</v>
      </c>
      <c r="P148" s="1" t="s">
        <v>53</v>
      </c>
      <c r="Q148" s="1">
        <v>4</v>
      </c>
      <c r="R148" s="1" t="s">
        <v>16</v>
      </c>
      <c r="S148" s="1">
        <v>2720</v>
      </c>
      <c r="T148" s="1">
        <v>11162</v>
      </c>
      <c r="U148" s="1">
        <v>0</v>
      </c>
      <c r="V148" s="1" t="s">
        <v>1593</v>
      </c>
      <c r="W148" s="1" t="s">
        <v>48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>
      <c r="A149" s="1">
        <v>199</v>
      </c>
      <c r="B149" s="1">
        <v>41</v>
      </c>
      <c r="C149" s="1" t="s">
        <v>48</v>
      </c>
      <c r="D149" s="1" t="s">
        <v>128</v>
      </c>
      <c r="E149" s="1">
        <v>857</v>
      </c>
      <c r="F149" s="1" t="s">
        <v>21</v>
      </c>
      <c r="G149" s="1">
        <v>10</v>
      </c>
      <c r="H149" s="1">
        <v>3</v>
      </c>
      <c r="I149" s="1" t="s">
        <v>33</v>
      </c>
      <c r="J149" s="1">
        <v>1</v>
      </c>
      <c r="K149" s="1">
        <v>4</v>
      </c>
      <c r="L149" s="1" t="s">
        <v>12</v>
      </c>
      <c r="M149" s="1">
        <v>91</v>
      </c>
      <c r="N149" s="1">
        <v>2</v>
      </c>
      <c r="O149" s="1">
        <v>4</v>
      </c>
      <c r="P149" s="1" t="s">
        <v>54</v>
      </c>
      <c r="Q149" s="1">
        <v>1</v>
      </c>
      <c r="R149" s="1" t="s">
        <v>15</v>
      </c>
      <c r="S149" s="1">
        <v>17181</v>
      </c>
      <c r="T149" s="1">
        <v>12888</v>
      </c>
      <c r="U149" s="1">
        <v>4</v>
      </c>
      <c r="V149" s="1" t="s">
        <v>1593</v>
      </c>
      <c r="W149" s="1" t="s">
        <v>48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>
      <c r="A150" s="1">
        <v>200</v>
      </c>
      <c r="B150" s="1">
        <v>41</v>
      </c>
      <c r="C150" s="1" t="s">
        <v>48</v>
      </c>
      <c r="D150" s="1" t="s">
        <v>112</v>
      </c>
      <c r="E150" s="1">
        <v>933</v>
      </c>
      <c r="F150" s="1" t="s">
        <v>21</v>
      </c>
      <c r="G150" s="1">
        <v>9</v>
      </c>
      <c r="H150" s="1">
        <v>4</v>
      </c>
      <c r="I150" s="1" t="s">
        <v>33</v>
      </c>
      <c r="J150" s="1">
        <v>1</v>
      </c>
      <c r="K150" s="1">
        <v>3</v>
      </c>
      <c r="L150" s="1" t="s">
        <v>12</v>
      </c>
      <c r="M150" s="1">
        <v>94</v>
      </c>
      <c r="N150" s="1">
        <v>3</v>
      </c>
      <c r="O150" s="1">
        <v>1</v>
      </c>
      <c r="P150" s="1" t="s">
        <v>53</v>
      </c>
      <c r="Q150" s="1">
        <v>1</v>
      </c>
      <c r="R150" s="1" t="s">
        <v>17</v>
      </c>
      <c r="S150" s="1">
        <v>2238</v>
      </c>
      <c r="T150" s="1">
        <v>6961</v>
      </c>
      <c r="U150" s="1">
        <v>2</v>
      </c>
      <c r="V150" s="1" t="s">
        <v>1593</v>
      </c>
      <c r="W150" s="1" t="s">
        <v>48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>
      <c r="A151" s="1">
        <v>201</v>
      </c>
      <c r="B151" s="1">
        <v>19</v>
      </c>
      <c r="C151" s="1" t="s">
        <v>48</v>
      </c>
      <c r="D151" s="1" t="s">
        <v>112</v>
      </c>
      <c r="E151" s="1">
        <v>1181</v>
      </c>
      <c r="F151" s="1" t="s">
        <v>21</v>
      </c>
      <c r="G151" s="1">
        <v>3</v>
      </c>
      <c r="H151" s="1">
        <v>1</v>
      </c>
      <c r="I151" s="1" t="s">
        <v>35</v>
      </c>
      <c r="J151" s="1">
        <v>1</v>
      </c>
      <c r="K151" s="1">
        <v>2</v>
      </c>
      <c r="L151" s="1" t="s">
        <v>11</v>
      </c>
      <c r="M151" s="1">
        <v>79</v>
      </c>
      <c r="N151" s="1">
        <v>3</v>
      </c>
      <c r="O151" s="1">
        <v>1</v>
      </c>
      <c r="P151" s="1" t="s">
        <v>53</v>
      </c>
      <c r="Q151" s="1">
        <v>2</v>
      </c>
      <c r="R151" s="1" t="s">
        <v>16</v>
      </c>
      <c r="S151" s="1">
        <v>1483</v>
      </c>
      <c r="T151" s="1">
        <v>16102</v>
      </c>
      <c r="U151" s="1">
        <v>1</v>
      </c>
      <c r="V151" s="1" t="s">
        <v>1593</v>
      </c>
      <c r="W151" s="1" t="s">
        <v>48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>
      <c r="A152" s="1">
        <v>202</v>
      </c>
      <c r="B152" s="1">
        <v>40</v>
      </c>
      <c r="C152" s="1" t="s">
        <v>48</v>
      </c>
      <c r="D152" s="1" t="s">
        <v>128</v>
      </c>
      <c r="E152" s="1">
        <v>1395</v>
      </c>
      <c r="F152" s="1" t="s">
        <v>21</v>
      </c>
      <c r="G152" s="1">
        <v>26</v>
      </c>
      <c r="H152" s="1">
        <v>3</v>
      </c>
      <c r="I152" s="1" t="s">
        <v>35</v>
      </c>
      <c r="J152" s="1">
        <v>1</v>
      </c>
      <c r="K152" s="1">
        <v>2</v>
      </c>
      <c r="L152" s="1" t="s">
        <v>11</v>
      </c>
      <c r="M152" s="1">
        <v>54</v>
      </c>
      <c r="N152" s="1">
        <v>3</v>
      </c>
      <c r="O152" s="1">
        <v>2</v>
      </c>
      <c r="P152" s="1" t="s">
        <v>57</v>
      </c>
      <c r="Q152" s="1">
        <v>2</v>
      </c>
      <c r="R152" s="1" t="s">
        <v>15</v>
      </c>
      <c r="S152" s="1">
        <v>5605</v>
      </c>
      <c r="T152" s="1">
        <v>8504</v>
      </c>
      <c r="U152" s="1">
        <v>1</v>
      </c>
      <c r="V152" s="1" t="s">
        <v>1593</v>
      </c>
      <c r="W152" s="1" t="s">
        <v>48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>
      <c r="A153" s="1">
        <v>204</v>
      </c>
      <c r="B153" s="1">
        <v>35</v>
      </c>
      <c r="C153" s="1" t="s">
        <v>48</v>
      </c>
      <c r="D153" s="1" t="s">
        <v>112</v>
      </c>
      <c r="E153" s="1">
        <v>662</v>
      </c>
      <c r="F153" s="1" t="s">
        <v>22</v>
      </c>
      <c r="G153" s="1">
        <v>1</v>
      </c>
      <c r="H153" s="1">
        <v>5</v>
      </c>
      <c r="I153" s="1" t="s">
        <v>34</v>
      </c>
      <c r="J153" s="1">
        <v>1</v>
      </c>
      <c r="K153" s="1">
        <v>3</v>
      </c>
      <c r="L153" s="1" t="s">
        <v>12</v>
      </c>
      <c r="M153" s="1">
        <v>94</v>
      </c>
      <c r="N153" s="1">
        <v>3</v>
      </c>
      <c r="O153" s="1">
        <v>3</v>
      </c>
      <c r="P153" s="1" t="s">
        <v>58</v>
      </c>
      <c r="Q153" s="1">
        <v>2</v>
      </c>
      <c r="R153" s="1" t="s">
        <v>17</v>
      </c>
      <c r="S153" s="1">
        <v>7295</v>
      </c>
      <c r="T153" s="1">
        <v>11439</v>
      </c>
      <c r="U153" s="1">
        <v>1</v>
      </c>
      <c r="V153" s="1" t="s">
        <v>1593</v>
      </c>
      <c r="W153" s="1" t="s">
        <v>48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>
      <c r="A154" s="1">
        <v>205</v>
      </c>
      <c r="B154" s="1">
        <v>53</v>
      </c>
      <c r="C154" s="1" t="s">
        <v>48</v>
      </c>
      <c r="D154" s="1" t="s">
        <v>112</v>
      </c>
      <c r="E154" s="1">
        <v>1436</v>
      </c>
      <c r="F154" s="1" t="s">
        <v>22</v>
      </c>
      <c r="G154" s="1">
        <v>6</v>
      </c>
      <c r="H154" s="1">
        <v>2</v>
      </c>
      <c r="I154" s="1" t="s">
        <v>34</v>
      </c>
      <c r="J154" s="1">
        <v>1</v>
      </c>
      <c r="K154" s="1">
        <v>2</v>
      </c>
      <c r="L154" s="1" t="s">
        <v>12</v>
      </c>
      <c r="M154" s="1">
        <v>34</v>
      </c>
      <c r="N154" s="1">
        <v>3</v>
      </c>
      <c r="O154" s="1">
        <v>2</v>
      </c>
      <c r="P154" s="1" t="s">
        <v>59</v>
      </c>
      <c r="Q154" s="1">
        <v>3</v>
      </c>
      <c r="R154" s="1" t="s">
        <v>17</v>
      </c>
      <c r="S154" s="1">
        <v>2306</v>
      </c>
      <c r="T154" s="1">
        <v>16047</v>
      </c>
      <c r="U154" s="1">
        <v>2</v>
      </c>
      <c r="V154" s="1" t="s">
        <v>1593</v>
      </c>
      <c r="W154" s="1" t="s">
        <v>49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>
      <c r="A155" s="1">
        <v>206</v>
      </c>
      <c r="B155" s="1">
        <v>45</v>
      </c>
      <c r="C155" s="1" t="s">
        <v>48</v>
      </c>
      <c r="D155" s="1" t="s">
        <v>112</v>
      </c>
      <c r="E155" s="1">
        <v>194</v>
      </c>
      <c r="F155" s="1" t="s">
        <v>21</v>
      </c>
      <c r="G155" s="1">
        <v>9</v>
      </c>
      <c r="H155" s="1">
        <v>3</v>
      </c>
      <c r="I155" s="1" t="s">
        <v>33</v>
      </c>
      <c r="J155" s="1">
        <v>1</v>
      </c>
      <c r="K155" s="1">
        <v>2</v>
      </c>
      <c r="L155" s="1" t="s">
        <v>12</v>
      </c>
      <c r="M155" s="1">
        <v>60</v>
      </c>
      <c r="N155" s="1">
        <v>3</v>
      </c>
      <c r="O155" s="1">
        <v>2</v>
      </c>
      <c r="P155" s="1" t="s">
        <v>53</v>
      </c>
      <c r="Q155" s="1">
        <v>2</v>
      </c>
      <c r="R155" s="1" t="s">
        <v>15</v>
      </c>
      <c r="S155" s="1">
        <v>2348</v>
      </c>
      <c r="T155" s="1">
        <v>10901</v>
      </c>
      <c r="U155" s="1">
        <v>8</v>
      </c>
      <c r="V155" s="1" t="s">
        <v>1593</v>
      </c>
      <c r="W155" s="1" t="s">
        <v>48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>
      <c r="A156" s="1">
        <v>207</v>
      </c>
      <c r="B156" s="1">
        <v>32</v>
      </c>
      <c r="C156" s="1" t="s">
        <v>48</v>
      </c>
      <c r="D156" s="1" t="s">
        <v>128</v>
      </c>
      <c r="E156" s="1">
        <v>967</v>
      </c>
      <c r="F156" s="1" t="s">
        <v>22</v>
      </c>
      <c r="G156" s="1">
        <v>8</v>
      </c>
      <c r="H156" s="1">
        <v>3</v>
      </c>
      <c r="I156" s="1" t="s">
        <v>34</v>
      </c>
      <c r="J156" s="1">
        <v>1</v>
      </c>
      <c r="K156" s="1">
        <v>2</v>
      </c>
      <c r="L156" s="1" t="s">
        <v>11</v>
      </c>
      <c r="M156" s="1">
        <v>43</v>
      </c>
      <c r="N156" s="1">
        <v>3</v>
      </c>
      <c r="O156" s="1">
        <v>3</v>
      </c>
      <c r="P156" s="1" t="s">
        <v>58</v>
      </c>
      <c r="Q156" s="1">
        <v>4</v>
      </c>
      <c r="R156" s="1" t="s">
        <v>16</v>
      </c>
      <c r="S156" s="1">
        <v>8998</v>
      </c>
      <c r="T156" s="1">
        <v>15589</v>
      </c>
      <c r="U156" s="1">
        <v>1</v>
      </c>
      <c r="V156" s="1" t="s">
        <v>1593</v>
      </c>
      <c r="W156" s="1" t="s">
        <v>48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>
      <c r="A157" s="1">
        <v>208</v>
      </c>
      <c r="B157" s="1">
        <v>29</v>
      </c>
      <c r="C157" s="1" t="s">
        <v>48</v>
      </c>
      <c r="D157" s="1" t="s">
        <v>116</v>
      </c>
      <c r="E157" s="1">
        <v>1496</v>
      </c>
      <c r="F157" s="1" t="s">
        <v>21</v>
      </c>
      <c r="G157" s="1">
        <v>1</v>
      </c>
      <c r="H157" s="1">
        <v>1</v>
      </c>
      <c r="I157" s="1" t="s">
        <v>37</v>
      </c>
      <c r="J157" s="1">
        <v>1</v>
      </c>
      <c r="K157" s="1">
        <v>4</v>
      </c>
      <c r="L157" s="1" t="s">
        <v>12</v>
      </c>
      <c r="M157" s="1">
        <v>41</v>
      </c>
      <c r="N157" s="1">
        <v>3</v>
      </c>
      <c r="O157" s="1">
        <v>2</v>
      </c>
      <c r="P157" s="1" t="s">
        <v>55</v>
      </c>
      <c r="Q157" s="1">
        <v>3</v>
      </c>
      <c r="R157" s="1" t="s">
        <v>17</v>
      </c>
      <c r="S157" s="1">
        <v>4319</v>
      </c>
      <c r="T157" s="1">
        <v>26283</v>
      </c>
      <c r="U157" s="1">
        <v>1</v>
      </c>
      <c r="V157" s="1" t="s">
        <v>1593</v>
      </c>
      <c r="W157" s="1" t="s">
        <v>48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>
      <c r="A158" s="1">
        <v>211</v>
      </c>
      <c r="B158" s="1">
        <v>51</v>
      </c>
      <c r="C158" s="1" t="s">
        <v>48</v>
      </c>
      <c r="D158" s="1" t="s">
        <v>112</v>
      </c>
      <c r="E158" s="1">
        <v>1169</v>
      </c>
      <c r="F158" s="1" t="s">
        <v>21</v>
      </c>
      <c r="G158" s="1">
        <v>7</v>
      </c>
      <c r="H158" s="1">
        <v>4</v>
      </c>
      <c r="I158" s="1" t="s">
        <v>35</v>
      </c>
      <c r="J158" s="1">
        <v>1</v>
      </c>
      <c r="K158" s="1">
        <v>2</v>
      </c>
      <c r="L158" s="1" t="s">
        <v>12</v>
      </c>
      <c r="M158" s="1">
        <v>34</v>
      </c>
      <c r="N158" s="1">
        <v>2</v>
      </c>
      <c r="O158" s="1">
        <v>2</v>
      </c>
      <c r="P158" s="1" t="s">
        <v>55</v>
      </c>
      <c r="Q158" s="1">
        <v>3</v>
      </c>
      <c r="R158" s="1" t="s">
        <v>17</v>
      </c>
      <c r="S158" s="1">
        <v>6132</v>
      </c>
      <c r="T158" s="1">
        <v>13983</v>
      </c>
      <c r="U158" s="1">
        <v>2</v>
      </c>
      <c r="V158" s="1" t="s">
        <v>1593</v>
      </c>
      <c r="W158" s="1" t="s">
        <v>48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>
      <c r="A159" s="1">
        <v>214</v>
      </c>
      <c r="B159" s="1">
        <v>58</v>
      </c>
      <c r="C159" s="1" t="s">
        <v>48</v>
      </c>
      <c r="D159" s="1" t="s">
        <v>112</v>
      </c>
      <c r="E159" s="1">
        <v>1145</v>
      </c>
      <c r="F159" s="1" t="s">
        <v>21</v>
      </c>
      <c r="G159" s="1">
        <v>9</v>
      </c>
      <c r="H159" s="1">
        <v>3</v>
      </c>
      <c r="I159" s="1" t="s">
        <v>35</v>
      </c>
      <c r="J159" s="1">
        <v>1</v>
      </c>
      <c r="K159" s="1">
        <v>2</v>
      </c>
      <c r="L159" s="1" t="s">
        <v>11</v>
      </c>
      <c r="M159" s="1">
        <v>75</v>
      </c>
      <c r="N159" s="1">
        <v>2</v>
      </c>
      <c r="O159" s="1">
        <v>1</v>
      </c>
      <c r="P159" s="1" t="s">
        <v>57</v>
      </c>
      <c r="Q159" s="1">
        <v>2</v>
      </c>
      <c r="R159" s="1" t="s">
        <v>17</v>
      </c>
      <c r="S159" s="1">
        <v>3346</v>
      </c>
      <c r="T159" s="1">
        <v>11873</v>
      </c>
      <c r="U159" s="1">
        <v>4</v>
      </c>
      <c r="V159" s="1" t="s">
        <v>1593</v>
      </c>
      <c r="W159" s="1" t="s">
        <v>49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>
      <c r="A160" s="1">
        <v>215</v>
      </c>
      <c r="B160" s="1">
        <v>40</v>
      </c>
      <c r="C160" s="1" t="s">
        <v>48</v>
      </c>
      <c r="D160" s="1" t="s">
        <v>112</v>
      </c>
      <c r="E160" s="1">
        <v>630</v>
      </c>
      <c r="F160" s="1" t="s">
        <v>22</v>
      </c>
      <c r="G160" s="1">
        <v>4</v>
      </c>
      <c r="H160" s="1">
        <v>4</v>
      </c>
      <c r="I160" s="1" t="s">
        <v>34</v>
      </c>
      <c r="J160" s="1">
        <v>1</v>
      </c>
      <c r="K160" s="1">
        <v>3</v>
      </c>
      <c r="L160" s="1" t="s">
        <v>12</v>
      </c>
      <c r="M160" s="1">
        <v>67</v>
      </c>
      <c r="N160" s="1">
        <v>2</v>
      </c>
      <c r="O160" s="1">
        <v>3</v>
      </c>
      <c r="P160" s="1" t="s">
        <v>58</v>
      </c>
      <c r="Q160" s="1">
        <v>4</v>
      </c>
      <c r="R160" s="1" t="s">
        <v>17</v>
      </c>
      <c r="S160" s="1">
        <v>10855</v>
      </c>
      <c r="T160" s="1">
        <v>8552</v>
      </c>
      <c r="U160" s="1">
        <v>7</v>
      </c>
      <c r="V160" s="1" t="s">
        <v>1593</v>
      </c>
      <c r="W160" s="1" t="s">
        <v>48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>
      <c r="A161" s="1">
        <v>216</v>
      </c>
      <c r="B161" s="1">
        <v>34</v>
      </c>
      <c r="C161" s="1" t="s">
        <v>48</v>
      </c>
      <c r="D161" s="1" t="s">
        <v>128</v>
      </c>
      <c r="E161" s="1">
        <v>303</v>
      </c>
      <c r="F161" s="1" t="s">
        <v>22</v>
      </c>
      <c r="G161" s="1">
        <v>2</v>
      </c>
      <c r="H161" s="1">
        <v>4</v>
      </c>
      <c r="I161" s="1" t="s">
        <v>34</v>
      </c>
      <c r="J161" s="1">
        <v>1</v>
      </c>
      <c r="K161" s="1">
        <v>3</v>
      </c>
      <c r="L161" s="1" t="s">
        <v>11</v>
      </c>
      <c r="M161" s="1">
        <v>75</v>
      </c>
      <c r="N161" s="1">
        <v>3</v>
      </c>
      <c r="O161" s="1">
        <v>1</v>
      </c>
      <c r="P161" s="1" t="s">
        <v>59</v>
      </c>
      <c r="Q161" s="1">
        <v>3</v>
      </c>
      <c r="R161" s="1" t="s">
        <v>17</v>
      </c>
      <c r="S161" s="1">
        <v>2231</v>
      </c>
      <c r="T161" s="1">
        <v>11314</v>
      </c>
      <c r="U161" s="1">
        <v>6</v>
      </c>
      <c r="V161" s="1" t="s">
        <v>1593</v>
      </c>
      <c r="W161" s="1" t="s">
        <v>48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>
      <c r="A162" s="1">
        <v>217</v>
      </c>
      <c r="B162" s="1">
        <v>22</v>
      </c>
      <c r="C162" s="1" t="s">
        <v>48</v>
      </c>
      <c r="D162" s="1" t="s">
        <v>112</v>
      </c>
      <c r="E162" s="1">
        <v>1256</v>
      </c>
      <c r="F162" s="1" t="s">
        <v>21</v>
      </c>
      <c r="G162" s="1">
        <v>19</v>
      </c>
      <c r="H162" s="1">
        <v>1</v>
      </c>
      <c r="I162" s="1" t="s">
        <v>35</v>
      </c>
      <c r="J162" s="1">
        <v>1</v>
      </c>
      <c r="K162" s="1">
        <v>3</v>
      </c>
      <c r="L162" s="1" t="s">
        <v>12</v>
      </c>
      <c r="M162" s="1">
        <v>80</v>
      </c>
      <c r="N162" s="1">
        <v>3</v>
      </c>
      <c r="O162" s="1">
        <v>1</v>
      </c>
      <c r="P162" s="1" t="s">
        <v>57</v>
      </c>
      <c r="Q162" s="1">
        <v>4</v>
      </c>
      <c r="R162" s="1" t="s">
        <v>17</v>
      </c>
      <c r="S162" s="1">
        <v>2323</v>
      </c>
      <c r="T162" s="1">
        <v>11992</v>
      </c>
      <c r="U162" s="1">
        <v>1</v>
      </c>
      <c r="V162" s="1" t="s">
        <v>1593</v>
      </c>
      <c r="W162" s="1" t="s">
        <v>48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>
      <c r="A163" s="1">
        <v>218</v>
      </c>
      <c r="B163" s="1">
        <v>27</v>
      </c>
      <c r="C163" s="1" t="s">
        <v>48</v>
      </c>
      <c r="D163" s="1" t="s">
        <v>116</v>
      </c>
      <c r="E163" s="1">
        <v>691</v>
      </c>
      <c r="F163" s="1" t="s">
        <v>21</v>
      </c>
      <c r="G163" s="1">
        <v>9</v>
      </c>
      <c r="H163" s="1">
        <v>3</v>
      </c>
      <c r="I163" s="1" t="s">
        <v>35</v>
      </c>
      <c r="J163" s="1">
        <v>1</v>
      </c>
      <c r="K163" s="1">
        <v>4</v>
      </c>
      <c r="L163" s="1" t="s">
        <v>12</v>
      </c>
      <c r="M163" s="1">
        <v>57</v>
      </c>
      <c r="N163" s="1">
        <v>3</v>
      </c>
      <c r="O163" s="1">
        <v>1</v>
      </c>
      <c r="P163" s="1" t="s">
        <v>57</v>
      </c>
      <c r="Q163" s="1">
        <v>2</v>
      </c>
      <c r="R163" s="1" t="s">
        <v>15</v>
      </c>
      <c r="S163" s="1">
        <v>2024</v>
      </c>
      <c r="T163" s="1">
        <v>5970</v>
      </c>
      <c r="U163" s="1">
        <v>6</v>
      </c>
      <c r="V163" s="1" t="s">
        <v>1593</v>
      </c>
      <c r="W163" s="1" t="s">
        <v>48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>
      <c r="A164" s="1">
        <v>221</v>
      </c>
      <c r="B164" s="1">
        <v>28</v>
      </c>
      <c r="C164" s="1" t="s">
        <v>48</v>
      </c>
      <c r="D164" s="1" t="s">
        <v>112</v>
      </c>
      <c r="E164" s="1">
        <v>440</v>
      </c>
      <c r="F164" s="1" t="s">
        <v>21</v>
      </c>
      <c r="G164" s="1">
        <v>21</v>
      </c>
      <c r="H164" s="1">
        <v>3</v>
      </c>
      <c r="I164" s="1" t="s">
        <v>35</v>
      </c>
      <c r="J164" s="1">
        <v>1</v>
      </c>
      <c r="K164" s="1">
        <v>3</v>
      </c>
      <c r="L164" s="1" t="s">
        <v>12</v>
      </c>
      <c r="M164" s="1">
        <v>42</v>
      </c>
      <c r="N164" s="1">
        <v>3</v>
      </c>
      <c r="O164" s="1">
        <v>1</v>
      </c>
      <c r="P164" s="1" t="s">
        <v>57</v>
      </c>
      <c r="Q164" s="1">
        <v>4</v>
      </c>
      <c r="R164" s="1" t="s">
        <v>17</v>
      </c>
      <c r="S164" s="1">
        <v>2713</v>
      </c>
      <c r="T164" s="1">
        <v>6672</v>
      </c>
      <c r="U164" s="1">
        <v>1</v>
      </c>
      <c r="V164" s="1" t="s">
        <v>1593</v>
      </c>
      <c r="W164" s="1" t="s">
        <v>48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>
      <c r="A165" s="1">
        <v>223</v>
      </c>
      <c r="B165" s="1">
        <v>57</v>
      </c>
      <c r="C165" s="1" t="s">
        <v>48</v>
      </c>
      <c r="D165" s="1" t="s">
        <v>112</v>
      </c>
      <c r="E165" s="1">
        <v>334</v>
      </c>
      <c r="F165" s="1" t="s">
        <v>21</v>
      </c>
      <c r="G165" s="1">
        <v>24</v>
      </c>
      <c r="H165" s="1">
        <v>2</v>
      </c>
      <c r="I165" s="1" t="s">
        <v>33</v>
      </c>
      <c r="J165" s="1">
        <v>1</v>
      </c>
      <c r="K165" s="1">
        <v>3</v>
      </c>
      <c r="L165" s="1" t="s">
        <v>12</v>
      </c>
      <c r="M165" s="1">
        <v>83</v>
      </c>
      <c r="N165" s="1">
        <v>4</v>
      </c>
      <c r="O165" s="1">
        <v>3</v>
      </c>
      <c r="P165" s="1" t="s">
        <v>52</v>
      </c>
      <c r="Q165" s="1">
        <v>4</v>
      </c>
      <c r="R165" s="1" t="s">
        <v>15</v>
      </c>
      <c r="S165" s="1">
        <v>9439</v>
      </c>
      <c r="T165" s="1">
        <v>23402</v>
      </c>
      <c r="U165" s="1">
        <v>3</v>
      </c>
      <c r="V165" s="1" t="s">
        <v>1593</v>
      </c>
      <c r="W165" s="1" t="s">
        <v>49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>
      <c r="A166" s="1">
        <v>224</v>
      </c>
      <c r="B166" s="1">
        <v>27</v>
      </c>
      <c r="C166" s="1" t="s">
        <v>48</v>
      </c>
      <c r="D166" s="1" t="s">
        <v>116</v>
      </c>
      <c r="E166" s="1">
        <v>1450</v>
      </c>
      <c r="F166" s="1" t="s">
        <v>21</v>
      </c>
      <c r="G166" s="1">
        <v>3</v>
      </c>
      <c r="H166" s="1">
        <v>3</v>
      </c>
      <c r="I166" s="1" t="s">
        <v>35</v>
      </c>
      <c r="J166" s="1">
        <v>1</v>
      </c>
      <c r="K166" s="1">
        <v>3</v>
      </c>
      <c r="L166" s="1" t="s">
        <v>12</v>
      </c>
      <c r="M166" s="1">
        <v>79</v>
      </c>
      <c r="N166" s="1">
        <v>2</v>
      </c>
      <c r="O166" s="1">
        <v>1</v>
      </c>
      <c r="P166" s="1" t="s">
        <v>57</v>
      </c>
      <c r="Q166" s="1">
        <v>3</v>
      </c>
      <c r="R166" s="1" t="s">
        <v>15</v>
      </c>
      <c r="S166" s="1">
        <v>2566</v>
      </c>
      <c r="T166" s="1">
        <v>25326</v>
      </c>
      <c r="U166" s="1">
        <v>1</v>
      </c>
      <c r="V166" s="1" t="s">
        <v>1593</v>
      </c>
      <c r="W166" s="1" t="s">
        <v>49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>
      <c r="A167" s="1">
        <v>226</v>
      </c>
      <c r="B167" s="1">
        <v>50</v>
      </c>
      <c r="C167" s="1" t="s">
        <v>48</v>
      </c>
      <c r="D167" s="1" t="s">
        <v>112</v>
      </c>
      <c r="E167" s="1">
        <v>1452</v>
      </c>
      <c r="F167" s="1" t="s">
        <v>21</v>
      </c>
      <c r="G167" s="1">
        <v>11</v>
      </c>
      <c r="H167" s="1">
        <v>3</v>
      </c>
      <c r="I167" s="1" t="s">
        <v>33</v>
      </c>
      <c r="J167" s="1">
        <v>1</v>
      </c>
      <c r="K167" s="1">
        <v>3</v>
      </c>
      <c r="L167" s="1" t="s">
        <v>11</v>
      </c>
      <c r="M167" s="1">
        <v>53</v>
      </c>
      <c r="N167" s="1">
        <v>3</v>
      </c>
      <c r="O167" s="1">
        <v>5</v>
      </c>
      <c r="P167" s="1" t="s">
        <v>54</v>
      </c>
      <c r="Q167" s="1">
        <v>2</v>
      </c>
      <c r="R167" s="1" t="s">
        <v>16</v>
      </c>
      <c r="S167" s="1">
        <v>19926</v>
      </c>
      <c r="T167" s="1">
        <v>17053</v>
      </c>
      <c r="U167" s="1">
        <v>3</v>
      </c>
      <c r="V167" s="1" t="s">
        <v>1593</v>
      </c>
      <c r="W167" s="1" t="s">
        <v>48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>
      <c r="A168" s="1">
        <v>227</v>
      </c>
      <c r="B168" s="1">
        <v>41</v>
      </c>
      <c r="C168" s="1" t="s">
        <v>48</v>
      </c>
      <c r="D168" s="1" t="s">
        <v>112</v>
      </c>
      <c r="E168" s="1">
        <v>465</v>
      </c>
      <c r="F168" s="1" t="s">
        <v>21</v>
      </c>
      <c r="G168" s="1">
        <v>14</v>
      </c>
      <c r="H168" s="1">
        <v>3</v>
      </c>
      <c r="I168" s="1" t="s">
        <v>33</v>
      </c>
      <c r="J168" s="1">
        <v>1</v>
      </c>
      <c r="K168" s="1">
        <v>1</v>
      </c>
      <c r="L168" s="1" t="s">
        <v>12</v>
      </c>
      <c r="M168" s="1">
        <v>56</v>
      </c>
      <c r="N168" s="1">
        <v>3</v>
      </c>
      <c r="O168" s="1">
        <v>1</v>
      </c>
      <c r="P168" s="1" t="s">
        <v>57</v>
      </c>
      <c r="Q168" s="1">
        <v>3</v>
      </c>
      <c r="R168" s="1" t="s">
        <v>15</v>
      </c>
      <c r="S168" s="1">
        <v>2451</v>
      </c>
      <c r="T168" s="1">
        <v>4609</v>
      </c>
      <c r="U168" s="1">
        <v>4</v>
      </c>
      <c r="V168" s="1" t="s">
        <v>1593</v>
      </c>
      <c r="W168" s="1" t="s">
        <v>48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>
      <c r="A169" s="1">
        <v>228</v>
      </c>
      <c r="B169" s="1">
        <v>30</v>
      </c>
      <c r="C169" s="1" t="s">
        <v>48</v>
      </c>
      <c r="D169" s="1" t="s">
        <v>112</v>
      </c>
      <c r="E169" s="1">
        <v>1339</v>
      </c>
      <c r="F169" s="1" t="s">
        <v>22</v>
      </c>
      <c r="G169" s="1">
        <v>5</v>
      </c>
      <c r="H169" s="1">
        <v>3</v>
      </c>
      <c r="I169" s="1" t="s">
        <v>33</v>
      </c>
      <c r="J169" s="1">
        <v>1</v>
      </c>
      <c r="K169" s="1">
        <v>2</v>
      </c>
      <c r="L169" s="1" t="s">
        <v>11</v>
      </c>
      <c r="M169" s="1">
        <v>41</v>
      </c>
      <c r="N169" s="1">
        <v>3</v>
      </c>
      <c r="O169" s="1">
        <v>3</v>
      </c>
      <c r="P169" s="1" t="s">
        <v>58</v>
      </c>
      <c r="Q169" s="1">
        <v>4</v>
      </c>
      <c r="R169" s="1" t="s">
        <v>17</v>
      </c>
      <c r="S169" s="1">
        <v>9419</v>
      </c>
      <c r="T169" s="1">
        <v>8053</v>
      </c>
      <c r="U169" s="1">
        <v>2</v>
      </c>
      <c r="V169" s="1" t="s">
        <v>1593</v>
      </c>
      <c r="W169" s="1" t="s">
        <v>48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>
      <c r="A170" s="1">
        <v>230</v>
      </c>
      <c r="B170" s="1">
        <v>38</v>
      </c>
      <c r="C170" s="1" t="s">
        <v>48</v>
      </c>
      <c r="D170" s="1" t="s">
        <v>112</v>
      </c>
      <c r="E170" s="1">
        <v>702</v>
      </c>
      <c r="F170" s="1" t="s">
        <v>22</v>
      </c>
      <c r="G170" s="1">
        <v>1</v>
      </c>
      <c r="H170" s="1">
        <v>4</v>
      </c>
      <c r="I170" s="1" t="s">
        <v>33</v>
      </c>
      <c r="J170" s="1">
        <v>1</v>
      </c>
      <c r="K170" s="1">
        <v>1</v>
      </c>
      <c r="L170" s="1" t="s">
        <v>11</v>
      </c>
      <c r="M170" s="1">
        <v>59</v>
      </c>
      <c r="N170" s="1">
        <v>2</v>
      </c>
      <c r="O170" s="1">
        <v>2</v>
      </c>
      <c r="P170" s="1" t="s">
        <v>58</v>
      </c>
      <c r="Q170" s="1">
        <v>4</v>
      </c>
      <c r="R170" s="1" t="s">
        <v>16</v>
      </c>
      <c r="S170" s="1">
        <v>8686</v>
      </c>
      <c r="T170" s="1">
        <v>12930</v>
      </c>
      <c r="U170" s="1">
        <v>4</v>
      </c>
      <c r="V170" s="1" t="s">
        <v>1593</v>
      </c>
      <c r="W170" s="1" t="s">
        <v>48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>
      <c r="A171" s="1">
        <v>231</v>
      </c>
      <c r="B171" s="1">
        <v>32</v>
      </c>
      <c r="C171" s="1" t="s">
        <v>48</v>
      </c>
      <c r="D171" s="1" t="s">
        <v>112</v>
      </c>
      <c r="E171" s="1">
        <v>120</v>
      </c>
      <c r="F171" s="1" t="s">
        <v>21</v>
      </c>
      <c r="G171" s="1">
        <v>6</v>
      </c>
      <c r="H171" s="1">
        <v>5</v>
      </c>
      <c r="I171" s="1" t="s">
        <v>33</v>
      </c>
      <c r="J171" s="1">
        <v>1</v>
      </c>
      <c r="K171" s="1">
        <v>3</v>
      </c>
      <c r="L171" s="1" t="s">
        <v>12</v>
      </c>
      <c r="M171" s="1">
        <v>43</v>
      </c>
      <c r="N171" s="1">
        <v>3</v>
      </c>
      <c r="O171" s="1">
        <v>1</v>
      </c>
      <c r="P171" s="1" t="s">
        <v>57</v>
      </c>
      <c r="Q171" s="1">
        <v>3</v>
      </c>
      <c r="R171" s="1" t="s">
        <v>16</v>
      </c>
      <c r="S171" s="1">
        <v>3038</v>
      </c>
      <c r="T171" s="1">
        <v>12430</v>
      </c>
      <c r="U171" s="1">
        <v>3</v>
      </c>
      <c r="V171" s="1" t="s">
        <v>1593</v>
      </c>
      <c r="W171" s="1" t="s">
        <v>48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>
      <c r="A172" s="1">
        <v>233</v>
      </c>
      <c r="B172" s="1">
        <v>27</v>
      </c>
      <c r="C172" s="1" t="s">
        <v>48</v>
      </c>
      <c r="D172" s="1" t="s">
        <v>112</v>
      </c>
      <c r="E172" s="1">
        <v>1157</v>
      </c>
      <c r="F172" s="1" t="s">
        <v>21</v>
      </c>
      <c r="G172" s="1">
        <v>17</v>
      </c>
      <c r="H172" s="1">
        <v>3</v>
      </c>
      <c r="I172" s="1" t="s">
        <v>37</v>
      </c>
      <c r="J172" s="1">
        <v>1</v>
      </c>
      <c r="K172" s="1">
        <v>3</v>
      </c>
      <c r="L172" s="1" t="s">
        <v>12</v>
      </c>
      <c r="M172" s="1">
        <v>51</v>
      </c>
      <c r="N172" s="1">
        <v>3</v>
      </c>
      <c r="O172" s="1">
        <v>1</v>
      </c>
      <c r="P172" s="1" t="s">
        <v>57</v>
      </c>
      <c r="Q172" s="1">
        <v>2</v>
      </c>
      <c r="R172" s="1" t="s">
        <v>17</v>
      </c>
      <c r="S172" s="1">
        <v>3058</v>
      </c>
      <c r="T172" s="1">
        <v>13364</v>
      </c>
      <c r="U172" s="1">
        <v>0</v>
      </c>
      <c r="V172" s="1" t="s">
        <v>1593</v>
      </c>
      <c r="W172" s="1" t="s">
        <v>49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>
      <c r="A173" s="1">
        <v>235</v>
      </c>
      <c r="B173" s="1">
        <v>19</v>
      </c>
      <c r="C173" s="1" t="s">
        <v>49</v>
      </c>
      <c r="D173" s="1" t="s">
        <v>128</v>
      </c>
      <c r="E173" s="1">
        <v>602</v>
      </c>
      <c r="F173" s="1" t="s">
        <v>22</v>
      </c>
      <c r="G173" s="1">
        <v>1</v>
      </c>
      <c r="H173" s="1">
        <v>1</v>
      </c>
      <c r="I173" s="1" t="s">
        <v>37</v>
      </c>
      <c r="J173" s="1">
        <v>1</v>
      </c>
      <c r="K173" s="1">
        <v>3</v>
      </c>
      <c r="L173" s="1" t="s">
        <v>11</v>
      </c>
      <c r="M173" s="1">
        <v>100</v>
      </c>
      <c r="N173" s="1">
        <v>1</v>
      </c>
      <c r="O173" s="1">
        <v>1</v>
      </c>
      <c r="P173" s="1" t="s">
        <v>59</v>
      </c>
      <c r="Q173" s="1">
        <v>1</v>
      </c>
      <c r="R173" s="1" t="s">
        <v>16</v>
      </c>
      <c r="S173" s="1">
        <v>2325</v>
      </c>
      <c r="T173" s="1">
        <v>20989</v>
      </c>
      <c r="U173" s="1">
        <v>0</v>
      </c>
      <c r="V173" s="1" t="s">
        <v>1593</v>
      </c>
      <c r="W173" s="1" t="s">
        <v>48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>
      <c r="A174" s="1">
        <v>238</v>
      </c>
      <c r="B174" s="1">
        <v>36</v>
      </c>
      <c r="C174" s="1" t="s">
        <v>48</v>
      </c>
      <c r="D174" s="1" t="s">
        <v>128</v>
      </c>
      <c r="E174" s="1">
        <v>1480</v>
      </c>
      <c r="F174" s="1" t="s">
        <v>21</v>
      </c>
      <c r="G174" s="1">
        <v>3</v>
      </c>
      <c r="H174" s="1">
        <v>2</v>
      </c>
      <c r="I174" s="1" t="s">
        <v>35</v>
      </c>
      <c r="J174" s="1">
        <v>1</v>
      </c>
      <c r="K174" s="1">
        <v>4</v>
      </c>
      <c r="L174" s="1" t="s">
        <v>12</v>
      </c>
      <c r="M174" s="1">
        <v>30</v>
      </c>
      <c r="N174" s="1">
        <v>3</v>
      </c>
      <c r="O174" s="1">
        <v>1</v>
      </c>
      <c r="P174" s="1" t="s">
        <v>53</v>
      </c>
      <c r="Q174" s="1">
        <v>2</v>
      </c>
      <c r="R174" s="1" t="s">
        <v>16</v>
      </c>
      <c r="S174" s="1">
        <v>2088</v>
      </c>
      <c r="T174" s="1">
        <v>15062</v>
      </c>
      <c r="U174" s="1">
        <v>4</v>
      </c>
      <c r="V174" s="1" t="s">
        <v>1593</v>
      </c>
      <c r="W174" s="1" t="s">
        <v>48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>
      <c r="A175" s="1">
        <v>239</v>
      </c>
      <c r="B175" s="1">
        <v>30</v>
      </c>
      <c r="C175" s="1" t="s">
        <v>48</v>
      </c>
      <c r="D175" s="1" t="s">
        <v>116</v>
      </c>
      <c r="E175" s="1">
        <v>111</v>
      </c>
      <c r="F175" s="1" t="s">
        <v>21</v>
      </c>
      <c r="G175" s="1">
        <v>9</v>
      </c>
      <c r="H175" s="1">
        <v>3</v>
      </c>
      <c r="I175" s="1" t="s">
        <v>35</v>
      </c>
      <c r="J175" s="1">
        <v>1</v>
      </c>
      <c r="K175" s="1">
        <v>3</v>
      </c>
      <c r="L175" s="1" t="s">
        <v>12</v>
      </c>
      <c r="M175" s="1">
        <v>66</v>
      </c>
      <c r="N175" s="1">
        <v>3</v>
      </c>
      <c r="O175" s="1">
        <v>2</v>
      </c>
      <c r="P175" s="1" t="s">
        <v>53</v>
      </c>
      <c r="Q175" s="1">
        <v>1</v>
      </c>
      <c r="R175" s="1" t="s">
        <v>15</v>
      </c>
      <c r="S175" s="1">
        <v>3072</v>
      </c>
      <c r="T175" s="1">
        <v>11012</v>
      </c>
      <c r="U175" s="1">
        <v>1</v>
      </c>
      <c r="V175" s="1" t="s">
        <v>1593</v>
      </c>
      <c r="W175" s="1" t="s">
        <v>48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>
      <c r="A176" s="1">
        <v>240</v>
      </c>
      <c r="B176" s="1">
        <v>45</v>
      </c>
      <c r="C176" s="1" t="s">
        <v>48</v>
      </c>
      <c r="D176" s="1" t="s">
        <v>112</v>
      </c>
      <c r="E176" s="1">
        <v>1268</v>
      </c>
      <c r="F176" s="1" t="s">
        <v>22</v>
      </c>
      <c r="G176" s="1">
        <v>4</v>
      </c>
      <c r="H176" s="1">
        <v>2</v>
      </c>
      <c r="I176" s="1" t="s">
        <v>33</v>
      </c>
      <c r="J176" s="1">
        <v>1</v>
      </c>
      <c r="K176" s="1">
        <v>3</v>
      </c>
      <c r="L176" s="1" t="s">
        <v>11</v>
      </c>
      <c r="M176" s="1">
        <v>30</v>
      </c>
      <c r="N176" s="1">
        <v>3</v>
      </c>
      <c r="O176" s="1">
        <v>2</v>
      </c>
      <c r="P176" s="1" t="s">
        <v>58</v>
      </c>
      <c r="Q176" s="1">
        <v>1</v>
      </c>
      <c r="R176" s="1" t="s">
        <v>15</v>
      </c>
      <c r="S176" s="1">
        <v>5006</v>
      </c>
      <c r="T176" s="1">
        <v>6319</v>
      </c>
      <c r="U176" s="1">
        <v>4</v>
      </c>
      <c r="V176" s="1" t="s">
        <v>1593</v>
      </c>
      <c r="W176" s="1" t="s">
        <v>49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>
      <c r="A177" s="1">
        <v>241</v>
      </c>
      <c r="B177" s="1">
        <v>56</v>
      </c>
      <c r="C177" s="1" t="s">
        <v>48</v>
      </c>
      <c r="D177" s="1" t="s">
        <v>112</v>
      </c>
      <c r="E177" s="1">
        <v>713</v>
      </c>
      <c r="F177" s="1" t="s">
        <v>21</v>
      </c>
      <c r="G177" s="1">
        <v>8</v>
      </c>
      <c r="H177" s="1">
        <v>3</v>
      </c>
      <c r="I177" s="1" t="s">
        <v>33</v>
      </c>
      <c r="J177" s="1">
        <v>1</v>
      </c>
      <c r="K177" s="1">
        <v>3</v>
      </c>
      <c r="L177" s="1" t="s">
        <v>11</v>
      </c>
      <c r="M177" s="1">
        <v>67</v>
      </c>
      <c r="N177" s="1">
        <v>3</v>
      </c>
      <c r="O177" s="1">
        <v>1</v>
      </c>
      <c r="P177" s="1" t="s">
        <v>57</v>
      </c>
      <c r="Q177" s="1">
        <v>1</v>
      </c>
      <c r="R177" s="1" t="s">
        <v>15</v>
      </c>
      <c r="S177" s="1">
        <v>4257</v>
      </c>
      <c r="T177" s="1">
        <v>13939</v>
      </c>
      <c r="U177" s="1">
        <v>4</v>
      </c>
      <c r="V177" s="1" t="s">
        <v>1593</v>
      </c>
      <c r="W177" s="1" t="s">
        <v>49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>
      <c r="A178" s="1">
        <v>242</v>
      </c>
      <c r="B178" s="1">
        <v>33</v>
      </c>
      <c r="C178" s="1" t="s">
        <v>48</v>
      </c>
      <c r="D178" s="1" t="s">
        <v>112</v>
      </c>
      <c r="E178" s="1">
        <v>134</v>
      </c>
      <c r="F178" s="1" t="s">
        <v>21</v>
      </c>
      <c r="G178" s="1">
        <v>2</v>
      </c>
      <c r="H178" s="1">
        <v>3</v>
      </c>
      <c r="I178" s="1" t="s">
        <v>33</v>
      </c>
      <c r="J178" s="1">
        <v>1</v>
      </c>
      <c r="K178" s="1">
        <v>3</v>
      </c>
      <c r="L178" s="1" t="s">
        <v>12</v>
      </c>
      <c r="M178" s="1">
        <v>90</v>
      </c>
      <c r="N178" s="1">
        <v>3</v>
      </c>
      <c r="O178" s="1">
        <v>1</v>
      </c>
      <c r="P178" s="1" t="s">
        <v>57</v>
      </c>
      <c r="Q178" s="1">
        <v>4</v>
      </c>
      <c r="R178" s="1" t="s">
        <v>16</v>
      </c>
      <c r="S178" s="1">
        <v>2500</v>
      </c>
      <c r="T178" s="1">
        <v>10515</v>
      </c>
      <c r="U178" s="1">
        <v>0</v>
      </c>
      <c r="V178" s="1" t="s">
        <v>1593</v>
      </c>
      <c r="W178" s="1" t="s">
        <v>48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>
      <c r="A179" s="1">
        <v>243</v>
      </c>
      <c r="B179" s="1">
        <v>19</v>
      </c>
      <c r="C179" s="1" t="s">
        <v>49</v>
      </c>
      <c r="D179" s="1" t="s">
        <v>112</v>
      </c>
      <c r="E179" s="1">
        <v>303</v>
      </c>
      <c r="F179" s="1" t="s">
        <v>21</v>
      </c>
      <c r="G179" s="1">
        <v>2</v>
      </c>
      <c r="H179" s="1">
        <v>3</v>
      </c>
      <c r="I179" s="1" t="s">
        <v>33</v>
      </c>
      <c r="J179" s="1">
        <v>1</v>
      </c>
      <c r="K179" s="1">
        <v>2</v>
      </c>
      <c r="L179" s="1" t="s">
        <v>12</v>
      </c>
      <c r="M179" s="1">
        <v>47</v>
      </c>
      <c r="N179" s="1">
        <v>2</v>
      </c>
      <c r="O179" s="1">
        <v>1</v>
      </c>
      <c r="P179" s="1" t="s">
        <v>53</v>
      </c>
      <c r="Q179" s="1">
        <v>4</v>
      </c>
      <c r="R179" s="1" t="s">
        <v>16</v>
      </c>
      <c r="S179" s="1">
        <v>1102</v>
      </c>
      <c r="T179" s="1">
        <v>9241</v>
      </c>
      <c r="U179" s="1">
        <v>1</v>
      </c>
      <c r="V179" s="1" t="s">
        <v>1593</v>
      </c>
      <c r="W179" s="1" t="s">
        <v>48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>
      <c r="A180" s="1">
        <v>244</v>
      </c>
      <c r="B180" s="1">
        <v>46</v>
      </c>
      <c r="C180" s="1" t="s">
        <v>48</v>
      </c>
      <c r="D180" s="1" t="s">
        <v>112</v>
      </c>
      <c r="E180" s="1">
        <v>526</v>
      </c>
      <c r="F180" s="1" t="s">
        <v>22</v>
      </c>
      <c r="G180" s="1">
        <v>1</v>
      </c>
      <c r="H180" s="1">
        <v>2</v>
      </c>
      <c r="I180" s="1" t="s">
        <v>34</v>
      </c>
      <c r="J180" s="1">
        <v>1</v>
      </c>
      <c r="K180" s="1">
        <v>2</v>
      </c>
      <c r="L180" s="1" t="s">
        <v>11</v>
      </c>
      <c r="M180" s="1">
        <v>92</v>
      </c>
      <c r="N180" s="1">
        <v>3</v>
      </c>
      <c r="O180" s="1">
        <v>3</v>
      </c>
      <c r="P180" s="1" t="s">
        <v>58</v>
      </c>
      <c r="Q180" s="1">
        <v>1</v>
      </c>
      <c r="R180" s="1" t="s">
        <v>15</v>
      </c>
      <c r="S180" s="1">
        <v>10453</v>
      </c>
      <c r="T180" s="1">
        <v>2137</v>
      </c>
      <c r="U180" s="1">
        <v>1</v>
      </c>
      <c r="V180" s="1" t="s">
        <v>1593</v>
      </c>
      <c r="W180" s="1" t="s">
        <v>48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>
      <c r="A181" s="1">
        <v>245</v>
      </c>
      <c r="B181" s="1">
        <v>38</v>
      </c>
      <c r="C181" s="1" t="s">
        <v>48</v>
      </c>
      <c r="D181" s="1" t="s">
        <v>112</v>
      </c>
      <c r="E181" s="1">
        <v>1380</v>
      </c>
      <c r="F181" s="1" t="s">
        <v>21</v>
      </c>
      <c r="G181" s="1">
        <v>9</v>
      </c>
      <c r="H181" s="1">
        <v>2</v>
      </c>
      <c r="I181" s="1" t="s">
        <v>33</v>
      </c>
      <c r="J181" s="1">
        <v>1</v>
      </c>
      <c r="K181" s="1">
        <v>3</v>
      </c>
      <c r="L181" s="1" t="s">
        <v>11</v>
      </c>
      <c r="M181" s="1">
        <v>75</v>
      </c>
      <c r="N181" s="1">
        <v>3</v>
      </c>
      <c r="O181" s="1">
        <v>1</v>
      </c>
      <c r="P181" s="1" t="s">
        <v>53</v>
      </c>
      <c r="Q181" s="1">
        <v>4</v>
      </c>
      <c r="R181" s="1" t="s">
        <v>16</v>
      </c>
      <c r="S181" s="1">
        <v>2288</v>
      </c>
      <c r="T181" s="1">
        <v>6319</v>
      </c>
      <c r="U181" s="1">
        <v>1</v>
      </c>
      <c r="V181" s="1" t="s">
        <v>1593</v>
      </c>
      <c r="W181" s="1" t="s">
        <v>48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>
      <c r="A182" s="1">
        <v>246</v>
      </c>
      <c r="B182" s="1">
        <v>31</v>
      </c>
      <c r="C182" s="1" t="s">
        <v>48</v>
      </c>
      <c r="D182" s="1" t="s">
        <v>112</v>
      </c>
      <c r="E182" s="1">
        <v>140</v>
      </c>
      <c r="F182" s="1" t="s">
        <v>21</v>
      </c>
      <c r="G182" s="1">
        <v>12</v>
      </c>
      <c r="H182" s="1">
        <v>1</v>
      </c>
      <c r="I182" s="1" t="s">
        <v>35</v>
      </c>
      <c r="J182" s="1">
        <v>1</v>
      </c>
      <c r="K182" s="1">
        <v>3</v>
      </c>
      <c r="L182" s="1" t="s">
        <v>11</v>
      </c>
      <c r="M182" s="1">
        <v>95</v>
      </c>
      <c r="N182" s="1">
        <v>3</v>
      </c>
      <c r="O182" s="1">
        <v>1</v>
      </c>
      <c r="P182" s="1" t="s">
        <v>57</v>
      </c>
      <c r="Q182" s="1">
        <v>4</v>
      </c>
      <c r="R182" s="1" t="s">
        <v>17</v>
      </c>
      <c r="S182" s="1">
        <v>3929</v>
      </c>
      <c r="T182" s="1">
        <v>6984</v>
      </c>
      <c r="U182" s="1">
        <v>8</v>
      </c>
      <c r="V182" s="1" t="s">
        <v>1593</v>
      </c>
      <c r="W182" s="1" t="s">
        <v>49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>
      <c r="A183" s="1">
        <v>247</v>
      </c>
      <c r="B183" s="1">
        <v>34</v>
      </c>
      <c r="C183" s="1" t="s">
        <v>48</v>
      </c>
      <c r="D183" s="1" t="s">
        <v>112</v>
      </c>
      <c r="E183" s="1">
        <v>629</v>
      </c>
      <c r="F183" s="1" t="s">
        <v>21</v>
      </c>
      <c r="G183" s="1">
        <v>27</v>
      </c>
      <c r="H183" s="1">
        <v>2</v>
      </c>
      <c r="I183" s="1" t="s">
        <v>35</v>
      </c>
      <c r="J183" s="1">
        <v>1</v>
      </c>
      <c r="K183" s="1">
        <v>4</v>
      </c>
      <c r="L183" s="1" t="s">
        <v>11</v>
      </c>
      <c r="M183" s="1">
        <v>95</v>
      </c>
      <c r="N183" s="1">
        <v>3</v>
      </c>
      <c r="O183" s="1">
        <v>1</v>
      </c>
      <c r="P183" s="1" t="s">
        <v>57</v>
      </c>
      <c r="Q183" s="1">
        <v>2</v>
      </c>
      <c r="R183" s="1" t="s">
        <v>16</v>
      </c>
      <c r="S183" s="1">
        <v>2311</v>
      </c>
      <c r="T183" s="1">
        <v>5711</v>
      </c>
      <c r="U183" s="1">
        <v>2</v>
      </c>
      <c r="V183" s="1" t="s">
        <v>1593</v>
      </c>
      <c r="W183" s="1" t="s">
        <v>48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>
      <c r="A184" s="1">
        <v>248</v>
      </c>
      <c r="B184" s="1">
        <v>41</v>
      </c>
      <c r="C184" s="1" t="s">
        <v>49</v>
      </c>
      <c r="D184" s="1" t="s">
        <v>112</v>
      </c>
      <c r="E184" s="1">
        <v>1356</v>
      </c>
      <c r="F184" s="1" t="s">
        <v>22</v>
      </c>
      <c r="G184" s="1">
        <v>20</v>
      </c>
      <c r="H184" s="1">
        <v>2</v>
      </c>
      <c r="I184" s="1" t="s">
        <v>34</v>
      </c>
      <c r="J184" s="1">
        <v>1</v>
      </c>
      <c r="K184" s="1">
        <v>2</v>
      </c>
      <c r="L184" s="1" t="s">
        <v>11</v>
      </c>
      <c r="M184" s="1">
        <v>70</v>
      </c>
      <c r="N184" s="1">
        <v>3</v>
      </c>
      <c r="O184" s="1">
        <v>1</v>
      </c>
      <c r="P184" s="1" t="s">
        <v>59</v>
      </c>
      <c r="Q184" s="1">
        <v>2</v>
      </c>
      <c r="R184" s="1" t="s">
        <v>16</v>
      </c>
      <c r="S184" s="1">
        <v>3140</v>
      </c>
      <c r="T184" s="1">
        <v>21728</v>
      </c>
      <c r="U184" s="1">
        <v>1</v>
      </c>
      <c r="V184" s="1" t="s">
        <v>1593</v>
      </c>
      <c r="W184" s="1" t="s">
        <v>49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>
      <c r="A185" s="1">
        <v>249</v>
      </c>
      <c r="B185" s="1">
        <v>50</v>
      </c>
      <c r="C185" s="1" t="s">
        <v>48</v>
      </c>
      <c r="D185" s="1" t="s">
        <v>112</v>
      </c>
      <c r="E185" s="1">
        <v>328</v>
      </c>
      <c r="F185" s="1" t="s">
        <v>21</v>
      </c>
      <c r="G185" s="1">
        <v>1</v>
      </c>
      <c r="H185" s="1">
        <v>3</v>
      </c>
      <c r="I185" s="1" t="s">
        <v>35</v>
      </c>
      <c r="J185" s="1">
        <v>1</v>
      </c>
      <c r="K185" s="1">
        <v>3</v>
      </c>
      <c r="L185" s="1" t="s">
        <v>12</v>
      </c>
      <c r="M185" s="1">
        <v>86</v>
      </c>
      <c r="N185" s="1">
        <v>2</v>
      </c>
      <c r="O185" s="1">
        <v>1</v>
      </c>
      <c r="P185" s="1" t="s">
        <v>53</v>
      </c>
      <c r="Q185" s="1">
        <v>3</v>
      </c>
      <c r="R185" s="1" t="s">
        <v>17</v>
      </c>
      <c r="S185" s="1">
        <v>3690</v>
      </c>
      <c r="T185" s="1">
        <v>3425</v>
      </c>
      <c r="U185" s="1">
        <v>2</v>
      </c>
      <c r="V185" s="1" t="s">
        <v>1593</v>
      </c>
      <c r="W185" s="1" t="s">
        <v>48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>
      <c r="A186" s="1">
        <v>250</v>
      </c>
      <c r="B186" s="1">
        <v>53</v>
      </c>
      <c r="C186" s="1" t="s">
        <v>48</v>
      </c>
      <c r="D186" s="1" t="s">
        <v>112</v>
      </c>
      <c r="E186" s="1">
        <v>1084</v>
      </c>
      <c r="F186" s="1" t="s">
        <v>21</v>
      </c>
      <c r="G186" s="1">
        <v>13</v>
      </c>
      <c r="H186" s="1">
        <v>2</v>
      </c>
      <c r="I186" s="1" t="s">
        <v>35</v>
      </c>
      <c r="J186" s="1">
        <v>1</v>
      </c>
      <c r="K186" s="1">
        <v>4</v>
      </c>
      <c r="L186" s="1" t="s">
        <v>11</v>
      </c>
      <c r="M186" s="1">
        <v>57</v>
      </c>
      <c r="N186" s="1">
        <v>4</v>
      </c>
      <c r="O186" s="1">
        <v>2</v>
      </c>
      <c r="P186" s="1" t="s">
        <v>55</v>
      </c>
      <c r="Q186" s="1">
        <v>1</v>
      </c>
      <c r="R186" s="1" t="s">
        <v>15</v>
      </c>
      <c r="S186" s="1">
        <v>4450</v>
      </c>
      <c r="T186" s="1">
        <v>26250</v>
      </c>
      <c r="U186" s="1">
        <v>1</v>
      </c>
      <c r="V186" s="1" t="s">
        <v>1593</v>
      </c>
      <c r="W186" s="1" t="s">
        <v>48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>
      <c r="A187" s="1">
        <v>252</v>
      </c>
      <c r="B187" s="1">
        <v>33</v>
      </c>
      <c r="C187" s="1" t="s">
        <v>48</v>
      </c>
      <c r="D187" s="1" t="s">
        <v>112</v>
      </c>
      <c r="E187" s="1">
        <v>931</v>
      </c>
      <c r="F187" s="1" t="s">
        <v>21</v>
      </c>
      <c r="G187" s="1">
        <v>14</v>
      </c>
      <c r="H187" s="1">
        <v>3</v>
      </c>
      <c r="I187" s="1" t="s">
        <v>35</v>
      </c>
      <c r="J187" s="1">
        <v>1</v>
      </c>
      <c r="K187" s="1">
        <v>4</v>
      </c>
      <c r="L187" s="1" t="s">
        <v>11</v>
      </c>
      <c r="M187" s="1">
        <v>72</v>
      </c>
      <c r="N187" s="1">
        <v>3</v>
      </c>
      <c r="O187" s="1">
        <v>1</v>
      </c>
      <c r="P187" s="1" t="s">
        <v>57</v>
      </c>
      <c r="Q187" s="1">
        <v>2</v>
      </c>
      <c r="R187" s="1" t="s">
        <v>17</v>
      </c>
      <c r="S187" s="1">
        <v>2756</v>
      </c>
      <c r="T187" s="1">
        <v>4673</v>
      </c>
      <c r="U187" s="1">
        <v>1</v>
      </c>
      <c r="V187" s="1" t="s">
        <v>1593</v>
      </c>
      <c r="W187" s="1" t="s">
        <v>48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>
      <c r="A188" s="1">
        <v>253</v>
      </c>
      <c r="B188" s="1">
        <v>40</v>
      </c>
      <c r="C188" s="1" t="s">
        <v>48</v>
      </c>
      <c r="D188" s="1" t="s">
        <v>112</v>
      </c>
      <c r="E188" s="1">
        <v>989</v>
      </c>
      <c r="F188" s="1" t="s">
        <v>21</v>
      </c>
      <c r="G188" s="1">
        <v>4</v>
      </c>
      <c r="H188" s="1">
        <v>1</v>
      </c>
      <c r="I188" s="1" t="s">
        <v>35</v>
      </c>
      <c r="J188" s="1">
        <v>1</v>
      </c>
      <c r="K188" s="1">
        <v>4</v>
      </c>
      <c r="L188" s="1" t="s">
        <v>11</v>
      </c>
      <c r="M188" s="1">
        <v>46</v>
      </c>
      <c r="N188" s="1">
        <v>3</v>
      </c>
      <c r="O188" s="1">
        <v>5</v>
      </c>
      <c r="P188" s="1" t="s">
        <v>54</v>
      </c>
      <c r="Q188" s="1">
        <v>3</v>
      </c>
      <c r="R188" s="1" t="s">
        <v>17</v>
      </c>
      <c r="S188" s="1">
        <v>19033</v>
      </c>
      <c r="T188" s="1">
        <v>6499</v>
      </c>
      <c r="U188" s="1">
        <v>1</v>
      </c>
      <c r="V188" s="1" t="s">
        <v>1593</v>
      </c>
      <c r="W188" s="1" t="s">
        <v>48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>
      <c r="A189" s="1">
        <v>254</v>
      </c>
      <c r="B189" s="1">
        <v>55</v>
      </c>
      <c r="C189" s="1" t="s">
        <v>48</v>
      </c>
      <c r="D189" s="1" t="s">
        <v>112</v>
      </c>
      <c r="E189" s="1">
        <v>692</v>
      </c>
      <c r="F189" s="1" t="s">
        <v>21</v>
      </c>
      <c r="G189" s="1">
        <v>14</v>
      </c>
      <c r="H189" s="1">
        <v>4</v>
      </c>
      <c r="I189" s="1" t="s">
        <v>35</v>
      </c>
      <c r="J189" s="1">
        <v>1</v>
      </c>
      <c r="K189" s="1">
        <v>3</v>
      </c>
      <c r="L189" s="1" t="s">
        <v>12</v>
      </c>
      <c r="M189" s="1">
        <v>61</v>
      </c>
      <c r="N189" s="1">
        <v>4</v>
      </c>
      <c r="O189" s="1">
        <v>5</v>
      </c>
      <c r="P189" s="1" t="s">
        <v>56</v>
      </c>
      <c r="Q189" s="1">
        <v>2</v>
      </c>
      <c r="R189" s="1" t="s">
        <v>16</v>
      </c>
      <c r="S189" s="1">
        <v>18722</v>
      </c>
      <c r="T189" s="1">
        <v>13339</v>
      </c>
      <c r="U189" s="1">
        <v>8</v>
      </c>
      <c r="V189" s="1" t="s">
        <v>1593</v>
      </c>
      <c r="W189" s="1" t="s">
        <v>48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>
      <c r="A190" s="1">
        <v>256</v>
      </c>
      <c r="B190" s="1">
        <v>34</v>
      </c>
      <c r="C190" s="1" t="s">
        <v>48</v>
      </c>
      <c r="D190" s="1" t="s">
        <v>128</v>
      </c>
      <c r="E190" s="1">
        <v>1069</v>
      </c>
      <c r="F190" s="1" t="s">
        <v>21</v>
      </c>
      <c r="G190" s="1">
        <v>2</v>
      </c>
      <c r="H190" s="1">
        <v>1</v>
      </c>
      <c r="I190" s="1" t="s">
        <v>33</v>
      </c>
      <c r="J190" s="1">
        <v>1</v>
      </c>
      <c r="K190" s="1">
        <v>4</v>
      </c>
      <c r="L190" s="1" t="s">
        <v>12</v>
      </c>
      <c r="M190" s="1">
        <v>45</v>
      </c>
      <c r="N190" s="1">
        <v>2</v>
      </c>
      <c r="O190" s="1">
        <v>2</v>
      </c>
      <c r="P190" s="1" t="s">
        <v>55</v>
      </c>
      <c r="Q190" s="1">
        <v>3</v>
      </c>
      <c r="R190" s="1" t="s">
        <v>17</v>
      </c>
      <c r="S190" s="1">
        <v>9547</v>
      </c>
      <c r="T190" s="1">
        <v>14074</v>
      </c>
      <c r="U190" s="1">
        <v>1</v>
      </c>
      <c r="V190" s="1" t="s">
        <v>1593</v>
      </c>
      <c r="W190" s="1" t="s">
        <v>48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>
      <c r="A191" s="1">
        <v>258</v>
      </c>
      <c r="B191" s="1">
        <v>51</v>
      </c>
      <c r="C191" s="1" t="s">
        <v>48</v>
      </c>
      <c r="D191" s="1" t="s">
        <v>112</v>
      </c>
      <c r="E191" s="1">
        <v>313</v>
      </c>
      <c r="F191" s="1" t="s">
        <v>21</v>
      </c>
      <c r="G191" s="1">
        <v>3</v>
      </c>
      <c r="H191" s="1">
        <v>3</v>
      </c>
      <c r="I191" s="1" t="s">
        <v>35</v>
      </c>
      <c r="J191" s="1">
        <v>1</v>
      </c>
      <c r="K191" s="1">
        <v>4</v>
      </c>
      <c r="L191" s="1" t="s">
        <v>11</v>
      </c>
      <c r="M191" s="1">
        <v>98</v>
      </c>
      <c r="N191" s="1">
        <v>3</v>
      </c>
      <c r="O191" s="1">
        <v>4</v>
      </c>
      <c r="P191" s="1" t="s">
        <v>52</v>
      </c>
      <c r="Q191" s="1">
        <v>2</v>
      </c>
      <c r="R191" s="1" t="s">
        <v>16</v>
      </c>
      <c r="S191" s="1">
        <v>13734</v>
      </c>
      <c r="T191" s="1">
        <v>7192</v>
      </c>
      <c r="U191" s="1">
        <v>3</v>
      </c>
      <c r="V191" s="1" t="s">
        <v>1593</v>
      </c>
      <c r="W191" s="1" t="s">
        <v>48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>
      <c r="A192" s="1">
        <v>259</v>
      </c>
      <c r="B192" s="1">
        <v>52</v>
      </c>
      <c r="C192" s="1" t="s">
        <v>48</v>
      </c>
      <c r="D192" s="1" t="s">
        <v>112</v>
      </c>
      <c r="E192" s="1">
        <v>699</v>
      </c>
      <c r="F192" s="1" t="s">
        <v>21</v>
      </c>
      <c r="G192" s="1">
        <v>1</v>
      </c>
      <c r="H192" s="1">
        <v>4</v>
      </c>
      <c r="I192" s="1" t="s">
        <v>33</v>
      </c>
      <c r="J192" s="1">
        <v>1</v>
      </c>
      <c r="K192" s="1">
        <v>3</v>
      </c>
      <c r="L192" s="1" t="s">
        <v>12</v>
      </c>
      <c r="M192" s="1">
        <v>65</v>
      </c>
      <c r="N192" s="1">
        <v>2</v>
      </c>
      <c r="O192" s="1">
        <v>5</v>
      </c>
      <c r="P192" s="1" t="s">
        <v>54</v>
      </c>
      <c r="Q192" s="1">
        <v>3</v>
      </c>
      <c r="R192" s="1" t="s">
        <v>17</v>
      </c>
      <c r="S192" s="1">
        <v>19999</v>
      </c>
      <c r="T192" s="1">
        <v>5678</v>
      </c>
      <c r="U192" s="1">
        <v>0</v>
      </c>
      <c r="V192" s="1" t="s">
        <v>1593</v>
      </c>
      <c r="W192" s="1" t="s">
        <v>48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>
      <c r="A193" s="1">
        <v>260</v>
      </c>
      <c r="B193" s="1">
        <v>27</v>
      </c>
      <c r="C193" s="1" t="s">
        <v>48</v>
      </c>
      <c r="D193" s="1" t="s">
        <v>112</v>
      </c>
      <c r="E193" s="1">
        <v>894</v>
      </c>
      <c r="F193" s="1" t="s">
        <v>21</v>
      </c>
      <c r="G193" s="1">
        <v>9</v>
      </c>
      <c r="H193" s="1">
        <v>3</v>
      </c>
      <c r="I193" s="1" t="s">
        <v>35</v>
      </c>
      <c r="J193" s="1">
        <v>1</v>
      </c>
      <c r="K193" s="1">
        <v>4</v>
      </c>
      <c r="L193" s="1" t="s">
        <v>11</v>
      </c>
      <c r="M193" s="1">
        <v>99</v>
      </c>
      <c r="N193" s="1">
        <v>3</v>
      </c>
      <c r="O193" s="1">
        <v>1</v>
      </c>
      <c r="P193" s="1" t="s">
        <v>57</v>
      </c>
      <c r="Q193" s="1">
        <v>2</v>
      </c>
      <c r="R193" s="1" t="s">
        <v>16</v>
      </c>
      <c r="S193" s="1">
        <v>2279</v>
      </c>
      <c r="T193" s="1">
        <v>11781</v>
      </c>
      <c r="U193" s="1">
        <v>1</v>
      </c>
      <c r="V193" s="1" t="s">
        <v>1593</v>
      </c>
      <c r="W193" s="1" t="s">
        <v>48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>
      <c r="A194" s="1">
        <v>261</v>
      </c>
      <c r="B194" s="1">
        <v>35</v>
      </c>
      <c r="C194" s="1" t="s">
        <v>49</v>
      </c>
      <c r="D194" s="1" t="s">
        <v>112</v>
      </c>
      <c r="E194" s="1">
        <v>556</v>
      </c>
      <c r="F194" s="1" t="s">
        <v>21</v>
      </c>
      <c r="G194" s="1">
        <v>23</v>
      </c>
      <c r="H194" s="1">
        <v>2</v>
      </c>
      <c r="I194" s="1" t="s">
        <v>33</v>
      </c>
      <c r="J194" s="1">
        <v>1</v>
      </c>
      <c r="K194" s="1">
        <v>2</v>
      </c>
      <c r="L194" s="1" t="s">
        <v>12</v>
      </c>
      <c r="M194" s="1">
        <v>50</v>
      </c>
      <c r="N194" s="1">
        <v>2</v>
      </c>
      <c r="O194" s="1">
        <v>2</v>
      </c>
      <c r="P194" s="1" t="s">
        <v>55</v>
      </c>
      <c r="Q194" s="1">
        <v>3</v>
      </c>
      <c r="R194" s="1" t="s">
        <v>17</v>
      </c>
      <c r="S194" s="1">
        <v>5916</v>
      </c>
      <c r="T194" s="1">
        <v>15497</v>
      </c>
      <c r="U194" s="1">
        <v>3</v>
      </c>
      <c r="V194" s="1" t="s">
        <v>1593</v>
      </c>
      <c r="W194" s="1" t="s">
        <v>49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>
      <c r="A195" s="1">
        <v>262</v>
      </c>
      <c r="B195" s="1">
        <v>43</v>
      </c>
      <c r="C195" s="1" t="s">
        <v>48</v>
      </c>
      <c r="D195" s="1" t="s">
        <v>116</v>
      </c>
      <c r="E195" s="1">
        <v>1344</v>
      </c>
      <c r="F195" s="1" t="s">
        <v>21</v>
      </c>
      <c r="G195" s="1">
        <v>7</v>
      </c>
      <c r="H195" s="1">
        <v>3</v>
      </c>
      <c r="I195" s="1" t="s">
        <v>35</v>
      </c>
      <c r="J195" s="1">
        <v>1</v>
      </c>
      <c r="K195" s="1">
        <v>4</v>
      </c>
      <c r="L195" s="1" t="s">
        <v>12</v>
      </c>
      <c r="M195" s="1">
        <v>37</v>
      </c>
      <c r="N195" s="1">
        <v>4</v>
      </c>
      <c r="O195" s="1">
        <v>1</v>
      </c>
      <c r="P195" s="1" t="s">
        <v>57</v>
      </c>
      <c r="Q195" s="1">
        <v>4</v>
      </c>
      <c r="R195" s="1" t="s">
        <v>15</v>
      </c>
      <c r="S195" s="1">
        <v>2089</v>
      </c>
      <c r="T195" s="1">
        <v>5228</v>
      </c>
      <c r="U195" s="1">
        <v>4</v>
      </c>
      <c r="V195" s="1" t="s">
        <v>1593</v>
      </c>
      <c r="W195" s="1" t="s">
        <v>48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>
      <c r="A196" s="1">
        <v>264</v>
      </c>
      <c r="B196" s="1">
        <v>45</v>
      </c>
      <c r="C196" s="1" t="s">
        <v>48</v>
      </c>
      <c r="D196" s="1" t="s">
        <v>116</v>
      </c>
      <c r="E196" s="1">
        <v>1195</v>
      </c>
      <c r="F196" s="1" t="s">
        <v>21</v>
      </c>
      <c r="G196" s="1">
        <v>2</v>
      </c>
      <c r="H196" s="1">
        <v>2</v>
      </c>
      <c r="I196" s="1" t="s">
        <v>35</v>
      </c>
      <c r="J196" s="1">
        <v>1</v>
      </c>
      <c r="K196" s="1">
        <v>1</v>
      </c>
      <c r="L196" s="1" t="s">
        <v>12</v>
      </c>
      <c r="M196" s="1">
        <v>65</v>
      </c>
      <c r="N196" s="1">
        <v>2</v>
      </c>
      <c r="O196" s="1">
        <v>4</v>
      </c>
      <c r="P196" s="1" t="s">
        <v>54</v>
      </c>
      <c r="Q196" s="1">
        <v>4</v>
      </c>
      <c r="R196" s="1" t="s">
        <v>17</v>
      </c>
      <c r="S196" s="1">
        <v>16792</v>
      </c>
      <c r="T196" s="1">
        <v>20462</v>
      </c>
      <c r="U196" s="1">
        <v>9</v>
      </c>
      <c r="V196" s="1" t="s">
        <v>1593</v>
      </c>
      <c r="W196" s="1" t="s">
        <v>48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>
      <c r="A197" s="1">
        <v>267</v>
      </c>
      <c r="B197" s="1">
        <v>37</v>
      </c>
      <c r="C197" s="1" t="s">
        <v>48</v>
      </c>
      <c r="D197" s="1" t="s">
        <v>112</v>
      </c>
      <c r="E197" s="1">
        <v>290</v>
      </c>
      <c r="F197" s="1" t="s">
        <v>21</v>
      </c>
      <c r="G197" s="1">
        <v>21</v>
      </c>
      <c r="H197" s="1">
        <v>3</v>
      </c>
      <c r="I197" s="1" t="s">
        <v>33</v>
      </c>
      <c r="J197" s="1">
        <v>1</v>
      </c>
      <c r="K197" s="1">
        <v>2</v>
      </c>
      <c r="L197" s="1" t="s">
        <v>12</v>
      </c>
      <c r="M197" s="1">
        <v>65</v>
      </c>
      <c r="N197" s="1">
        <v>4</v>
      </c>
      <c r="O197" s="1">
        <v>1</v>
      </c>
      <c r="P197" s="1" t="s">
        <v>57</v>
      </c>
      <c r="Q197" s="1">
        <v>1</v>
      </c>
      <c r="R197" s="1" t="s">
        <v>17</v>
      </c>
      <c r="S197" s="1">
        <v>3564</v>
      </c>
      <c r="T197" s="1">
        <v>22977</v>
      </c>
      <c r="U197" s="1">
        <v>1</v>
      </c>
      <c r="V197" s="1" t="s">
        <v>1593</v>
      </c>
      <c r="W197" s="1" t="s">
        <v>49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>
      <c r="A198" s="1">
        <v>269</v>
      </c>
      <c r="B198" s="1">
        <v>35</v>
      </c>
      <c r="C198" s="1" t="s">
        <v>48</v>
      </c>
      <c r="D198" s="1" t="s">
        <v>128</v>
      </c>
      <c r="E198" s="1">
        <v>138</v>
      </c>
      <c r="F198" s="1" t="s">
        <v>21</v>
      </c>
      <c r="G198" s="1">
        <v>2</v>
      </c>
      <c r="H198" s="1">
        <v>3</v>
      </c>
      <c r="I198" s="1" t="s">
        <v>35</v>
      </c>
      <c r="J198" s="1">
        <v>1</v>
      </c>
      <c r="K198" s="1">
        <v>2</v>
      </c>
      <c r="L198" s="1" t="s">
        <v>11</v>
      </c>
      <c r="M198" s="1">
        <v>37</v>
      </c>
      <c r="N198" s="1">
        <v>3</v>
      </c>
      <c r="O198" s="1">
        <v>2</v>
      </c>
      <c r="P198" s="1" t="s">
        <v>53</v>
      </c>
      <c r="Q198" s="1">
        <v>2</v>
      </c>
      <c r="R198" s="1" t="s">
        <v>16</v>
      </c>
      <c r="S198" s="1">
        <v>4425</v>
      </c>
      <c r="T198" s="1">
        <v>15986</v>
      </c>
      <c r="U198" s="1">
        <v>5</v>
      </c>
      <c r="V198" s="1" t="s">
        <v>1593</v>
      </c>
      <c r="W198" s="1" t="s">
        <v>48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>
      <c r="A199" s="1">
        <v>270</v>
      </c>
      <c r="B199" s="1">
        <v>42</v>
      </c>
      <c r="C199" s="1" t="s">
        <v>48</v>
      </c>
      <c r="D199" s="1" t="s">
        <v>116</v>
      </c>
      <c r="E199" s="1">
        <v>926</v>
      </c>
      <c r="F199" s="1" t="s">
        <v>21</v>
      </c>
      <c r="G199" s="1">
        <v>21</v>
      </c>
      <c r="H199" s="1">
        <v>2</v>
      </c>
      <c r="I199" s="1" t="s">
        <v>35</v>
      </c>
      <c r="J199" s="1">
        <v>1</v>
      </c>
      <c r="K199" s="1">
        <v>3</v>
      </c>
      <c r="L199" s="1" t="s">
        <v>11</v>
      </c>
      <c r="M199" s="1">
        <v>36</v>
      </c>
      <c r="N199" s="1">
        <v>3</v>
      </c>
      <c r="O199" s="1">
        <v>2</v>
      </c>
      <c r="P199" s="1" t="s">
        <v>55</v>
      </c>
      <c r="Q199" s="1">
        <v>3</v>
      </c>
      <c r="R199" s="1" t="s">
        <v>15</v>
      </c>
      <c r="S199" s="1">
        <v>5265</v>
      </c>
      <c r="T199" s="1">
        <v>16439</v>
      </c>
      <c r="U199" s="1">
        <v>2</v>
      </c>
      <c r="V199" s="1" t="s">
        <v>1593</v>
      </c>
      <c r="W199" s="1" t="s">
        <v>48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>
      <c r="A200" s="1">
        <v>271</v>
      </c>
      <c r="B200" s="1">
        <v>38</v>
      </c>
      <c r="C200" s="1" t="s">
        <v>48</v>
      </c>
      <c r="D200" s="1" t="s">
        <v>112</v>
      </c>
      <c r="E200" s="1">
        <v>1261</v>
      </c>
      <c r="F200" s="1" t="s">
        <v>21</v>
      </c>
      <c r="G200" s="1">
        <v>2</v>
      </c>
      <c r="H200" s="1">
        <v>4</v>
      </c>
      <c r="I200" s="1" t="s">
        <v>33</v>
      </c>
      <c r="J200" s="1">
        <v>1</v>
      </c>
      <c r="K200" s="1">
        <v>4</v>
      </c>
      <c r="L200" s="1" t="s">
        <v>12</v>
      </c>
      <c r="M200" s="1">
        <v>88</v>
      </c>
      <c r="N200" s="1">
        <v>3</v>
      </c>
      <c r="O200" s="1">
        <v>2</v>
      </c>
      <c r="P200" s="1" t="s">
        <v>55</v>
      </c>
      <c r="Q200" s="1">
        <v>3</v>
      </c>
      <c r="R200" s="1" t="s">
        <v>17</v>
      </c>
      <c r="S200" s="1">
        <v>6553</v>
      </c>
      <c r="T200" s="1">
        <v>7259</v>
      </c>
      <c r="U200" s="1">
        <v>9</v>
      </c>
      <c r="V200" s="1" t="s">
        <v>1593</v>
      </c>
      <c r="W200" s="1" t="s">
        <v>48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>
      <c r="A201" s="1">
        <v>273</v>
      </c>
      <c r="B201" s="1">
        <v>38</v>
      </c>
      <c r="C201" s="1" t="s">
        <v>48</v>
      </c>
      <c r="D201" s="1" t="s">
        <v>112</v>
      </c>
      <c r="E201" s="1">
        <v>1084</v>
      </c>
      <c r="F201" s="1" t="s">
        <v>21</v>
      </c>
      <c r="G201" s="1">
        <v>29</v>
      </c>
      <c r="H201" s="1">
        <v>3</v>
      </c>
      <c r="I201" s="1" t="s">
        <v>37</v>
      </c>
      <c r="J201" s="1">
        <v>1</v>
      </c>
      <c r="K201" s="1">
        <v>4</v>
      </c>
      <c r="L201" s="1" t="s">
        <v>12</v>
      </c>
      <c r="M201" s="1">
        <v>54</v>
      </c>
      <c r="N201" s="1">
        <v>3</v>
      </c>
      <c r="O201" s="1">
        <v>2</v>
      </c>
      <c r="P201" s="1" t="s">
        <v>55</v>
      </c>
      <c r="Q201" s="1">
        <v>4</v>
      </c>
      <c r="R201" s="1" t="s">
        <v>17</v>
      </c>
      <c r="S201" s="1">
        <v>6261</v>
      </c>
      <c r="T201" s="1">
        <v>4185</v>
      </c>
      <c r="U201" s="1">
        <v>3</v>
      </c>
      <c r="V201" s="1" t="s">
        <v>1593</v>
      </c>
      <c r="W201" s="1" t="s">
        <v>48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>
      <c r="A202" s="1">
        <v>274</v>
      </c>
      <c r="B202" s="1">
        <v>27</v>
      </c>
      <c r="C202" s="1" t="s">
        <v>48</v>
      </c>
      <c r="D202" s="1" t="s">
        <v>128</v>
      </c>
      <c r="E202" s="1">
        <v>472</v>
      </c>
      <c r="F202" s="1" t="s">
        <v>21</v>
      </c>
      <c r="G202" s="1">
        <v>1</v>
      </c>
      <c r="H202" s="1">
        <v>1</v>
      </c>
      <c r="I202" s="1" t="s">
        <v>37</v>
      </c>
      <c r="J202" s="1">
        <v>1</v>
      </c>
      <c r="K202" s="1">
        <v>3</v>
      </c>
      <c r="L202" s="1" t="s">
        <v>12</v>
      </c>
      <c r="M202" s="1">
        <v>60</v>
      </c>
      <c r="N202" s="1">
        <v>2</v>
      </c>
      <c r="O202" s="1">
        <v>2</v>
      </c>
      <c r="P202" s="1" t="s">
        <v>55</v>
      </c>
      <c r="Q202" s="1">
        <v>1</v>
      </c>
      <c r="R202" s="1" t="s">
        <v>17</v>
      </c>
      <c r="S202" s="1">
        <v>4298</v>
      </c>
      <c r="T202" s="1">
        <v>9679</v>
      </c>
      <c r="U202" s="1">
        <v>5</v>
      </c>
      <c r="V202" s="1" t="s">
        <v>1593</v>
      </c>
      <c r="W202" s="1" t="s">
        <v>48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>
      <c r="A203" s="1">
        <v>275</v>
      </c>
      <c r="B203" s="1">
        <v>49</v>
      </c>
      <c r="C203" s="1" t="s">
        <v>48</v>
      </c>
      <c r="D203" s="1" t="s">
        <v>116</v>
      </c>
      <c r="E203" s="1">
        <v>1002</v>
      </c>
      <c r="F203" s="1" t="s">
        <v>21</v>
      </c>
      <c r="G203" s="1">
        <v>18</v>
      </c>
      <c r="H203" s="1">
        <v>4</v>
      </c>
      <c r="I203" s="1" t="s">
        <v>33</v>
      </c>
      <c r="J203" s="1">
        <v>1</v>
      </c>
      <c r="K203" s="1">
        <v>4</v>
      </c>
      <c r="L203" s="1" t="s">
        <v>12</v>
      </c>
      <c r="M203" s="1">
        <v>92</v>
      </c>
      <c r="N203" s="1">
        <v>3</v>
      </c>
      <c r="O203" s="1">
        <v>2</v>
      </c>
      <c r="P203" s="1" t="s">
        <v>55</v>
      </c>
      <c r="Q203" s="1">
        <v>4</v>
      </c>
      <c r="R203" s="1" t="s">
        <v>15</v>
      </c>
      <c r="S203" s="1">
        <v>6804</v>
      </c>
      <c r="T203" s="1">
        <v>23793</v>
      </c>
      <c r="U203" s="1">
        <v>1</v>
      </c>
      <c r="V203" s="1" t="s">
        <v>1593</v>
      </c>
      <c r="W203" s="1" t="s">
        <v>49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>
      <c r="A204" s="1">
        <v>277</v>
      </c>
      <c r="B204" s="1">
        <v>34</v>
      </c>
      <c r="C204" s="1" t="s">
        <v>48</v>
      </c>
      <c r="D204" s="1" t="s">
        <v>128</v>
      </c>
      <c r="E204" s="1">
        <v>878</v>
      </c>
      <c r="F204" s="1" t="s">
        <v>21</v>
      </c>
      <c r="G204" s="1">
        <v>10</v>
      </c>
      <c r="H204" s="1">
        <v>4</v>
      </c>
      <c r="I204" s="1" t="s">
        <v>35</v>
      </c>
      <c r="J204" s="1">
        <v>1</v>
      </c>
      <c r="K204" s="1">
        <v>4</v>
      </c>
      <c r="L204" s="1" t="s">
        <v>12</v>
      </c>
      <c r="M204" s="1">
        <v>43</v>
      </c>
      <c r="N204" s="1">
        <v>3</v>
      </c>
      <c r="O204" s="1">
        <v>1</v>
      </c>
      <c r="P204" s="1" t="s">
        <v>57</v>
      </c>
      <c r="Q204" s="1">
        <v>3</v>
      </c>
      <c r="R204" s="1" t="s">
        <v>15</v>
      </c>
      <c r="S204" s="1">
        <v>3815</v>
      </c>
      <c r="T204" s="1">
        <v>5972</v>
      </c>
      <c r="U204" s="1">
        <v>1</v>
      </c>
      <c r="V204" s="1" t="s">
        <v>1593</v>
      </c>
      <c r="W204" s="1" t="s">
        <v>49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>
      <c r="A205" s="1">
        <v>281</v>
      </c>
      <c r="B205" s="1">
        <v>40</v>
      </c>
      <c r="C205" s="1" t="s">
        <v>48</v>
      </c>
      <c r="D205" s="1" t="s">
        <v>112</v>
      </c>
      <c r="E205" s="1">
        <v>905</v>
      </c>
      <c r="F205" s="1" t="s">
        <v>21</v>
      </c>
      <c r="G205" s="1">
        <v>19</v>
      </c>
      <c r="H205" s="1">
        <v>2</v>
      </c>
      <c r="I205" s="1" t="s">
        <v>35</v>
      </c>
      <c r="J205" s="1">
        <v>1</v>
      </c>
      <c r="K205" s="1">
        <v>3</v>
      </c>
      <c r="L205" s="1" t="s">
        <v>12</v>
      </c>
      <c r="M205" s="1">
        <v>99</v>
      </c>
      <c r="N205" s="1">
        <v>3</v>
      </c>
      <c r="O205" s="1">
        <v>2</v>
      </c>
      <c r="P205" s="1" t="s">
        <v>53</v>
      </c>
      <c r="Q205" s="1">
        <v>4</v>
      </c>
      <c r="R205" s="1" t="s">
        <v>17</v>
      </c>
      <c r="S205" s="1">
        <v>2741</v>
      </c>
      <c r="T205" s="1">
        <v>16523</v>
      </c>
      <c r="U205" s="1">
        <v>8</v>
      </c>
      <c r="V205" s="1" t="s">
        <v>1593</v>
      </c>
      <c r="W205" s="1" t="s">
        <v>49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>
      <c r="A206" s="1">
        <v>282</v>
      </c>
      <c r="B206" s="1">
        <v>38</v>
      </c>
      <c r="C206" s="1" t="s">
        <v>49</v>
      </c>
      <c r="D206" s="1" t="s">
        <v>112</v>
      </c>
      <c r="E206" s="1">
        <v>1180</v>
      </c>
      <c r="F206" s="1" t="s">
        <v>21</v>
      </c>
      <c r="G206" s="1">
        <v>29</v>
      </c>
      <c r="H206" s="1">
        <v>1</v>
      </c>
      <c r="I206" s="1" t="s">
        <v>35</v>
      </c>
      <c r="J206" s="1">
        <v>1</v>
      </c>
      <c r="K206" s="1">
        <v>2</v>
      </c>
      <c r="L206" s="1" t="s">
        <v>12</v>
      </c>
      <c r="M206" s="1">
        <v>70</v>
      </c>
      <c r="N206" s="1">
        <v>3</v>
      </c>
      <c r="O206" s="1">
        <v>2</v>
      </c>
      <c r="P206" s="1" t="s">
        <v>52</v>
      </c>
      <c r="Q206" s="1">
        <v>1</v>
      </c>
      <c r="R206" s="1" t="s">
        <v>17</v>
      </c>
      <c r="S206" s="1">
        <v>6673</v>
      </c>
      <c r="T206" s="1">
        <v>11354</v>
      </c>
      <c r="U206" s="1">
        <v>7</v>
      </c>
      <c r="V206" s="1" t="s">
        <v>1593</v>
      </c>
      <c r="W206" s="1" t="s">
        <v>49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>
      <c r="A207" s="1">
        <v>283</v>
      </c>
      <c r="B207" s="1">
        <v>29</v>
      </c>
      <c r="C207" s="1" t="s">
        <v>49</v>
      </c>
      <c r="D207" s="1" t="s">
        <v>112</v>
      </c>
      <c r="E207" s="1">
        <v>121</v>
      </c>
      <c r="F207" s="1" t="s">
        <v>22</v>
      </c>
      <c r="G207" s="1">
        <v>27</v>
      </c>
      <c r="H207" s="1">
        <v>3</v>
      </c>
      <c r="I207" s="1" t="s">
        <v>34</v>
      </c>
      <c r="J207" s="1">
        <v>1</v>
      </c>
      <c r="K207" s="1">
        <v>2</v>
      </c>
      <c r="L207" s="1" t="s">
        <v>11</v>
      </c>
      <c r="M207" s="1">
        <v>35</v>
      </c>
      <c r="N207" s="1">
        <v>3</v>
      </c>
      <c r="O207" s="1">
        <v>3</v>
      </c>
      <c r="P207" s="1" t="s">
        <v>58</v>
      </c>
      <c r="Q207" s="1">
        <v>4</v>
      </c>
      <c r="R207" s="1" t="s">
        <v>17</v>
      </c>
      <c r="S207" s="1">
        <v>7639</v>
      </c>
      <c r="T207" s="1">
        <v>24525</v>
      </c>
      <c r="U207" s="1">
        <v>1</v>
      </c>
      <c r="V207" s="1" t="s">
        <v>1593</v>
      </c>
      <c r="W207" s="1" t="s">
        <v>48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>
      <c r="A208" s="1">
        <v>284</v>
      </c>
      <c r="B208" s="1">
        <v>22</v>
      </c>
      <c r="C208" s="1" t="s">
        <v>48</v>
      </c>
      <c r="D208" s="1" t="s">
        <v>112</v>
      </c>
      <c r="E208" s="1">
        <v>1136</v>
      </c>
      <c r="F208" s="1" t="s">
        <v>21</v>
      </c>
      <c r="G208" s="1">
        <v>5</v>
      </c>
      <c r="H208" s="1">
        <v>3</v>
      </c>
      <c r="I208" s="1" t="s">
        <v>33</v>
      </c>
      <c r="J208" s="1">
        <v>1</v>
      </c>
      <c r="K208" s="1">
        <v>4</v>
      </c>
      <c r="L208" s="1" t="s">
        <v>12</v>
      </c>
      <c r="M208" s="1">
        <v>60</v>
      </c>
      <c r="N208" s="1">
        <v>4</v>
      </c>
      <c r="O208" s="1">
        <v>1</v>
      </c>
      <c r="P208" s="1" t="s">
        <v>57</v>
      </c>
      <c r="Q208" s="1">
        <v>2</v>
      </c>
      <c r="R208" s="1" t="s">
        <v>15</v>
      </c>
      <c r="S208" s="1">
        <v>2328</v>
      </c>
      <c r="T208" s="1">
        <v>12392</v>
      </c>
      <c r="U208" s="1">
        <v>1</v>
      </c>
      <c r="V208" s="1" t="s">
        <v>1593</v>
      </c>
      <c r="W208" s="1" t="s">
        <v>49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>
      <c r="A209" s="1">
        <v>286</v>
      </c>
      <c r="B209" s="1">
        <v>36</v>
      </c>
      <c r="C209" s="1" t="s">
        <v>48</v>
      </c>
      <c r="D209" s="1" t="s">
        <v>128</v>
      </c>
      <c r="E209" s="1">
        <v>635</v>
      </c>
      <c r="F209" s="1" t="s">
        <v>21</v>
      </c>
      <c r="G209" s="1">
        <v>18</v>
      </c>
      <c r="H209" s="1">
        <v>1</v>
      </c>
      <c r="I209" s="1" t="s">
        <v>35</v>
      </c>
      <c r="J209" s="1">
        <v>1</v>
      </c>
      <c r="K209" s="1">
        <v>2</v>
      </c>
      <c r="L209" s="1" t="s">
        <v>11</v>
      </c>
      <c r="M209" s="1">
        <v>73</v>
      </c>
      <c r="N209" s="1">
        <v>3</v>
      </c>
      <c r="O209" s="1">
        <v>1</v>
      </c>
      <c r="P209" s="1" t="s">
        <v>53</v>
      </c>
      <c r="Q209" s="1">
        <v>4</v>
      </c>
      <c r="R209" s="1" t="s">
        <v>16</v>
      </c>
      <c r="S209" s="1">
        <v>2153</v>
      </c>
      <c r="T209" s="1">
        <v>7703</v>
      </c>
      <c r="U209" s="1">
        <v>1</v>
      </c>
      <c r="V209" s="1" t="s">
        <v>1593</v>
      </c>
      <c r="W209" s="1" t="s">
        <v>48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>
      <c r="A210" s="1">
        <v>287</v>
      </c>
      <c r="B210" s="1">
        <v>40</v>
      </c>
      <c r="C210" s="1" t="s">
        <v>48</v>
      </c>
      <c r="D210" s="1" t="s">
        <v>116</v>
      </c>
      <c r="E210" s="1">
        <v>1151</v>
      </c>
      <c r="F210" s="1" t="s">
        <v>21</v>
      </c>
      <c r="G210" s="1">
        <v>9</v>
      </c>
      <c r="H210" s="1">
        <v>5</v>
      </c>
      <c r="I210" s="1" t="s">
        <v>33</v>
      </c>
      <c r="J210" s="1">
        <v>1</v>
      </c>
      <c r="K210" s="1">
        <v>4</v>
      </c>
      <c r="L210" s="1" t="s">
        <v>12</v>
      </c>
      <c r="M210" s="1">
        <v>63</v>
      </c>
      <c r="N210" s="1">
        <v>2</v>
      </c>
      <c r="O210" s="1">
        <v>2</v>
      </c>
      <c r="P210" s="1" t="s">
        <v>52</v>
      </c>
      <c r="Q210" s="1">
        <v>4</v>
      </c>
      <c r="R210" s="1" t="s">
        <v>17</v>
      </c>
      <c r="S210" s="1">
        <v>4876</v>
      </c>
      <c r="T210" s="1">
        <v>14242</v>
      </c>
      <c r="U210" s="1">
        <v>9</v>
      </c>
      <c r="V210" s="1" t="s">
        <v>1593</v>
      </c>
      <c r="W210" s="1" t="s">
        <v>48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>
      <c r="A211" s="1">
        <v>288</v>
      </c>
      <c r="B211" s="1">
        <v>46</v>
      </c>
      <c r="C211" s="1" t="s">
        <v>48</v>
      </c>
      <c r="D211" s="1" t="s">
        <v>112</v>
      </c>
      <c r="E211" s="1">
        <v>644</v>
      </c>
      <c r="F211" s="1" t="s">
        <v>21</v>
      </c>
      <c r="G211" s="1">
        <v>1</v>
      </c>
      <c r="H211" s="1">
        <v>4</v>
      </c>
      <c r="I211" s="1" t="s">
        <v>35</v>
      </c>
      <c r="J211" s="1">
        <v>1</v>
      </c>
      <c r="K211" s="1">
        <v>4</v>
      </c>
      <c r="L211" s="1" t="s">
        <v>12</v>
      </c>
      <c r="M211" s="1">
        <v>97</v>
      </c>
      <c r="N211" s="1">
        <v>3</v>
      </c>
      <c r="O211" s="1">
        <v>3</v>
      </c>
      <c r="P211" s="1" t="s">
        <v>52</v>
      </c>
      <c r="Q211" s="1">
        <v>1</v>
      </c>
      <c r="R211" s="1" t="s">
        <v>15</v>
      </c>
      <c r="S211" s="1">
        <v>9396</v>
      </c>
      <c r="T211" s="1">
        <v>12368</v>
      </c>
      <c r="U211" s="1">
        <v>7</v>
      </c>
      <c r="V211" s="1" t="s">
        <v>1593</v>
      </c>
      <c r="W211" s="1" t="s">
        <v>48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>
      <c r="A212" s="1">
        <v>291</v>
      </c>
      <c r="B212" s="1">
        <v>32</v>
      </c>
      <c r="C212" s="1" t="s">
        <v>49</v>
      </c>
      <c r="D212" s="1" t="s">
        <v>112</v>
      </c>
      <c r="E212" s="1">
        <v>1045</v>
      </c>
      <c r="F212" s="1" t="s">
        <v>22</v>
      </c>
      <c r="G212" s="1">
        <v>4</v>
      </c>
      <c r="H212" s="1">
        <v>4</v>
      </c>
      <c r="I212" s="1" t="s">
        <v>35</v>
      </c>
      <c r="J212" s="1">
        <v>1</v>
      </c>
      <c r="K212" s="1">
        <v>4</v>
      </c>
      <c r="L212" s="1" t="s">
        <v>12</v>
      </c>
      <c r="M212" s="1">
        <v>32</v>
      </c>
      <c r="N212" s="1">
        <v>1</v>
      </c>
      <c r="O212" s="1">
        <v>3</v>
      </c>
      <c r="P212" s="1" t="s">
        <v>58</v>
      </c>
      <c r="Q212" s="1">
        <v>4</v>
      </c>
      <c r="R212" s="1" t="s">
        <v>17</v>
      </c>
      <c r="S212" s="1">
        <v>10400</v>
      </c>
      <c r="T212" s="1">
        <v>25812</v>
      </c>
      <c r="U212" s="1">
        <v>1</v>
      </c>
      <c r="V212" s="1" t="s">
        <v>1593</v>
      </c>
      <c r="W212" s="1" t="s">
        <v>48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>
      <c r="A213" s="1">
        <v>292</v>
      </c>
      <c r="B213" s="1">
        <v>30</v>
      </c>
      <c r="C213" s="1" t="s">
        <v>48</v>
      </c>
      <c r="D213" s="1" t="s">
        <v>116</v>
      </c>
      <c r="E213" s="1">
        <v>829</v>
      </c>
      <c r="F213" s="1" t="s">
        <v>21</v>
      </c>
      <c r="G213" s="1">
        <v>1</v>
      </c>
      <c r="H213" s="1">
        <v>1</v>
      </c>
      <c r="I213" s="1" t="s">
        <v>33</v>
      </c>
      <c r="J213" s="1">
        <v>1</v>
      </c>
      <c r="K213" s="1">
        <v>3</v>
      </c>
      <c r="L213" s="1" t="s">
        <v>12</v>
      </c>
      <c r="M213" s="1">
        <v>88</v>
      </c>
      <c r="N213" s="1">
        <v>2</v>
      </c>
      <c r="O213" s="1">
        <v>3</v>
      </c>
      <c r="P213" s="1" t="s">
        <v>55</v>
      </c>
      <c r="Q213" s="1">
        <v>3</v>
      </c>
      <c r="R213" s="1" t="s">
        <v>16</v>
      </c>
      <c r="S213" s="1">
        <v>8474</v>
      </c>
      <c r="T213" s="1">
        <v>20925</v>
      </c>
      <c r="U213" s="1">
        <v>1</v>
      </c>
      <c r="V213" s="1" t="s">
        <v>1593</v>
      </c>
      <c r="W213" s="1" t="s">
        <v>48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>
      <c r="A214" s="1">
        <v>293</v>
      </c>
      <c r="B214" s="1">
        <v>27</v>
      </c>
      <c r="C214" s="1" t="s">
        <v>48</v>
      </c>
      <c r="D214" s="1" t="s">
        <v>128</v>
      </c>
      <c r="E214" s="1">
        <v>1242</v>
      </c>
      <c r="F214" s="1" t="s">
        <v>22</v>
      </c>
      <c r="G214" s="1">
        <v>20</v>
      </c>
      <c r="H214" s="1">
        <v>3</v>
      </c>
      <c r="I214" s="1" t="s">
        <v>33</v>
      </c>
      <c r="J214" s="1">
        <v>1</v>
      </c>
      <c r="K214" s="1">
        <v>4</v>
      </c>
      <c r="L214" s="1" t="s">
        <v>11</v>
      </c>
      <c r="M214" s="1">
        <v>90</v>
      </c>
      <c r="N214" s="1">
        <v>3</v>
      </c>
      <c r="O214" s="1">
        <v>2</v>
      </c>
      <c r="P214" s="1" t="s">
        <v>58</v>
      </c>
      <c r="Q214" s="1">
        <v>3</v>
      </c>
      <c r="R214" s="1" t="s">
        <v>16</v>
      </c>
      <c r="S214" s="1">
        <v>9981</v>
      </c>
      <c r="T214" s="1">
        <v>12916</v>
      </c>
      <c r="U214" s="1">
        <v>1</v>
      </c>
      <c r="V214" s="1" t="s">
        <v>1593</v>
      </c>
      <c r="W214" s="1" t="s">
        <v>48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>
      <c r="A215" s="1">
        <v>296</v>
      </c>
      <c r="B215" s="1">
        <v>51</v>
      </c>
      <c r="C215" s="1" t="s">
        <v>48</v>
      </c>
      <c r="D215" s="1" t="s">
        <v>112</v>
      </c>
      <c r="E215" s="1">
        <v>1469</v>
      </c>
      <c r="F215" s="1" t="s">
        <v>21</v>
      </c>
      <c r="G215" s="1">
        <v>8</v>
      </c>
      <c r="H215" s="1">
        <v>4</v>
      </c>
      <c r="I215" s="1" t="s">
        <v>33</v>
      </c>
      <c r="J215" s="1">
        <v>1</v>
      </c>
      <c r="K215" s="1">
        <v>2</v>
      </c>
      <c r="L215" s="1" t="s">
        <v>12</v>
      </c>
      <c r="M215" s="1">
        <v>81</v>
      </c>
      <c r="N215" s="1">
        <v>2</v>
      </c>
      <c r="O215" s="1">
        <v>3</v>
      </c>
      <c r="P215" s="1" t="s">
        <v>56</v>
      </c>
      <c r="Q215" s="1">
        <v>2</v>
      </c>
      <c r="R215" s="1" t="s">
        <v>17</v>
      </c>
      <c r="S215" s="1">
        <v>12490</v>
      </c>
      <c r="T215" s="1">
        <v>15736</v>
      </c>
      <c r="U215" s="1">
        <v>5</v>
      </c>
      <c r="V215" s="1" t="s">
        <v>1593</v>
      </c>
      <c r="W215" s="1" t="s">
        <v>48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>
      <c r="A216" s="1">
        <v>297</v>
      </c>
      <c r="B216" s="1">
        <v>30</v>
      </c>
      <c r="C216" s="1" t="s">
        <v>49</v>
      </c>
      <c r="D216" s="1" t="s">
        <v>112</v>
      </c>
      <c r="E216" s="1">
        <v>1005</v>
      </c>
      <c r="F216" s="1" t="s">
        <v>21</v>
      </c>
      <c r="G216" s="1">
        <v>3</v>
      </c>
      <c r="H216" s="1">
        <v>3</v>
      </c>
      <c r="I216" s="1" t="s">
        <v>37</v>
      </c>
      <c r="J216" s="1">
        <v>1</v>
      </c>
      <c r="K216" s="1">
        <v>4</v>
      </c>
      <c r="L216" s="1" t="s">
        <v>11</v>
      </c>
      <c r="M216" s="1">
        <v>88</v>
      </c>
      <c r="N216" s="1">
        <v>3</v>
      </c>
      <c r="O216" s="1">
        <v>1</v>
      </c>
      <c r="P216" s="1" t="s">
        <v>57</v>
      </c>
      <c r="Q216" s="1">
        <v>1</v>
      </c>
      <c r="R216" s="1" t="s">
        <v>16</v>
      </c>
      <c r="S216" s="1">
        <v>2657</v>
      </c>
      <c r="T216" s="1">
        <v>8556</v>
      </c>
      <c r="U216" s="1">
        <v>5</v>
      </c>
      <c r="V216" s="1" t="s">
        <v>1593</v>
      </c>
      <c r="W216" s="1" t="s">
        <v>49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>
      <c r="A217" s="1">
        <v>298</v>
      </c>
      <c r="B217" s="1">
        <v>41</v>
      </c>
      <c r="C217" s="1" t="s">
        <v>48</v>
      </c>
      <c r="D217" s="1" t="s">
        <v>112</v>
      </c>
      <c r="E217" s="1">
        <v>896</v>
      </c>
      <c r="F217" s="1" t="s">
        <v>22</v>
      </c>
      <c r="G217" s="1">
        <v>6</v>
      </c>
      <c r="H217" s="1">
        <v>3</v>
      </c>
      <c r="I217" s="1" t="s">
        <v>33</v>
      </c>
      <c r="J217" s="1">
        <v>1</v>
      </c>
      <c r="K217" s="1">
        <v>4</v>
      </c>
      <c r="L217" s="1" t="s">
        <v>11</v>
      </c>
      <c r="M217" s="1">
        <v>75</v>
      </c>
      <c r="N217" s="1">
        <v>3</v>
      </c>
      <c r="O217" s="1">
        <v>3</v>
      </c>
      <c r="P217" s="1" t="s">
        <v>54</v>
      </c>
      <c r="Q217" s="1">
        <v>4</v>
      </c>
      <c r="R217" s="1" t="s">
        <v>16</v>
      </c>
      <c r="S217" s="1">
        <v>13591</v>
      </c>
      <c r="T217" s="1">
        <v>14674</v>
      </c>
      <c r="U217" s="1">
        <v>3</v>
      </c>
      <c r="V217" s="1" t="s">
        <v>1593</v>
      </c>
      <c r="W217" s="1" t="s">
        <v>49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>
      <c r="A218" s="1">
        <v>299</v>
      </c>
      <c r="B218" s="1">
        <v>30</v>
      </c>
      <c r="C218" s="1" t="s">
        <v>49</v>
      </c>
      <c r="D218" s="1" t="s">
        <v>128</v>
      </c>
      <c r="E218" s="1">
        <v>334</v>
      </c>
      <c r="F218" s="1" t="s">
        <v>22</v>
      </c>
      <c r="G218" s="1">
        <v>26</v>
      </c>
      <c r="H218" s="1">
        <v>4</v>
      </c>
      <c r="I218" s="1" t="s">
        <v>34</v>
      </c>
      <c r="J218" s="1">
        <v>1</v>
      </c>
      <c r="K218" s="1">
        <v>3</v>
      </c>
      <c r="L218" s="1" t="s">
        <v>11</v>
      </c>
      <c r="M218" s="1">
        <v>52</v>
      </c>
      <c r="N218" s="1">
        <v>2</v>
      </c>
      <c r="O218" s="1">
        <v>2</v>
      </c>
      <c r="P218" s="1" t="s">
        <v>58</v>
      </c>
      <c r="Q218" s="1">
        <v>1</v>
      </c>
      <c r="R218" s="1" t="s">
        <v>16</v>
      </c>
      <c r="S218" s="1">
        <v>6696</v>
      </c>
      <c r="T218" s="1">
        <v>22967</v>
      </c>
      <c r="U218" s="1">
        <v>5</v>
      </c>
      <c r="V218" s="1" t="s">
        <v>1593</v>
      </c>
      <c r="W218" s="1" t="s">
        <v>48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>
      <c r="A219" s="1">
        <v>300</v>
      </c>
      <c r="B219" s="1">
        <v>29</v>
      </c>
      <c r="C219" s="1" t="s">
        <v>49</v>
      </c>
      <c r="D219" s="1" t="s">
        <v>112</v>
      </c>
      <c r="E219" s="1">
        <v>992</v>
      </c>
      <c r="F219" s="1" t="s">
        <v>21</v>
      </c>
      <c r="G219" s="1">
        <v>1</v>
      </c>
      <c r="H219" s="1">
        <v>3</v>
      </c>
      <c r="I219" s="1" t="s">
        <v>37</v>
      </c>
      <c r="J219" s="1">
        <v>1</v>
      </c>
      <c r="K219" s="1">
        <v>3</v>
      </c>
      <c r="L219" s="1" t="s">
        <v>12</v>
      </c>
      <c r="M219" s="1">
        <v>85</v>
      </c>
      <c r="N219" s="1">
        <v>3</v>
      </c>
      <c r="O219" s="1">
        <v>1</v>
      </c>
      <c r="P219" s="1" t="s">
        <v>57</v>
      </c>
      <c r="Q219" s="1">
        <v>3</v>
      </c>
      <c r="R219" s="1" t="s">
        <v>16</v>
      </c>
      <c r="S219" s="1">
        <v>2058</v>
      </c>
      <c r="T219" s="1">
        <v>19757</v>
      </c>
      <c r="U219" s="1">
        <v>0</v>
      </c>
      <c r="V219" s="1" t="s">
        <v>1593</v>
      </c>
      <c r="W219" s="1" t="s">
        <v>48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>
      <c r="A220" s="1">
        <v>302</v>
      </c>
      <c r="B220" s="1">
        <v>45</v>
      </c>
      <c r="C220" s="1" t="s">
        <v>48</v>
      </c>
      <c r="D220" s="1" t="s">
        <v>116</v>
      </c>
      <c r="E220" s="1">
        <v>1052</v>
      </c>
      <c r="F220" s="1" t="s">
        <v>22</v>
      </c>
      <c r="G220" s="1">
        <v>6</v>
      </c>
      <c r="H220" s="1">
        <v>3</v>
      </c>
      <c r="I220" s="1" t="s">
        <v>35</v>
      </c>
      <c r="J220" s="1">
        <v>1</v>
      </c>
      <c r="K220" s="1">
        <v>4</v>
      </c>
      <c r="L220" s="1" t="s">
        <v>11</v>
      </c>
      <c r="M220" s="1">
        <v>57</v>
      </c>
      <c r="N220" s="1">
        <v>2</v>
      </c>
      <c r="O220" s="1">
        <v>3</v>
      </c>
      <c r="P220" s="1" t="s">
        <v>58</v>
      </c>
      <c r="Q220" s="1">
        <v>4</v>
      </c>
      <c r="R220" s="1" t="s">
        <v>16</v>
      </c>
      <c r="S220" s="1">
        <v>8865</v>
      </c>
      <c r="T220" s="1">
        <v>16840</v>
      </c>
      <c r="U220" s="1">
        <v>6</v>
      </c>
      <c r="V220" s="1" t="s">
        <v>1593</v>
      </c>
      <c r="W220" s="1" t="s">
        <v>48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>
      <c r="A221" s="1">
        <v>303</v>
      </c>
      <c r="B221" s="1">
        <v>54</v>
      </c>
      <c r="C221" s="1" t="s">
        <v>48</v>
      </c>
      <c r="D221" s="1" t="s">
        <v>112</v>
      </c>
      <c r="E221" s="1">
        <v>1147</v>
      </c>
      <c r="F221" s="1" t="s">
        <v>22</v>
      </c>
      <c r="G221" s="1">
        <v>3</v>
      </c>
      <c r="H221" s="1">
        <v>3</v>
      </c>
      <c r="I221" s="1" t="s">
        <v>34</v>
      </c>
      <c r="J221" s="1">
        <v>1</v>
      </c>
      <c r="K221" s="1">
        <v>4</v>
      </c>
      <c r="L221" s="1" t="s">
        <v>11</v>
      </c>
      <c r="M221" s="1">
        <v>52</v>
      </c>
      <c r="N221" s="1">
        <v>3</v>
      </c>
      <c r="O221" s="1">
        <v>2</v>
      </c>
      <c r="P221" s="1" t="s">
        <v>58</v>
      </c>
      <c r="Q221" s="1">
        <v>1</v>
      </c>
      <c r="R221" s="1" t="s">
        <v>17</v>
      </c>
      <c r="S221" s="1">
        <v>5940</v>
      </c>
      <c r="T221" s="1">
        <v>17011</v>
      </c>
      <c r="U221" s="1">
        <v>2</v>
      </c>
      <c r="V221" s="1" t="s">
        <v>1593</v>
      </c>
      <c r="W221" s="1" t="s">
        <v>48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>
      <c r="A222" s="1">
        <v>304</v>
      </c>
      <c r="B222" s="1">
        <v>36</v>
      </c>
      <c r="C222" s="1" t="s">
        <v>48</v>
      </c>
      <c r="D222" s="1" t="s">
        <v>112</v>
      </c>
      <c r="E222" s="1">
        <v>1396</v>
      </c>
      <c r="F222" s="1" t="s">
        <v>21</v>
      </c>
      <c r="G222" s="1">
        <v>5</v>
      </c>
      <c r="H222" s="1">
        <v>2</v>
      </c>
      <c r="I222" s="1" t="s">
        <v>33</v>
      </c>
      <c r="J222" s="1">
        <v>1</v>
      </c>
      <c r="K222" s="1">
        <v>4</v>
      </c>
      <c r="L222" s="1" t="s">
        <v>12</v>
      </c>
      <c r="M222" s="1">
        <v>62</v>
      </c>
      <c r="N222" s="1">
        <v>3</v>
      </c>
      <c r="O222" s="1">
        <v>2</v>
      </c>
      <c r="P222" s="1" t="s">
        <v>53</v>
      </c>
      <c r="Q222" s="1">
        <v>2</v>
      </c>
      <c r="R222" s="1" t="s">
        <v>16</v>
      </c>
      <c r="S222" s="1">
        <v>5914</v>
      </c>
      <c r="T222" s="1">
        <v>9945</v>
      </c>
      <c r="U222" s="1">
        <v>8</v>
      </c>
      <c r="V222" s="1" t="s">
        <v>1593</v>
      </c>
      <c r="W222" s="1" t="s">
        <v>48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>
      <c r="A223" s="1">
        <v>305</v>
      </c>
      <c r="B223" s="1">
        <v>33</v>
      </c>
      <c r="C223" s="1" t="s">
        <v>48</v>
      </c>
      <c r="D223" s="1" t="s">
        <v>112</v>
      </c>
      <c r="E223" s="1">
        <v>147</v>
      </c>
      <c r="F223" s="1" t="s">
        <v>21</v>
      </c>
      <c r="G223" s="1">
        <v>4</v>
      </c>
      <c r="H223" s="1">
        <v>4</v>
      </c>
      <c r="I223" s="1" t="s">
        <v>35</v>
      </c>
      <c r="J223" s="1">
        <v>1</v>
      </c>
      <c r="K223" s="1">
        <v>3</v>
      </c>
      <c r="L223" s="1" t="s">
        <v>11</v>
      </c>
      <c r="M223" s="1">
        <v>47</v>
      </c>
      <c r="N223" s="1">
        <v>2</v>
      </c>
      <c r="O223" s="1">
        <v>1</v>
      </c>
      <c r="P223" s="1" t="s">
        <v>57</v>
      </c>
      <c r="Q223" s="1">
        <v>2</v>
      </c>
      <c r="R223" s="1" t="s">
        <v>17</v>
      </c>
      <c r="S223" s="1">
        <v>2622</v>
      </c>
      <c r="T223" s="1">
        <v>13248</v>
      </c>
      <c r="U223" s="1">
        <v>6</v>
      </c>
      <c r="V223" s="1" t="s">
        <v>1593</v>
      </c>
      <c r="W223" s="1" t="s">
        <v>48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>
      <c r="A224" s="1">
        <v>306</v>
      </c>
      <c r="B224" s="1">
        <v>37</v>
      </c>
      <c r="C224" s="1" t="s">
        <v>48</v>
      </c>
      <c r="D224" s="1" t="s">
        <v>128</v>
      </c>
      <c r="E224" s="1">
        <v>663</v>
      </c>
      <c r="F224" s="1" t="s">
        <v>21</v>
      </c>
      <c r="G224" s="1">
        <v>11</v>
      </c>
      <c r="H224" s="1">
        <v>3</v>
      </c>
      <c r="I224" s="1" t="s">
        <v>36</v>
      </c>
      <c r="J224" s="1">
        <v>1</v>
      </c>
      <c r="K224" s="1">
        <v>2</v>
      </c>
      <c r="L224" s="1" t="s">
        <v>12</v>
      </c>
      <c r="M224" s="1">
        <v>47</v>
      </c>
      <c r="N224" s="1">
        <v>3</v>
      </c>
      <c r="O224" s="1">
        <v>3</v>
      </c>
      <c r="P224" s="1" t="s">
        <v>56</v>
      </c>
      <c r="Q224" s="1">
        <v>4</v>
      </c>
      <c r="R224" s="1" t="s">
        <v>15</v>
      </c>
      <c r="S224" s="1">
        <v>12185</v>
      </c>
      <c r="T224" s="1">
        <v>10056</v>
      </c>
      <c r="U224" s="1">
        <v>1</v>
      </c>
      <c r="V224" s="1" t="s">
        <v>1593</v>
      </c>
      <c r="W224" s="1" t="s">
        <v>49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>
      <c r="A225" s="1">
        <v>307</v>
      </c>
      <c r="B225" s="1">
        <v>38</v>
      </c>
      <c r="C225" s="1" t="s">
        <v>48</v>
      </c>
      <c r="D225" s="1" t="s">
        <v>112</v>
      </c>
      <c r="E225" s="1">
        <v>119</v>
      </c>
      <c r="F225" s="1" t="s">
        <v>22</v>
      </c>
      <c r="G225" s="1">
        <v>3</v>
      </c>
      <c r="H225" s="1">
        <v>3</v>
      </c>
      <c r="I225" s="1" t="s">
        <v>33</v>
      </c>
      <c r="J225" s="1">
        <v>1</v>
      </c>
      <c r="K225" s="1">
        <v>1</v>
      </c>
      <c r="L225" s="1" t="s">
        <v>12</v>
      </c>
      <c r="M225" s="1">
        <v>76</v>
      </c>
      <c r="N225" s="1">
        <v>3</v>
      </c>
      <c r="O225" s="1">
        <v>3</v>
      </c>
      <c r="P225" s="1" t="s">
        <v>58</v>
      </c>
      <c r="Q225" s="1">
        <v>3</v>
      </c>
      <c r="R225" s="1" t="s">
        <v>15</v>
      </c>
      <c r="S225" s="1">
        <v>10609</v>
      </c>
      <c r="T225" s="1">
        <v>9647</v>
      </c>
      <c r="U225" s="1">
        <v>0</v>
      </c>
      <c r="V225" s="1" t="s">
        <v>1593</v>
      </c>
      <c r="W225" s="1" t="s">
        <v>48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>
      <c r="A226" s="1">
        <v>308</v>
      </c>
      <c r="B226" s="1">
        <v>31</v>
      </c>
      <c r="C226" s="1" t="s">
        <v>48</v>
      </c>
      <c r="D226" s="1" t="s">
        <v>116</v>
      </c>
      <c r="E226" s="1">
        <v>979</v>
      </c>
      <c r="F226" s="1" t="s">
        <v>21</v>
      </c>
      <c r="G226" s="1">
        <v>1</v>
      </c>
      <c r="H226" s="1">
        <v>4</v>
      </c>
      <c r="I226" s="1" t="s">
        <v>35</v>
      </c>
      <c r="J226" s="1">
        <v>1</v>
      </c>
      <c r="K226" s="1">
        <v>3</v>
      </c>
      <c r="L226" s="1" t="s">
        <v>12</v>
      </c>
      <c r="M226" s="1">
        <v>90</v>
      </c>
      <c r="N226" s="1">
        <v>1</v>
      </c>
      <c r="O226" s="1">
        <v>2</v>
      </c>
      <c r="P226" s="1" t="s">
        <v>55</v>
      </c>
      <c r="Q226" s="1">
        <v>3</v>
      </c>
      <c r="R226" s="1" t="s">
        <v>17</v>
      </c>
      <c r="S226" s="1">
        <v>4345</v>
      </c>
      <c r="T226" s="1">
        <v>4381</v>
      </c>
      <c r="U226" s="1">
        <v>0</v>
      </c>
      <c r="V226" s="1" t="s">
        <v>1593</v>
      </c>
      <c r="W226" s="1" t="s">
        <v>48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>
      <c r="A227" s="1">
        <v>309</v>
      </c>
      <c r="B227" s="1">
        <v>59</v>
      </c>
      <c r="C227" s="1" t="s">
        <v>48</v>
      </c>
      <c r="D227" s="1" t="s">
        <v>112</v>
      </c>
      <c r="E227" s="1">
        <v>142</v>
      </c>
      <c r="F227" s="1" t="s">
        <v>21</v>
      </c>
      <c r="G227" s="1">
        <v>3</v>
      </c>
      <c r="H227" s="1">
        <v>3</v>
      </c>
      <c r="I227" s="1" t="s">
        <v>33</v>
      </c>
      <c r="J227" s="1">
        <v>1</v>
      </c>
      <c r="K227" s="1">
        <v>3</v>
      </c>
      <c r="L227" s="1" t="s">
        <v>12</v>
      </c>
      <c r="M227" s="1">
        <v>70</v>
      </c>
      <c r="N227" s="1">
        <v>2</v>
      </c>
      <c r="O227" s="1">
        <v>1</v>
      </c>
      <c r="P227" s="1" t="s">
        <v>57</v>
      </c>
      <c r="Q227" s="1">
        <v>4</v>
      </c>
      <c r="R227" s="1" t="s">
        <v>17</v>
      </c>
      <c r="S227" s="1">
        <v>2177</v>
      </c>
      <c r="T227" s="1">
        <v>8456</v>
      </c>
      <c r="U227" s="1">
        <v>3</v>
      </c>
      <c r="V227" s="1" t="s">
        <v>1593</v>
      </c>
      <c r="W227" s="1" t="s">
        <v>48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>
      <c r="A228" s="1">
        <v>311</v>
      </c>
      <c r="B228" s="1">
        <v>37</v>
      </c>
      <c r="C228" s="1" t="s">
        <v>48</v>
      </c>
      <c r="D228" s="1" t="s">
        <v>128</v>
      </c>
      <c r="E228" s="1">
        <v>319</v>
      </c>
      <c r="F228" s="1" t="s">
        <v>22</v>
      </c>
      <c r="G228" s="1">
        <v>4</v>
      </c>
      <c r="H228" s="1">
        <v>4</v>
      </c>
      <c r="I228" s="1" t="s">
        <v>34</v>
      </c>
      <c r="J228" s="1">
        <v>1</v>
      </c>
      <c r="K228" s="1">
        <v>1</v>
      </c>
      <c r="L228" s="1" t="s">
        <v>12</v>
      </c>
      <c r="M228" s="1">
        <v>41</v>
      </c>
      <c r="N228" s="1">
        <v>3</v>
      </c>
      <c r="O228" s="1">
        <v>1</v>
      </c>
      <c r="P228" s="1" t="s">
        <v>59</v>
      </c>
      <c r="Q228" s="1">
        <v>4</v>
      </c>
      <c r="R228" s="1" t="s">
        <v>15</v>
      </c>
      <c r="S228" s="1">
        <v>2793</v>
      </c>
      <c r="T228" s="1">
        <v>2539</v>
      </c>
      <c r="U228" s="1">
        <v>4</v>
      </c>
      <c r="V228" s="1" t="s">
        <v>1593</v>
      </c>
      <c r="W228" s="1" t="s">
        <v>48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>
      <c r="A229" s="1">
        <v>312</v>
      </c>
      <c r="B229" s="1">
        <v>29</v>
      </c>
      <c r="C229" s="1" t="s">
        <v>48</v>
      </c>
      <c r="D229" s="1" t="s">
        <v>128</v>
      </c>
      <c r="E229" s="1">
        <v>1413</v>
      </c>
      <c r="F229" s="1" t="s">
        <v>22</v>
      </c>
      <c r="G229" s="1">
        <v>1</v>
      </c>
      <c r="H229" s="1">
        <v>1</v>
      </c>
      <c r="I229" s="1" t="s">
        <v>35</v>
      </c>
      <c r="J229" s="1">
        <v>1</v>
      </c>
      <c r="K229" s="1">
        <v>2</v>
      </c>
      <c r="L229" s="1" t="s">
        <v>11</v>
      </c>
      <c r="M229" s="1">
        <v>42</v>
      </c>
      <c r="N229" s="1">
        <v>3</v>
      </c>
      <c r="O229" s="1">
        <v>3</v>
      </c>
      <c r="P229" s="1" t="s">
        <v>58</v>
      </c>
      <c r="Q229" s="1">
        <v>4</v>
      </c>
      <c r="R229" s="1" t="s">
        <v>17</v>
      </c>
      <c r="S229" s="1">
        <v>7918</v>
      </c>
      <c r="T229" s="1">
        <v>6599</v>
      </c>
      <c r="U229" s="1">
        <v>1</v>
      </c>
      <c r="V229" s="1" t="s">
        <v>1593</v>
      </c>
      <c r="W229" s="1" t="s">
        <v>48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>
      <c r="A230" s="1">
        <v>314</v>
      </c>
      <c r="B230" s="1">
        <v>35</v>
      </c>
      <c r="C230" s="1" t="s">
        <v>48</v>
      </c>
      <c r="D230" s="1" t="s">
        <v>128</v>
      </c>
      <c r="E230" s="1">
        <v>944</v>
      </c>
      <c r="F230" s="1" t="s">
        <v>22</v>
      </c>
      <c r="G230" s="1">
        <v>1</v>
      </c>
      <c r="H230" s="1">
        <v>3</v>
      </c>
      <c r="I230" s="1" t="s">
        <v>34</v>
      </c>
      <c r="J230" s="1">
        <v>1</v>
      </c>
      <c r="K230" s="1">
        <v>3</v>
      </c>
      <c r="L230" s="1" t="s">
        <v>11</v>
      </c>
      <c r="M230" s="1">
        <v>92</v>
      </c>
      <c r="N230" s="1">
        <v>3</v>
      </c>
      <c r="O230" s="1">
        <v>3</v>
      </c>
      <c r="P230" s="1" t="s">
        <v>58</v>
      </c>
      <c r="Q230" s="1">
        <v>3</v>
      </c>
      <c r="R230" s="1" t="s">
        <v>16</v>
      </c>
      <c r="S230" s="1">
        <v>8789</v>
      </c>
      <c r="T230" s="1">
        <v>9096</v>
      </c>
      <c r="U230" s="1">
        <v>1</v>
      </c>
      <c r="V230" s="1" t="s">
        <v>1593</v>
      </c>
      <c r="W230" s="1" t="s">
        <v>48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>
      <c r="A231" s="1">
        <v>315</v>
      </c>
      <c r="B231" s="1">
        <v>29</v>
      </c>
      <c r="C231" s="1" t="s">
        <v>49</v>
      </c>
      <c r="D231" s="1" t="s">
        <v>112</v>
      </c>
      <c r="E231" s="1">
        <v>896</v>
      </c>
      <c r="F231" s="1" t="s">
        <v>21</v>
      </c>
      <c r="G231" s="1">
        <v>18</v>
      </c>
      <c r="H231" s="1">
        <v>1</v>
      </c>
      <c r="I231" s="1" t="s">
        <v>35</v>
      </c>
      <c r="J231" s="1">
        <v>1</v>
      </c>
      <c r="K231" s="1">
        <v>3</v>
      </c>
      <c r="L231" s="1" t="s">
        <v>12</v>
      </c>
      <c r="M231" s="1">
        <v>86</v>
      </c>
      <c r="N231" s="1">
        <v>2</v>
      </c>
      <c r="O231" s="1">
        <v>1</v>
      </c>
      <c r="P231" s="1" t="s">
        <v>57</v>
      </c>
      <c r="Q231" s="1">
        <v>4</v>
      </c>
      <c r="R231" s="1" t="s">
        <v>16</v>
      </c>
      <c r="S231" s="1">
        <v>2389</v>
      </c>
      <c r="T231" s="1">
        <v>14961</v>
      </c>
      <c r="U231" s="1">
        <v>1</v>
      </c>
      <c r="V231" s="1" t="s">
        <v>1593</v>
      </c>
      <c r="W231" s="1" t="s">
        <v>49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>
      <c r="A232" s="1">
        <v>316</v>
      </c>
      <c r="B232" s="1">
        <v>52</v>
      </c>
      <c r="C232" s="1" t="s">
        <v>48</v>
      </c>
      <c r="D232" s="1" t="s">
        <v>112</v>
      </c>
      <c r="E232" s="1">
        <v>1323</v>
      </c>
      <c r="F232" s="1" t="s">
        <v>21</v>
      </c>
      <c r="G232" s="1">
        <v>2</v>
      </c>
      <c r="H232" s="1">
        <v>3</v>
      </c>
      <c r="I232" s="1" t="s">
        <v>33</v>
      </c>
      <c r="J232" s="1">
        <v>1</v>
      </c>
      <c r="K232" s="1">
        <v>3</v>
      </c>
      <c r="L232" s="1" t="s">
        <v>11</v>
      </c>
      <c r="M232" s="1">
        <v>89</v>
      </c>
      <c r="N232" s="1">
        <v>2</v>
      </c>
      <c r="O232" s="1">
        <v>1</v>
      </c>
      <c r="P232" s="1" t="s">
        <v>53</v>
      </c>
      <c r="Q232" s="1">
        <v>4</v>
      </c>
      <c r="R232" s="1" t="s">
        <v>16</v>
      </c>
      <c r="S232" s="1">
        <v>3212</v>
      </c>
      <c r="T232" s="1">
        <v>3300</v>
      </c>
      <c r="U232" s="1">
        <v>7</v>
      </c>
      <c r="V232" s="1" t="s">
        <v>1593</v>
      </c>
      <c r="W232" s="1" t="s">
        <v>48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>
      <c r="A233" s="1">
        <v>319</v>
      </c>
      <c r="B233" s="1">
        <v>42</v>
      </c>
      <c r="C233" s="1" t="s">
        <v>48</v>
      </c>
      <c r="D233" s="1" t="s">
        <v>112</v>
      </c>
      <c r="E233" s="1">
        <v>532</v>
      </c>
      <c r="F233" s="1" t="s">
        <v>21</v>
      </c>
      <c r="G233" s="1">
        <v>4</v>
      </c>
      <c r="H233" s="1">
        <v>2</v>
      </c>
      <c r="I233" s="1" t="s">
        <v>37</v>
      </c>
      <c r="J233" s="1">
        <v>1</v>
      </c>
      <c r="K233" s="1">
        <v>3</v>
      </c>
      <c r="L233" s="1" t="s">
        <v>12</v>
      </c>
      <c r="M233" s="1">
        <v>58</v>
      </c>
      <c r="N233" s="1">
        <v>3</v>
      </c>
      <c r="O233" s="1">
        <v>5</v>
      </c>
      <c r="P233" s="1" t="s">
        <v>54</v>
      </c>
      <c r="Q233" s="1">
        <v>4</v>
      </c>
      <c r="R233" s="1" t="s">
        <v>17</v>
      </c>
      <c r="S233" s="1">
        <v>19232</v>
      </c>
      <c r="T233" s="1">
        <v>4933</v>
      </c>
      <c r="U233" s="1">
        <v>1</v>
      </c>
      <c r="V233" s="1" t="s">
        <v>1593</v>
      </c>
      <c r="W233" s="1" t="s">
        <v>48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>
      <c r="A234" s="1">
        <v>321</v>
      </c>
      <c r="B234" s="1">
        <v>59</v>
      </c>
      <c r="C234" s="1" t="s">
        <v>48</v>
      </c>
      <c r="D234" s="1" t="s">
        <v>112</v>
      </c>
      <c r="E234" s="1">
        <v>818</v>
      </c>
      <c r="F234" s="1" t="s">
        <v>20</v>
      </c>
      <c r="G234" s="1">
        <v>6</v>
      </c>
      <c r="H234" s="1">
        <v>2</v>
      </c>
      <c r="I234" s="1" t="s">
        <v>35</v>
      </c>
      <c r="J234" s="1">
        <v>1</v>
      </c>
      <c r="K234" s="1">
        <v>2</v>
      </c>
      <c r="L234" s="1" t="s">
        <v>12</v>
      </c>
      <c r="M234" s="1">
        <v>52</v>
      </c>
      <c r="N234" s="1">
        <v>3</v>
      </c>
      <c r="O234" s="1">
        <v>1</v>
      </c>
      <c r="P234" s="1" t="s">
        <v>20</v>
      </c>
      <c r="Q234" s="1">
        <v>3</v>
      </c>
      <c r="R234" s="1" t="s">
        <v>17</v>
      </c>
      <c r="S234" s="1">
        <v>2267</v>
      </c>
      <c r="T234" s="1">
        <v>25657</v>
      </c>
      <c r="U234" s="1">
        <v>8</v>
      </c>
      <c r="V234" s="1" t="s">
        <v>1593</v>
      </c>
      <c r="W234" s="1" t="s">
        <v>48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>
      <c r="A235" s="1">
        <v>323</v>
      </c>
      <c r="B235" s="1">
        <v>50</v>
      </c>
      <c r="C235" s="1" t="s">
        <v>48</v>
      </c>
      <c r="D235" s="1" t="s">
        <v>112</v>
      </c>
      <c r="E235" s="1">
        <v>854</v>
      </c>
      <c r="F235" s="1" t="s">
        <v>22</v>
      </c>
      <c r="G235" s="1">
        <v>1</v>
      </c>
      <c r="H235" s="1">
        <v>4</v>
      </c>
      <c r="I235" s="1" t="s">
        <v>35</v>
      </c>
      <c r="J235" s="1">
        <v>1</v>
      </c>
      <c r="K235" s="1">
        <v>4</v>
      </c>
      <c r="L235" s="1" t="s">
        <v>11</v>
      </c>
      <c r="M235" s="1">
        <v>68</v>
      </c>
      <c r="N235" s="1">
        <v>3</v>
      </c>
      <c r="O235" s="1">
        <v>5</v>
      </c>
      <c r="P235" s="1" t="s">
        <v>54</v>
      </c>
      <c r="Q235" s="1">
        <v>4</v>
      </c>
      <c r="R235" s="1" t="s">
        <v>15</v>
      </c>
      <c r="S235" s="1">
        <v>19517</v>
      </c>
      <c r="T235" s="1">
        <v>24118</v>
      </c>
      <c r="U235" s="1">
        <v>3</v>
      </c>
      <c r="V235" s="1" t="s">
        <v>1593</v>
      </c>
      <c r="W235" s="1" t="s">
        <v>48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>
      <c r="A236" s="1">
        <v>325</v>
      </c>
      <c r="B236" s="1">
        <v>33</v>
      </c>
      <c r="C236" s="1" t="s">
        <v>49</v>
      </c>
      <c r="D236" s="1" t="s">
        <v>112</v>
      </c>
      <c r="E236" s="1">
        <v>813</v>
      </c>
      <c r="F236" s="1" t="s">
        <v>21</v>
      </c>
      <c r="G236" s="1">
        <v>14</v>
      </c>
      <c r="H236" s="1">
        <v>3</v>
      </c>
      <c r="I236" s="1" t="s">
        <v>35</v>
      </c>
      <c r="J236" s="1">
        <v>1</v>
      </c>
      <c r="K236" s="1">
        <v>3</v>
      </c>
      <c r="L236" s="1" t="s">
        <v>12</v>
      </c>
      <c r="M236" s="1">
        <v>58</v>
      </c>
      <c r="N236" s="1">
        <v>3</v>
      </c>
      <c r="O236" s="1">
        <v>1</v>
      </c>
      <c r="P236" s="1" t="s">
        <v>53</v>
      </c>
      <c r="Q236" s="1">
        <v>4</v>
      </c>
      <c r="R236" s="1" t="s">
        <v>17</v>
      </c>
      <c r="S236" s="1">
        <v>2436</v>
      </c>
      <c r="T236" s="1">
        <v>22149</v>
      </c>
      <c r="U236" s="1">
        <v>5</v>
      </c>
      <c r="V236" s="1" t="s">
        <v>1593</v>
      </c>
      <c r="W236" s="1" t="s">
        <v>49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>
      <c r="A237" s="1">
        <v>327</v>
      </c>
      <c r="B237" s="1">
        <v>43</v>
      </c>
      <c r="C237" s="1" t="s">
        <v>48</v>
      </c>
      <c r="D237" s="1" t="s">
        <v>112</v>
      </c>
      <c r="E237" s="1">
        <v>1034</v>
      </c>
      <c r="F237" s="1" t="s">
        <v>22</v>
      </c>
      <c r="G237" s="1">
        <v>16</v>
      </c>
      <c r="H237" s="1">
        <v>3</v>
      </c>
      <c r="I237" s="1" t="s">
        <v>34</v>
      </c>
      <c r="J237" s="1">
        <v>1</v>
      </c>
      <c r="K237" s="1">
        <v>4</v>
      </c>
      <c r="L237" s="1" t="s">
        <v>11</v>
      </c>
      <c r="M237" s="1">
        <v>80</v>
      </c>
      <c r="N237" s="1">
        <v>3</v>
      </c>
      <c r="O237" s="1">
        <v>4</v>
      </c>
      <c r="P237" s="1" t="s">
        <v>54</v>
      </c>
      <c r="Q237" s="1">
        <v>4</v>
      </c>
      <c r="R237" s="1" t="s">
        <v>17</v>
      </c>
      <c r="S237" s="1">
        <v>16064</v>
      </c>
      <c r="T237" s="1">
        <v>7744</v>
      </c>
      <c r="U237" s="1">
        <v>5</v>
      </c>
      <c r="V237" s="1" t="s">
        <v>1593</v>
      </c>
      <c r="W237" s="1" t="s">
        <v>49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>
      <c r="A238" s="1">
        <v>328</v>
      </c>
      <c r="B238" s="1">
        <v>33</v>
      </c>
      <c r="C238" s="1" t="s">
        <v>49</v>
      </c>
      <c r="D238" s="1" t="s">
        <v>112</v>
      </c>
      <c r="E238" s="1">
        <v>465</v>
      </c>
      <c r="F238" s="1" t="s">
        <v>21</v>
      </c>
      <c r="G238" s="1">
        <v>2</v>
      </c>
      <c r="H238" s="1">
        <v>2</v>
      </c>
      <c r="I238" s="1" t="s">
        <v>33</v>
      </c>
      <c r="J238" s="1">
        <v>1</v>
      </c>
      <c r="K238" s="1">
        <v>1</v>
      </c>
      <c r="L238" s="1" t="s">
        <v>11</v>
      </c>
      <c r="M238" s="1">
        <v>39</v>
      </c>
      <c r="N238" s="1">
        <v>3</v>
      </c>
      <c r="O238" s="1">
        <v>1</v>
      </c>
      <c r="P238" s="1" t="s">
        <v>53</v>
      </c>
      <c r="Q238" s="1">
        <v>1</v>
      </c>
      <c r="R238" s="1" t="s">
        <v>17</v>
      </c>
      <c r="S238" s="1">
        <v>2707</v>
      </c>
      <c r="T238" s="1">
        <v>21509</v>
      </c>
      <c r="U238" s="1">
        <v>7</v>
      </c>
      <c r="V238" s="1" t="s">
        <v>1593</v>
      </c>
      <c r="W238" s="1" t="s">
        <v>48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>
      <c r="A239" s="1">
        <v>329</v>
      </c>
      <c r="B239" s="1">
        <v>52</v>
      </c>
      <c r="C239" s="1" t="s">
        <v>48</v>
      </c>
      <c r="D239" s="1" t="s">
        <v>116</v>
      </c>
      <c r="E239" s="1">
        <v>771</v>
      </c>
      <c r="F239" s="1" t="s">
        <v>22</v>
      </c>
      <c r="G239" s="1">
        <v>2</v>
      </c>
      <c r="H239" s="1">
        <v>4</v>
      </c>
      <c r="I239" s="1" t="s">
        <v>33</v>
      </c>
      <c r="J239" s="1">
        <v>1</v>
      </c>
      <c r="K239" s="1">
        <v>1</v>
      </c>
      <c r="L239" s="1" t="s">
        <v>12</v>
      </c>
      <c r="M239" s="1">
        <v>79</v>
      </c>
      <c r="N239" s="1">
        <v>2</v>
      </c>
      <c r="O239" s="1">
        <v>5</v>
      </c>
      <c r="P239" s="1" t="s">
        <v>54</v>
      </c>
      <c r="Q239" s="1">
        <v>3</v>
      </c>
      <c r="R239" s="1" t="s">
        <v>16</v>
      </c>
      <c r="S239" s="1">
        <v>19068</v>
      </c>
      <c r="T239" s="1">
        <v>21030</v>
      </c>
      <c r="U239" s="1">
        <v>1</v>
      </c>
      <c r="V239" s="1" t="s">
        <v>1593</v>
      </c>
      <c r="W239" s="1" t="s">
        <v>49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>
      <c r="A240" s="1">
        <v>330</v>
      </c>
      <c r="B240" s="1">
        <v>32</v>
      </c>
      <c r="C240" s="1" t="s">
        <v>48</v>
      </c>
      <c r="D240" s="1" t="s">
        <v>112</v>
      </c>
      <c r="E240" s="1">
        <v>1401</v>
      </c>
      <c r="F240" s="1" t="s">
        <v>22</v>
      </c>
      <c r="G240" s="1">
        <v>4</v>
      </c>
      <c r="H240" s="1">
        <v>2</v>
      </c>
      <c r="I240" s="1" t="s">
        <v>33</v>
      </c>
      <c r="J240" s="1">
        <v>1</v>
      </c>
      <c r="K240" s="1">
        <v>3</v>
      </c>
      <c r="L240" s="1" t="s">
        <v>11</v>
      </c>
      <c r="M240" s="1">
        <v>56</v>
      </c>
      <c r="N240" s="1">
        <v>3</v>
      </c>
      <c r="O240" s="1">
        <v>1</v>
      </c>
      <c r="P240" s="1" t="s">
        <v>59</v>
      </c>
      <c r="Q240" s="1">
        <v>2</v>
      </c>
      <c r="R240" s="1" t="s">
        <v>17</v>
      </c>
      <c r="S240" s="1">
        <v>3931</v>
      </c>
      <c r="T240" s="1">
        <v>20990</v>
      </c>
      <c r="U240" s="1">
        <v>2</v>
      </c>
      <c r="V240" s="1" t="s">
        <v>1593</v>
      </c>
      <c r="W240" s="1" t="s">
        <v>48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>
      <c r="A241" s="1">
        <v>331</v>
      </c>
      <c r="B241" s="1">
        <v>32</v>
      </c>
      <c r="C241" s="1" t="s">
        <v>49</v>
      </c>
      <c r="D241" s="1" t="s">
        <v>112</v>
      </c>
      <c r="E241" s="1">
        <v>515</v>
      </c>
      <c r="F241" s="1" t="s">
        <v>21</v>
      </c>
      <c r="G241" s="1">
        <v>1</v>
      </c>
      <c r="H241" s="1">
        <v>3</v>
      </c>
      <c r="I241" s="1" t="s">
        <v>33</v>
      </c>
      <c r="J241" s="1">
        <v>1</v>
      </c>
      <c r="K241" s="1">
        <v>4</v>
      </c>
      <c r="L241" s="1" t="s">
        <v>12</v>
      </c>
      <c r="M241" s="1">
        <v>62</v>
      </c>
      <c r="N241" s="1">
        <v>2</v>
      </c>
      <c r="O241" s="1">
        <v>1</v>
      </c>
      <c r="P241" s="1" t="s">
        <v>53</v>
      </c>
      <c r="Q241" s="1">
        <v>3</v>
      </c>
      <c r="R241" s="1" t="s">
        <v>16</v>
      </c>
      <c r="S241" s="1">
        <v>3730</v>
      </c>
      <c r="T241" s="1">
        <v>9571</v>
      </c>
      <c r="U241" s="1">
        <v>0</v>
      </c>
      <c r="V241" s="1" t="s">
        <v>1593</v>
      </c>
      <c r="W241" s="1" t="s">
        <v>49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>
      <c r="A242" s="1">
        <v>332</v>
      </c>
      <c r="B242" s="1">
        <v>39</v>
      </c>
      <c r="C242" s="1" t="s">
        <v>48</v>
      </c>
      <c r="D242" s="1" t="s">
        <v>112</v>
      </c>
      <c r="E242" s="1">
        <v>1431</v>
      </c>
      <c r="F242" s="1" t="s">
        <v>21</v>
      </c>
      <c r="G242" s="1">
        <v>1</v>
      </c>
      <c r="H242" s="1">
        <v>4</v>
      </c>
      <c r="I242" s="1" t="s">
        <v>35</v>
      </c>
      <c r="J242" s="1">
        <v>1</v>
      </c>
      <c r="K242" s="1">
        <v>3</v>
      </c>
      <c r="L242" s="1" t="s">
        <v>11</v>
      </c>
      <c r="M242" s="1">
        <v>96</v>
      </c>
      <c r="N242" s="1">
        <v>3</v>
      </c>
      <c r="O242" s="1">
        <v>1</v>
      </c>
      <c r="P242" s="1" t="s">
        <v>53</v>
      </c>
      <c r="Q242" s="1">
        <v>3</v>
      </c>
      <c r="R242" s="1" t="s">
        <v>15</v>
      </c>
      <c r="S242" s="1">
        <v>2232</v>
      </c>
      <c r="T242" s="1">
        <v>15417</v>
      </c>
      <c r="U242" s="1">
        <v>7</v>
      </c>
      <c r="V242" s="1" t="s">
        <v>1593</v>
      </c>
      <c r="W242" s="1" t="s">
        <v>48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>
      <c r="A243" s="1">
        <v>333</v>
      </c>
      <c r="B243" s="1">
        <v>32</v>
      </c>
      <c r="C243" s="1" t="s">
        <v>48</v>
      </c>
      <c r="D243" s="1" t="s">
        <v>116</v>
      </c>
      <c r="E243" s="1">
        <v>976</v>
      </c>
      <c r="F243" s="1" t="s">
        <v>22</v>
      </c>
      <c r="G243" s="1">
        <v>26</v>
      </c>
      <c r="H243" s="1">
        <v>4</v>
      </c>
      <c r="I243" s="1" t="s">
        <v>34</v>
      </c>
      <c r="J243" s="1">
        <v>1</v>
      </c>
      <c r="K243" s="1">
        <v>3</v>
      </c>
      <c r="L243" s="1" t="s">
        <v>12</v>
      </c>
      <c r="M243" s="1">
        <v>100</v>
      </c>
      <c r="N243" s="1">
        <v>3</v>
      </c>
      <c r="O243" s="1">
        <v>2</v>
      </c>
      <c r="P243" s="1" t="s">
        <v>58</v>
      </c>
      <c r="Q243" s="1">
        <v>4</v>
      </c>
      <c r="R243" s="1" t="s">
        <v>17</v>
      </c>
      <c r="S243" s="1">
        <v>4465</v>
      </c>
      <c r="T243" s="1">
        <v>12069</v>
      </c>
      <c r="U243" s="1">
        <v>0</v>
      </c>
      <c r="V243" s="1" t="s">
        <v>1593</v>
      </c>
      <c r="W243" s="1" t="s">
        <v>48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>
      <c r="A244" s="1">
        <v>334</v>
      </c>
      <c r="B244" s="1">
        <v>41</v>
      </c>
      <c r="C244" s="1" t="s">
        <v>48</v>
      </c>
      <c r="D244" s="1" t="s">
        <v>112</v>
      </c>
      <c r="E244" s="1">
        <v>1411</v>
      </c>
      <c r="F244" s="1" t="s">
        <v>21</v>
      </c>
      <c r="G244" s="1">
        <v>19</v>
      </c>
      <c r="H244" s="1">
        <v>2</v>
      </c>
      <c r="I244" s="1" t="s">
        <v>33</v>
      </c>
      <c r="J244" s="1">
        <v>1</v>
      </c>
      <c r="K244" s="1">
        <v>3</v>
      </c>
      <c r="L244" s="1" t="s">
        <v>12</v>
      </c>
      <c r="M244" s="1">
        <v>36</v>
      </c>
      <c r="N244" s="1">
        <v>3</v>
      </c>
      <c r="O244" s="1">
        <v>2</v>
      </c>
      <c r="P244" s="1" t="s">
        <v>57</v>
      </c>
      <c r="Q244" s="1">
        <v>1</v>
      </c>
      <c r="R244" s="1" t="s">
        <v>15</v>
      </c>
      <c r="S244" s="1">
        <v>3072</v>
      </c>
      <c r="T244" s="1">
        <v>19877</v>
      </c>
      <c r="U244" s="1">
        <v>2</v>
      </c>
      <c r="V244" s="1" t="s">
        <v>1593</v>
      </c>
      <c r="W244" s="1" t="s">
        <v>48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>
      <c r="A245" s="1">
        <v>335</v>
      </c>
      <c r="B245" s="1">
        <v>40</v>
      </c>
      <c r="C245" s="1" t="s">
        <v>48</v>
      </c>
      <c r="D245" s="1" t="s">
        <v>112</v>
      </c>
      <c r="E245" s="1">
        <v>1300</v>
      </c>
      <c r="F245" s="1" t="s">
        <v>21</v>
      </c>
      <c r="G245" s="1">
        <v>24</v>
      </c>
      <c r="H245" s="1">
        <v>2</v>
      </c>
      <c r="I245" s="1" t="s">
        <v>37</v>
      </c>
      <c r="J245" s="1">
        <v>1</v>
      </c>
      <c r="K245" s="1">
        <v>1</v>
      </c>
      <c r="L245" s="1" t="s">
        <v>12</v>
      </c>
      <c r="M245" s="1">
        <v>62</v>
      </c>
      <c r="N245" s="1">
        <v>3</v>
      </c>
      <c r="O245" s="1">
        <v>2</v>
      </c>
      <c r="P245" s="1" t="s">
        <v>57</v>
      </c>
      <c r="Q245" s="1">
        <v>4</v>
      </c>
      <c r="R245" s="1" t="s">
        <v>15</v>
      </c>
      <c r="S245" s="1">
        <v>3319</v>
      </c>
      <c r="T245" s="1">
        <v>24447</v>
      </c>
      <c r="U245" s="1">
        <v>1</v>
      </c>
      <c r="V245" s="1" t="s">
        <v>1593</v>
      </c>
      <c r="W245" s="1" t="s">
        <v>48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>
      <c r="A246" s="1">
        <v>336</v>
      </c>
      <c r="B246" s="1">
        <v>45</v>
      </c>
      <c r="C246" s="1" t="s">
        <v>48</v>
      </c>
      <c r="D246" s="1" t="s">
        <v>112</v>
      </c>
      <c r="E246" s="1">
        <v>252</v>
      </c>
      <c r="F246" s="1" t="s">
        <v>21</v>
      </c>
      <c r="G246" s="1">
        <v>1</v>
      </c>
      <c r="H246" s="1">
        <v>3</v>
      </c>
      <c r="I246" s="1" t="s">
        <v>36</v>
      </c>
      <c r="J246" s="1">
        <v>1</v>
      </c>
      <c r="K246" s="1">
        <v>3</v>
      </c>
      <c r="L246" s="1" t="s">
        <v>12</v>
      </c>
      <c r="M246" s="1">
        <v>70</v>
      </c>
      <c r="N246" s="1">
        <v>4</v>
      </c>
      <c r="O246" s="1">
        <v>5</v>
      </c>
      <c r="P246" s="1" t="s">
        <v>54</v>
      </c>
      <c r="Q246" s="1">
        <v>4</v>
      </c>
      <c r="R246" s="1" t="s">
        <v>17</v>
      </c>
      <c r="S246" s="1">
        <v>19202</v>
      </c>
      <c r="T246" s="1">
        <v>15970</v>
      </c>
      <c r="U246" s="1">
        <v>0</v>
      </c>
      <c r="V246" s="1" t="s">
        <v>1593</v>
      </c>
      <c r="W246" s="1" t="s">
        <v>48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>
      <c r="A247" s="1">
        <v>337</v>
      </c>
      <c r="B247" s="1">
        <v>31</v>
      </c>
      <c r="C247" s="1" t="s">
        <v>48</v>
      </c>
      <c r="D247" s="1" t="s">
        <v>128</v>
      </c>
      <c r="E247" s="1">
        <v>1327</v>
      </c>
      <c r="F247" s="1" t="s">
        <v>21</v>
      </c>
      <c r="G247" s="1">
        <v>3</v>
      </c>
      <c r="H247" s="1">
        <v>4</v>
      </c>
      <c r="I247" s="1" t="s">
        <v>35</v>
      </c>
      <c r="J247" s="1">
        <v>1</v>
      </c>
      <c r="K247" s="1">
        <v>2</v>
      </c>
      <c r="L247" s="1" t="s">
        <v>12</v>
      </c>
      <c r="M247" s="1">
        <v>73</v>
      </c>
      <c r="N247" s="1">
        <v>3</v>
      </c>
      <c r="O247" s="1">
        <v>3</v>
      </c>
      <c r="P247" s="1" t="s">
        <v>56</v>
      </c>
      <c r="Q247" s="1">
        <v>3</v>
      </c>
      <c r="R247" s="1" t="s">
        <v>15</v>
      </c>
      <c r="S247" s="1">
        <v>13675</v>
      </c>
      <c r="T247" s="1">
        <v>13523</v>
      </c>
      <c r="U247" s="1">
        <v>9</v>
      </c>
      <c r="V247" s="1" t="s">
        <v>1593</v>
      </c>
      <c r="W247" s="1" t="s">
        <v>48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>
      <c r="A248" s="1">
        <v>338</v>
      </c>
      <c r="B248" s="1">
        <v>33</v>
      </c>
      <c r="C248" s="1" t="s">
        <v>48</v>
      </c>
      <c r="D248" s="1" t="s">
        <v>112</v>
      </c>
      <c r="E248" s="1">
        <v>832</v>
      </c>
      <c r="F248" s="1" t="s">
        <v>21</v>
      </c>
      <c r="G248" s="1">
        <v>5</v>
      </c>
      <c r="H248" s="1">
        <v>4</v>
      </c>
      <c r="I248" s="1" t="s">
        <v>33</v>
      </c>
      <c r="J248" s="1">
        <v>1</v>
      </c>
      <c r="K248" s="1">
        <v>3</v>
      </c>
      <c r="L248" s="1" t="s">
        <v>11</v>
      </c>
      <c r="M248" s="1">
        <v>63</v>
      </c>
      <c r="N248" s="1">
        <v>2</v>
      </c>
      <c r="O248" s="1">
        <v>1</v>
      </c>
      <c r="P248" s="1" t="s">
        <v>57</v>
      </c>
      <c r="Q248" s="1">
        <v>4</v>
      </c>
      <c r="R248" s="1" t="s">
        <v>17</v>
      </c>
      <c r="S248" s="1">
        <v>2911</v>
      </c>
      <c r="T248" s="1">
        <v>14776</v>
      </c>
      <c r="U248" s="1">
        <v>1</v>
      </c>
      <c r="V248" s="1" t="s">
        <v>1593</v>
      </c>
      <c r="W248" s="1" t="s">
        <v>48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>
      <c r="A249" s="1">
        <v>339</v>
      </c>
      <c r="B249" s="1">
        <v>34</v>
      </c>
      <c r="C249" s="1" t="s">
        <v>48</v>
      </c>
      <c r="D249" s="1" t="s">
        <v>112</v>
      </c>
      <c r="E249" s="1">
        <v>470</v>
      </c>
      <c r="F249" s="1" t="s">
        <v>21</v>
      </c>
      <c r="G249" s="1">
        <v>2</v>
      </c>
      <c r="H249" s="1">
        <v>4</v>
      </c>
      <c r="I249" s="1" t="s">
        <v>33</v>
      </c>
      <c r="J249" s="1">
        <v>1</v>
      </c>
      <c r="K249" s="1">
        <v>4</v>
      </c>
      <c r="L249" s="1" t="s">
        <v>12</v>
      </c>
      <c r="M249" s="1">
        <v>84</v>
      </c>
      <c r="N249" s="1">
        <v>2</v>
      </c>
      <c r="O249" s="1">
        <v>2</v>
      </c>
      <c r="P249" s="1" t="s">
        <v>55</v>
      </c>
      <c r="Q249" s="1">
        <v>1</v>
      </c>
      <c r="R249" s="1" t="s">
        <v>17</v>
      </c>
      <c r="S249" s="1">
        <v>5957</v>
      </c>
      <c r="T249" s="1">
        <v>23687</v>
      </c>
      <c r="U249" s="1">
        <v>6</v>
      </c>
      <c r="V249" s="1" t="s">
        <v>1593</v>
      </c>
      <c r="W249" s="1" t="s">
        <v>48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>
      <c r="A250" s="1">
        <v>340</v>
      </c>
      <c r="B250" s="1">
        <v>37</v>
      </c>
      <c r="C250" s="1" t="s">
        <v>48</v>
      </c>
      <c r="D250" s="1" t="s">
        <v>112</v>
      </c>
      <c r="E250" s="1">
        <v>1017</v>
      </c>
      <c r="F250" s="1" t="s">
        <v>21</v>
      </c>
      <c r="G250" s="1">
        <v>1</v>
      </c>
      <c r="H250" s="1">
        <v>2</v>
      </c>
      <c r="I250" s="1" t="s">
        <v>35</v>
      </c>
      <c r="J250" s="1">
        <v>1</v>
      </c>
      <c r="K250" s="1">
        <v>3</v>
      </c>
      <c r="L250" s="1" t="s">
        <v>11</v>
      </c>
      <c r="M250" s="1">
        <v>83</v>
      </c>
      <c r="N250" s="1">
        <v>2</v>
      </c>
      <c r="O250" s="1">
        <v>1</v>
      </c>
      <c r="P250" s="1" t="s">
        <v>57</v>
      </c>
      <c r="Q250" s="1">
        <v>1</v>
      </c>
      <c r="R250" s="1" t="s">
        <v>17</v>
      </c>
      <c r="S250" s="1">
        <v>3920</v>
      </c>
      <c r="T250" s="1">
        <v>18697</v>
      </c>
      <c r="U250" s="1">
        <v>2</v>
      </c>
      <c r="V250" s="1" t="s">
        <v>1593</v>
      </c>
      <c r="W250" s="1" t="s">
        <v>48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>
      <c r="A251" s="1">
        <v>341</v>
      </c>
      <c r="B251" s="1">
        <v>45</v>
      </c>
      <c r="C251" s="1" t="s">
        <v>48</v>
      </c>
      <c r="D251" s="1" t="s">
        <v>128</v>
      </c>
      <c r="E251" s="1">
        <v>1199</v>
      </c>
      <c r="F251" s="1" t="s">
        <v>21</v>
      </c>
      <c r="G251" s="1">
        <v>7</v>
      </c>
      <c r="H251" s="1">
        <v>4</v>
      </c>
      <c r="I251" s="1" t="s">
        <v>33</v>
      </c>
      <c r="J251" s="1">
        <v>1</v>
      </c>
      <c r="K251" s="1">
        <v>1</v>
      </c>
      <c r="L251" s="1" t="s">
        <v>12</v>
      </c>
      <c r="M251" s="1">
        <v>77</v>
      </c>
      <c r="N251" s="1">
        <v>4</v>
      </c>
      <c r="O251" s="1">
        <v>2</v>
      </c>
      <c r="P251" s="1" t="s">
        <v>55</v>
      </c>
      <c r="Q251" s="1">
        <v>3</v>
      </c>
      <c r="R251" s="1" t="s">
        <v>17</v>
      </c>
      <c r="S251" s="1">
        <v>6434</v>
      </c>
      <c r="T251" s="1">
        <v>5118</v>
      </c>
      <c r="U251" s="1">
        <v>4</v>
      </c>
      <c r="V251" s="1" t="s">
        <v>1593</v>
      </c>
      <c r="W251" s="1" t="s">
        <v>48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>
      <c r="A252" s="1">
        <v>342</v>
      </c>
      <c r="B252" s="1">
        <v>37</v>
      </c>
      <c r="C252" s="1" t="s">
        <v>49</v>
      </c>
      <c r="D252" s="1" t="s">
        <v>128</v>
      </c>
      <c r="E252" s="1">
        <v>504</v>
      </c>
      <c r="F252" s="1" t="s">
        <v>21</v>
      </c>
      <c r="G252" s="1">
        <v>10</v>
      </c>
      <c r="H252" s="1">
        <v>3</v>
      </c>
      <c r="I252" s="1" t="s">
        <v>35</v>
      </c>
      <c r="J252" s="1">
        <v>1</v>
      </c>
      <c r="K252" s="1">
        <v>1</v>
      </c>
      <c r="L252" s="1" t="s">
        <v>12</v>
      </c>
      <c r="M252" s="1">
        <v>61</v>
      </c>
      <c r="N252" s="1">
        <v>3</v>
      </c>
      <c r="O252" s="1">
        <v>3</v>
      </c>
      <c r="P252" s="1" t="s">
        <v>55</v>
      </c>
      <c r="Q252" s="1">
        <v>3</v>
      </c>
      <c r="R252" s="1" t="s">
        <v>15</v>
      </c>
      <c r="S252" s="1">
        <v>10048</v>
      </c>
      <c r="T252" s="1">
        <v>22573</v>
      </c>
      <c r="U252" s="1">
        <v>6</v>
      </c>
      <c r="V252" s="1" t="s">
        <v>1593</v>
      </c>
      <c r="W252" s="1" t="s">
        <v>48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>
      <c r="A253" s="1">
        <v>343</v>
      </c>
      <c r="B253" s="1">
        <v>39</v>
      </c>
      <c r="C253" s="1" t="s">
        <v>48</v>
      </c>
      <c r="D253" s="1" t="s">
        <v>128</v>
      </c>
      <c r="E253" s="1">
        <v>505</v>
      </c>
      <c r="F253" s="1" t="s">
        <v>21</v>
      </c>
      <c r="G253" s="1">
        <v>2</v>
      </c>
      <c r="H253" s="1">
        <v>4</v>
      </c>
      <c r="I253" s="1" t="s">
        <v>37</v>
      </c>
      <c r="J253" s="1">
        <v>1</v>
      </c>
      <c r="K253" s="1">
        <v>3</v>
      </c>
      <c r="L253" s="1" t="s">
        <v>11</v>
      </c>
      <c r="M253" s="1">
        <v>64</v>
      </c>
      <c r="N253" s="1">
        <v>3</v>
      </c>
      <c r="O253" s="1">
        <v>3</v>
      </c>
      <c r="P253" s="1" t="s">
        <v>52</v>
      </c>
      <c r="Q253" s="1">
        <v>3</v>
      </c>
      <c r="R253" s="1" t="s">
        <v>16</v>
      </c>
      <c r="S253" s="1">
        <v>10938</v>
      </c>
      <c r="T253" s="1">
        <v>6420</v>
      </c>
      <c r="U253" s="1">
        <v>0</v>
      </c>
      <c r="V253" s="1" t="s">
        <v>1593</v>
      </c>
      <c r="W253" s="1" t="s">
        <v>48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>
      <c r="A254" s="1">
        <v>346</v>
      </c>
      <c r="B254" s="1">
        <v>29</v>
      </c>
      <c r="C254" s="1" t="s">
        <v>48</v>
      </c>
      <c r="D254" s="1" t="s">
        <v>112</v>
      </c>
      <c r="E254" s="1">
        <v>665</v>
      </c>
      <c r="F254" s="1" t="s">
        <v>21</v>
      </c>
      <c r="G254" s="1">
        <v>15</v>
      </c>
      <c r="H254" s="1">
        <v>3</v>
      </c>
      <c r="I254" s="1" t="s">
        <v>33</v>
      </c>
      <c r="J254" s="1">
        <v>1</v>
      </c>
      <c r="K254" s="1">
        <v>3</v>
      </c>
      <c r="L254" s="1" t="s">
        <v>12</v>
      </c>
      <c r="M254" s="1">
        <v>60</v>
      </c>
      <c r="N254" s="1">
        <v>3</v>
      </c>
      <c r="O254" s="1">
        <v>1</v>
      </c>
      <c r="P254" s="1" t="s">
        <v>57</v>
      </c>
      <c r="Q254" s="1">
        <v>4</v>
      </c>
      <c r="R254" s="1" t="s">
        <v>16</v>
      </c>
      <c r="S254" s="1">
        <v>2340</v>
      </c>
      <c r="T254" s="1">
        <v>22673</v>
      </c>
      <c r="U254" s="1">
        <v>1</v>
      </c>
      <c r="V254" s="1" t="s">
        <v>1593</v>
      </c>
      <c r="W254" s="1" t="s">
        <v>48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>
      <c r="A255" s="1">
        <v>347</v>
      </c>
      <c r="B255" s="1">
        <v>42</v>
      </c>
      <c r="C255" s="1" t="s">
        <v>48</v>
      </c>
      <c r="D255" s="1" t="s">
        <v>112</v>
      </c>
      <c r="E255" s="1">
        <v>916</v>
      </c>
      <c r="F255" s="1" t="s">
        <v>21</v>
      </c>
      <c r="G255" s="1">
        <v>17</v>
      </c>
      <c r="H255" s="1">
        <v>2</v>
      </c>
      <c r="I255" s="1" t="s">
        <v>33</v>
      </c>
      <c r="J255" s="1">
        <v>1</v>
      </c>
      <c r="K255" s="1">
        <v>4</v>
      </c>
      <c r="L255" s="1" t="s">
        <v>11</v>
      </c>
      <c r="M255" s="1">
        <v>82</v>
      </c>
      <c r="N255" s="1">
        <v>4</v>
      </c>
      <c r="O255" s="1">
        <v>2</v>
      </c>
      <c r="P255" s="1" t="s">
        <v>57</v>
      </c>
      <c r="Q255" s="1">
        <v>1</v>
      </c>
      <c r="R255" s="1" t="s">
        <v>16</v>
      </c>
      <c r="S255" s="1">
        <v>6545</v>
      </c>
      <c r="T255" s="1">
        <v>23016</v>
      </c>
      <c r="U255" s="1">
        <v>3</v>
      </c>
      <c r="V255" s="1" t="s">
        <v>1593</v>
      </c>
      <c r="W255" s="1" t="s">
        <v>49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>
      <c r="A256" s="1">
        <v>349</v>
      </c>
      <c r="B256" s="1">
        <v>29</v>
      </c>
      <c r="C256" s="1" t="s">
        <v>48</v>
      </c>
      <c r="D256" s="1" t="s">
        <v>112</v>
      </c>
      <c r="E256" s="1">
        <v>1247</v>
      </c>
      <c r="F256" s="1" t="s">
        <v>22</v>
      </c>
      <c r="G256" s="1">
        <v>20</v>
      </c>
      <c r="H256" s="1">
        <v>2</v>
      </c>
      <c r="I256" s="1" t="s">
        <v>34</v>
      </c>
      <c r="J256" s="1">
        <v>1</v>
      </c>
      <c r="K256" s="1">
        <v>4</v>
      </c>
      <c r="L256" s="1" t="s">
        <v>12</v>
      </c>
      <c r="M256" s="1">
        <v>45</v>
      </c>
      <c r="N256" s="1">
        <v>3</v>
      </c>
      <c r="O256" s="1">
        <v>2</v>
      </c>
      <c r="P256" s="1" t="s">
        <v>58</v>
      </c>
      <c r="Q256" s="1">
        <v>4</v>
      </c>
      <c r="R256" s="1" t="s">
        <v>15</v>
      </c>
      <c r="S256" s="1">
        <v>6931</v>
      </c>
      <c r="T256" s="1">
        <v>10732</v>
      </c>
      <c r="U256" s="1">
        <v>2</v>
      </c>
      <c r="V256" s="1" t="s">
        <v>1593</v>
      </c>
      <c r="W256" s="1" t="s">
        <v>48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>
      <c r="A257" s="1">
        <v>350</v>
      </c>
      <c r="B257" s="1">
        <v>25</v>
      </c>
      <c r="C257" s="1" t="s">
        <v>48</v>
      </c>
      <c r="D257" s="1" t="s">
        <v>112</v>
      </c>
      <c r="E257" s="1">
        <v>685</v>
      </c>
      <c r="F257" s="1" t="s">
        <v>21</v>
      </c>
      <c r="G257" s="1">
        <v>1</v>
      </c>
      <c r="H257" s="1">
        <v>3</v>
      </c>
      <c r="I257" s="1" t="s">
        <v>33</v>
      </c>
      <c r="J257" s="1">
        <v>1</v>
      </c>
      <c r="K257" s="1">
        <v>1</v>
      </c>
      <c r="L257" s="1" t="s">
        <v>11</v>
      </c>
      <c r="M257" s="1">
        <v>62</v>
      </c>
      <c r="N257" s="1">
        <v>3</v>
      </c>
      <c r="O257" s="1">
        <v>2</v>
      </c>
      <c r="P257" s="1" t="s">
        <v>55</v>
      </c>
      <c r="Q257" s="1">
        <v>3</v>
      </c>
      <c r="R257" s="1" t="s">
        <v>17</v>
      </c>
      <c r="S257" s="1">
        <v>4898</v>
      </c>
      <c r="T257" s="1">
        <v>7505</v>
      </c>
      <c r="U257" s="1">
        <v>0</v>
      </c>
      <c r="V257" s="1" t="s">
        <v>1593</v>
      </c>
      <c r="W257" s="1" t="s">
        <v>48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>
      <c r="A258" s="1">
        <v>351</v>
      </c>
      <c r="B258" s="1">
        <v>42</v>
      </c>
      <c r="C258" s="1" t="s">
        <v>48</v>
      </c>
      <c r="D258" s="1" t="s">
        <v>112</v>
      </c>
      <c r="E258" s="1">
        <v>269</v>
      </c>
      <c r="F258" s="1" t="s">
        <v>21</v>
      </c>
      <c r="G258" s="1">
        <v>2</v>
      </c>
      <c r="H258" s="1">
        <v>3</v>
      </c>
      <c r="I258" s="1" t="s">
        <v>35</v>
      </c>
      <c r="J258" s="1">
        <v>1</v>
      </c>
      <c r="K258" s="1">
        <v>4</v>
      </c>
      <c r="L258" s="1" t="s">
        <v>11</v>
      </c>
      <c r="M258" s="1">
        <v>56</v>
      </c>
      <c r="N258" s="1">
        <v>2</v>
      </c>
      <c r="O258" s="1">
        <v>1</v>
      </c>
      <c r="P258" s="1" t="s">
        <v>53</v>
      </c>
      <c r="Q258" s="1">
        <v>1</v>
      </c>
      <c r="R258" s="1" t="s">
        <v>15</v>
      </c>
      <c r="S258" s="1">
        <v>2593</v>
      </c>
      <c r="T258" s="1">
        <v>8007</v>
      </c>
      <c r="U258" s="1">
        <v>0</v>
      </c>
      <c r="V258" s="1" t="s">
        <v>1593</v>
      </c>
      <c r="W258" s="1" t="s">
        <v>49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>
      <c r="A259" s="1">
        <v>352</v>
      </c>
      <c r="B259" s="1">
        <v>40</v>
      </c>
      <c r="C259" s="1" t="s">
        <v>48</v>
      </c>
      <c r="D259" s="1" t="s">
        <v>112</v>
      </c>
      <c r="E259" s="1">
        <v>1416</v>
      </c>
      <c r="F259" s="1" t="s">
        <v>21</v>
      </c>
      <c r="G259" s="1">
        <v>2</v>
      </c>
      <c r="H259" s="1">
        <v>2</v>
      </c>
      <c r="I259" s="1" t="s">
        <v>35</v>
      </c>
      <c r="J259" s="1">
        <v>1</v>
      </c>
      <c r="K259" s="1">
        <v>1</v>
      </c>
      <c r="L259" s="1" t="s">
        <v>12</v>
      </c>
      <c r="M259" s="1">
        <v>49</v>
      </c>
      <c r="N259" s="1">
        <v>3</v>
      </c>
      <c r="O259" s="1">
        <v>5</v>
      </c>
      <c r="P259" s="1" t="s">
        <v>56</v>
      </c>
      <c r="Q259" s="1">
        <v>3</v>
      </c>
      <c r="R259" s="1" t="s">
        <v>15</v>
      </c>
      <c r="S259" s="1">
        <v>19436</v>
      </c>
      <c r="T259" s="1">
        <v>5949</v>
      </c>
      <c r="U259" s="1">
        <v>0</v>
      </c>
      <c r="V259" s="1" t="s">
        <v>1593</v>
      </c>
      <c r="W259" s="1" t="s">
        <v>48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>
      <c r="A260" s="1">
        <v>353</v>
      </c>
      <c r="B260" s="1">
        <v>51</v>
      </c>
      <c r="C260" s="1" t="s">
        <v>48</v>
      </c>
      <c r="D260" s="1" t="s">
        <v>112</v>
      </c>
      <c r="E260" s="1">
        <v>833</v>
      </c>
      <c r="F260" s="1" t="s">
        <v>21</v>
      </c>
      <c r="G260" s="1">
        <v>1</v>
      </c>
      <c r="H260" s="1">
        <v>3</v>
      </c>
      <c r="I260" s="1" t="s">
        <v>33</v>
      </c>
      <c r="J260" s="1">
        <v>1</v>
      </c>
      <c r="K260" s="1">
        <v>3</v>
      </c>
      <c r="L260" s="1" t="s">
        <v>12</v>
      </c>
      <c r="M260" s="1">
        <v>96</v>
      </c>
      <c r="N260" s="1">
        <v>3</v>
      </c>
      <c r="O260" s="1">
        <v>1</v>
      </c>
      <c r="P260" s="1" t="s">
        <v>57</v>
      </c>
      <c r="Q260" s="1">
        <v>4</v>
      </c>
      <c r="R260" s="1" t="s">
        <v>17</v>
      </c>
      <c r="S260" s="1">
        <v>2723</v>
      </c>
      <c r="T260" s="1">
        <v>23231</v>
      </c>
      <c r="U260" s="1">
        <v>1</v>
      </c>
      <c r="V260" s="1" t="s">
        <v>1593</v>
      </c>
      <c r="W260" s="1" t="s">
        <v>48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>
      <c r="A261" s="1">
        <v>355</v>
      </c>
      <c r="B261" s="1">
        <v>31</v>
      </c>
      <c r="C261" s="1" t="s">
        <v>49</v>
      </c>
      <c r="D261" s="1" t="s">
        <v>128</v>
      </c>
      <c r="E261" s="1">
        <v>307</v>
      </c>
      <c r="F261" s="1" t="s">
        <v>21</v>
      </c>
      <c r="G261" s="1">
        <v>29</v>
      </c>
      <c r="H261" s="1">
        <v>2</v>
      </c>
      <c r="I261" s="1" t="s">
        <v>35</v>
      </c>
      <c r="J261" s="1">
        <v>1</v>
      </c>
      <c r="K261" s="1">
        <v>3</v>
      </c>
      <c r="L261" s="1" t="s">
        <v>12</v>
      </c>
      <c r="M261" s="1">
        <v>71</v>
      </c>
      <c r="N261" s="1">
        <v>2</v>
      </c>
      <c r="O261" s="1">
        <v>1</v>
      </c>
      <c r="P261" s="1" t="s">
        <v>53</v>
      </c>
      <c r="Q261" s="1">
        <v>2</v>
      </c>
      <c r="R261" s="1" t="s">
        <v>16</v>
      </c>
      <c r="S261" s="1">
        <v>3479</v>
      </c>
      <c r="T261" s="1">
        <v>11652</v>
      </c>
      <c r="U261" s="1">
        <v>0</v>
      </c>
      <c r="V261" s="1" t="s">
        <v>1593</v>
      </c>
      <c r="W261" s="1" t="s">
        <v>48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>
      <c r="A262" s="1">
        <v>359</v>
      </c>
      <c r="B262" s="1">
        <v>32</v>
      </c>
      <c r="C262" s="1" t="s">
        <v>48</v>
      </c>
      <c r="D262" s="1" t="s">
        <v>128</v>
      </c>
      <c r="E262" s="1">
        <v>1311</v>
      </c>
      <c r="F262" s="1" t="s">
        <v>21</v>
      </c>
      <c r="G262" s="1">
        <v>7</v>
      </c>
      <c r="H262" s="1">
        <v>3</v>
      </c>
      <c r="I262" s="1" t="s">
        <v>33</v>
      </c>
      <c r="J262" s="1">
        <v>1</v>
      </c>
      <c r="K262" s="1">
        <v>2</v>
      </c>
      <c r="L262" s="1" t="s">
        <v>12</v>
      </c>
      <c r="M262" s="1">
        <v>100</v>
      </c>
      <c r="N262" s="1">
        <v>4</v>
      </c>
      <c r="O262" s="1">
        <v>1</v>
      </c>
      <c r="P262" s="1" t="s">
        <v>53</v>
      </c>
      <c r="Q262" s="1">
        <v>2</v>
      </c>
      <c r="R262" s="1" t="s">
        <v>17</v>
      </c>
      <c r="S262" s="1">
        <v>2794</v>
      </c>
      <c r="T262" s="1">
        <v>26062</v>
      </c>
      <c r="U262" s="1">
        <v>1</v>
      </c>
      <c r="V262" s="1" t="s">
        <v>1593</v>
      </c>
      <c r="W262" s="1" t="s">
        <v>48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>
      <c r="A263" s="1">
        <v>361</v>
      </c>
      <c r="B263" s="1">
        <v>38</v>
      </c>
      <c r="C263" s="1" t="s">
        <v>48</v>
      </c>
      <c r="D263" s="1" t="s">
        <v>116</v>
      </c>
      <c r="E263" s="1">
        <v>1327</v>
      </c>
      <c r="F263" s="1" t="s">
        <v>22</v>
      </c>
      <c r="G263" s="1">
        <v>2</v>
      </c>
      <c r="H263" s="1">
        <v>2</v>
      </c>
      <c r="I263" s="1" t="s">
        <v>33</v>
      </c>
      <c r="J263" s="1">
        <v>1</v>
      </c>
      <c r="K263" s="1">
        <v>4</v>
      </c>
      <c r="L263" s="1" t="s">
        <v>12</v>
      </c>
      <c r="M263" s="1">
        <v>39</v>
      </c>
      <c r="N263" s="1">
        <v>2</v>
      </c>
      <c r="O263" s="1">
        <v>2</v>
      </c>
      <c r="P263" s="1" t="s">
        <v>58</v>
      </c>
      <c r="Q263" s="1">
        <v>4</v>
      </c>
      <c r="R263" s="1" t="s">
        <v>17</v>
      </c>
      <c r="S263" s="1">
        <v>5249</v>
      </c>
      <c r="T263" s="1">
        <v>19682</v>
      </c>
      <c r="U263" s="1">
        <v>3</v>
      </c>
      <c r="V263" s="1" t="s">
        <v>1593</v>
      </c>
      <c r="W263" s="1" t="s">
        <v>48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>
      <c r="A264" s="1">
        <v>362</v>
      </c>
      <c r="B264" s="1">
        <v>32</v>
      </c>
      <c r="C264" s="1" t="s">
        <v>48</v>
      </c>
      <c r="D264" s="1" t="s">
        <v>112</v>
      </c>
      <c r="E264" s="1">
        <v>128</v>
      </c>
      <c r="F264" s="1" t="s">
        <v>21</v>
      </c>
      <c r="G264" s="1">
        <v>2</v>
      </c>
      <c r="H264" s="1">
        <v>1</v>
      </c>
      <c r="I264" s="1" t="s">
        <v>37</v>
      </c>
      <c r="J264" s="1">
        <v>1</v>
      </c>
      <c r="K264" s="1">
        <v>4</v>
      </c>
      <c r="L264" s="1" t="s">
        <v>12</v>
      </c>
      <c r="M264" s="1">
        <v>84</v>
      </c>
      <c r="N264" s="1">
        <v>2</v>
      </c>
      <c r="O264" s="1">
        <v>2</v>
      </c>
      <c r="P264" s="1" t="s">
        <v>53</v>
      </c>
      <c r="Q264" s="1">
        <v>1</v>
      </c>
      <c r="R264" s="1" t="s">
        <v>16</v>
      </c>
      <c r="S264" s="1">
        <v>2176</v>
      </c>
      <c r="T264" s="1">
        <v>19737</v>
      </c>
      <c r="U264" s="1">
        <v>4</v>
      </c>
      <c r="V264" s="1" t="s">
        <v>1593</v>
      </c>
      <c r="W264" s="1" t="s">
        <v>48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>
      <c r="A265" s="1">
        <v>363</v>
      </c>
      <c r="B265" s="1">
        <v>46</v>
      </c>
      <c r="C265" s="1" t="s">
        <v>48</v>
      </c>
      <c r="D265" s="1" t="s">
        <v>112</v>
      </c>
      <c r="E265" s="1">
        <v>488</v>
      </c>
      <c r="F265" s="1" t="s">
        <v>22</v>
      </c>
      <c r="G265" s="1">
        <v>2</v>
      </c>
      <c r="H265" s="1">
        <v>3</v>
      </c>
      <c r="I265" s="1" t="s">
        <v>37</v>
      </c>
      <c r="J265" s="1">
        <v>1</v>
      </c>
      <c r="K265" s="1">
        <v>3</v>
      </c>
      <c r="L265" s="1" t="s">
        <v>11</v>
      </c>
      <c r="M265" s="1">
        <v>75</v>
      </c>
      <c r="N265" s="1">
        <v>1</v>
      </c>
      <c r="O265" s="1">
        <v>4</v>
      </c>
      <c r="P265" s="1" t="s">
        <v>54</v>
      </c>
      <c r="Q265" s="1">
        <v>2</v>
      </c>
      <c r="R265" s="1" t="s">
        <v>17</v>
      </c>
      <c r="S265" s="1">
        <v>16872</v>
      </c>
      <c r="T265" s="1">
        <v>14977</v>
      </c>
      <c r="U265" s="1">
        <v>3</v>
      </c>
      <c r="V265" s="1" t="s">
        <v>1593</v>
      </c>
      <c r="W265" s="1" t="s">
        <v>49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>
      <c r="A266" s="1">
        <v>364</v>
      </c>
      <c r="B266" s="1">
        <v>28</v>
      </c>
      <c r="C266" s="1" t="s">
        <v>49</v>
      </c>
      <c r="D266" s="1" t="s">
        <v>112</v>
      </c>
      <c r="E266" s="1">
        <v>529</v>
      </c>
      <c r="F266" s="1" t="s">
        <v>21</v>
      </c>
      <c r="G266" s="1">
        <v>2</v>
      </c>
      <c r="H266" s="1">
        <v>4</v>
      </c>
      <c r="I266" s="1" t="s">
        <v>33</v>
      </c>
      <c r="J266" s="1">
        <v>1</v>
      </c>
      <c r="K266" s="1">
        <v>1</v>
      </c>
      <c r="L266" s="1" t="s">
        <v>12</v>
      </c>
      <c r="M266" s="1">
        <v>79</v>
      </c>
      <c r="N266" s="1">
        <v>3</v>
      </c>
      <c r="O266" s="1">
        <v>1</v>
      </c>
      <c r="P266" s="1" t="s">
        <v>53</v>
      </c>
      <c r="Q266" s="1">
        <v>3</v>
      </c>
      <c r="R266" s="1" t="s">
        <v>16</v>
      </c>
      <c r="S266" s="1">
        <v>3485</v>
      </c>
      <c r="T266" s="1">
        <v>14935</v>
      </c>
      <c r="U266" s="1">
        <v>2</v>
      </c>
      <c r="V266" s="1" t="s">
        <v>1593</v>
      </c>
      <c r="W266" s="1" t="s">
        <v>48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>
      <c r="A267" s="1">
        <v>366</v>
      </c>
      <c r="B267" s="1">
        <v>29</v>
      </c>
      <c r="C267" s="1" t="s">
        <v>48</v>
      </c>
      <c r="D267" s="1" t="s">
        <v>112</v>
      </c>
      <c r="E267" s="1">
        <v>1210</v>
      </c>
      <c r="F267" s="1" t="s">
        <v>22</v>
      </c>
      <c r="G267" s="1">
        <v>2</v>
      </c>
      <c r="H267" s="1">
        <v>3</v>
      </c>
      <c r="I267" s="1" t="s">
        <v>35</v>
      </c>
      <c r="J267" s="1">
        <v>1</v>
      </c>
      <c r="K267" s="1">
        <v>1</v>
      </c>
      <c r="L267" s="1" t="s">
        <v>12</v>
      </c>
      <c r="M267" s="1">
        <v>78</v>
      </c>
      <c r="N267" s="1">
        <v>2</v>
      </c>
      <c r="O267" s="1">
        <v>2</v>
      </c>
      <c r="P267" s="1" t="s">
        <v>58</v>
      </c>
      <c r="Q267" s="1">
        <v>2</v>
      </c>
      <c r="R267" s="1" t="s">
        <v>17</v>
      </c>
      <c r="S267" s="1">
        <v>6644</v>
      </c>
      <c r="T267" s="1">
        <v>3687</v>
      </c>
      <c r="U267" s="1">
        <v>2</v>
      </c>
      <c r="V267" s="1" t="s">
        <v>1593</v>
      </c>
      <c r="W267" s="1" t="s">
        <v>48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>
      <c r="A268" s="1">
        <v>367</v>
      </c>
      <c r="B268" s="1">
        <v>31</v>
      </c>
      <c r="C268" s="1" t="s">
        <v>48</v>
      </c>
      <c r="D268" s="1" t="s">
        <v>112</v>
      </c>
      <c r="E268" s="1">
        <v>1463</v>
      </c>
      <c r="F268" s="1" t="s">
        <v>21</v>
      </c>
      <c r="G268" s="1">
        <v>23</v>
      </c>
      <c r="H268" s="1">
        <v>3</v>
      </c>
      <c r="I268" s="1" t="s">
        <v>35</v>
      </c>
      <c r="J268" s="1">
        <v>1</v>
      </c>
      <c r="K268" s="1">
        <v>2</v>
      </c>
      <c r="L268" s="1" t="s">
        <v>12</v>
      </c>
      <c r="M268" s="1">
        <v>64</v>
      </c>
      <c r="N268" s="1">
        <v>2</v>
      </c>
      <c r="O268" s="1">
        <v>2</v>
      </c>
      <c r="P268" s="1" t="s">
        <v>52</v>
      </c>
      <c r="Q268" s="1">
        <v>4</v>
      </c>
      <c r="R268" s="1" t="s">
        <v>17</v>
      </c>
      <c r="S268" s="1">
        <v>5582</v>
      </c>
      <c r="T268" s="1">
        <v>14408</v>
      </c>
      <c r="U268" s="1">
        <v>0</v>
      </c>
      <c r="V268" s="1" t="s">
        <v>1593</v>
      </c>
      <c r="W268" s="1" t="s">
        <v>48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>
      <c r="A269" s="1">
        <v>369</v>
      </c>
      <c r="B269" s="1">
        <v>25</v>
      </c>
      <c r="C269" s="1" t="s">
        <v>48</v>
      </c>
      <c r="D269" s="1" t="s">
        <v>116</v>
      </c>
      <c r="E269" s="1">
        <v>675</v>
      </c>
      <c r="F269" s="1" t="s">
        <v>21</v>
      </c>
      <c r="G269" s="1">
        <v>5</v>
      </c>
      <c r="H269" s="1">
        <v>2</v>
      </c>
      <c r="I269" s="1" t="s">
        <v>33</v>
      </c>
      <c r="J269" s="1">
        <v>1</v>
      </c>
      <c r="K269" s="1">
        <v>2</v>
      </c>
      <c r="L269" s="1" t="s">
        <v>12</v>
      </c>
      <c r="M269" s="1">
        <v>85</v>
      </c>
      <c r="N269" s="1">
        <v>4</v>
      </c>
      <c r="O269" s="1">
        <v>2</v>
      </c>
      <c r="P269" s="1" t="s">
        <v>52</v>
      </c>
      <c r="Q269" s="1">
        <v>1</v>
      </c>
      <c r="R269" s="1" t="s">
        <v>15</v>
      </c>
      <c r="S269" s="1">
        <v>4000</v>
      </c>
      <c r="T269" s="1">
        <v>18384</v>
      </c>
      <c r="U269" s="1">
        <v>1</v>
      </c>
      <c r="V269" s="1" t="s">
        <v>1593</v>
      </c>
      <c r="W269" s="1" t="s">
        <v>48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>
      <c r="A270" s="1">
        <v>372</v>
      </c>
      <c r="B270" s="1">
        <v>45</v>
      </c>
      <c r="C270" s="1" t="s">
        <v>48</v>
      </c>
      <c r="D270" s="1" t="s">
        <v>112</v>
      </c>
      <c r="E270" s="1">
        <v>1385</v>
      </c>
      <c r="F270" s="1" t="s">
        <v>21</v>
      </c>
      <c r="G270" s="1">
        <v>20</v>
      </c>
      <c r="H270" s="1">
        <v>2</v>
      </c>
      <c r="I270" s="1" t="s">
        <v>35</v>
      </c>
      <c r="J270" s="1">
        <v>1</v>
      </c>
      <c r="K270" s="1">
        <v>3</v>
      </c>
      <c r="L270" s="1" t="s">
        <v>12</v>
      </c>
      <c r="M270" s="1">
        <v>79</v>
      </c>
      <c r="N270" s="1">
        <v>3</v>
      </c>
      <c r="O270" s="1">
        <v>4</v>
      </c>
      <c r="P270" s="1" t="s">
        <v>52</v>
      </c>
      <c r="Q270" s="1">
        <v>4</v>
      </c>
      <c r="R270" s="1" t="s">
        <v>17</v>
      </c>
      <c r="S270" s="1">
        <v>13496</v>
      </c>
      <c r="T270" s="1">
        <v>7501</v>
      </c>
      <c r="U270" s="1">
        <v>0</v>
      </c>
      <c r="V270" s="1" t="s">
        <v>1593</v>
      </c>
      <c r="W270" s="1" t="s">
        <v>49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>
      <c r="A271" s="1">
        <v>373</v>
      </c>
      <c r="B271" s="1">
        <v>36</v>
      </c>
      <c r="C271" s="1" t="s">
        <v>48</v>
      </c>
      <c r="D271" s="1" t="s">
        <v>112</v>
      </c>
      <c r="E271" s="1">
        <v>1403</v>
      </c>
      <c r="F271" s="1" t="s">
        <v>21</v>
      </c>
      <c r="G271" s="1">
        <v>6</v>
      </c>
      <c r="H271" s="1">
        <v>3</v>
      </c>
      <c r="I271" s="1" t="s">
        <v>33</v>
      </c>
      <c r="J271" s="1">
        <v>1</v>
      </c>
      <c r="K271" s="1">
        <v>4</v>
      </c>
      <c r="L271" s="1" t="s">
        <v>12</v>
      </c>
      <c r="M271" s="1">
        <v>47</v>
      </c>
      <c r="N271" s="1">
        <v>3</v>
      </c>
      <c r="O271" s="1">
        <v>1</v>
      </c>
      <c r="P271" s="1" t="s">
        <v>53</v>
      </c>
      <c r="Q271" s="1">
        <v>4</v>
      </c>
      <c r="R271" s="1" t="s">
        <v>17</v>
      </c>
      <c r="S271" s="1">
        <v>3210</v>
      </c>
      <c r="T271" s="1">
        <v>20251</v>
      </c>
      <c r="U271" s="1">
        <v>0</v>
      </c>
      <c r="V271" s="1" t="s">
        <v>1593</v>
      </c>
      <c r="W271" s="1" t="s">
        <v>48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>
      <c r="A272" s="1">
        <v>374</v>
      </c>
      <c r="B272" s="1">
        <v>55</v>
      </c>
      <c r="C272" s="1" t="s">
        <v>48</v>
      </c>
      <c r="D272" s="1" t="s">
        <v>112</v>
      </c>
      <c r="E272" s="1">
        <v>452</v>
      </c>
      <c r="F272" s="1" t="s">
        <v>21</v>
      </c>
      <c r="G272" s="1">
        <v>1</v>
      </c>
      <c r="H272" s="1">
        <v>3</v>
      </c>
      <c r="I272" s="1" t="s">
        <v>35</v>
      </c>
      <c r="J272" s="1">
        <v>1</v>
      </c>
      <c r="K272" s="1">
        <v>4</v>
      </c>
      <c r="L272" s="1" t="s">
        <v>12</v>
      </c>
      <c r="M272" s="1">
        <v>81</v>
      </c>
      <c r="N272" s="1">
        <v>3</v>
      </c>
      <c r="O272" s="1">
        <v>5</v>
      </c>
      <c r="P272" s="1" t="s">
        <v>54</v>
      </c>
      <c r="Q272" s="1">
        <v>1</v>
      </c>
      <c r="R272" s="1" t="s">
        <v>16</v>
      </c>
      <c r="S272" s="1">
        <v>19045</v>
      </c>
      <c r="T272" s="1">
        <v>18938</v>
      </c>
      <c r="U272" s="1">
        <v>0</v>
      </c>
      <c r="V272" s="1" t="s">
        <v>1593</v>
      </c>
      <c r="W272" s="1" t="s">
        <v>49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>
      <c r="A273" s="1">
        <v>376</v>
      </c>
      <c r="B273" s="1">
        <v>47</v>
      </c>
      <c r="C273" s="1" t="s">
        <v>49</v>
      </c>
      <c r="D273" s="1" t="s">
        <v>116</v>
      </c>
      <c r="E273" s="1">
        <v>666</v>
      </c>
      <c r="F273" s="1" t="s">
        <v>21</v>
      </c>
      <c r="G273" s="1">
        <v>29</v>
      </c>
      <c r="H273" s="1">
        <v>4</v>
      </c>
      <c r="I273" s="1" t="s">
        <v>33</v>
      </c>
      <c r="J273" s="1">
        <v>1</v>
      </c>
      <c r="K273" s="1">
        <v>1</v>
      </c>
      <c r="L273" s="1" t="s">
        <v>12</v>
      </c>
      <c r="M273" s="1">
        <v>88</v>
      </c>
      <c r="N273" s="1">
        <v>3</v>
      </c>
      <c r="O273" s="1">
        <v>3</v>
      </c>
      <c r="P273" s="1" t="s">
        <v>54</v>
      </c>
      <c r="Q273" s="1">
        <v>2</v>
      </c>
      <c r="R273" s="1" t="s">
        <v>17</v>
      </c>
      <c r="S273" s="1">
        <v>11849</v>
      </c>
      <c r="T273" s="1">
        <v>10268</v>
      </c>
      <c r="U273" s="1">
        <v>1</v>
      </c>
      <c r="V273" s="1" t="s">
        <v>1593</v>
      </c>
      <c r="W273" s="1" t="s">
        <v>49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>
      <c r="A274" s="1">
        <v>377</v>
      </c>
      <c r="B274" s="1">
        <v>28</v>
      </c>
      <c r="C274" s="1" t="s">
        <v>48</v>
      </c>
      <c r="D274" s="1" t="s">
        <v>112</v>
      </c>
      <c r="E274" s="1">
        <v>1158</v>
      </c>
      <c r="F274" s="1" t="s">
        <v>21</v>
      </c>
      <c r="G274" s="1">
        <v>9</v>
      </c>
      <c r="H274" s="1">
        <v>3</v>
      </c>
      <c r="I274" s="1" t="s">
        <v>35</v>
      </c>
      <c r="J274" s="1">
        <v>1</v>
      </c>
      <c r="K274" s="1">
        <v>4</v>
      </c>
      <c r="L274" s="1" t="s">
        <v>12</v>
      </c>
      <c r="M274" s="1">
        <v>94</v>
      </c>
      <c r="N274" s="1">
        <v>3</v>
      </c>
      <c r="O274" s="1">
        <v>1</v>
      </c>
      <c r="P274" s="1" t="s">
        <v>57</v>
      </c>
      <c r="Q274" s="1">
        <v>4</v>
      </c>
      <c r="R274" s="1" t="s">
        <v>17</v>
      </c>
      <c r="S274" s="1">
        <v>2070</v>
      </c>
      <c r="T274" s="1">
        <v>2613</v>
      </c>
      <c r="U274" s="1">
        <v>1</v>
      </c>
      <c r="V274" s="1" t="s">
        <v>1593</v>
      </c>
      <c r="W274" s="1" t="s">
        <v>48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>
      <c r="A275" s="1">
        <v>378</v>
      </c>
      <c r="B275" s="1">
        <v>37</v>
      </c>
      <c r="C275" s="1" t="s">
        <v>48</v>
      </c>
      <c r="D275" s="1" t="s">
        <v>112</v>
      </c>
      <c r="E275" s="1">
        <v>228</v>
      </c>
      <c r="F275" s="1" t="s">
        <v>22</v>
      </c>
      <c r="G275" s="1">
        <v>6</v>
      </c>
      <c r="H275" s="1">
        <v>4</v>
      </c>
      <c r="I275" s="1" t="s">
        <v>35</v>
      </c>
      <c r="J275" s="1">
        <v>1</v>
      </c>
      <c r="K275" s="1">
        <v>3</v>
      </c>
      <c r="L275" s="1" t="s">
        <v>12</v>
      </c>
      <c r="M275" s="1">
        <v>98</v>
      </c>
      <c r="N275" s="1">
        <v>3</v>
      </c>
      <c r="O275" s="1">
        <v>2</v>
      </c>
      <c r="P275" s="1" t="s">
        <v>58</v>
      </c>
      <c r="Q275" s="1">
        <v>4</v>
      </c>
      <c r="R275" s="1" t="s">
        <v>17</v>
      </c>
      <c r="S275" s="1">
        <v>6502</v>
      </c>
      <c r="T275" s="1">
        <v>22825</v>
      </c>
      <c r="U275" s="1">
        <v>4</v>
      </c>
      <c r="V275" s="1" t="s">
        <v>1593</v>
      </c>
      <c r="W275" s="1" t="s">
        <v>48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>
      <c r="A276" s="1">
        <v>379</v>
      </c>
      <c r="B276" s="1">
        <v>21</v>
      </c>
      <c r="C276" s="1" t="s">
        <v>48</v>
      </c>
      <c r="D276" s="1" t="s">
        <v>112</v>
      </c>
      <c r="E276" s="1">
        <v>996</v>
      </c>
      <c r="F276" s="1" t="s">
        <v>21</v>
      </c>
      <c r="G276" s="1">
        <v>3</v>
      </c>
      <c r="H276" s="1">
        <v>2</v>
      </c>
      <c r="I276" s="1" t="s">
        <v>35</v>
      </c>
      <c r="J276" s="1">
        <v>1</v>
      </c>
      <c r="K276" s="1">
        <v>4</v>
      </c>
      <c r="L276" s="1" t="s">
        <v>12</v>
      </c>
      <c r="M276" s="1">
        <v>100</v>
      </c>
      <c r="N276" s="1">
        <v>2</v>
      </c>
      <c r="O276" s="1">
        <v>1</v>
      </c>
      <c r="P276" s="1" t="s">
        <v>57</v>
      </c>
      <c r="Q276" s="1">
        <v>3</v>
      </c>
      <c r="R276" s="1" t="s">
        <v>16</v>
      </c>
      <c r="S276" s="1">
        <v>3230</v>
      </c>
      <c r="T276" s="1">
        <v>10531</v>
      </c>
      <c r="U276" s="1">
        <v>1</v>
      </c>
      <c r="V276" s="1" t="s">
        <v>1593</v>
      </c>
      <c r="W276" s="1" t="s">
        <v>48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>
      <c r="A277" s="1">
        <v>380</v>
      </c>
      <c r="B277" s="1">
        <v>37</v>
      </c>
      <c r="C277" s="1" t="s">
        <v>48</v>
      </c>
      <c r="D277" s="1" t="s">
        <v>116</v>
      </c>
      <c r="E277" s="1">
        <v>728</v>
      </c>
      <c r="F277" s="1" t="s">
        <v>21</v>
      </c>
      <c r="G277" s="1">
        <v>1</v>
      </c>
      <c r="H277" s="1">
        <v>4</v>
      </c>
      <c r="I277" s="1" t="s">
        <v>35</v>
      </c>
      <c r="J277" s="1">
        <v>1</v>
      </c>
      <c r="K277" s="1">
        <v>1</v>
      </c>
      <c r="L277" s="1" t="s">
        <v>11</v>
      </c>
      <c r="M277" s="1">
        <v>80</v>
      </c>
      <c r="N277" s="1">
        <v>3</v>
      </c>
      <c r="O277" s="1">
        <v>3</v>
      </c>
      <c r="P277" s="1" t="s">
        <v>56</v>
      </c>
      <c r="Q277" s="1">
        <v>4</v>
      </c>
      <c r="R277" s="1" t="s">
        <v>15</v>
      </c>
      <c r="S277" s="1">
        <v>13603</v>
      </c>
      <c r="T277" s="1">
        <v>11677</v>
      </c>
      <c r="U277" s="1">
        <v>2</v>
      </c>
      <c r="V277" s="1" t="s">
        <v>1593</v>
      </c>
      <c r="W277" s="1" t="s">
        <v>49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>
      <c r="A278" s="1">
        <v>381</v>
      </c>
      <c r="B278" s="1">
        <v>35</v>
      </c>
      <c r="C278" s="1" t="s">
        <v>48</v>
      </c>
      <c r="D278" s="1" t="s">
        <v>112</v>
      </c>
      <c r="E278" s="1">
        <v>1315</v>
      </c>
      <c r="F278" s="1" t="s">
        <v>21</v>
      </c>
      <c r="G278" s="1">
        <v>22</v>
      </c>
      <c r="H278" s="1">
        <v>3</v>
      </c>
      <c r="I278" s="1" t="s">
        <v>33</v>
      </c>
      <c r="J278" s="1">
        <v>1</v>
      </c>
      <c r="K278" s="1">
        <v>2</v>
      </c>
      <c r="L278" s="1" t="s">
        <v>11</v>
      </c>
      <c r="M278" s="1">
        <v>71</v>
      </c>
      <c r="N278" s="1">
        <v>4</v>
      </c>
      <c r="O278" s="1">
        <v>3</v>
      </c>
      <c r="P278" s="1" t="s">
        <v>54</v>
      </c>
      <c r="Q278" s="1">
        <v>2</v>
      </c>
      <c r="R278" s="1" t="s">
        <v>15</v>
      </c>
      <c r="S278" s="1">
        <v>11996</v>
      </c>
      <c r="T278" s="1">
        <v>19100</v>
      </c>
      <c r="U278" s="1">
        <v>7</v>
      </c>
      <c r="V278" s="1" t="s">
        <v>1593</v>
      </c>
      <c r="W278" s="1" t="s">
        <v>48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>
      <c r="A279" s="1">
        <v>382</v>
      </c>
      <c r="B279" s="1">
        <v>38</v>
      </c>
      <c r="C279" s="1" t="s">
        <v>48</v>
      </c>
      <c r="D279" s="1" t="s">
        <v>112</v>
      </c>
      <c r="E279" s="1">
        <v>322</v>
      </c>
      <c r="F279" s="1" t="s">
        <v>22</v>
      </c>
      <c r="G279" s="1">
        <v>7</v>
      </c>
      <c r="H279" s="1">
        <v>2</v>
      </c>
      <c r="I279" s="1" t="s">
        <v>35</v>
      </c>
      <c r="J279" s="1">
        <v>1</v>
      </c>
      <c r="K279" s="1">
        <v>1</v>
      </c>
      <c r="L279" s="1" t="s">
        <v>11</v>
      </c>
      <c r="M279" s="1">
        <v>44</v>
      </c>
      <c r="N279" s="1">
        <v>4</v>
      </c>
      <c r="O279" s="1">
        <v>2</v>
      </c>
      <c r="P279" s="1" t="s">
        <v>58</v>
      </c>
      <c r="Q279" s="1">
        <v>1</v>
      </c>
      <c r="R279" s="1" t="s">
        <v>15</v>
      </c>
      <c r="S279" s="1">
        <v>5605</v>
      </c>
      <c r="T279" s="1">
        <v>19191</v>
      </c>
      <c r="U279" s="1">
        <v>1</v>
      </c>
      <c r="V279" s="1" t="s">
        <v>1593</v>
      </c>
      <c r="W279" s="1" t="s">
        <v>49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>
      <c r="A280" s="1">
        <v>384</v>
      </c>
      <c r="B280" s="1">
        <v>26</v>
      </c>
      <c r="C280" s="1" t="s">
        <v>48</v>
      </c>
      <c r="D280" s="1" t="s">
        <v>128</v>
      </c>
      <c r="E280" s="1">
        <v>1479</v>
      </c>
      <c r="F280" s="1" t="s">
        <v>21</v>
      </c>
      <c r="G280" s="1">
        <v>1</v>
      </c>
      <c r="H280" s="1">
        <v>3</v>
      </c>
      <c r="I280" s="1" t="s">
        <v>33</v>
      </c>
      <c r="J280" s="1">
        <v>1</v>
      </c>
      <c r="K280" s="1">
        <v>3</v>
      </c>
      <c r="L280" s="1" t="s">
        <v>11</v>
      </c>
      <c r="M280" s="1">
        <v>84</v>
      </c>
      <c r="N280" s="1">
        <v>3</v>
      </c>
      <c r="O280" s="1">
        <v>2</v>
      </c>
      <c r="P280" s="1" t="s">
        <v>55</v>
      </c>
      <c r="Q280" s="1">
        <v>2</v>
      </c>
      <c r="R280" s="1" t="s">
        <v>15</v>
      </c>
      <c r="S280" s="1">
        <v>6397</v>
      </c>
      <c r="T280" s="1">
        <v>26767</v>
      </c>
      <c r="U280" s="1">
        <v>1</v>
      </c>
      <c r="V280" s="1" t="s">
        <v>1593</v>
      </c>
      <c r="W280" s="1" t="s">
        <v>48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>
      <c r="A281" s="1">
        <v>385</v>
      </c>
      <c r="B281" s="1">
        <v>50</v>
      </c>
      <c r="C281" s="1" t="s">
        <v>48</v>
      </c>
      <c r="D281" s="1" t="s">
        <v>112</v>
      </c>
      <c r="E281" s="1">
        <v>797</v>
      </c>
      <c r="F281" s="1" t="s">
        <v>21</v>
      </c>
      <c r="G281" s="1">
        <v>4</v>
      </c>
      <c r="H281" s="1">
        <v>1</v>
      </c>
      <c r="I281" s="1" t="s">
        <v>33</v>
      </c>
      <c r="J281" s="1">
        <v>1</v>
      </c>
      <c r="K281" s="1">
        <v>1</v>
      </c>
      <c r="L281" s="1" t="s">
        <v>12</v>
      </c>
      <c r="M281" s="1">
        <v>96</v>
      </c>
      <c r="N281" s="1">
        <v>3</v>
      </c>
      <c r="O281" s="1">
        <v>5</v>
      </c>
      <c r="P281" s="1" t="s">
        <v>56</v>
      </c>
      <c r="Q281" s="1">
        <v>2</v>
      </c>
      <c r="R281" s="1" t="s">
        <v>15</v>
      </c>
      <c r="S281" s="1">
        <v>19144</v>
      </c>
      <c r="T281" s="1">
        <v>15815</v>
      </c>
      <c r="U281" s="1">
        <v>3</v>
      </c>
      <c r="V281" s="1" t="s">
        <v>1593</v>
      </c>
      <c r="W281" s="1" t="s">
        <v>48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>
      <c r="A282" s="1">
        <v>386</v>
      </c>
      <c r="B282" s="1">
        <v>53</v>
      </c>
      <c r="C282" s="1" t="s">
        <v>48</v>
      </c>
      <c r="D282" s="1" t="s">
        <v>112</v>
      </c>
      <c r="E282" s="1">
        <v>1070</v>
      </c>
      <c r="F282" s="1" t="s">
        <v>21</v>
      </c>
      <c r="G282" s="1">
        <v>3</v>
      </c>
      <c r="H282" s="1">
        <v>4</v>
      </c>
      <c r="I282" s="1" t="s">
        <v>35</v>
      </c>
      <c r="J282" s="1">
        <v>1</v>
      </c>
      <c r="K282" s="1">
        <v>3</v>
      </c>
      <c r="L282" s="1" t="s">
        <v>12</v>
      </c>
      <c r="M282" s="1">
        <v>45</v>
      </c>
      <c r="N282" s="1">
        <v>3</v>
      </c>
      <c r="O282" s="1">
        <v>4</v>
      </c>
      <c r="P282" s="1" t="s">
        <v>56</v>
      </c>
      <c r="Q282" s="1">
        <v>3</v>
      </c>
      <c r="R282" s="1" t="s">
        <v>17</v>
      </c>
      <c r="S282" s="1">
        <v>17584</v>
      </c>
      <c r="T282" s="1">
        <v>21016</v>
      </c>
      <c r="U282" s="1">
        <v>3</v>
      </c>
      <c r="V282" s="1" t="s">
        <v>1593</v>
      </c>
      <c r="W282" s="1" t="s">
        <v>49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>
      <c r="A283" s="1">
        <v>387</v>
      </c>
      <c r="B283" s="1">
        <v>42</v>
      </c>
      <c r="C283" s="1" t="s">
        <v>48</v>
      </c>
      <c r="D283" s="1" t="s">
        <v>112</v>
      </c>
      <c r="E283" s="1">
        <v>635</v>
      </c>
      <c r="F283" s="1" t="s">
        <v>22</v>
      </c>
      <c r="G283" s="1">
        <v>1</v>
      </c>
      <c r="H283" s="1">
        <v>1</v>
      </c>
      <c r="I283" s="1" t="s">
        <v>33</v>
      </c>
      <c r="J283" s="1">
        <v>1</v>
      </c>
      <c r="K283" s="1">
        <v>2</v>
      </c>
      <c r="L283" s="1" t="s">
        <v>12</v>
      </c>
      <c r="M283" s="1">
        <v>99</v>
      </c>
      <c r="N283" s="1">
        <v>3</v>
      </c>
      <c r="O283" s="1">
        <v>2</v>
      </c>
      <c r="P283" s="1" t="s">
        <v>58</v>
      </c>
      <c r="Q283" s="1">
        <v>3</v>
      </c>
      <c r="R283" s="1" t="s">
        <v>17</v>
      </c>
      <c r="S283" s="1">
        <v>4907</v>
      </c>
      <c r="T283" s="1">
        <v>24532</v>
      </c>
      <c r="U283" s="1">
        <v>1</v>
      </c>
      <c r="V283" s="1" t="s">
        <v>1593</v>
      </c>
      <c r="W283" s="1" t="s">
        <v>48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>
      <c r="A284" s="1">
        <v>388</v>
      </c>
      <c r="B284" s="1">
        <v>29</v>
      </c>
      <c r="C284" s="1" t="s">
        <v>48</v>
      </c>
      <c r="D284" s="1" t="s">
        <v>128</v>
      </c>
      <c r="E284" s="1">
        <v>442</v>
      </c>
      <c r="F284" s="1" t="s">
        <v>22</v>
      </c>
      <c r="G284" s="1">
        <v>2</v>
      </c>
      <c r="H284" s="1">
        <v>2</v>
      </c>
      <c r="I284" s="1" t="s">
        <v>33</v>
      </c>
      <c r="J284" s="1">
        <v>1</v>
      </c>
      <c r="K284" s="1">
        <v>2</v>
      </c>
      <c r="L284" s="1" t="s">
        <v>12</v>
      </c>
      <c r="M284" s="1">
        <v>44</v>
      </c>
      <c r="N284" s="1">
        <v>3</v>
      </c>
      <c r="O284" s="1">
        <v>2</v>
      </c>
      <c r="P284" s="1" t="s">
        <v>58</v>
      </c>
      <c r="Q284" s="1">
        <v>4</v>
      </c>
      <c r="R284" s="1" t="s">
        <v>16</v>
      </c>
      <c r="S284" s="1">
        <v>4554</v>
      </c>
      <c r="T284" s="1">
        <v>20260</v>
      </c>
      <c r="U284" s="1">
        <v>1</v>
      </c>
      <c r="V284" s="1" t="s">
        <v>1593</v>
      </c>
      <c r="W284" s="1" t="s">
        <v>48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>
      <c r="A285" s="1">
        <v>389</v>
      </c>
      <c r="B285" s="1">
        <v>55</v>
      </c>
      <c r="C285" s="1" t="s">
        <v>48</v>
      </c>
      <c r="D285" s="1" t="s">
        <v>112</v>
      </c>
      <c r="E285" s="1">
        <v>147</v>
      </c>
      <c r="F285" s="1" t="s">
        <v>21</v>
      </c>
      <c r="G285" s="1">
        <v>20</v>
      </c>
      <c r="H285" s="1">
        <v>2</v>
      </c>
      <c r="I285" s="1" t="s">
        <v>37</v>
      </c>
      <c r="J285" s="1">
        <v>1</v>
      </c>
      <c r="K285" s="1">
        <v>2</v>
      </c>
      <c r="L285" s="1" t="s">
        <v>12</v>
      </c>
      <c r="M285" s="1">
        <v>37</v>
      </c>
      <c r="N285" s="1">
        <v>3</v>
      </c>
      <c r="O285" s="1">
        <v>2</v>
      </c>
      <c r="P285" s="1" t="s">
        <v>53</v>
      </c>
      <c r="Q285" s="1">
        <v>4</v>
      </c>
      <c r="R285" s="1" t="s">
        <v>17</v>
      </c>
      <c r="S285" s="1">
        <v>5415</v>
      </c>
      <c r="T285" s="1">
        <v>15972</v>
      </c>
      <c r="U285" s="1">
        <v>3</v>
      </c>
      <c r="V285" s="1" t="s">
        <v>1593</v>
      </c>
      <c r="W285" s="1" t="s">
        <v>49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>
      <c r="A286" s="1">
        <v>390</v>
      </c>
      <c r="B286" s="1">
        <v>26</v>
      </c>
      <c r="C286" s="1" t="s">
        <v>48</v>
      </c>
      <c r="D286" s="1" t="s">
        <v>128</v>
      </c>
      <c r="E286" s="1">
        <v>496</v>
      </c>
      <c r="F286" s="1" t="s">
        <v>21</v>
      </c>
      <c r="G286" s="1">
        <v>11</v>
      </c>
      <c r="H286" s="1">
        <v>2</v>
      </c>
      <c r="I286" s="1" t="s">
        <v>35</v>
      </c>
      <c r="J286" s="1">
        <v>1</v>
      </c>
      <c r="K286" s="1">
        <v>1</v>
      </c>
      <c r="L286" s="1" t="s">
        <v>12</v>
      </c>
      <c r="M286" s="1">
        <v>60</v>
      </c>
      <c r="N286" s="1">
        <v>3</v>
      </c>
      <c r="O286" s="1">
        <v>2</v>
      </c>
      <c r="P286" s="1" t="s">
        <v>52</v>
      </c>
      <c r="Q286" s="1">
        <v>1</v>
      </c>
      <c r="R286" s="1" t="s">
        <v>17</v>
      </c>
      <c r="S286" s="1">
        <v>4741</v>
      </c>
      <c r="T286" s="1">
        <v>22722</v>
      </c>
      <c r="U286" s="1">
        <v>1</v>
      </c>
      <c r="V286" s="1" t="s">
        <v>1593</v>
      </c>
      <c r="W286" s="1" t="s">
        <v>49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>
      <c r="A287" s="1">
        <v>391</v>
      </c>
      <c r="B287" s="1">
        <v>37</v>
      </c>
      <c r="C287" s="1" t="s">
        <v>48</v>
      </c>
      <c r="D287" s="1" t="s">
        <v>112</v>
      </c>
      <c r="E287" s="1">
        <v>1372</v>
      </c>
      <c r="F287" s="1" t="s">
        <v>21</v>
      </c>
      <c r="G287" s="1">
        <v>1</v>
      </c>
      <c r="H287" s="1">
        <v>3</v>
      </c>
      <c r="I287" s="1" t="s">
        <v>33</v>
      </c>
      <c r="J287" s="1">
        <v>1</v>
      </c>
      <c r="K287" s="1">
        <v>4</v>
      </c>
      <c r="L287" s="1" t="s">
        <v>11</v>
      </c>
      <c r="M287" s="1">
        <v>42</v>
      </c>
      <c r="N287" s="1">
        <v>3</v>
      </c>
      <c r="O287" s="1">
        <v>1</v>
      </c>
      <c r="P287" s="1" t="s">
        <v>57</v>
      </c>
      <c r="Q287" s="1">
        <v>4</v>
      </c>
      <c r="R287" s="1" t="s">
        <v>16</v>
      </c>
      <c r="S287" s="1">
        <v>2115</v>
      </c>
      <c r="T287" s="1">
        <v>15881</v>
      </c>
      <c r="U287" s="1">
        <v>1</v>
      </c>
      <c r="V287" s="1" t="s">
        <v>1593</v>
      </c>
      <c r="W287" s="1" t="s">
        <v>48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>
      <c r="A288" s="1">
        <v>392</v>
      </c>
      <c r="B288" s="1">
        <v>44</v>
      </c>
      <c r="C288" s="1" t="s">
        <v>49</v>
      </c>
      <c r="D288" s="1" t="s">
        <v>128</v>
      </c>
      <c r="E288" s="1">
        <v>920</v>
      </c>
      <c r="F288" s="1" t="s">
        <v>21</v>
      </c>
      <c r="G288" s="1">
        <v>24</v>
      </c>
      <c r="H288" s="1">
        <v>3</v>
      </c>
      <c r="I288" s="1" t="s">
        <v>33</v>
      </c>
      <c r="J288" s="1">
        <v>1</v>
      </c>
      <c r="K288" s="1">
        <v>4</v>
      </c>
      <c r="L288" s="1" t="s">
        <v>12</v>
      </c>
      <c r="M288" s="1">
        <v>43</v>
      </c>
      <c r="N288" s="1">
        <v>3</v>
      </c>
      <c r="O288" s="1">
        <v>1</v>
      </c>
      <c r="P288" s="1" t="s">
        <v>53</v>
      </c>
      <c r="Q288" s="1">
        <v>3</v>
      </c>
      <c r="R288" s="1" t="s">
        <v>15</v>
      </c>
      <c r="S288" s="1">
        <v>3161</v>
      </c>
      <c r="T288" s="1">
        <v>19920</v>
      </c>
      <c r="U288" s="1">
        <v>3</v>
      </c>
      <c r="V288" s="1" t="s">
        <v>1593</v>
      </c>
      <c r="W288" s="1" t="s">
        <v>49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>
      <c r="A289" s="1">
        <v>393</v>
      </c>
      <c r="B289" s="1">
        <v>38</v>
      </c>
      <c r="C289" s="1" t="s">
        <v>48</v>
      </c>
      <c r="D289" s="1" t="s">
        <v>112</v>
      </c>
      <c r="E289" s="1">
        <v>688</v>
      </c>
      <c r="F289" s="1" t="s">
        <v>21</v>
      </c>
      <c r="G289" s="1">
        <v>23</v>
      </c>
      <c r="H289" s="1">
        <v>4</v>
      </c>
      <c r="I289" s="1" t="s">
        <v>33</v>
      </c>
      <c r="J289" s="1">
        <v>1</v>
      </c>
      <c r="K289" s="1">
        <v>4</v>
      </c>
      <c r="L289" s="1" t="s">
        <v>12</v>
      </c>
      <c r="M289" s="1">
        <v>82</v>
      </c>
      <c r="N289" s="1">
        <v>3</v>
      </c>
      <c r="O289" s="1">
        <v>2</v>
      </c>
      <c r="P289" s="1" t="s">
        <v>52</v>
      </c>
      <c r="Q289" s="1">
        <v>4</v>
      </c>
      <c r="R289" s="1" t="s">
        <v>15</v>
      </c>
      <c r="S289" s="1">
        <v>5745</v>
      </c>
      <c r="T289" s="1">
        <v>18899</v>
      </c>
      <c r="U289" s="1">
        <v>9</v>
      </c>
      <c r="V289" s="1" t="s">
        <v>1593</v>
      </c>
      <c r="W289" s="1" t="s">
        <v>48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>
      <c r="A290" s="1">
        <v>394</v>
      </c>
      <c r="B290" s="1">
        <v>26</v>
      </c>
      <c r="C290" s="1" t="s">
        <v>49</v>
      </c>
      <c r="D290" s="1" t="s">
        <v>112</v>
      </c>
      <c r="E290" s="1">
        <v>1449</v>
      </c>
      <c r="F290" s="1" t="s">
        <v>21</v>
      </c>
      <c r="G290" s="1">
        <v>16</v>
      </c>
      <c r="H290" s="1">
        <v>4</v>
      </c>
      <c r="I290" s="1" t="s">
        <v>35</v>
      </c>
      <c r="J290" s="1">
        <v>1</v>
      </c>
      <c r="K290" s="1">
        <v>1</v>
      </c>
      <c r="L290" s="1" t="s">
        <v>12</v>
      </c>
      <c r="M290" s="1">
        <v>45</v>
      </c>
      <c r="N290" s="1">
        <v>3</v>
      </c>
      <c r="O290" s="1">
        <v>1</v>
      </c>
      <c r="P290" s="1" t="s">
        <v>53</v>
      </c>
      <c r="Q290" s="1">
        <v>2</v>
      </c>
      <c r="R290" s="1" t="s">
        <v>15</v>
      </c>
      <c r="S290" s="1">
        <v>2373</v>
      </c>
      <c r="T290" s="1">
        <v>14180</v>
      </c>
      <c r="U290" s="1">
        <v>2</v>
      </c>
      <c r="V290" s="1" t="s">
        <v>1593</v>
      </c>
      <c r="W290" s="1" t="s">
        <v>49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>
      <c r="A291" s="1">
        <v>395</v>
      </c>
      <c r="B291" s="1">
        <v>28</v>
      </c>
      <c r="C291" s="1" t="s">
        <v>48</v>
      </c>
      <c r="D291" s="1" t="s">
        <v>112</v>
      </c>
      <c r="E291" s="1">
        <v>1117</v>
      </c>
      <c r="F291" s="1" t="s">
        <v>21</v>
      </c>
      <c r="G291" s="1">
        <v>8</v>
      </c>
      <c r="H291" s="1">
        <v>2</v>
      </c>
      <c r="I291" s="1" t="s">
        <v>33</v>
      </c>
      <c r="J291" s="1">
        <v>1</v>
      </c>
      <c r="K291" s="1">
        <v>4</v>
      </c>
      <c r="L291" s="1" t="s">
        <v>11</v>
      </c>
      <c r="M291" s="1">
        <v>66</v>
      </c>
      <c r="N291" s="1">
        <v>3</v>
      </c>
      <c r="O291" s="1">
        <v>1</v>
      </c>
      <c r="P291" s="1" t="s">
        <v>57</v>
      </c>
      <c r="Q291" s="1">
        <v>4</v>
      </c>
      <c r="R291" s="1" t="s">
        <v>16</v>
      </c>
      <c r="S291" s="1">
        <v>3310</v>
      </c>
      <c r="T291" s="1">
        <v>4488</v>
      </c>
      <c r="U291" s="1">
        <v>1</v>
      </c>
      <c r="V291" s="1" t="s">
        <v>1593</v>
      </c>
      <c r="W291" s="1" t="s">
        <v>48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>
      <c r="A292" s="1">
        <v>396</v>
      </c>
      <c r="B292" s="1">
        <v>49</v>
      </c>
      <c r="C292" s="1" t="s">
        <v>48</v>
      </c>
      <c r="D292" s="1" t="s">
        <v>128</v>
      </c>
      <c r="E292" s="1">
        <v>636</v>
      </c>
      <c r="F292" s="1" t="s">
        <v>21</v>
      </c>
      <c r="G292" s="1">
        <v>10</v>
      </c>
      <c r="H292" s="1">
        <v>4</v>
      </c>
      <c r="I292" s="1" t="s">
        <v>33</v>
      </c>
      <c r="J292" s="1">
        <v>1</v>
      </c>
      <c r="K292" s="1">
        <v>3</v>
      </c>
      <c r="L292" s="1" t="s">
        <v>11</v>
      </c>
      <c r="M292" s="1">
        <v>35</v>
      </c>
      <c r="N292" s="1">
        <v>3</v>
      </c>
      <c r="O292" s="1">
        <v>5</v>
      </c>
      <c r="P292" s="1" t="s">
        <v>56</v>
      </c>
      <c r="Q292" s="1">
        <v>1</v>
      </c>
      <c r="R292" s="1" t="s">
        <v>16</v>
      </c>
      <c r="S292" s="1">
        <v>18665</v>
      </c>
      <c r="T292" s="1">
        <v>25594</v>
      </c>
      <c r="U292" s="1">
        <v>9</v>
      </c>
      <c r="V292" s="1" t="s">
        <v>1593</v>
      </c>
      <c r="W292" s="1" t="s">
        <v>49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>
      <c r="A293" s="1">
        <v>397</v>
      </c>
      <c r="B293" s="1">
        <v>36</v>
      </c>
      <c r="C293" s="1" t="s">
        <v>48</v>
      </c>
      <c r="D293" s="1" t="s">
        <v>112</v>
      </c>
      <c r="E293" s="1">
        <v>506</v>
      </c>
      <c r="F293" s="1" t="s">
        <v>21</v>
      </c>
      <c r="G293" s="1">
        <v>3</v>
      </c>
      <c r="H293" s="1">
        <v>3</v>
      </c>
      <c r="I293" s="1" t="s">
        <v>37</v>
      </c>
      <c r="J293" s="1">
        <v>1</v>
      </c>
      <c r="K293" s="1">
        <v>3</v>
      </c>
      <c r="L293" s="1" t="s">
        <v>12</v>
      </c>
      <c r="M293" s="1">
        <v>30</v>
      </c>
      <c r="N293" s="1">
        <v>3</v>
      </c>
      <c r="O293" s="1">
        <v>2</v>
      </c>
      <c r="P293" s="1" t="s">
        <v>57</v>
      </c>
      <c r="Q293" s="1">
        <v>2</v>
      </c>
      <c r="R293" s="1" t="s">
        <v>16</v>
      </c>
      <c r="S293" s="1">
        <v>4485</v>
      </c>
      <c r="T293" s="1">
        <v>26285</v>
      </c>
      <c r="U293" s="1">
        <v>4</v>
      </c>
      <c r="V293" s="1" t="s">
        <v>1593</v>
      </c>
      <c r="W293" s="1" t="s">
        <v>48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>
      <c r="A294" s="1">
        <v>399</v>
      </c>
      <c r="B294" s="1">
        <v>31</v>
      </c>
      <c r="C294" s="1" t="s">
        <v>48</v>
      </c>
      <c r="D294" s="1" t="s">
        <v>128</v>
      </c>
      <c r="E294" s="1">
        <v>444</v>
      </c>
      <c r="F294" s="1" t="s">
        <v>22</v>
      </c>
      <c r="G294" s="1">
        <v>5</v>
      </c>
      <c r="H294" s="1">
        <v>3</v>
      </c>
      <c r="I294" s="1" t="s">
        <v>34</v>
      </c>
      <c r="J294" s="1">
        <v>1</v>
      </c>
      <c r="K294" s="1">
        <v>4</v>
      </c>
      <c r="L294" s="1" t="s">
        <v>11</v>
      </c>
      <c r="M294" s="1">
        <v>84</v>
      </c>
      <c r="N294" s="1">
        <v>3</v>
      </c>
      <c r="O294" s="1">
        <v>1</v>
      </c>
      <c r="P294" s="1" t="s">
        <v>59</v>
      </c>
      <c r="Q294" s="1">
        <v>2</v>
      </c>
      <c r="R294" s="1" t="s">
        <v>15</v>
      </c>
      <c r="S294" s="1">
        <v>2789</v>
      </c>
      <c r="T294" s="1">
        <v>3909</v>
      </c>
      <c r="U294" s="1">
        <v>1</v>
      </c>
      <c r="V294" s="1" t="s">
        <v>1593</v>
      </c>
      <c r="W294" s="1" t="s">
        <v>48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>
      <c r="A295" s="1">
        <v>401</v>
      </c>
      <c r="B295" s="1">
        <v>26</v>
      </c>
      <c r="C295" s="1" t="s">
        <v>49</v>
      </c>
      <c r="D295" s="1" t="s">
        <v>112</v>
      </c>
      <c r="E295" s="1">
        <v>950</v>
      </c>
      <c r="F295" s="1" t="s">
        <v>22</v>
      </c>
      <c r="G295" s="1">
        <v>4</v>
      </c>
      <c r="H295" s="1">
        <v>4</v>
      </c>
      <c r="I295" s="1" t="s">
        <v>34</v>
      </c>
      <c r="J295" s="1">
        <v>1</v>
      </c>
      <c r="K295" s="1">
        <v>4</v>
      </c>
      <c r="L295" s="1" t="s">
        <v>12</v>
      </c>
      <c r="M295" s="1">
        <v>48</v>
      </c>
      <c r="N295" s="1">
        <v>2</v>
      </c>
      <c r="O295" s="1">
        <v>2</v>
      </c>
      <c r="P295" s="1" t="s">
        <v>58</v>
      </c>
      <c r="Q295" s="1">
        <v>4</v>
      </c>
      <c r="R295" s="1" t="s">
        <v>16</v>
      </c>
      <c r="S295" s="1">
        <v>5828</v>
      </c>
      <c r="T295" s="1">
        <v>8450</v>
      </c>
      <c r="U295" s="1">
        <v>1</v>
      </c>
      <c r="V295" s="1" t="s">
        <v>1593</v>
      </c>
      <c r="W295" s="1" t="s">
        <v>49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>
      <c r="A296" s="1">
        <v>403</v>
      </c>
      <c r="B296" s="1">
        <v>37</v>
      </c>
      <c r="C296" s="1" t="s">
        <v>48</v>
      </c>
      <c r="D296" s="1" t="s">
        <v>128</v>
      </c>
      <c r="E296" s="1">
        <v>889</v>
      </c>
      <c r="F296" s="1" t="s">
        <v>21</v>
      </c>
      <c r="G296" s="1">
        <v>9</v>
      </c>
      <c r="H296" s="1">
        <v>3</v>
      </c>
      <c r="I296" s="1" t="s">
        <v>35</v>
      </c>
      <c r="J296" s="1">
        <v>1</v>
      </c>
      <c r="K296" s="1">
        <v>2</v>
      </c>
      <c r="L296" s="1" t="s">
        <v>12</v>
      </c>
      <c r="M296" s="1">
        <v>53</v>
      </c>
      <c r="N296" s="1">
        <v>3</v>
      </c>
      <c r="O296" s="1">
        <v>1</v>
      </c>
      <c r="P296" s="1" t="s">
        <v>57</v>
      </c>
      <c r="Q296" s="1">
        <v>4</v>
      </c>
      <c r="R296" s="1" t="s">
        <v>17</v>
      </c>
      <c r="S296" s="1">
        <v>2326</v>
      </c>
      <c r="T296" s="1">
        <v>11411</v>
      </c>
      <c r="U296" s="1">
        <v>1</v>
      </c>
      <c r="V296" s="1" t="s">
        <v>1593</v>
      </c>
      <c r="W296" s="1" t="s">
        <v>49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>
      <c r="A297" s="1">
        <v>404</v>
      </c>
      <c r="B297" s="1">
        <v>42</v>
      </c>
      <c r="C297" s="1" t="s">
        <v>48</v>
      </c>
      <c r="D297" s="1" t="s">
        <v>128</v>
      </c>
      <c r="E297" s="1">
        <v>555</v>
      </c>
      <c r="F297" s="1" t="s">
        <v>22</v>
      </c>
      <c r="G297" s="1">
        <v>26</v>
      </c>
      <c r="H297" s="1">
        <v>3</v>
      </c>
      <c r="I297" s="1" t="s">
        <v>34</v>
      </c>
      <c r="J297" s="1">
        <v>1</v>
      </c>
      <c r="K297" s="1">
        <v>3</v>
      </c>
      <c r="L297" s="1" t="s">
        <v>11</v>
      </c>
      <c r="M297" s="1">
        <v>77</v>
      </c>
      <c r="N297" s="1">
        <v>3</v>
      </c>
      <c r="O297" s="1">
        <v>4</v>
      </c>
      <c r="P297" s="1" t="s">
        <v>58</v>
      </c>
      <c r="Q297" s="1">
        <v>2</v>
      </c>
      <c r="R297" s="1" t="s">
        <v>17</v>
      </c>
      <c r="S297" s="1">
        <v>13525</v>
      </c>
      <c r="T297" s="1">
        <v>14864</v>
      </c>
      <c r="U297" s="1">
        <v>5</v>
      </c>
      <c r="V297" s="1" t="s">
        <v>1593</v>
      </c>
      <c r="W297" s="1" t="s">
        <v>48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>
      <c r="A298" s="1">
        <v>405</v>
      </c>
      <c r="B298" s="1">
        <v>18</v>
      </c>
      <c r="C298" s="1" t="s">
        <v>49</v>
      </c>
      <c r="D298" s="1" t="s">
        <v>112</v>
      </c>
      <c r="E298" s="1">
        <v>230</v>
      </c>
      <c r="F298" s="1" t="s">
        <v>21</v>
      </c>
      <c r="G298" s="1">
        <v>3</v>
      </c>
      <c r="H298" s="1">
        <v>3</v>
      </c>
      <c r="I298" s="1" t="s">
        <v>33</v>
      </c>
      <c r="J298" s="1">
        <v>1</v>
      </c>
      <c r="K298" s="1">
        <v>3</v>
      </c>
      <c r="L298" s="1" t="s">
        <v>12</v>
      </c>
      <c r="M298" s="1">
        <v>54</v>
      </c>
      <c r="N298" s="1">
        <v>3</v>
      </c>
      <c r="O298" s="1">
        <v>1</v>
      </c>
      <c r="P298" s="1" t="s">
        <v>53</v>
      </c>
      <c r="Q298" s="1">
        <v>3</v>
      </c>
      <c r="R298" s="1" t="s">
        <v>16</v>
      </c>
      <c r="S298" s="1">
        <v>1420</v>
      </c>
      <c r="T298" s="1">
        <v>25233</v>
      </c>
      <c r="U298" s="1">
        <v>1</v>
      </c>
      <c r="V298" s="1" t="s">
        <v>1593</v>
      </c>
      <c r="W298" s="1" t="s">
        <v>48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>
      <c r="A299" s="1">
        <v>406</v>
      </c>
      <c r="B299" s="1">
        <v>35</v>
      </c>
      <c r="C299" s="1" t="s">
        <v>48</v>
      </c>
      <c r="D299" s="1" t="s">
        <v>112</v>
      </c>
      <c r="E299" s="1">
        <v>1232</v>
      </c>
      <c r="F299" s="1" t="s">
        <v>22</v>
      </c>
      <c r="G299" s="1">
        <v>16</v>
      </c>
      <c r="H299" s="1">
        <v>3</v>
      </c>
      <c r="I299" s="1" t="s">
        <v>34</v>
      </c>
      <c r="J299" s="1">
        <v>1</v>
      </c>
      <c r="K299" s="1">
        <v>3</v>
      </c>
      <c r="L299" s="1" t="s">
        <v>12</v>
      </c>
      <c r="M299" s="1">
        <v>96</v>
      </c>
      <c r="N299" s="1">
        <v>3</v>
      </c>
      <c r="O299" s="1">
        <v>3</v>
      </c>
      <c r="P299" s="1" t="s">
        <v>58</v>
      </c>
      <c r="Q299" s="1">
        <v>2</v>
      </c>
      <c r="R299" s="1" t="s">
        <v>17</v>
      </c>
      <c r="S299" s="1">
        <v>8020</v>
      </c>
      <c r="T299" s="1">
        <v>5100</v>
      </c>
      <c r="U299" s="1">
        <v>0</v>
      </c>
      <c r="V299" s="1" t="s">
        <v>1593</v>
      </c>
      <c r="W299" s="1" t="s">
        <v>48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>
      <c r="A300" s="1">
        <v>407</v>
      </c>
      <c r="B300" s="1">
        <v>36</v>
      </c>
      <c r="C300" s="1" t="s">
        <v>48</v>
      </c>
      <c r="D300" s="1" t="s">
        <v>128</v>
      </c>
      <c r="E300" s="1">
        <v>566</v>
      </c>
      <c r="F300" s="1" t="s">
        <v>21</v>
      </c>
      <c r="G300" s="1">
        <v>18</v>
      </c>
      <c r="H300" s="1">
        <v>4</v>
      </c>
      <c r="I300" s="1" t="s">
        <v>33</v>
      </c>
      <c r="J300" s="1">
        <v>1</v>
      </c>
      <c r="K300" s="1">
        <v>3</v>
      </c>
      <c r="L300" s="1" t="s">
        <v>12</v>
      </c>
      <c r="M300" s="1">
        <v>81</v>
      </c>
      <c r="N300" s="1">
        <v>4</v>
      </c>
      <c r="O300" s="1">
        <v>1</v>
      </c>
      <c r="P300" s="1" t="s">
        <v>53</v>
      </c>
      <c r="Q300" s="1">
        <v>4</v>
      </c>
      <c r="R300" s="1" t="s">
        <v>17</v>
      </c>
      <c r="S300" s="1">
        <v>3688</v>
      </c>
      <c r="T300" s="1">
        <v>7122</v>
      </c>
      <c r="U300" s="1">
        <v>4</v>
      </c>
      <c r="V300" s="1" t="s">
        <v>1593</v>
      </c>
      <c r="W300" s="1" t="s">
        <v>48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>
      <c r="A301" s="1">
        <v>408</v>
      </c>
      <c r="B301" s="1">
        <v>51</v>
      </c>
      <c r="C301" s="1" t="s">
        <v>48</v>
      </c>
      <c r="D301" s="1" t="s">
        <v>112</v>
      </c>
      <c r="E301" s="1">
        <v>1302</v>
      </c>
      <c r="F301" s="1" t="s">
        <v>21</v>
      </c>
      <c r="G301" s="1">
        <v>2</v>
      </c>
      <c r="H301" s="1">
        <v>3</v>
      </c>
      <c r="I301" s="1" t="s">
        <v>35</v>
      </c>
      <c r="J301" s="1">
        <v>1</v>
      </c>
      <c r="K301" s="1">
        <v>4</v>
      </c>
      <c r="L301" s="1" t="s">
        <v>12</v>
      </c>
      <c r="M301" s="1">
        <v>84</v>
      </c>
      <c r="N301" s="1">
        <v>1</v>
      </c>
      <c r="O301" s="1">
        <v>2</v>
      </c>
      <c r="P301" s="1" t="s">
        <v>55</v>
      </c>
      <c r="Q301" s="1">
        <v>2</v>
      </c>
      <c r="R301" s="1" t="s">
        <v>15</v>
      </c>
      <c r="S301" s="1">
        <v>5482</v>
      </c>
      <c r="T301" s="1">
        <v>16321</v>
      </c>
      <c r="U301" s="1">
        <v>5</v>
      </c>
      <c r="V301" s="1" t="s">
        <v>1593</v>
      </c>
      <c r="W301" s="1" t="s">
        <v>48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>
      <c r="A302" s="1">
        <v>410</v>
      </c>
      <c r="B302" s="1">
        <v>41</v>
      </c>
      <c r="C302" s="1" t="s">
        <v>48</v>
      </c>
      <c r="D302" s="1" t="s">
        <v>112</v>
      </c>
      <c r="E302" s="1">
        <v>334</v>
      </c>
      <c r="F302" s="1" t="s">
        <v>22</v>
      </c>
      <c r="G302" s="1">
        <v>2</v>
      </c>
      <c r="H302" s="1">
        <v>4</v>
      </c>
      <c r="I302" s="1" t="s">
        <v>33</v>
      </c>
      <c r="J302" s="1">
        <v>1</v>
      </c>
      <c r="K302" s="1">
        <v>4</v>
      </c>
      <c r="L302" s="1" t="s">
        <v>12</v>
      </c>
      <c r="M302" s="1">
        <v>88</v>
      </c>
      <c r="N302" s="1">
        <v>3</v>
      </c>
      <c r="O302" s="1">
        <v>4</v>
      </c>
      <c r="P302" s="1" t="s">
        <v>54</v>
      </c>
      <c r="Q302" s="1">
        <v>2</v>
      </c>
      <c r="R302" s="1" t="s">
        <v>16</v>
      </c>
      <c r="S302" s="1">
        <v>16015</v>
      </c>
      <c r="T302" s="1">
        <v>15896</v>
      </c>
      <c r="U302" s="1">
        <v>1</v>
      </c>
      <c r="V302" s="1" t="s">
        <v>1593</v>
      </c>
      <c r="W302" s="1" t="s">
        <v>48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>
      <c r="A303" s="1">
        <v>411</v>
      </c>
      <c r="B303" s="1">
        <v>18</v>
      </c>
      <c r="C303" s="1" t="s">
        <v>48</v>
      </c>
      <c r="D303" s="1" t="s">
        <v>112</v>
      </c>
      <c r="E303" s="1">
        <v>812</v>
      </c>
      <c r="F303" s="1" t="s">
        <v>22</v>
      </c>
      <c r="G303" s="1">
        <v>10</v>
      </c>
      <c r="H303" s="1">
        <v>3</v>
      </c>
      <c r="I303" s="1" t="s">
        <v>35</v>
      </c>
      <c r="J303" s="1">
        <v>1</v>
      </c>
      <c r="K303" s="1">
        <v>4</v>
      </c>
      <c r="L303" s="1" t="s">
        <v>11</v>
      </c>
      <c r="M303" s="1">
        <v>69</v>
      </c>
      <c r="N303" s="1">
        <v>2</v>
      </c>
      <c r="O303" s="1">
        <v>1</v>
      </c>
      <c r="P303" s="1" t="s">
        <v>59</v>
      </c>
      <c r="Q303" s="1">
        <v>3</v>
      </c>
      <c r="R303" s="1" t="s">
        <v>16</v>
      </c>
      <c r="S303" s="1">
        <v>1200</v>
      </c>
      <c r="T303" s="1">
        <v>9724</v>
      </c>
      <c r="U303" s="1">
        <v>1</v>
      </c>
      <c r="V303" s="1" t="s">
        <v>1593</v>
      </c>
      <c r="W303" s="1" t="s">
        <v>48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>
      <c r="A304" s="1">
        <v>412</v>
      </c>
      <c r="B304" s="1">
        <v>28</v>
      </c>
      <c r="C304" s="1" t="s">
        <v>48</v>
      </c>
      <c r="D304" s="1" t="s">
        <v>112</v>
      </c>
      <c r="E304" s="1">
        <v>1476</v>
      </c>
      <c r="F304" s="1" t="s">
        <v>21</v>
      </c>
      <c r="G304" s="1">
        <v>16</v>
      </c>
      <c r="H304" s="1">
        <v>2</v>
      </c>
      <c r="I304" s="1" t="s">
        <v>35</v>
      </c>
      <c r="J304" s="1">
        <v>1</v>
      </c>
      <c r="K304" s="1">
        <v>2</v>
      </c>
      <c r="L304" s="1" t="s">
        <v>12</v>
      </c>
      <c r="M304" s="1">
        <v>68</v>
      </c>
      <c r="N304" s="1">
        <v>4</v>
      </c>
      <c r="O304" s="1">
        <v>2</v>
      </c>
      <c r="P304" s="1" t="s">
        <v>52</v>
      </c>
      <c r="Q304" s="1">
        <v>1</v>
      </c>
      <c r="R304" s="1" t="s">
        <v>16</v>
      </c>
      <c r="S304" s="1">
        <v>5661</v>
      </c>
      <c r="T304" s="1">
        <v>4824</v>
      </c>
      <c r="U304" s="1">
        <v>0</v>
      </c>
      <c r="V304" s="1" t="s">
        <v>1593</v>
      </c>
      <c r="W304" s="1" t="s">
        <v>48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>
      <c r="A305" s="1">
        <v>416</v>
      </c>
      <c r="B305" s="1">
        <v>31</v>
      </c>
      <c r="C305" s="1" t="s">
        <v>48</v>
      </c>
      <c r="D305" s="1" t="s">
        <v>112</v>
      </c>
      <c r="E305" s="1">
        <v>218</v>
      </c>
      <c r="F305" s="1" t="s">
        <v>22</v>
      </c>
      <c r="G305" s="1">
        <v>7</v>
      </c>
      <c r="H305" s="1">
        <v>3</v>
      </c>
      <c r="I305" s="1" t="s">
        <v>37</v>
      </c>
      <c r="J305" s="1">
        <v>1</v>
      </c>
      <c r="K305" s="1">
        <v>2</v>
      </c>
      <c r="L305" s="1" t="s">
        <v>12</v>
      </c>
      <c r="M305" s="1">
        <v>100</v>
      </c>
      <c r="N305" s="1">
        <v>4</v>
      </c>
      <c r="O305" s="1">
        <v>2</v>
      </c>
      <c r="P305" s="1" t="s">
        <v>58</v>
      </c>
      <c r="Q305" s="1">
        <v>4</v>
      </c>
      <c r="R305" s="1" t="s">
        <v>17</v>
      </c>
      <c r="S305" s="1">
        <v>6929</v>
      </c>
      <c r="T305" s="1">
        <v>12241</v>
      </c>
      <c r="U305" s="1">
        <v>4</v>
      </c>
      <c r="V305" s="1" t="s">
        <v>1593</v>
      </c>
      <c r="W305" s="1" t="s">
        <v>48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>
      <c r="A306" s="1">
        <v>417</v>
      </c>
      <c r="B306" s="1">
        <v>39</v>
      </c>
      <c r="C306" s="1" t="s">
        <v>48</v>
      </c>
      <c r="D306" s="1" t="s">
        <v>112</v>
      </c>
      <c r="E306" s="1">
        <v>1132</v>
      </c>
      <c r="F306" s="1" t="s">
        <v>21</v>
      </c>
      <c r="G306" s="1">
        <v>1</v>
      </c>
      <c r="H306" s="1">
        <v>3</v>
      </c>
      <c r="I306" s="1" t="s">
        <v>35</v>
      </c>
      <c r="J306" s="1">
        <v>1</v>
      </c>
      <c r="K306" s="1">
        <v>3</v>
      </c>
      <c r="L306" s="1" t="s">
        <v>12</v>
      </c>
      <c r="M306" s="1">
        <v>48</v>
      </c>
      <c r="N306" s="1">
        <v>4</v>
      </c>
      <c r="O306" s="1">
        <v>3</v>
      </c>
      <c r="P306" s="1" t="s">
        <v>52</v>
      </c>
      <c r="Q306" s="1">
        <v>4</v>
      </c>
      <c r="R306" s="1" t="s">
        <v>15</v>
      </c>
      <c r="S306" s="1">
        <v>9613</v>
      </c>
      <c r="T306" s="1">
        <v>10942</v>
      </c>
      <c r="U306" s="1">
        <v>0</v>
      </c>
      <c r="V306" s="1" t="s">
        <v>1593</v>
      </c>
      <c r="W306" s="1" t="s">
        <v>48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>
      <c r="A307" s="1">
        <v>419</v>
      </c>
      <c r="B307" s="1">
        <v>36</v>
      </c>
      <c r="C307" s="1" t="s">
        <v>48</v>
      </c>
      <c r="D307" s="1" t="s">
        <v>116</v>
      </c>
      <c r="E307" s="1">
        <v>1105</v>
      </c>
      <c r="F307" s="1" t="s">
        <v>21</v>
      </c>
      <c r="G307" s="1">
        <v>24</v>
      </c>
      <c r="H307" s="1">
        <v>4</v>
      </c>
      <c r="I307" s="1" t="s">
        <v>33</v>
      </c>
      <c r="J307" s="1">
        <v>1</v>
      </c>
      <c r="K307" s="1">
        <v>2</v>
      </c>
      <c r="L307" s="1" t="s">
        <v>11</v>
      </c>
      <c r="M307" s="1">
        <v>47</v>
      </c>
      <c r="N307" s="1">
        <v>3</v>
      </c>
      <c r="O307" s="1">
        <v>2</v>
      </c>
      <c r="P307" s="1" t="s">
        <v>53</v>
      </c>
      <c r="Q307" s="1">
        <v>2</v>
      </c>
      <c r="R307" s="1" t="s">
        <v>17</v>
      </c>
      <c r="S307" s="1">
        <v>5674</v>
      </c>
      <c r="T307" s="1">
        <v>6927</v>
      </c>
      <c r="U307" s="1">
        <v>7</v>
      </c>
      <c r="V307" s="1" t="s">
        <v>1593</v>
      </c>
      <c r="W307" s="1" t="s">
        <v>48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>
      <c r="A308" s="1">
        <v>420</v>
      </c>
      <c r="B308" s="1">
        <v>32</v>
      </c>
      <c r="C308" s="1" t="s">
        <v>48</v>
      </c>
      <c r="D308" s="1" t="s">
        <v>112</v>
      </c>
      <c r="E308" s="1">
        <v>906</v>
      </c>
      <c r="F308" s="1" t="s">
        <v>22</v>
      </c>
      <c r="G308" s="1">
        <v>7</v>
      </c>
      <c r="H308" s="1">
        <v>3</v>
      </c>
      <c r="I308" s="1" t="s">
        <v>33</v>
      </c>
      <c r="J308" s="1">
        <v>1</v>
      </c>
      <c r="K308" s="1">
        <v>4</v>
      </c>
      <c r="L308" s="1" t="s">
        <v>12</v>
      </c>
      <c r="M308" s="1">
        <v>91</v>
      </c>
      <c r="N308" s="1">
        <v>2</v>
      </c>
      <c r="O308" s="1">
        <v>2</v>
      </c>
      <c r="P308" s="1" t="s">
        <v>58</v>
      </c>
      <c r="Q308" s="1">
        <v>3</v>
      </c>
      <c r="R308" s="1" t="s">
        <v>17</v>
      </c>
      <c r="S308" s="1">
        <v>5484</v>
      </c>
      <c r="T308" s="1">
        <v>16985</v>
      </c>
      <c r="U308" s="1">
        <v>1</v>
      </c>
      <c r="V308" s="1" t="s">
        <v>1593</v>
      </c>
      <c r="W308" s="1" t="s">
        <v>48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>
      <c r="A309" s="1">
        <v>421</v>
      </c>
      <c r="B309" s="1">
        <v>38</v>
      </c>
      <c r="C309" s="1" t="s">
        <v>48</v>
      </c>
      <c r="D309" s="1" t="s">
        <v>112</v>
      </c>
      <c r="E309" s="1">
        <v>849</v>
      </c>
      <c r="F309" s="1" t="s">
        <v>21</v>
      </c>
      <c r="G309" s="1">
        <v>25</v>
      </c>
      <c r="H309" s="1">
        <v>2</v>
      </c>
      <c r="I309" s="1" t="s">
        <v>33</v>
      </c>
      <c r="J309" s="1">
        <v>1</v>
      </c>
      <c r="K309" s="1">
        <v>1</v>
      </c>
      <c r="L309" s="1" t="s">
        <v>11</v>
      </c>
      <c r="M309" s="1">
        <v>81</v>
      </c>
      <c r="N309" s="1">
        <v>2</v>
      </c>
      <c r="O309" s="1">
        <v>3</v>
      </c>
      <c r="P309" s="1" t="s">
        <v>56</v>
      </c>
      <c r="Q309" s="1">
        <v>2</v>
      </c>
      <c r="R309" s="1" t="s">
        <v>17</v>
      </c>
      <c r="S309" s="1">
        <v>12061</v>
      </c>
      <c r="T309" s="1">
        <v>26707</v>
      </c>
      <c r="U309" s="1">
        <v>3</v>
      </c>
      <c r="V309" s="1" t="s">
        <v>1593</v>
      </c>
      <c r="W309" s="1" t="s">
        <v>48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>
      <c r="A310" s="1">
        <v>422</v>
      </c>
      <c r="B310" s="1">
        <v>58</v>
      </c>
      <c r="C310" s="1" t="s">
        <v>48</v>
      </c>
      <c r="D310" s="1" t="s">
        <v>116</v>
      </c>
      <c r="E310" s="1">
        <v>390</v>
      </c>
      <c r="F310" s="1" t="s">
        <v>21</v>
      </c>
      <c r="G310" s="1">
        <v>1</v>
      </c>
      <c r="H310" s="1">
        <v>4</v>
      </c>
      <c r="I310" s="1" t="s">
        <v>33</v>
      </c>
      <c r="J310" s="1">
        <v>1</v>
      </c>
      <c r="K310" s="1">
        <v>4</v>
      </c>
      <c r="L310" s="1" t="s">
        <v>12</v>
      </c>
      <c r="M310" s="1">
        <v>32</v>
      </c>
      <c r="N310" s="1">
        <v>1</v>
      </c>
      <c r="O310" s="1">
        <v>2</v>
      </c>
      <c r="P310" s="1" t="s">
        <v>52</v>
      </c>
      <c r="Q310" s="1">
        <v>3</v>
      </c>
      <c r="R310" s="1" t="s">
        <v>15</v>
      </c>
      <c r="S310" s="1">
        <v>5660</v>
      </c>
      <c r="T310" s="1">
        <v>17056</v>
      </c>
      <c r="U310" s="1">
        <v>2</v>
      </c>
      <c r="V310" s="1" t="s">
        <v>1593</v>
      </c>
      <c r="W310" s="1" t="s">
        <v>49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>
      <c r="A311" s="1">
        <v>423</v>
      </c>
      <c r="B311" s="1">
        <v>31</v>
      </c>
      <c r="C311" s="1" t="s">
        <v>48</v>
      </c>
      <c r="D311" s="1" t="s">
        <v>112</v>
      </c>
      <c r="E311" s="1">
        <v>691</v>
      </c>
      <c r="F311" s="1" t="s">
        <v>21</v>
      </c>
      <c r="G311" s="1">
        <v>5</v>
      </c>
      <c r="H311" s="1">
        <v>4</v>
      </c>
      <c r="I311" s="1" t="s">
        <v>37</v>
      </c>
      <c r="J311" s="1">
        <v>1</v>
      </c>
      <c r="K311" s="1">
        <v>3</v>
      </c>
      <c r="L311" s="1" t="s">
        <v>12</v>
      </c>
      <c r="M311" s="1">
        <v>86</v>
      </c>
      <c r="N311" s="1">
        <v>3</v>
      </c>
      <c r="O311" s="1">
        <v>1</v>
      </c>
      <c r="P311" s="1" t="s">
        <v>57</v>
      </c>
      <c r="Q311" s="1">
        <v>4</v>
      </c>
      <c r="R311" s="1" t="s">
        <v>17</v>
      </c>
      <c r="S311" s="1">
        <v>4821</v>
      </c>
      <c r="T311" s="1">
        <v>10077</v>
      </c>
      <c r="U311" s="1">
        <v>0</v>
      </c>
      <c r="V311" s="1" t="s">
        <v>1593</v>
      </c>
      <c r="W311" s="1" t="s">
        <v>49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>
      <c r="A312" s="1">
        <v>424</v>
      </c>
      <c r="B312" s="1">
        <v>31</v>
      </c>
      <c r="C312" s="1" t="s">
        <v>48</v>
      </c>
      <c r="D312" s="1" t="s">
        <v>112</v>
      </c>
      <c r="E312" s="1">
        <v>106</v>
      </c>
      <c r="F312" s="1" t="s">
        <v>20</v>
      </c>
      <c r="G312" s="1">
        <v>2</v>
      </c>
      <c r="H312" s="1">
        <v>3</v>
      </c>
      <c r="I312" s="1" t="s">
        <v>20</v>
      </c>
      <c r="J312" s="1">
        <v>1</v>
      </c>
      <c r="K312" s="1">
        <v>1</v>
      </c>
      <c r="L312" s="1" t="s">
        <v>12</v>
      </c>
      <c r="M312" s="1">
        <v>62</v>
      </c>
      <c r="N312" s="1">
        <v>2</v>
      </c>
      <c r="O312" s="1">
        <v>2</v>
      </c>
      <c r="P312" s="1" t="s">
        <v>20</v>
      </c>
      <c r="Q312" s="1">
        <v>1</v>
      </c>
      <c r="R312" s="1" t="s">
        <v>17</v>
      </c>
      <c r="S312" s="1">
        <v>6410</v>
      </c>
      <c r="T312" s="1">
        <v>17822</v>
      </c>
      <c r="U312" s="1">
        <v>3</v>
      </c>
      <c r="V312" s="1" t="s">
        <v>1593</v>
      </c>
      <c r="W312" s="1" t="s">
        <v>48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>
      <c r="A313" s="1">
        <v>425</v>
      </c>
      <c r="B313" s="1">
        <v>45</v>
      </c>
      <c r="C313" s="1" t="s">
        <v>48</v>
      </c>
      <c r="D313" s="1" t="s">
        <v>128</v>
      </c>
      <c r="E313" s="1">
        <v>1249</v>
      </c>
      <c r="F313" s="1" t="s">
        <v>21</v>
      </c>
      <c r="G313" s="1">
        <v>7</v>
      </c>
      <c r="H313" s="1">
        <v>3</v>
      </c>
      <c r="I313" s="1" t="s">
        <v>33</v>
      </c>
      <c r="J313" s="1">
        <v>1</v>
      </c>
      <c r="K313" s="1">
        <v>1</v>
      </c>
      <c r="L313" s="1" t="s">
        <v>12</v>
      </c>
      <c r="M313" s="1">
        <v>97</v>
      </c>
      <c r="N313" s="1">
        <v>3</v>
      </c>
      <c r="O313" s="1">
        <v>3</v>
      </c>
      <c r="P313" s="1" t="s">
        <v>53</v>
      </c>
      <c r="Q313" s="1">
        <v>1</v>
      </c>
      <c r="R313" s="1" t="s">
        <v>15</v>
      </c>
      <c r="S313" s="1">
        <v>5210</v>
      </c>
      <c r="T313" s="1">
        <v>20308</v>
      </c>
      <c r="U313" s="1">
        <v>1</v>
      </c>
      <c r="V313" s="1" t="s">
        <v>1593</v>
      </c>
      <c r="W313" s="1" t="s">
        <v>48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>
      <c r="A314" s="1">
        <v>426</v>
      </c>
      <c r="B314" s="1">
        <v>31</v>
      </c>
      <c r="C314" s="1" t="s">
        <v>48</v>
      </c>
      <c r="D314" s="1" t="s">
        <v>112</v>
      </c>
      <c r="E314" s="1">
        <v>192</v>
      </c>
      <c r="F314" s="1" t="s">
        <v>21</v>
      </c>
      <c r="G314" s="1">
        <v>2</v>
      </c>
      <c r="H314" s="1">
        <v>4</v>
      </c>
      <c r="I314" s="1" t="s">
        <v>33</v>
      </c>
      <c r="J314" s="1">
        <v>1</v>
      </c>
      <c r="K314" s="1">
        <v>3</v>
      </c>
      <c r="L314" s="1" t="s">
        <v>12</v>
      </c>
      <c r="M314" s="1">
        <v>32</v>
      </c>
      <c r="N314" s="1">
        <v>3</v>
      </c>
      <c r="O314" s="1">
        <v>1</v>
      </c>
      <c r="P314" s="1" t="s">
        <v>57</v>
      </c>
      <c r="Q314" s="1">
        <v>4</v>
      </c>
      <c r="R314" s="1" t="s">
        <v>15</v>
      </c>
      <c r="S314" s="1">
        <v>2695</v>
      </c>
      <c r="T314" s="1">
        <v>7747</v>
      </c>
      <c r="U314" s="1">
        <v>0</v>
      </c>
      <c r="V314" s="1" t="s">
        <v>1593</v>
      </c>
      <c r="W314" s="1" t="s">
        <v>49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>
      <c r="A315" s="1">
        <v>428</v>
      </c>
      <c r="B315" s="1">
        <v>33</v>
      </c>
      <c r="C315" s="1" t="s">
        <v>48</v>
      </c>
      <c r="D315" s="1" t="s">
        <v>128</v>
      </c>
      <c r="E315" s="1">
        <v>553</v>
      </c>
      <c r="F315" s="1" t="s">
        <v>21</v>
      </c>
      <c r="G315" s="1">
        <v>5</v>
      </c>
      <c r="H315" s="1">
        <v>4</v>
      </c>
      <c r="I315" s="1" t="s">
        <v>33</v>
      </c>
      <c r="J315" s="1">
        <v>1</v>
      </c>
      <c r="K315" s="1">
        <v>4</v>
      </c>
      <c r="L315" s="1" t="s">
        <v>11</v>
      </c>
      <c r="M315" s="1">
        <v>74</v>
      </c>
      <c r="N315" s="1">
        <v>3</v>
      </c>
      <c r="O315" s="1">
        <v>3</v>
      </c>
      <c r="P315" s="1" t="s">
        <v>54</v>
      </c>
      <c r="Q315" s="1">
        <v>2</v>
      </c>
      <c r="R315" s="1" t="s">
        <v>17</v>
      </c>
      <c r="S315" s="1">
        <v>11878</v>
      </c>
      <c r="T315" s="1">
        <v>23364</v>
      </c>
      <c r="U315" s="1">
        <v>6</v>
      </c>
      <c r="V315" s="1" t="s">
        <v>1593</v>
      </c>
      <c r="W315" s="1" t="s">
        <v>48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>
      <c r="A316" s="1">
        <v>429</v>
      </c>
      <c r="B316" s="1">
        <v>39</v>
      </c>
      <c r="C316" s="1" t="s">
        <v>48</v>
      </c>
      <c r="D316" s="1" t="s">
        <v>112</v>
      </c>
      <c r="E316" s="1">
        <v>117</v>
      </c>
      <c r="F316" s="1" t="s">
        <v>21</v>
      </c>
      <c r="G316" s="1">
        <v>10</v>
      </c>
      <c r="H316" s="1">
        <v>1</v>
      </c>
      <c r="I316" s="1" t="s">
        <v>35</v>
      </c>
      <c r="J316" s="1">
        <v>1</v>
      </c>
      <c r="K316" s="1">
        <v>3</v>
      </c>
      <c r="L316" s="1" t="s">
        <v>12</v>
      </c>
      <c r="M316" s="1">
        <v>99</v>
      </c>
      <c r="N316" s="1">
        <v>3</v>
      </c>
      <c r="O316" s="1">
        <v>4</v>
      </c>
      <c r="P316" s="1" t="s">
        <v>54</v>
      </c>
      <c r="Q316" s="1">
        <v>1</v>
      </c>
      <c r="R316" s="1" t="s">
        <v>17</v>
      </c>
      <c r="S316" s="1">
        <v>17068</v>
      </c>
      <c r="T316" s="1">
        <v>5355</v>
      </c>
      <c r="U316" s="1">
        <v>1</v>
      </c>
      <c r="V316" s="1" t="s">
        <v>1593</v>
      </c>
      <c r="W316" s="1" t="s">
        <v>49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>
      <c r="A317" s="1">
        <v>430</v>
      </c>
      <c r="B317" s="1">
        <v>43</v>
      </c>
      <c r="C317" s="1" t="s">
        <v>48</v>
      </c>
      <c r="D317" s="1" t="s">
        <v>128</v>
      </c>
      <c r="E317" s="1">
        <v>185</v>
      </c>
      <c r="F317" s="1" t="s">
        <v>21</v>
      </c>
      <c r="G317" s="1">
        <v>10</v>
      </c>
      <c r="H317" s="1">
        <v>4</v>
      </c>
      <c r="I317" s="1" t="s">
        <v>33</v>
      </c>
      <c r="J317" s="1">
        <v>1</v>
      </c>
      <c r="K317" s="1">
        <v>3</v>
      </c>
      <c r="L317" s="1" t="s">
        <v>11</v>
      </c>
      <c r="M317" s="1">
        <v>33</v>
      </c>
      <c r="N317" s="1">
        <v>3</v>
      </c>
      <c r="O317" s="1">
        <v>1</v>
      </c>
      <c r="P317" s="1" t="s">
        <v>53</v>
      </c>
      <c r="Q317" s="1">
        <v>4</v>
      </c>
      <c r="R317" s="1" t="s">
        <v>16</v>
      </c>
      <c r="S317" s="1">
        <v>2455</v>
      </c>
      <c r="T317" s="1">
        <v>10675</v>
      </c>
      <c r="U317" s="1">
        <v>0</v>
      </c>
      <c r="V317" s="1" t="s">
        <v>1593</v>
      </c>
      <c r="W317" s="1" t="s">
        <v>48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>
      <c r="A318" s="1">
        <v>431</v>
      </c>
      <c r="B318" s="1">
        <v>49</v>
      </c>
      <c r="C318" s="1" t="s">
        <v>48</v>
      </c>
      <c r="D318" s="1" t="s">
        <v>112</v>
      </c>
      <c r="E318" s="1">
        <v>1091</v>
      </c>
      <c r="F318" s="1" t="s">
        <v>21</v>
      </c>
      <c r="G318" s="1">
        <v>1</v>
      </c>
      <c r="H318" s="1">
        <v>2</v>
      </c>
      <c r="I318" s="1" t="s">
        <v>37</v>
      </c>
      <c r="J318" s="1">
        <v>1</v>
      </c>
      <c r="K318" s="1">
        <v>3</v>
      </c>
      <c r="L318" s="1" t="s">
        <v>11</v>
      </c>
      <c r="M318" s="1">
        <v>90</v>
      </c>
      <c r="N318" s="1">
        <v>2</v>
      </c>
      <c r="O318" s="1">
        <v>4</v>
      </c>
      <c r="P318" s="1" t="s">
        <v>52</v>
      </c>
      <c r="Q318" s="1">
        <v>3</v>
      </c>
      <c r="R318" s="1" t="s">
        <v>16</v>
      </c>
      <c r="S318" s="1">
        <v>13964</v>
      </c>
      <c r="T318" s="1">
        <v>17810</v>
      </c>
      <c r="U318" s="1">
        <v>7</v>
      </c>
      <c r="V318" s="1" t="s">
        <v>1593</v>
      </c>
      <c r="W318" s="1" t="s">
        <v>49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>
      <c r="A319" s="1">
        <v>433</v>
      </c>
      <c r="B319" s="1">
        <v>52</v>
      </c>
      <c r="C319" s="1" t="s">
        <v>49</v>
      </c>
      <c r="D319" s="1" t="s">
        <v>112</v>
      </c>
      <c r="E319" s="1">
        <v>723</v>
      </c>
      <c r="F319" s="1" t="s">
        <v>21</v>
      </c>
      <c r="G319" s="1">
        <v>8</v>
      </c>
      <c r="H319" s="1">
        <v>4</v>
      </c>
      <c r="I319" s="1" t="s">
        <v>35</v>
      </c>
      <c r="J319" s="1">
        <v>1</v>
      </c>
      <c r="K319" s="1">
        <v>3</v>
      </c>
      <c r="L319" s="1" t="s">
        <v>12</v>
      </c>
      <c r="M319" s="1">
        <v>85</v>
      </c>
      <c r="N319" s="1">
        <v>2</v>
      </c>
      <c r="O319" s="1">
        <v>2</v>
      </c>
      <c r="P319" s="1" t="s">
        <v>57</v>
      </c>
      <c r="Q319" s="1">
        <v>2</v>
      </c>
      <c r="R319" s="1" t="s">
        <v>17</v>
      </c>
      <c r="S319" s="1">
        <v>4941</v>
      </c>
      <c r="T319" s="1">
        <v>17747</v>
      </c>
      <c r="U319" s="1">
        <v>2</v>
      </c>
      <c r="V319" s="1" t="s">
        <v>1593</v>
      </c>
      <c r="W319" s="1" t="s">
        <v>48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>
      <c r="A320" s="1">
        <v>434</v>
      </c>
      <c r="B320" s="1">
        <v>27</v>
      </c>
      <c r="C320" s="1" t="s">
        <v>48</v>
      </c>
      <c r="D320" s="1" t="s">
        <v>112</v>
      </c>
      <c r="E320" s="1">
        <v>1220</v>
      </c>
      <c r="F320" s="1" t="s">
        <v>21</v>
      </c>
      <c r="G320" s="1">
        <v>5</v>
      </c>
      <c r="H320" s="1">
        <v>3</v>
      </c>
      <c r="I320" s="1" t="s">
        <v>33</v>
      </c>
      <c r="J320" s="1">
        <v>1</v>
      </c>
      <c r="K320" s="1">
        <v>3</v>
      </c>
      <c r="L320" s="1" t="s">
        <v>11</v>
      </c>
      <c r="M320" s="1">
        <v>85</v>
      </c>
      <c r="N320" s="1">
        <v>3</v>
      </c>
      <c r="O320" s="1">
        <v>1</v>
      </c>
      <c r="P320" s="1" t="s">
        <v>57</v>
      </c>
      <c r="Q320" s="1">
        <v>2</v>
      </c>
      <c r="R320" s="1" t="s">
        <v>16</v>
      </c>
      <c r="S320" s="1">
        <v>2478</v>
      </c>
      <c r="T320" s="1">
        <v>20938</v>
      </c>
      <c r="U320" s="1">
        <v>1</v>
      </c>
      <c r="V320" s="1" t="s">
        <v>1593</v>
      </c>
      <c r="W320" s="1" t="s">
        <v>49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>
      <c r="A321" s="1">
        <v>436</v>
      </c>
      <c r="B321" s="1">
        <v>32</v>
      </c>
      <c r="C321" s="1" t="s">
        <v>48</v>
      </c>
      <c r="D321" s="1" t="s">
        <v>112</v>
      </c>
      <c r="E321" s="1">
        <v>588</v>
      </c>
      <c r="F321" s="1" t="s">
        <v>22</v>
      </c>
      <c r="G321" s="1">
        <v>8</v>
      </c>
      <c r="H321" s="1">
        <v>2</v>
      </c>
      <c r="I321" s="1" t="s">
        <v>37</v>
      </c>
      <c r="J321" s="1">
        <v>1</v>
      </c>
      <c r="K321" s="1">
        <v>3</v>
      </c>
      <c r="L321" s="1" t="s">
        <v>11</v>
      </c>
      <c r="M321" s="1">
        <v>65</v>
      </c>
      <c r="N321" s="1">
        <v>2</v>
      </c>
      <c r="O321" s="1">
        <v>2</v>
      </c>
      <c r="P321" s="1" t="s">
        <v>58</v>
      </c>
      <c r="Q321" s="1">
        <v>2</v>
      </c>
      <c r="R321" s="1" t="s">
        <v>17</v>
      </c>
      <c r="S321" s="1">
        <v>5228</v>
      </c>
      <c r="T321" s="1">
        <v>24624</v>
      </c>
      <c r="U321" s="1">
        <v>1</v>
      </c>
      <c r="V321" s="1" t="s">
        <v>1593</v>
      </c>
      <c r="W321" s="1" t="s">
        <v>49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>
      <c r="A322" s="1">
        <v>437</v>
      </c>
      <c r="B322" s="1">
        <v>27</v>
      </c>
      <c r="C322" s="1" t="s">
        <v>48</v>
      </c>
      <c r="D322" s="1" t="s">
        <v>112</v>
      </c>
      <c r="E322" s="1">
        <v>1377</v>
      </c>
      <c r="F322" s="1" t="s">
        <v>22</v>
      </c>
      <c r="G322" s="1">
        <v>2</v>
      </c>
      <c r="H322" s="1">
        <v>3</v>
      </c>
      <c r="I322" s="1" t="s">
        <v>33</v>
      </c>
      <c r="J322" s="1">
        <v>1</v>
      </c>
      <c r="K322" s="1">
        <v>4</v>
      </c>
      <c r="L322" s="1" t="s">
        <v>12</v>
      </c>
      <c r="M322" s="1">
        <v>74</v>
      </c>
      <c r="N322" s="1">
        <v>3</v>
      </c>
      <c r="O322" s="1">
        <v>2</v>
      </c>
      <c r="P322" s="1" t="s">
        <v>58</v>
      </c>
      <c r="Q322" s="1">
        <v>3</v>
      </c>
      <c r="R322" s="1" t="s">
        <v>16</v>
      </c>
      <c r="S322" s="1">
        <v>4478</v>
      </c>
      <c r="T322" s="1">
        <v>5242</v>
      </c>
      <c r="U322" s="1">
        <v>1</v>
      </c>
      <c r="V322" s="1" t="s">
        <v>1593</v>
      </c>
      <c r="W322" s="1" t="s">
        <v>49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>
      <c r="A323" s="1">
        <v>438</v>
      </c>
      <c r="B323" s="1">
        <v>31</v>
      </c>
      <c r="C323" s="1" t="s">
        <v>48</v>
      </c>
      <c r="D323" s="1" t="s">
        <v>112</v>
      </c>
      <c r="E323" s="1">
        <v>691</v>
      </c>
      <c r="F323" s="1" t="s">
        <v>22</v>
      </c>
      <c r="G323" s="1">
        <v>7</v>
      </c>
      <c r="H323" s="1">
        <v>3</v>
      </c>
      <c r="I323" s="1" t="s">
        <v>34</v>
      </c>
      <c r="J323" s="1">
        <v>1</v>
      </c>
      <c r="K323" s="1">
        <v>4</v>
      </c>
      <c r="L323" s="1" t="s">
        <v>12</v>
      </c>
      <c r="M323" s="1">
        <v>73</v>
      </c>
      <c r="N323" s="1">
        <v>3</v>
      </c>
      <c r="O323" s="1">
        <v>2</v>
      </c>
      <c r="P323" s="1" t="s">
        <v>58</v>
      </c>
      <c r="Q323" s="1">
        <v>4</v>
      </c>
      <c r="R323" s="1" t="s">
        <v>15</v>
      </c>
      <c r="S323" s="1">
        <v>7547</v>
      </c>
      <c r="T323" s="1">
        <v>7143</v>
      </c>
      <c r="U323" s="1">
        <v>4</v>
      </c>
      <c r="V323" s="1" t="s">
        <v>1593</v>
      </c>
      <c r="W323" s="1" t="s">
        <v>48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>
      <c r="A324" s="1">
        <v>439</v>
      </c>
      <c r="B324" s="1">
        <v>32</v>
      </c>
      <c r="C324" s="1" t="s">
        <v>48</v>
      </c>
      <c r="D324" s="1" t="s">
        <v>112</v>
      </c>
      <c r="E324" s="1">
        <v>1018</v>
      </c>
      <c r="F324" s="1" t="s">
        <v>21</v>
      </c>
      <c r="G324" s="1">
        <v>2</v>
      </c>
      <c r="H324" s="1">
        <v>4</v>
      </c>
      <c r="I324" s="1" t="s">
        <v>35</v>
      </c>
      <c r="J324" s="1">
        <v>1</v>
      </c>
      <c r="K324" s="1">
        <v>1</v>
      </c>
      <c r="L324" s="1" t="s">
        <v>11</v>
      </c>
      <c r="M324" s="1">
        <v>74</v>
      </c>
      <c r="N324" s="1">
        <v>4</v>
      </c>
      <c r="O324" s="1">
        <v>2</v>
      </c>
      <c r="P324" s="1" t="s">
        <v>57</v>
      </c>
      <c r="Q324" s="1">
        <v>4</v>
      </c>
      <c r="R324" s="1" t="s">
        <v>16</v>
      </c>
      <c r="S324" s="1">
        <v>5055</v>
      </c>
      <c r="T324" s="1">
        <v>10557</v>
      </c>
      <c r="U324" s="1">
        <v>7</v>
      </c>
      <c r="V324" s="1" t="s">
        <v>1593</v>
      </c>
      <c r="W324" s="1" t="s">
        <v>48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>
      <c r="A325" s="1">
        <v>440</v>
      </c>
      <c r="B325" s="1">
        <v>28</v>
      </c>
      <c r="C325" s="1" t="s">
        <v>49</v>
      </c>
      <c r="D325" s="1" t="s">
        <v>112</v>
      </c>
      <c r="E325" s="1">
        <v>1157</v>
      </c>
      <c r="F325" s="1" t="s">
        <v>21</v>
      </c>
      <c r="G325" s="1">
        <v>2</v>
      </c>
      <c r="H325" s="1">
        <v>4</v>
      </c>
      <c r="I325" s="1" t="s">
        <v>35</v>
      </c>
      <c r="J325" s="1">
        <v>1</v>
      </c>
      <c r="K325" s="1">
        <v>1</v>
      </c>
      <c r="L325" s="1" t="s">
        <v>12</v>
      </c>
      <c r="M325" s="1">
        <v>84</v>
      </c>
      <c r="N325" s="1">
        <v>1</v>
      </c>
      <c r="O325" s="1">
        <v>1</v>
      </c>
      <c r="P325" s="1" t="s">
        <v>57</v>
      </c>
      <c r="Q325" s="1">
        <v>4</v>
      </c>
      <c r="R325" s="1" t="s">
        <v>17</v>
      </c>
      <c r="S325" s="1">
        <v>3464</v>
      </c>
      <c r="T325" s="1">
        <v>24737</v>
      </c>
      <c r="U325" s="1">
        <v>5</v>
      </c>
      <c r="V325" s="1" t="s">
        <v>1593</v>
      </c>
      <c r="W325" s="1" t="s">
        <v>49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>
      <c r="A326" s="1">
        <v>441</v>
      </c>
      <c r="B326" s="1">
        <v>30</v>
      </c>
      <c r="C326" s="1" t="s">
        <v>48</v>
      </c>
      <c r="D326" s="1" t="s">
        <v>112</v>
      </c>
      <c r="E326" s="1">
        <v>1275</v>
      </c>
      <c r="F326" s="1" t="s">
        <v>21</v>
      </c>
      <c r="G326" s="1">
        <v>28</v>
      </c>
      <c r="H326" s="1">
        <v>2</v>
      </c>
      <c r="I326" s="1" t="s">
        <v>35</v>
      </c>
      <c r="J326" s="1">
        <v>1</v>
      </c>
      <c r="K326" s="1">
        <v>4</v>
      </c>
      <c r="L326" s="1" t="s">
        <v>11</v>
      </c>
      <c r="M326" s="1">
        <v>64</v>
      </c>
      <c r="N326" s="1">
        <v>3</v>
      </c>
      <c r="O326" s="1">
        <v>2</v>
      </c>
      <c r="P326" s="1" t="s">
        <v>57</v>
      </c>
      <c r="Q326" s="1">
        <v>4</v>
      </c>
      <c r="R326" s="1" t="s">
        <v>17</v>
      </c>
      <c r="S326" s="1">
        <v>5775</v>
      </c>
      <c r="T326" s="1">
        <v>11934</v>
      </c>
      <c r="U326" s="1">
        <v>1</v>
      </c>
      <c r="V326" s="1" t="s">
        <v>1593</v>
      </c>
      <c r="W326" s="1" t="s">
        <v>48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>
      <c r="A327" s="1">
        <v>442</v>
      </c>
      <c r="B327" s="1">
        <v>31</v>
      </c>
      <c r="C327" s="1" t="s">
        <v>48</v>
      </c>
      <c r="D327" s="1" t="s">
        <v>128</v>
      </c>
      <c r="E327" s="1">
        <v>798</v>
      </c>
      <c r="F327" s="1" t="s">
        <v>21</v>
      </c>
      <c r="G327" s="1">
        <v>7</v>
      </c>
      <c r="H327" s="1">
        <v>2</v>
      </c>
      <c r="I327" s="1" t="s">
        <v>33</v>
      </c>
      <c r="J327" s="1">
        <v>1</v>
      </c>
      <c r="K327" s="1">
        <v>3</v>
      </c>
      <c r="L327" s="1" t="s">
        <v>11</v>
      </c>
      <c r="M327" s="1">
        <v>48</v>
      </c>
      <c r="N327" s="1">
        <v>2</v>
      </c>
      <c r="O327" s="1">
        <v>3</v>
      </c>
      <c r="P327" s="1" t="s">
        <v>55</v>
      </c>
      <c r="Q327" s="1">
        <v>3</v>
      </c>
      <c r="R327" s="1" t="s">
        <v>17</v>
      </c>
      <c r="S327" s="1">
        <v>8943</v>
      </c>
      <c r="T327" s="1">
        <v>14034</v>
      </c>
      <c r="U327" s="1">
        <v>1</v>
      </c>
      <c r="V327" s="1" t="s">
        <v>1593</v>
      </c>
      <c r="W327" s="1" t="s">
        <v>48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>
      <c r="A328" s="1">
        <v>444</v>
      </c>
      <c r="B328" s="1">
        <v>39</v>
      </c>
      <c r="C328" s="1" t="s">
        <v>48</v>
      </c>
      <c r="D328" s="1" t="s">
        <v>128</v>
      </c>
      <c r="E328" s="1">
        <v>672</v>
      </c>
      <c r="F328" s="1" t="s">
        <v>21</v>
      </c>
      <c r="G328" s="1">
        <v>7</v>
      </c>
      <c r="H328" s="1">
        <v>2</v>
      </c>
      <c r="I328" s="1" t="s">
        <v>35</v>
      </c>
      <c r="J328" s="1">
        <v>1</v>
      </c>
      <c r="K328" s="1">
        <v>3</v>
      </c>
      <c r="L328" s="1" t="s">
        <v>12</v>
      </c>
      <c r="M328" s="1">
        <v>54</v>
      </c>
      <c r="N328" s="1">
        <v>2</v>
      </c>
      <c r="O328" s="1">
        <v>5</v>
      </c>
      <c r="P328" s="1" t="s">
        <v>54</v>
      </c>
      <c r="Q328" s="1">
        <v>4</v>
      </c>
      <c r="R328" s="1" t="s">
        <v>17</v>
      </c>
      <c r="S328" s="1">
        <v>19272</v>
      </c>
      <c r="T328" s="1">
        <v>21141</v>
      </c>
      <c r="U328" s="1">
        <v>1</v>
      </c>
      <c r="V328" s="1" t="s">
        <v>1593</v>
      </c>
      <c r="W328" s="1" t="s">
        <v>48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>
      <c r="A329" s="1">
        <v>445</v>
      </c>
      <c r="B329" s="1">
        <v>39</v>
      </c>
      <c r="C329" s="1" t="s">
        <v>49</v>
      </c>
      <c r="D329" s="1" t="s">
        <v>112</v>
      </c>
      <c r="E329" s="1">
        <v>1162</v>
      </c>
      <c r="F329" s="1" t="s">
        <v>22</v>
      </c>
      <c r="G329" s="1">
        <v>3</v>
      </c>
      <c r="H329" s="1">
        <v>2</v>
      </c>
      <c r="I329" s="1" t="s">
        <v>35</v>
      </c>
      <c r="J329" s="1">
        <v>1</v>
      </c>
      <c r="K329" s="1">
        <v>4</v>
      </c>
      <c r="L329" s="1" t="s">
        <v>11</v>
      </c>
      <c r="M329" s="1">
        <v>41</v>
      </c>
      <c r="N329" s="1">
        <v>3</v>
      </c>
      <c r="O329" s="1">
        <v>2</v>
      </c>
      <c r="P329" s="1" t="s">
        <v>58</v>
      </c>
      <c r="Q329" s="1">
        <v>3</v>
      </c>
      <c r="R329" s="1" t="s">
        <v>17</v>
      </c>
      <c r="S329" s="1">
        <v>5238</v>
      </c>
      <c r="T329" s="1">
        <v>17778</v>
      </c>
      <c r="U329" s="1">
        <v>4</v>
      </c>
      <c r="V329" s="1" t="s">
        <v>1593</v>
      </c>
      <c r="W329" s="1" t="s">
        <v>49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>
      <c r="A330" s="1">
        <v>446</v>
      </c>
      <c r="B330" s="1">
        <v>33</v>
      </c>
      <c r="C330" s="1" t="s">
        <v>48</v>
      </c>
      <c r="D330" s="1" t="s">
        <v>128</v>
      </c>
      <c r="E330" s="1">
        <v>508</v>
      </c>
      <c r="F330" s="1" t="s">
        <v>22</v>
      </c>
      <c r="G330" s="1">
        <v>10</v>
      </c>
      <c r="H330" s="1">
        <v>3</v>
      </c>
      <c r="I330" s="1" t="s">
        <v>34</v>
      </c>
      <c r="J330" s="1">
        <v>1</v>
      </c>
      <c r="K330" s="1">
        <v>2</v>
      </c>
      <c r="L330" s="1" t="s">
        <v>12</v>
      </c>
      <c r="M330" s="1">
        <v>46</v>
      </c>
      <c r="N330" s="1">
        <v>2</v>
      </c>
      <c r="O330" s="1">
        <v>2</v>
      </c>
      <c r="P330" s="1" t="s">
        <v>58</v>
      </c>
      <c r="Q330" s="1">
        <v>4</v>
      </c>
      <c r="R330" s="1" t="s">
        <v>16</v>
      </c>
      <c r="S330" s="1">
        <v>4682</v>
      </c>
      <c r="T330" s="1">
        <v>4317</v>
      </c>
      <c r="U330" s="1">
        <v>3</v>
      </c>
      <c r="V330" s="1" t="s">
        <v>1593</v>
      </c>
      <c r="W330" s="1" t="s">
        <v>48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>
      <c r="A331" s="1">
        <v>447</v>
      </c>
      <c r="B331" s="1">
        <v>47</v>
      </c>
      <c r="C331" s="1" t="s">
        <v>48</v>
      </c>
      <c r="D331" s="1" t="s">
        <v>112</v>
      </c>
      <c r="E331" s="1">
        <v>1482</v>
      </c>
      <c r="F331" s="1" t="s">
        <v>21</v>
      </c>
      <c r="G331" s="1">
        <v>5</v>
      </c>
      <c r="H331" s="1">
        <v>5</v>
      </c>
      <c r="I331" s="1" t="s">
        <v>33</v>
      </c>
      <c r="J331" s="1">
        <v>1</v>
      </c>
      <c r="K331" s="1">
        <v>4</v>
      </c>
      <c r="L331" s="1" t="s">
        <v>12</v>
      </c>
      <c r="M331" s="1">
        <v>42</v>
      </c>
      <c r="N331" s="1">
        <v>3</v>
      </c>
      <c r="O331" s="1">
        <v>5</v>
      </c>
      <c r="P331" s="1" t="s">
        <v>56</v>
      </c>
      <c r="Q331" s="1">
        <v>3</v>
      </c>
      <c r="R331" s="1" t="s">
        <v>17</v>
      </c>
      <c r="S331" s="1">
        <v>18300</v>
      </c>
      <c r="T331" s="1">
        <v>16375</v>
      </c>
      <c r="U331" s="1">
        <v>4</v>
      </c>
      <c r="V331" s="1" t="s">
        <v>1593</v>
      </c>
      <c r="W331" s="1" t="s">
        <v>48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>
      <c r="A332" s="1">
        <v>448</v>
      </c>
      <c r="B332" s="1">
        <v>43</v>
      </c>
      <c r="C332" s="1" t="s">
        <v>48</v>
      </c>
      <c r="D332" s="1" t="s">
        <v>128</v>
      </c>
      <c r="E332" s="1">
        <v>559</v>
      </c>
      <c r="F332" s="1" t="s">
        <v>21</v>
      </c>
      <c r="G332" s="1">
        <v>10</v>
      </c>
      <c r="H332" s="1">
        <v>4</v>
      </c>
      <c r="I332" s="1" t="s">
        <v>33</v>
      </c>
      <c r="J332" s="1">
        <v>1</v>
      </c>
      <c r="K332" s="1">
        <v>3</v>
      </c>
      <c r="L332" s="1" t="s">
        <v>11</v>
      </c>
      <c r="M332" s="1">
        <v>82</v>
      </c>
      <c r="N332" s="1">
        <v>2</v>
      </c>
      <c r="O332" s="1">
        <v>2</v>
      </c>
      <c r="P332" s="1" t="s">
        <v>53</v>
      </c>
      <c r="Q332" s="1">
        <v>3</v>
      </c>
      <c r="R332" s="1" t="s">
        <v>15</v>
      </c>
      <c r="S332" s="1">
        <v>5257</v>
      </c>
      <c r="T332" s="1">
        <v>6227</v>
      </c>
      <c r="U332" s="1">
        <v>1</v>
      </c>
      <c r="V332" s="1" t="s">
        <v>1593</v>
      </c>
      <c r="W332" s="1" t="s">
        <v>48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>
      <c r="A333" s="1">
        <v>449</v>
      </c>
      <c r="B333" s="1">
        <v>27</v>
      </c>
      <c r="C333" s="1" t="s">
        <v>48</v>
      </c>
      <c r="D333" s="1" t="s">
        <v>116</v>
      </c>
      <c r="E333" s="1">
        <v>210</v>
      </c>
      <c r="F333" s="1" t="s">
        <v>22</v>
      </c>
      <c r="G333" s="1">
        <v>1</v>
      </c>
      <c r="H333" s="1">
        <v>1</v>
      </c>
      <c r="I333" s="1" t="s">
        <v>34</v>
      </c>
      <c r="J333" s="1">
        <v>1</v>
      </c>
      <c r="K333" s="1">
        <v>3</v>
      </c>
      <c r="L333" s="1" t="s">
        <v>12</v>
      </c>
      <c r="M333" s="1">
        <v>73</v>
      </c>
      <c r="N333" s="1">
        <v>3</v>
      </c>
      <c r="O333" s="1">
        <v>2</v>
      </c>
      <c r="P333" s="1" t="s">
        <v>58</v>
      </c>
      <c r="Q333" s="1">
        <v>2</v>
      </c>
      <c r="R333" s="1" t="s">
        <v>17</v>
      </c>
      <c r="S333" s="1">
        <v>6349</v>
      </c>
      <c r="T333" s="1">
        <v>22107</v>
      </c>
      <c r="U333" s="1">
        <v>0</v>
      </c>
      <c r="V333" s="1" t="s">
        <v>1593</v>
      </c>
      <c r="W333" s="1" t="s">
        <v>49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>
      <c r="A334" s="1">
        <v>450</v>
      </c>
      <c r="B334" s="1">
        <v>54</v>
      </c>
      <c r="C334" s="1" t="s">
        <v>48</v>
      </c>
      <c r="D334" s="1" t="s">
        <v>128</v>
      </c>
      <c r="E334" s="1">
        <v>928</v>
      </c>
      <c r="F334" s="1" t="s">
        <v>21</v>
      </c>
      <c r="G334" s="1">
        <v>20</v>
      </c>
      <c r="H334" s="1">
        <v>4</v>
      </c>
      <c r="I334" s="1" t="s">
        <v>33</v>
      </c>
      <c r="J334" s="1">
        <v>1</v>
      </c>
      <c r="K334" s="1">
        <v>4</v>
      </c>
      <c r="L334" s="1" t="s">
        <v>11</v>
      </c>
      <c r="M334" s="1">
        <v>31</v>
      </c>
      <c r="N334" s="1">
        <v>3</v>
      </c>
      <c r="O334" s="1">
        <v>2</v>
      </c>
      <c r="P334" s="1" t="s">
        <v>57</v>
      </c>
      <c r="Q334" s="1">
        <v>3</v>
      </c>
      <c r="R334" s="1" t="s">
        <v>16</v>
      </c>
      <c r="S334" s="1">
        <v>4869</v>
      </c>
      <c r="T334" s="1">
        <v>16885</v>
      </c>
      <c r="U334" s="1">
        <v>3</v>
      </c>
      <c r="V334" s="1" t="s">
        <v>1593</v>
      </c>
      <c r="W334" s="1" t="s">
        <v>48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>
      <c r="A335" s="1">
        <v>451</v>
      </c>
      <c r="B335" s="1">
        <v>43</v>
      </c>
      <c r="C335" s="1" t="s">
        <v>48</v>
      </c>
      <c r="D335" s="1" t="s">
        <v>112</v>
      </c>
      <c r="E335" s="1">
        <v>1001</v>
      </c>
      <c r="F335" s="1" t="s">
        <v>21</v>
      </c>
      <c r="G335" s="1">
        <v>7</v>
      </c>
      <c r="H335" s="1">
        <v>3</v>
      </c>
      <c r="I335" s="1" t="s">
        <v>33</v>
      </c>
      <c r="J335" s="1">
        <v>1</v>
      </c>
      <c r="K335" s="1">
        <v>3</v>
      </c>
      <c r="L335" s="1" t="s">
        <v>11</v>
      </c>
      <c r="M335" s="1">
        <v>43</v>
      </c>
      <c r="N335" s="1">
        <v>3</v>
      </c>
      <c r="O335" s="1">
        <v>3</v>
      </c>
      <c r="P335" s="1" t="s">
        <v>52</v>
      </c>
      <c r="Q335" s="1">
        <v>1</v>
      </c>
      <c r="R335" s="1" t="s">
        <v>17</v>
      </c>
      <c r="S335" s="1">
        <v>9985</v>
      </c>
      <c r="T335" s="1">
        <v>9262</v>
      </c>
      <c r="U335" s="1">
        <v>8</v>
      </c>
      <c r="V335" s="1" t="s">
        <v>1593</v>
      </c>
      <c r="W335" s="1" t="s">
        <v>48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>
      <c r="A336" s="1">
        <v>452</v>
      </c>
      <c r="B336" s="1">
        <v>45</v>
      </c>
      <c r="C336" s="1" t="s">
        <v>48</v>
      </c>
      <c r="D336" s="1" t="s">
        <v>112</v>
      </c>
      <c r="E336" s="1">
        <v>549</v>
      </c>
      <c r="F336" s="1" t="s">
        <v>21</v>
      </c>
      <c r="G336" s="1">
        <v>8</v>
      </c>
      <c r="H336" s="1">
        <v>4</v>
      </c>
      <c r="I336" s="1" t="s">
        <v>36</v>
      </c>
      <c r="J336" s="1">
        <v>1</v>
      </c>
      <c r="K336" s="1">
        <v>4</v>
      </c>
      <c r="L336" s="1" t="s">
        <v>12</v>
      </c>
      <c r="M336" s="1">
        <v>75</v>
      </c>
      <c r="N336" s="1">
        <v>3</v>
      </c>
      <c r="O336" s="1">
        <v>2</v>
      </c>
      <c r="P336" s="1" t="s">
        <v>57</v>
      </c>
      <c r="Q336" s="1">
        <v>4</v>
      </c>
      <c r="R336" s="1" t="s">
        <v>17</v>
      </c>
      <c r="S336" s="1">
        <v>3697</v>
      </c>
      <c r="T336" s="1">
        <v>9278</v>
      </c>
      <c r="U336" s="1">
        <v>9</v>
      </c>
      <c r="V336" s="1" t="s">
        <v>1593</v>
      </c>
      <c r="W336" s="1" t="s">
        <v>48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>
      <c r="A337" s="1">
        <v>453</v>
      </c>
      <c r="B337" s="1">
        <v>40</v>
      </c>
      <c r="C337" s="1" t="s">
        <v>48</v>
      </c>
      <c r="D337" s="1" t="s">
        <v>112</v>
      </c>
      <c r="E337" s="1">
        <v>1124</v>
      </c>
      <c r="F337" s="1" t="s">
        <v>22</v>
      </c>
      <c r="G337" s="1">
        <v>1</v>
      </c>
      <c r="H337" s="1">
        <v>2</v>
      </c>
      <c r="I337" s="1" t="s">
        <v>35</v>
      </c>
      <c r="J337" s="1">
        <v>1</v>
      </c>
      <c r="K337" s="1">
        <v>2</v>
      </c>
      <c r="L337" s="1" t="s">
        <v>12</v>
      </c>
      <c r="M337" s="1">
        <v>57</v>
      </c>
      <c r="N337" s="1">
        <v>1</v>
      </c>
      <c r="O337" s="1">
        <v>2</v>
      </c>
      <c r="P337" s="1" t="s">
        <v>58</v>
      </c>
      <c r="Q337" s="1">
        <v>4</v>
      </c>
      <c r="R337" s="1" t="s">
        <v>17</v>
      </c>
      <c r="S337" s="1">
        <v>7457</v>
      </c>
      <c r="T337" s="1">
        <v>13273</v>
      </c>
      <c r="U337" s="1">
        <v>2</v>
      </c>
      <c r="V337" s="1" t="s">
        <v>1593</v>
      </c>
      <c r="W337" s="1" t="s">
        <v>49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>
      <c r="A338" s="1">
        <v>454</v>
      </c>
      <c r="B338" s="1">
        <v>29</v>
      </c>
      <c r="C338" s="1" t="s">
        <v>49</v>
      </c>
      <c r="D338" s="1" t="s">
        <v>112</v>
      </c>
      <c r="E338" s="1">
        <v>318</v>
      </c>
      <c r="F338" s="1" t="s">
        <v>21</v>
      </c>
      <c r="G338" s="1">
        <v>8</v>
      </c>
      <c r="H338" s="1">
        <v>4</v>
      </c>
      <c r="I338" s="1" t="s">
        <v>36</v>
      </c>
      <c r="J338" s="1">
        <v>1</v>
      </c>
      <c r="K338" s="1">
        <v>2</v>
      </c>
      <c r="L338" s="1" t="s">
        <v>12</v>
      </c>
      <c r="M338" s="1">
        <v>77</v>
      </c>
      <c r="N338" s="1">
        <v>1</v>
      </c>
      <c r="O338" s="1">
        <v>1</v>
      </c>
      <c r="P338" s="1" t="s">
        <v>53</v>
      </c>
      <c r="Q338" s="1">
        <v>1</v>
      </c>
      <c r="R338" s="1" t="s">
        <v>17</v>
      </c>
      <c r="S338" s="1">
        <v>2119</v>
      </c>
      <c r="T338" s="1">
        <v>4759</v>
      </c>
      <c r="U338" s="1">
        <v>1</v>
      </c>
      <c r="V338" s="1" t="s">
        <v>1593</v>
      </c>
      <c r="W338" s="1" t="s">
        <v>49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>
      <c r="A339" s="1">
        <v>455</v>
      </c>
      <c r="B339" s="1">
        <v>29</v>
      </c>
      <c r="C339" s="1" t="s">
        <v>48</v>
      </c>
      <c r="D339" s="1" t="s">
        <v>112</v>
      </c>
      <c r="E339" s="1">
        <v>738</v>
      </c>
      <c r="F339" s="1" t="s">
        <v>21</v>
      </c>
      <c r="G339" s="1">
        <v>9</v>
      </c>
      <c r="H339" s="1">
        <v>5</v>
      </c>
      <c r="I339" s="1" t="s">
        <v>36</v>
      </c>
      <c r="J339" s="1">
        <v>1</v>
      </c>
      <c r="K339" s="1">
        <v>2</v>
      </c>
      <c r="L339" s="1" t="s">
        <v>12</v>
      </c>
      <c r="M339" s="1">
        <v>30</v>
      </c>
      <c r="N339" s="1">
        <v>2</v>
      </c>
      <c r="O339" s="1">
        <v>1</v>
      </c>
      <c r="P339" s="1" t="s">
        <v>53</v>
      </c>
      <c r="Q339" s="1">
        <v>4</v>
      </c>
      <c r="R339" s="1" t="s">
        <v>16</v>
      </c>
      <c r="S339" s="1">
        <v>3983</v>
      </c>
      <c r="T339" s="1">
        <v>7621</v>
      </c>
      <c r="U339" s="1">
        <v>0</v>
      </c>
      <c r="V339" s="1" t="s">
        <v>1593</v>
      </c>
      <c r="W339" s="1" t="s">
        <v>48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>
      <c r="A340" s="1">
        <v>456</v>
      </c>
      <c r="B340" s="1">
        <v>30</v>
      </c>
      <c r="C340" s="1" t="s">
        <v>48</v>
      </c>
      <c r="D340" s="1" t="s">
        <v>112</v>
      </c>
      <c r="E340" s="1">
        <v>570</v>
      </c>
      <c r="F340" s="1" t="s">
        <v>22</v>
      </c>
      <c r="G340" s="1">
        <v>5</v>
      </c>
      <c r="H340" s="1">
        <v>3</v>
      </c>
      <c r="I340" s="1" t="s">
        <v>34</v>
      </c>
      <c r="J340" s="1">
        <v>1</v>
      </c>
      <c r="K340" s="1">
        <v>4</v>
      </c>
      <c r="L340" s="1" t="s">
        <v>11</v>
      </c>
      <c r="M340" s="1">
        <v>30</v>
      </c>
      <c r="N340" s="1">
        <v>2</v>
      </c>
      <c r="O340" s="1">
        <v>2</v>
      </c>
      <c r="P340" s="1" t="s">
        <v>58</v>
      </c>
      <c r="Q340" s="1">
        <v>3</v>
      </c>
      <c r="R340" s="1" t="s">
        <v>15</v>
      </c>
      <c r="S340" s="1">
        <v>6118</v>
      </c>
      <c r="T340" s="1">
        <v>5431</v>
      </c>
      <c r="U340" s="1">
        <v>1</v>
      </c>
      <c r="V340" s="1" t="s">
        <v>1593</v>
      </c>
      <c r="W340" s="1" t="s">
        <v>48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>
      <c r="A341" s="1">
        <v>458</v>
      </c>
      <c r="B341" s="1">
        <v>27</v>
      </c>
      <c r="C341" s="1" t="s">
        <v>48</v>
      </c>
      <c r="D341" s="1" t="s">
        <v>112</v>
      </c>
      <c r="E341" s="1">
        <v>1130</v>
      </c>
      <c r="F341" s="1" t="s">
        <v>22</v>
      </c>
      <c r="G341" s="1">
        <v>8</v>
      </c>
      <c r="H341" s="1">
        <v>4</v>
      </c>
      <c r="I341" s="1" t="s">
        <v>34</v>
      </c>
      <c r="J341" s="1">
        <v>1</v>
      </c>
      <c r="K341" s="1">
        <v>2</v>
      </c>
      <c r="L341" s="1" t="s">
        <v>11</v>
      </c>
      <c r="M341" s="1">
        <v>56</v>
      </c>
      <c r="N341" s="1">
        <v>3</v>
      </c>
      <c r="O341" s="1">
        <v>2</v>
      </c>
      <c r="P341" s="1" t="s">
        <v>58</v>
      </c>
      <c r="Q341" s="1">
        <v>2</v>
      </c>
      <c r="R341" s="1" t="s">
        <v>17</v>
      </c>
      <c r="S341" s="1">
        <v>6214</v>
      </c>
      <c r="T341" s="1">
        <v>3415</v>
      </c>
      <c r="U341" s="1">
        <v>1</v>
      </c>
      <c r="V341" s="1" t="s">
        <v>1593</v>
      </c>
      <c r="W341" s="1" t="s">
        <v>48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>
      <c r="A342" s="1">
        <v>460</v>
      </c>
      <c r="B342" s="1">
        <v>37</v>
      </c>
      <c r="C342" s="1" t="s">
        <v>48</v>
      </c>
      <c r="D342" s="1" t="s">
        <v>112</v>
      </c>
      <c r="E342" s="1">
        <v>1192</v>
      </c>
      <c r="F342" s="1" t="s">
        <v>21</v>
      </c>
      <c r="G342" s="1">
        <v>5</v>
      </c>
      <c r="H342" s="1">
        <v>2</v>
      </c>
      <c r="I342" s="1" t="s">
        <v>35</v>
      </c>
      <c r="J342" s="1">
        <v>1</v>
      </c>
      <c r="K342" s="1">
        <v>4</v>
      </c>
      <c r="L342" s="1" t="s">
        <v>12</v>
      </c>
      <c r="M342" s="1">
        <v>61</v>
      </c>
      <c r="N342" s="1">
        <v>3</v>
      </c>
      <c r="O342" s="1">
        <v>2</v>
      </c>
      <c r="P342" s="1" t="s">
        <v>55</v>
      </c>
      <c r="Q342" s="1">
        <v>4</v>
      </c>
      <c r="R342" s="1" t="s">
        <v>15</v>
      </c>
      <c r="S342" s="1">
        <v>6347</v>
      </c>
      <c r="T342" s="1">
        <v>23177</v>
      </c>
      <c r="U342" s="1">
        <v>7</v>
      </c>
      <c r="V342" s="1" t="s">
        <v>1593</v>
      </c>
      <c r="W342" s="1" t="s">
        <v>48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>
      <c r="A343" s="1">
        <v>461</v>
      </c>
      <c r="B343" s="1">
        <v>38</v>
      </c>
      <c r="C343" s="1" t="s">
        <v>48</v>
      </c>
      <c r="D343" s="1" t="s">
        <v>112</v>
      </c>
      <c r="E343" s="1">
        <v>343</v>
      </c>
      <c r="F343" s="1" t="s">
        <v>21</v>
      </c>
      <c r="G343" s="1">
        <v>15</v>
      </c>
      <c r="H343" s="1">
        <v>2</v>
      </c>
      <c r="I343" s="1" t="s">
        <v>33</v>
      </c>
      <c r="J343" s="1">
        <v>1</v>
      </c>
      <c r="K343" s="1">
        <v>3</v>
      </c>
      <c r="L343" s="1" t="s">
        <v>12</v>
      </c>
      <c r="M343" s="1">
        <v>92</v>
      </c>
      <c r="N343" s="1">
        <v>2</v>
      </c>
      <c r="O343" s="1">
        <v>3</v>
      </c>
      <c r="P343" s="1" t="s">
        <v>56</v>
      </c>
      <c r="Q343" s="1">
        <v>4</v>
      </c>
      <c r="R343" s="1" t="s">
        <v>15</v>
      </c>
      <c r="S343" s="1">
        <v>11510</v>
      </c>
      <c r="T343" s="1">
        <v>15682</v>
      </c>
      <c r="U343" s="1">
        <v>0</v>
      </c>
      <c r="V343" s="1" t="s">
        <v>1593</v>
      </c>
      <c r="W343" s="1" t="s">
        <v>49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>
      <c r="A344" s="1">
        <v>462</v>
      </c>
      <c r="B344" s="1">
        <v>31</v>
      </c>
      <c r="C344" s="1" t="s">
        <v>48</v>
      </c>
      <c r="D344" s="1" t="s">
        <v>112</v>
      </c>
      <c r="E344" s="1">
        <v>1232</v>
      </c>
      <c r="F344" s="1" t="s">
        <v>21</v>
      </c>
      <c r="G344" s="1">
        <v>7</v>
      </c>
      <c r="H344" s="1">
        <v>4</v>
      </c>
      <c r="I344" s="1" t="s">
        <v>35</v>
      </c>
      <c r="J344" s="1">
        <v>1</v>
      </c>
      <c r="K344" s="1">
        <v>3</v>
      </c>
      <c r="L344" s="1" t="s">
        <v>11</v>
      </c>
      <c r="M344" s="1">
        <v>39</v>
      </c>
      <c r="N344" s="1">
        <v>3</v>
      </c>
      <c r="O344" s="1">
        <v>3</v>
      </c>
      <c r="P344" s="1" t="s">
        <v>55</v>
      </c>
      <c r="Q344" s="1">
        <v>4</v>
      </c>
      <c r="R344" s="1" t="s">
        <v>16</v>
      </c>
      <c r="S344" s="1">
        <v>7143</v>
      </c>
      <c r="T344" s="1">
        <v>25713</v>
      </c>
      <c r="U344" s="1">
        <v>1</v>
      </c>
      <c r="V344" s="1" t="s">
        <v>1593</v>
      </c>
      <c r="W344" s="1" t="s">
        <v>49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>
      <c r="A345" s="1">
        <v>463</v>
      </c>
      <c r="B345" s="1">
        <v>29</v>
      </c>
      <c r="C345" s="1" t="s">
        <v>48</v>
      </c>
      <c r="D345" s="1" t="s">
        <v>112</v>
      </c>
      <c r="E345" s="1">
        <v>144</v>
      </c>
      <c r="F345" s="1" t="s">
        <v>22</v>
      </c>
      <c r="G345" s="1">
        <v>10</v>
      </c>
      <c r="H345" s="1">
        <v>1</v>
      </c>
      <c r="I345" s="1" t="s">
        <v>34</v>
      </c>
      <c r="J345" s="1">
        <v>1</v>
      </c>
      <c r="K345" s="1">
        <v>4</v>
      </c>
      <c r="L345" s="1" t="s">
        <v>11</v>
      </c>
      <c r="M345" s="1">
        <v>39</v>
      </c>
      <c r="N345" s="1">
        <v>2</v>
      </c>
      <c r="O345" s="1">
        <v>2</v>
      </c>
      <c r="P345" s="1" t="s">
        <v>58</v>
      </c>
      <c r="Q345" s="1">
        <v>2</v>
      </c>
      <c r="R345" s="1" t="s">
        <v>15</v>
      </c>
      <c r="S345" s="1">
        <v>8268</v>
      </c>
      <c r="T345" s="1">
        <v>11866</v>
      </c>
      <c r="U345" s="1">
        <v>1</v>
      </c>
      <c r="V345" s="1" t="s">
        <v>1593</v>
      </c>
      <c r="W345" s="1" t="s">
        <v>49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>
      <c r="A346" s="1">
        <v>464</v>
      </c>
      <c r="B346" s="1">
        <v>35</v>
      </c>
      <c r="C346" s="1" t="s">
        <v>48</v>
      </c>
      <c r="D346" s="1" t="s">
        <v>112</v>
      </c>
      <c r="E346" s="1">
        <v>1296</v>
      </c>
      <c r="F346" s="1" t="s">
        <v>21</v>
      </c>
      <c r="G346" s="1">
        <v>5</v>
      </c>
      <c r="H346" s="1">
        <v>4</v>
      </c>
      <c r="I346" s="1" t="s">
        <v>37</v>
      </c>
      <c r="J346" s="1">
        <v>1</v>
      </c>
      <c r="K346" s="1">
        <v>3</v>
      </c>
      <c r="L346" s="1" t="s">
        <v>12</v>
      </c>
      <c r="M346" s="1">
        <v>62</v>
      </c>
      <c r="N346" s="1">
        <v>3</v>
      </c>
      <c r="O346" s="1">
        <v>3</v>
      </c>
      <c r="P346" s="1" t="s">
        <v>55</v>
      </c>
      <c r="Q346" s="1">
        <v>2</v>
      </c>
      <c r="R346" s="1" t="s">
        <v>16</v>
      </c>
      <c r="S346" s="1">
        <v>8095</v>
      </c>
      <c r="T346" s="1">
        <v>18264</v>
      </c>
      <c r="U346" s="1">
        <v>0</v>
      </c>
      <c r="V346" s="1" t="s">
        <v>1593</v>
      </c>
      <c r="W346" s="1" t="s">
        <v>48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>
      <c r="A347" s="1">
        <v>465</v>
      </c>
      <c r="B347" s="1">
        <v>23</v>
      </c>
      <c r="C347" s="1" t="s">
        <v>48</v>
      </c>
      <c r="D347" s="1" t="s">
        <v>112</v>
      </c>
      <c r="E347" s="1">
        <v>1309</v>
      </c>
      <c r="F347" s="1" t="s">
        <v>21</v>
      </c>
      <c r="G347" s="1">
        <v>26</v>
      </c>
      <c r="H347" s="1">
        <v>1</v>
      </c>
      <c r="I347" s="1" t="s">
        <v>33</v>
      </c>
      <c r="J347" s="1">
        <v>1</v>
      </c>
      <c r="K347" s="1">
        <v>3</v>
      </c>
      <c r="L347" s="1" t="s">
        <v>12</v>
      </c>
      <c r="M347" s="1">
        <v>83</v>
      </c>
      <c r="N347" s="1">
        <v>3</v>
      </c>
      <c r="O347" s="1">
        <v>1</v>
      </c>
      <c r="P347" s="1" t="s">
        <v>57</v>
      </c>
      <c r="Q347" s="1">
        <v>4</v>
      </c>
      <c r="R347" s="1" t="s">
        <v>15</v>
      </c>
      <c r="S347" s="1">
        <v>2904</v>
      </c>
      <c r="T347" s="1">
        <v>16092</v>
      </c>
      <c r="U347" s="1">
        <v>1</v>
      </c>
      <c r="V347" s="1" t="s">
        <v>1593</v>
      </c>
      <c r="W347" s="1" t="s">
        <v>48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>
      <c r="A348" s="1">
        <v>466</v>
      </c>
      <c r="B348" s="1">
        <v>41</v>
      </c>
      <c r="C348" s="1" t="s">
        <v>48</v>
      </c>
      <c r="D348" s="1" t="s">
        <v>112</v>
      </c>
      <c r="E348" s="1">
        <v>483</v>
      </c>
      <c r="F348" s="1" t="s">
        <v>21</v>
      </c>
      <c r="G348" s="1">
        <v>6</v>
      </c>
      <c r="H348" s="1">
        <v>3</v>
      </c>
      <c r="I348" s="1" t="s">
        <v>35</v>
      </c>
      <c r="J348" s="1">
        <v>1</v>
      </c>
      <c r="K348" s="1">
        <v>4</v>
      </c>
      <c r="L348" s="1" t="s">
        <v>12</v>
      </c>
      <c r="M348" s="1">
        <v>95</v>
      </c>
      <c r="N348" s="1">
        <v>2</v>
      </c>
      <c r="O348" s="1">
        <v>2</v>
      </c>
      <c r="P348" s="1" t="s">
        <v>55</v>
      </c>
      <c r="Q348" s="1">
        <v>2</v>
      </c>
      <c r="R348" s="1" t="s">
        <v>16</v>
      </c>
      <c r="S348" s="1">
        <v>6032</v>
      </c>
      <c r="T348" s="1">
        <v>10110</v>
      </c>
      <c r="U348" s="1">
        <v>6</v>
      </c>
      <c r="V348" s="1" t="s">
        <v>1593</v>
      </c>
      <c r="W348" s="1" t="s">
        <v>49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>
      <c r="A349" s="1">
        <v>467</v>
      </c>
      <c r="B349" s="1">
        <v>47</v>
      </c>
      <c r="C349" s="1" t="s">
        <v>48</v>
      </c>
      <c r="D349" s="1" t="s">
        <v>128</v>
      </c>
      <c r="E349" s="1">
        <v>1309</v>
      </c>
      <c r="F349" s="1" t="s">
        <v>22</v>
      </c>
      <c r="G349" s="1">
        <v>4</v>
      </c>
      <c r="H349" s="1">
        <v>1</v>
      </c>
      <c r="I349" s="1" t="s">
        <v>35</v>
      </c>
      <c r="J349" s="1">
        <v>1</v>
      </c>
      <c r="K349" s="1">
        <v>2</v>
      </c>
      <c r="L349" s="1" t="s">
        <v>12</v>
      </c>
      <c r="M349" s="1">
        <v>99</v>
      </c>
      <c r="N349" s="1">
        <v>3</v>
      </c>
      <c r="O349" s="1">
        <v>2</v>
      </c>
      <c r="P349" s="1" t="s">
        <v>59</v>
      </c>
      <c r="Q349" s="1">
        <v>3</v>
      </c>
      <c r="R349" s="1" t="s">
        <v>16</v>
      </c>
      <c r="S349" s="1">
        <v>2976</v>
      </c>
      <c r="T349" s="1">
        <v>25751</v>
      </c>
      <c r="U349" s="1">
        <v>3</v>
      </c>
      <c r="V349" s="1" t="s">
        <v>1593</v>
      </c>
      <c r="W349" s="1" t="s">
        <v>48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>
      <c r="A350" s="1">
        <v>468</v>
      </c>
      <c r="B350" s="1">
        <v>42</v>
      </c>
      <c r="C350" s="1" t="s">
        <v>48</v>
      </c>
      <c r="D350" s="1" t="s">
        <v>112</v>
      </c>
      <c r="E350" s="1">
        <v>810</v>
      </c>
      <c r="F350" s="1" t="s">
        <v>21</v>
      </c>
      <c r="G350" s="1">
        <v>23</v>
      </c>
      <c r="H350" s="1">
        <v>5</v>
      </c>
      <c r="I350" s="1" t="s">
        <v>33</v>
      </c>
      <c r="J350" s="1">
        <v>1</v>
      </c>
      <c r="K350" s="1">
        <v>1</v>
      </c>
      <c r="L350" s="1" t="s">
        <v>11</v>
      </c>
      <c r="M350" s="1">
        <v>44</v>
      </c>
      <c r="N350" s="1">
        <v>3</v>
      </c>
      <c r="O350" s="1">
        <v>4</v>
      </c>
      <c r="P350" s="1" t="s">
        <v>56</v>
      </c>
      <c r="Q350" s="1">
        <v>4</v>
      </c>
      <c r="R350" s="1" t="s">
        <v>16</v>
      </c>
      <c r="S350" s="1">
        <v>15992</v>
      </c>
      <c r="T350" s="1">
        <v>15901</v>
      </c>
      <c r="U350" s="1">
        <v>2</v>
      </c>
      <c r="V350" s="1" t="s">
        <v>1593</v>
      </c>
      <c r="W350" s="1" t="s">
        <v>48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>
      <c r="A351" s="1">
        <v>469</v>
      </c>
      <c r="B351" s="1">
        <v>29</v>
      </c>
      <c r="C351" s="1" t="s">
        <v>48</v>
      </c>
      <c r="D351" s="1" t="s">
        <v>116</v>
      </c>
      <c r="E351" s="1">
        <v>746</v>
      </c>
      <c r="F351" s="1" t="s">
        <v>22</v>
      </c>
      <c r="G351" s="1">
        <v>2</v>
      </c>
      <c r="H351" s="1">
        <v>3</v>
      </c>
      <c r="I351" s="1" t="s">
        <v>33</v>
      </c>
      <c r="J351" s="1">
        <v>1</v>
      </c>
      <c r="K351" s="1">
        <v>4</v>
      </c>
      <c r="L351" s="1" t="s">
        <v>12</v>
      </c>
      <c r="M351" s="1">
        <v>61</v>
      </c>
      <c r="N351" s="1">
        <v>3</v>
      </c>
      <c r="O351" s="1">
        <v>2</v>
      </c>
      <c r="P351" s="1" t="s">
        <v>58</v>
      </c>
      <c r="Q351" s="1">
        <v>3</v>
      </c>
      <c r="R351" s="1" t="s">
        <v>17</v>
      </c>
      <c r="S351" s="1">
        <v>4649</v>
      </c>
      <c r="T351" s="1">
        <v>16928</v>
      </c>
      <c r="U351" s="1">
        <v>1</v>
      </c>
      <c r="V351" s="1" t="s">
        <v>1593</v>
      </c>
      <c r="W351" s="1" t="s">
        <v>48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>
      <c r="A352" s="1">
        <v>470</v>
      </c>
      <c r="B352" s="1">
        <v>42</v>
      </c>
      <c r="C352" s="1" t="s">
        <v>48</v>
      </c>
      <c r="D352" s="1" t="s">
        <v>112</v>
      </c>
      <c r="E352" s="1">
        <v>544</v>
      </c>
      <c r="F352" s="1" t="s">
        <v>20</v>
      </c>
      <c r="G352" s="1">
        <v>2</v>
      </c>
      <c r="H352" s="1">
        <v>1</v>
      </c>
      <c r="I352" s="1" t="s">
        <v>37</v>
      </c>
      <c r="J352" s="1">
        <v>1</v>
      </c>
      <c r="K352" s="1">
        <v>3</v>
      </c>
      <c r="L352" s="1" t="s">
        <v>12</v>
      </c>
      <c r="M352" s="1">
        <v>52</v>
      </c>
      <c r="N352" s="1">
        <v>3</v>
      </c>
      <c r="O352" s="1">
        <v>1</v>
      </c>
      <c r="P352" s="1" t="s">
        <v>20</v>
      </c>
      <c r="Q352" s="1">
        <v>3</v>
      </c>
      <c r="R352" s="1" t="s">
        <v>15</v>
      </c>
      <c r="S352" s="1">
        <v>2696</v>
      </c>
      <c r="T352" s="1">
        <v>24017</v>
      </c>
      <c r="U352" s="1">
        <v>0</v>
      </c>
      <c r="V352" s="1" t="s">
        <v>1593</v>
      </c>
      <c r="W352" s="1" t="s">
        <v>49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>
      <c r="A353" s="1">
        <v>471</v>
      </c>
      <c r="B353" s="1">
        <v>32</v>
      </c>
      <c r="C353" s="1" t="s">
        <v>48</v>
      </c>
      <c r="D353" s="1" t="s">
        <v>112</v>
      </c>
      <c r="E353" s="1">
        <v>1062</v>
      </c>
      <c r="F353" s="1" t="s">
        <v>21</v>
      </c>
      <c r="G353" s="1">
        <v>2</v>
      </c>
      <c r="H353" s="1">
        <v>3</v>
      </c>
      <c r="I353" s="1" t="s">
        <v>35</v>
      </c>
      <c r="J353" s="1">
        <v>1</v>
      </c>
      <c r="K353" s="1">
        <v>3</v>
      </c>
      <c r="L353" s="1" t="s">
        <v>11</v>
      </c>
      <c r="M353" s="1">
        <v>75</v>
      </c>
      <c r="N353" s="1">
        <v>3</v>
      </c>
      <c r="O353" s="1">
        <v>1</v>
      </c>
      <c r="P353" s="1" t="s">
        <v>53</v>
      </c>
      <c r="Q353" s="1">
        <v>2</v>
      </c>
      <c r="R353" s="1" t="s">
        <v>17</v>
      </c>
      <c r="S353" s="1">
        <v>2370</v>
      </c>
      <c r="T353" s="1">
        <v>3956</v>
      </c>
      <c r="U353" s="1">
        <v>1</v>
      </c>
      <c r="V353" s="1" t="s">
        <v>1593</v>
      </c>
      <c r="W353" s="1" t="s">
        <v>48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>
      <c r="A354" s="1">
        <v>473</v>
      </c>
      <c r="B354" s="1">
        <v>48</v>
      </c>
      <c r="C354" s="1" t="s">
        <v>48</v>
      </c>
      <c r="D354" s="1" t="s">
        <v>112</v>
      </c>
      <c r="E354" s="1">
        <v>530</v>
      </c>
      <c r="F354" s="1" t="s">
        <v>22</v>
      </c>
      <c r="G354" s="1">
        <v>29</v>
      </c>
      <c r="H354" s="1">
        <v>1</v>
      </c>
      <c r="I354" s="1" t="s">
        <v>35</v>
      </c>
      <c r="J354" s="1">
        <v>1</v>
      </c>
      <c r="K354" s="1">
        <v>1</v>
      </c>
      <c r="L354" s="1" t="s">
        <v>11</v>
      </c>
      <c r="M354" s="1">
        <v>91</v>
      </c>
      <c r="N354" s="1">
        <v>3</v>
      </c>
      <c r="O354" s="1">
        <v>3</v>
      </c>
      <c r="P354" s="1" t="s">
        <v>54</v>
      </c>
      <c r="Q354" s="1">
        <v>3</v>
      </c>
      <c r="R354" s="1" t="s">
        <v>17</v>
      </c>
      <c r="S354" s="1">
        <v>12504</v>
      </c>
      <c r="T354" s="1">
        <v>23978</v>
      </c>
      <c r="U354" s="1">
        <v>3</v>
      </c>
      <c r="V354" s="1" t="s">
        <v>1593</v>
      </c>
      <c r="W354" s="1" t="s">
        <v>48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>
      <c r="A355" s="1">
        <v>474</v>
      </c>
      <c r="B355" s="1">
        <v>37</v>
      </c>
      <c r="C355" s="1" t="s">
        <v>48</v>
      </c>
      <c r="D355" s="1" t="s">
        <v>112</v>
      </c>
      <c r="E355" s="1">
        <v>1319</v>
      </c>
      <c r="F355" s="1" t="s">
        <v>21</v>
      </c>
      <c r="G355" s="1">
        <v>6</v>
      </c>
      <c r="H355" s="1">
        <v>3</v>
      </c>
      <c r="I355" s="1" t="s">
        <v>35</v>
      </c>
      <c r="J355" s="1">
        <v>1</v>
      </c>
      <c r="K355" s="1">
        <v>3</v>
      </c>
      <c r="L355" s="1" t="s">
        <v>12</v>
      </c>
      <c r="M355" s="1">
        <v>51</v>
      </c>
      <c r="N355" s="1">
        <v>4</v>
      </c>
      <c r="O355" s="1">
        <v>2</v>
      </c>
      <c r="P355" s="1" t="s">
        <v>57</v>
      </c>
      <c r="Q355" s="1">
        <v>1</v>
      </c>
      <c r="R355" s="1" t="s">
        <v>15</v>
      </c>
      <c r="S355" s="1">
        <v>5974</v>
      </c>
      <c r="T355" s="1">
        <v>17001</v>
      </c>
      <c r="U355" s="1">
        <v>4</v>
      </c>
      <c r="V355" s="1" t="s">
        <v>1593</v>
      </c>
      <c r="W355" s="1" t="s">
        <v>49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>
      <c r="A356" s="1">
        <v>475</v>
      </c>
      <c r="B356" s="1">
        <v>30</v>
      </c>
      <c r="C356" s="1" t="s">
        <v>48</v>
      </c>
      <c r="D356" s="1" t="s">
        <v>116</v>
      </c>
      <c r="E356" s="1">
        <v>641</v>
      </c>
      <c r="F356" s="1" t="s">
        <v>22</v>
      </c>
      <c r="G356" s="1">
        <v>25</v>
      </c>
      <c r="H356" s="1">
        <v>2</v>
      </c>
      <c r="I356" s="1" t="s">
        <v>37</v>
      </c>
      <c r="J356" s="1">
        <v>1</v>
      </c>
      <c r="K356" s="1">
        <v>4</v>
      </c>
      <c r="L356" s="1" t="s">
        <v>11</v>
      </c>
      <c r="M356" s="1">
        <v>85</v>
      </c>
      <c r="N356" s="1">
        <v>3</v>
      </c>
      <c r="O356" s="1">
        <v>2</v>
      </c>
      <c r="P356" s="1" t="s">
        <v>58</v>
      </c>
      <c r="Q356" s="1">
        <v>3</v>
      </c>
      <c r="R356" s="1" t="s">
        <v>17</v>
      </c>
      <c r="S356" s="1">
        <v>4736</v>
      </c>
      <c r="T356" s="1">
        <v>6069</v>
      </c>
      <c r="U356" s="1">
        <v>7</v>
      </c>
      <c r="V356" s="1" t="s">
        <v>1593</v>
      </c>
      <c r="W356" s="1" t="s">
        <v>49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>
      <c r="A357" s="1">
        <v>476</v>
      </c>
      <c r="B357" s="1">
        <v>26</v>
      </c>
      <c r="C357" s="1" t="s">
        <v>48</v>
      </c>
      <c r="D357" s="1" t="s">
        <v>112</v>
      </c>
      <c r="E357" s="1">
        <v>933</v>
      </c>
      <c r="F357" s="1" t="s">
        <v>22</v>
      </c>
      <c r="G357" s="1">
        <v>1</v>
      </c>
      <c r="H357" s="1">
        <v>3</v>
      </c>
      <c r="I357" s="1" t="s">
        <v>33</v>
      </c>
      <c r="J357" s="1">
        <v>1</v>
      </c>
      <c r="K357" s="1">
        <v>3</v>
      </c>
      <c r="L357" s="1" t="s">
        <v>12</v>
      </c>
      <c r="M357" s="1">
        <v>57</v>
      </c>
      <c r="N357" s="1">
        <v>3</v>
      </c>
      <c r="O357" s="1">
        <v>2</v>
      </c>
      <c r="P357" s="1" t="s">
        <v>58</v>
      </c>
      <c r="Q357" s="1">
        <v>3</v>
      </c>
      <c r="R357" s="1" t="s">
        <v>17</v>
      </c>
      <c r="S357" s="1">
        <v>5296</v>
      </c>
      <c r="T357" s="1">
        <v>20156</v>
      </c>
      <c r="U357" s="1">
        <v>1</v>
      </c>
      <c r="V357" s="1" t="s">
        <v>1593</v>
      </c>
      <c r="W357" s="1" t="s">
        <v>48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>
      <c r="A358" s="1">
        <v>477</v>
      </c>
      <c r="B358" s="1">
        <v>42</v>
      </c>
      <c r="C358" s="1" t="s">
        <v>48</v>
      </c>
      <c r="D358" s="1" t="s">
        <v>112</v>
      </c>
      <c r="E358" s="1">
        <v>1332</v>
      </c>
      <c r="F358" s="1" t="s">
        <v>21</v>
      </c>
      <c r="G358" s="1">
        <v>2</v>
      </c>
      <c r="H358" s="1">
        <v>4</v>
      </c>
      <c r="I358" s="1" t="s">
        <v>36</v>
      </c>
      <c r="J358" s="1">
        <v>1</v>
      </c>
      <c r="K358" s="1">
        <v>1</v>
      </c>
      <c r="L358" s="1" t="s">
        <v>12</v>
      </c>
      <c r="M358" s="1">
        <v>98</v>
      </c>
      <c r="N358" s="1">
        <v>2</v>
      </c>
      <c r="O358" s="1">
        <v>2</v>
      </c>
      <c r="P358" s="1" t="s">
        <v>52</v>
      </c>
      <c r="Q358" s="1">
        <v>4</v>
      </c>
      <c r="R358" s="1" t="s">
        <v>16</v>
      </c>
      <c r="S358" s="1">
        <v>6781</v>
      </c>
      <c r="T358" s="1">
        <v>17078</v>
      </c>
      <c r="U358" s="1">
        <v>3</v>
      </c>
      <c r="V358" s="1" t="s">
        <v>1593</v>
      </c>
      <c r="W358" s="1" t="s">
        <v>48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>
      <c r="A359" s="1">
        <v>478</v>
      </c>
      <c r="B359" s="1">
        <v>21</v>
      </c>
      <c r="C359" s="1" t="s">
        <v>49</v>
      </c>
      <c r="D359" s="1" t="s">
        <v>128</v>
      </c>
      <c r="E359" s="1">
        <v>756</v>
      </c>
      <c r="F359" s="1" t="s">
        <v>22</v>
      </c>
      <c r="G359" s="1">
        <v>1</v>
      </c>
      <c r="H359" s="1">
        <v>1</v>
      </c>
      <c r="I359" s="1" t="s">
        <v>37</v>
      </c>
      <c r="J359" s="1">
        <v>1</v>
      </c>
      <c r="K359" s="1">
        <v>1</v>
      </c>
      <c r="L359" s="1" t="s">
        <v>11</v>
      </c>
      <c r="M359" s="1">
        <v>99</v>
      </c>
      <c r="N359" s="1">
        <v>2</v>
      </c>
      <c r="O359" s="1">
        <v>1</v>
      </c>
      <c r="P359" s="1" t="s">
        <v>59</v>
      </c>
      <c r="Q359" s="1">
        <v>2</v>
      </c>
      <c r="R359" s="1" t="s">
        <v>16</v>
      </c>
      <c r="S359" s="1">
        <v>2174</v>
      </c>
      <c r="T359" s="1">
        <v>9150</v>
      </c>
      <c r="U359" s="1">
        <v>1</v>
      </c>
      <c r="V359" s="1" t="s">
        <v>1593</v>
      </c>
      <c r="W359" s="1" t="s">
        <v>49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>
      <c r="A360" s="1">
        <v>479</v>
      </c>
      <c r="B360" s="1">
        <v>36</v>
      </c>
      <c r="C360" s="1" t="s">
        <v>48</v>
      </c>
      <c r="D360" s="1" t="s">
        <v>116</v>
      </c>
      <c r="E360" s="1">
        <v>845</v>
      </c>
      <c r="F360" s="1" t="s">
        <v>22</v>
      </c>
      <c r="G360" s="1">
        <v>1</v>
      </c>
      <c r="H360" s="1">
        <v>5</v>
      </c>
      <c r="I360" s="1" t="s">
        <v>35</v>
      </c>
      <c r="J360" s="1">
        <v>1</v>
      </c>
      <c r="K360" s="1">
        <v>4</v>
      </c>
      <c r="L360" s="1" t="s">
        <v>11</v>
      </c>
      <c r="M360" s="1">
        <v>45</v>
      </c>
      <c r="N360" s="1">
        <v>3</v>
      </c>
      <c r="O360" s="1">
        <v>2</v>
      </c>
      <c r="P360" s="1" t="s">
        <v>58</v>
      </c>
      <c r="Q360" s="1">
        <v>4</v>
      </c>
      <c r="R360" s="1" t="s">
        <v>16</v>
      </c>
      <c r="S360" s="1">
        <v>6653</v>
      </c>
      <c r="T360" s="1">
        <v>15276</v>
      </c>
      <c r="U360" s="1">
        <v>4</v>
      </c>
      <c r="V360" s="1" t="s">
        <v>1593</v>
      </c>
      <c r="W360" s="1" t="s">
        <v>48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>
      <c r="A361" s="1">
        <v>481</v>
      </c>
      <c r="B361" s="1">
        <v>36</v>
      </c>
      <c r="C361" s="1" t="s">
        <v>48</v>
      </c>
      <c r="D361" s="1" t="s">
        <v>128</v>
      </c>
      <c r="E361" s="1">
        <v>541</v>
      </c>
      <c r="F361" s="1" t="s">
        <v>22</v>
      </c>
      <c r="G361" s="1">
        <v>3</v>
      </c>
      <c r="H361" s="1">
        <v>4</v>
      </c>
      <c r="I361" s="1" t="s">
        <v>35</v>
      </c>
      <c r="J361" s="1">
        <v>1</v>
      </c>
      <c r="K361" s="1">
        <v>1</v>
      </c>
      <c r="L361" s="1" t="s">
        <v>12</v>
      </c>
      <c r="M361" s="1">
        <v>48</v>
      </c>
      <c r="N361" s="1">
        <v>2</v>
      </c>
      <c r="O361" s="1">
        <v>3</v>
      </c>
      <c r="P361" s="1" t="s">
        <v>58</v>
      </c>
      <c r="Q361" s="1">
        <v>4</v>
      </c>
      <c r="R361" s="1" t="s">
        <v>17</v>
      </c>
      <c r="S361" s="1">
        <v>9699</v>
      </c>
      <c r="T361" s="1">
        <v>7246</v>
      </c>
      <c r="U361" s="1">
        <v>4</v>
      </c>
      <c r="V361" s="1" t="s">
        <v>1593</v>
      </c>
      <c r="W361" s="1" t="s">
        <v>48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>
      <c r="A362" s="1">
        <v>482</v>
      </c>
      <c r="B362" s="1">
        <v>57</v>
      </c>
      <c r="C362" s="1" t="s">
        <v>48</v>
      </c>
      <c r="D362" s="1" t="s">
        <v>112</v>
      </c>
      <c r="E362" s="1">
        <v>593</v>
      </c>
      <c r="F362" s="1" t="s">
        <v>21</v>
      </c>
      <c r="G362" s="1">
        <v>1</v>
      </c>
      <c r="H362" s="1">
        <v>4</v>
      </c>
      <c r="I362" s="1" t="s">
        <v>35</v>
      </c>
      <c r="J362" s="1">
        <v>1</v>
      </c>
      <c r="K362" s="1">
        <v>4</v>
      </c>
      <c r="L362" s="1" t="s">
        <v>12</v>
      </c>
      <c r="M362" s="1">
        <v>88</v>
      </c>
      <c r="N362" s="1">
        <v>3</v>
      </c>
      <c r="O362" s="1">
        <v>2</v>
      </c>
      <c r="P362" s="1" t="s">
        <v>52</v>
      </c>
      <c r="Q362" s="1">
        <v>3</v>
      </c>
      <c r="R362" s="1" t="s">
        <v>17</v>
      </c>
      <c r="S362" s="1">
        <v>6755</v>
      </c>
      <c r="T362" s="1">
        <v>2967</v>
      </c>
      <c r="U362" s="1">
        <v>2</v>
      </c>
      <c r="V362" s="1" t="s">
        <v>1593</v>
      </c>
      <c r="W362" s="1" t="s">
        <v>48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>
      <c r="A363" s="1">
        <v>483</v>
      </c>
      <c r="B363" s="1">
        <v>40</v>
      </c>
      <c r="C363" s="1" t="s">
        <v>48</v>
      </c>
      <c r="D363" s="1" t="s">
        <v>112</v>
      </c>
      <c r="E363" s="1">
        <v>1171</v>
      </c>
      <c r="F363" s="1" t="s">
        <v>21</v>
      </c>
      <c r="G363" s="1">
        <v>10</v>
      </c>
      <c r="H363" s="1">
        <v>4</v>
      </c>
      <c r="I363" s="1" t="s">
        <v>33</v>
      </c>
      <c r="J363" s="1">
        <v>1</v>
      </c>
      <c r="K363" s="1">
        <v>4</v>
      </c>
      <c r="L363" s="1" t="s">
        <v>11</v>
      </c>
      <c r="M363" s="1">
        <v>46</v>
      </c>
      <c r="N363" s="1">
        <v>4</v>
      </c>
      <c r="O363" s="1">
        <v>1</v>
      </c>
      <c r="P363" s="1" t="s">
        <v>53</v>
      </c>
      <c r="Q363" s="1">
        <v>3</v>
      </c>
      <c r="R363" s="1" t="s">
        <v>17</v>
      </c>
      <c r="S363" s="1">
        <v>2213</v>
      </c>
      <c r="T363" s="1">
        <v>22495</v>
      </c>
      <c r="U363" s="1">
        <v>3</v>
      </c>
      <c r="V363" s="1" t="s">
        <v>1593</v>
      </c>
      <c r="W363" s="1" t="s">
        <v>49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>
      <c r="A364" s="1">
        <v>484</v>
      </c>
      <c r="B364" s="1">
        <v>21</v>
      </c>
      <c r="C364" s="1" t="s">
        <v>48</v>
      </c>
      <c r="D364" s="1" t="s">
        <v>116</v>
      </c>
      <c r="E364" s="1">
        <v>895</v>
      </c>
      <c r="F364" s="1" t="s">
        <v>22</v>
      </c>
      <c r="G364" s="1">
        <v>9</v>
      </c>
      <c r="H364" s="1">
        <v>2</v>
      </c>
      <c r="I364" s="1" t="s">
        <v>35</v>
      </c>
      <c r="J364" s="1">
        <v>1</v>
      </c>
      <c r="K364" s="1">
        <v>1</v>
      </c>
      <c r="L364" s="1" t="s">
        <v>12</v>
      </c>
      <c r="M364" s="1">
        <v>39</v>
      </c>
      <c r="N364" s="1">
        <v>3</v>
      </c>
      <c r="O364" s="1">
        <v>1</v>
      </c>
      <c r="P364" s="1" t="s">
        <v>59</v>
      </c>
      <c r="Q364" s="1">
        <v>4</v>
      </c>
      <c r="R364" s="1" t="s">
        <v>16</v>
      </c>
      <c r="S364" s="1">
        <v>2610</v>
      </c>
      <c r="T364" s="1">
        <v>2851</v>
      </c>
      <c r="U364" s="1">
        <v>1</v>
      </c>
      <c r="V364" s="1" t="s">
        <v>1593</v>
      </c>
      <c r="W364" s="1" t="s">
        <v>48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>
      <c r="A365" s="1">
        <v>485</v>
      </c>
      <c r="B365" s="1">
        <v>33</v>
      </c>
      <c r="C365" s="1" t="s">
        <v>49</v>
      </c>
      <c r="D365" s="1" t="s">
        <v>112</v>
      </c>
      <c r="E365" s="1">
        <v>350</v>
      </c>
      <c r="F365" s="1" t="s">
        <v>22</v>
      </c>
      <c r="G365" s="1">
        <v>5</v>
      </c>
      <c r="H365" s="1">
        <v>3</v>
      </c>
      <c r="I365" s="1" t="s">
        <v>34</v>
      </c>
      <c r="J365" s="1">
        <v>1</v>
      </c>
      <c r="K365" s="1">
        <v>4</v>
      </c>
      <c r="L365" s="1" t="s">
        <v>11</v>
      </c>
      <c r="M365" s="1">
        <v>34</v>
      </c>
      <c r="N365" s="1">
        <v>3</v>
      </c>
      <c r="O365" s="1">
        <v>1</v>
      </c>
      <c r="P365" s="1" t="s">
        <v>59</v>
      </c>
      <c r="Q365" s="1">
        <v>3</v>
      </c>
      <c r="R365" s="1" t="s">
        <v>16</v>
      </c>
      <c r="S365" s="1">
        <v>2851</v>
      </c>
      <c r="T365" s="1">
        <v>9150</v>
      </c>
      <c r="U365" s="1">
        <v>1</v>
      </c>
      <c r="V365" s="1" t="s">
        <v>1593</v>
      </c>
      <c r="W365" s="1" t="s">
        <v>49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>
      <c r="A366" s="1">
        <v>486</v>
      </c>
      <c r="B366" s="1">
        <v>37</v>
      </c>
      <c r="C366" s="1" t="s">
        <v>48</v>
      </c>
      <c r="D366" s="1" t="s">
        <v>112</v>
      </c>
      <c r="E366" s="1">
        <v>921</v>
      </c>
      <c r="F366" s="1" t="s">
        <v>21</v>
      </c>
      <c r="G366" s="1">
        <v>10</v>
      </c>
      <c r="H366" s="1">
        <v>3</v>
      </c>
      <c r="I366" s="1" t="s">
        <v>35</v>
      </c>
      <c r="J366" s="1">
        <v>1</v>
      </c>
      <c r="K366" s="1">
        <v>3</v>
      </c>
      <c r="L366" s="1" t="s">
        <v>11</v>
      </c>
      <c r="M366" s="1">
        <v>98</v>
      </c>
      <c r="N366" s="1">
        <v>3</v>
      </c>
      <c r="O366" s="1">
        <v>1</v>
      </c>
      <c r="P366" s="1" t="s">
        <v>53</v>
      </c>
      <c r="Q366" s="1">
        <v>1</v>
      </c>
      <c r="R366" s="1" t="s">
        <v>17</v>
      </c>
      <c r="S366" s="1">
        <v>3452</v>
      </c>
      <c r="T366" s="1">
        <v>17663</v>
      </c>
      <c r="U366" s="1">
        <v>6</v>
      </c>
      <c r="V366" s="1" t="s">
        <v>1593</v>
      </c>
      <c r="W366" s="1" t="s">
        <v>48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>
      <c r="A367" s="1">
        <v>487</v>
      </c>
      <c r="B367" s="1">
        <v>46</v>
      </c>
      <c r="C367" s="1" t="s">
        <v>48</v>
      </c>
      <c r="D367" s="1" t="s">
        <v>116</v>
      </c>
      <c r="E367" s="1">
        <v>1144</v>
      </c>
      <c r="F367" s="1" t="s">
        <v>21</v>
      </c>
      <c r="G367" s="1">
        <v>7</v>
      </c>
      <c r="H367" s="1">
        <v>4</v>
      </c>
      <c r="I367" s="1" t="s">
        <v>35</v>
      </c>
      <c r="J367" s="1">
        <v>1</v>
      </c>
      <c r="K367" s="1">
        <v>3</v>
      </c>
      <c r="L367" s="1" t="s">
        <v>11</v>
      </c>
      <c r="M367" s="1">
        <v>30</v>
      </c>
      <c r="N367" s="1">
        <v>3</v>
      </c>
      <c r="O367" s="1">
        <v>2</v>
      </c>
      <c r="P367" s="1" t="s">
        <v>55</v>
      </c>
      <c r="Q367" s="1">
        <v>3</v>
      </c>
      <c r="R367" s="1" t="s">
        <v>17</v>
      </c>
      <c r="S367" s="1">
        <v>5258</v>
      </c>
      <c r="T367" s="1">
        <v>16044</v>
      </c>
      <c r="U367" s="1">
        <v>2</v>
      </c>
      <c r="V367" s="1" t="s">
        <v>1593</v>
      </c>
      <c r="W367" s="1" t="s">
        <v>48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>
      <c r="A368" s="1">
        <v>488</v>
      </c>
      <c r="B368" s="1">
        <v>41</v>
      </c>
      <c r="C368" s="1" t="s">
        <v>49</v>
      </c>
      <c r="D368" s="1" t="s">
        <v>128</v>
      </c>
      <c r="E368" s="1">
        <v>143</v>
      </c>
      <c r="F368" s="1" t="s">
        <v>22</v>
      </c>
      <c r="G368" s="1">
        <v>4</v>
      </c>
      <c r="H368" s="1">
        <v>3</v>
      </c>
      <c r="I368" s="1" t="s">
        <v>34</v>
      </c>
      <c r="J368" s="1">
        <v>1</v>
      </c>
      <c r="K368" s="1">
        <v>1</v>
      </c>
      <c r="L368" s="1" t="s">
        <v>12</v>
      </c>
      <c r="M368" s="1">
        <v>56</v>
      </c>
      <c r="N368" s="1">
        <v>3</v>
      </c>
      <c r="O368" s="1">
        <v>2</v>
      </c>
      <c r="P368" s="1" t="s">
        <v>58</v>
      </c>
      <c r="Q368" s="1">
        <v>2</v>
      </c>
      <c r="R368" s="1" t="s">
        <v>16</v>
      </c>
      <c r="S368" s="1">
        <v>9355</v>
      </c>
      <c r="T368" s="1">
        <v>9558</v>
      </c>
      <c r="U368" s="1">
        <v>1</v>
      </c>
      <c r="V368" s="1" t="s">
        <v>1593</v>
      </c>
      <c r="W368" s="1" t="s">
        <v>48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>
      <c r="A369" s="1">
        <v>491</v>
      </c>
      <c r="B369" s="1">
        <v>50</v>
      </c>
      <c r="C369" s="1" t="s">
        <v>48</v>
      </c>
      <c r="D369" s="1" t="s">
        <v>112</v>
      </c>
      <c r="E369" s="1">
        <v>1046</v>
      </c>
      <c r="F369" s="1" t="s">
        <v>21</v>
      </c>
      <c r="G369" s="1">
        <v>10</v>
      </c>
      <c r="H369" s="1">
        <v>3</v>
      </c>
      <c r="I369" s="1" t="s">
        <v>37</v>
      </c>
      <c r="J369" s="1">
        <v>1</v>
      </c>
      <c r="K369" s="1">
        <v>4</v>
      </c>
      <c r="L369" s="1" t="s">
        <v>12</v>
      </c>
      <c r="M369" s="1">
        <v>100</v>
      </c>
      <c r="N369" s="1">
        <v>2</v>
      </c>
      <c r="O369" s="1">
        <v>3</v>
      </c>
      <c r="P369" s="1" t="s">
        <v>52</v>
      </c>
      <c r="Q369" s="1">
        <v>4</v>
      </c>
      <c r="R369" s="1" t="s">
        <v>16</v>
      </c>
      <c r="S369" s="1">
        <v>10496</v>
      </c>
      <c r="T369" s="1">
        <v>2755</v>
      </c>
      <c r="U369" s="1">
        <v>6</v>
      </c>
      <c r="V369" s="1" t="s">
        <v>1593</v>
      </c>
      <c r="W369" s="1" t="s">
        <v>48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>
      <c r="A370" s="1">
        <v>492</v>
      </c>
      <c r="B370" s="1">
        <v>40</v>
      </c>
      <c r="C370" s="1" t="s">
        <v>49</v>
      </c>
      <c r="D370" s="1" t="s">
        <v>112</v>
      </c>
      <c r="E370" s="1">
        <v>575</v>
      </c>
      <c r="F370" s="1" t="s">
        <v>22</v>
      </c>
      <c r="G370" s="1">
        <v>22</v>
      </c>
      <c r="H370" s="1">
        <v>2</v>
      </c>
      <c r="I370" s="1" t="s">
        <v>34</v>
      </c>
      <c r="J370" s="1">
        <v>1</v>
      </c>
      <c r="K370" s="1">
        <v>3</v>
      </c>
      <c r="L370" s="1" t="s">
        <v>12</v>
      </c>
      <c r="M370" s="1">
        <v>68</v>
      </c>
      <c r="N370" s="1">
        <v>2</v>
      </c>
      <c r="O370" s="1">
        <v>2</v>
      </c>
      <c r="P370" s="1" t="s">
        <v>58</v>
      </c>
      <c r="Q370" s="1">
        <v>3</v>
      </c>
      <c r="R370" s="1" t="s">
        <v>17</v>
      </c>
      <c r="S370" s="1">
        <v>6380</v>
      </c>
      <c r="T370" s="1">
        <v>6110</v>
      </c>
      <c r="U370" s="1">
        <v>2</v>
      </c>
      <c r="V370" s="1" t="s">
        <v>1593</v>
      </c>
      <c r="W370" s="1" t="s">
        <v>49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>
      <c r="A371" s="1">
        <v>493</v>
      </c>
      <c r="B371" s="1">
        <v>31</v>
      </c>
      <c r="C371" s="1" t="s">
        <v>48</v>
      </c>
      <c r="D371" s="1" t="s">
        <v>112</v>
      </c>
      <c r="E371" s="1">
        <v>408</v>
      </c>
      <c r="F371" s="1" t="s">
        <v>21</v>
      </c>
      <c r="G371" s="1">
        <v>9</v>
      </c>
      <c r="H371" s="1">
        <v>4</v>
      </c>
      <c r="I371" s="1" t="s">
        <v>33</v>
      </c>
      <c r="J371" s="1">
        <v>1</v>
      </c>
      <c r="K371" s="1">
        <v>3</v>
      </c>
      <c r="L371" s="1" t="s">
        <v>12</v>
      </c>
      <c r="M371" s="1">
        <v>42</v>
      </c>
      <c r="N371" s="1">
        <v>2</v>
      </c>
      <c r="O371" s="1">
        <v>1</v>
      </c>
      <c r="P371" s="1" t="s">
        <v>57</v>
      </c>
      <c r="Q371" s="1">
        <v>2</v>
      </c>
      <c r="R371" s="1" t="s">
        <v>16</v>
      </c>
      <c r="S371" s="1">
        <v>2657</v>
      </c>
      <c r="T371" s="1">
        <v>7551</v>
      </c>
      <c r="U371" s="1">
        <v>0</v>
      </c>
      <c r="V371" s="1" t="s">
        <v>1593</v>
      </c>
      <c r="W371" s="1" t="s">
        <v>49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>
      <c r="A372" s="1">
        <v>494</v>
      </c>
      <c r="B372" s="1">
        <v>21</v>
      </c>
      <c r="C372" s="1" t="s">
        <v>49</v>
      </c>
      <c r="D372" s="1" t="s">
        <v>112</v>
      </c>
      <c r="E372" s="1">
        <v>156</v>
      </c>
      <c r="F372" s="1" t="s">
        <v>22</v>
      </c>
      <c r="G372" s="1">
        <v>12</v>
      </c>
      <c r="H372" s="1">
        <v>3</v>
      </c>
      <c r="I372" s="1" t="s">
        <v>33</v>
      </c>
      <c r="J372" s="1">
        <v>1</v>
      </c>
      <c r="K372" s="1">
        <v>3</v>
      </c>
      <c r="L372" s="1" t="s">
        <v>11</v>
      </c>
      <c r="M372" s="1">
        <v>90</v>
      </c>
      <c r="N372" s="1">
        <v>4</v>
      </c>
      <c r="O372" s="1">
        <v>1</v>
      </c>
      <c r="P372" s="1" t="s">
        <v>59</v>
      </c>
      <c r="Q372" s="1">
        <v>2</v>
      </c>
      <c r="R372" s="1" t="s">
        <v>16</v>
      </c>
      <c r="S372" s="1">
        <v>2716</v>
      </c>
      <c r="T372" s="1">
        <v>25422</v>
      </c>
      <c r="U372" s="1">
        <v>1</v>
      </c>
      <c r="V372" s="1" t="s">
        <v>1593</v>
      </c>
      <c r="W372" s="1" t="s">
        <v>48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>
      <c r="A373" s="1">
        <v>495</v>
      </c>
      <c r="B373" s="1">
        <v>29</v>
      </c>
      <c r="C373" s="1" t="s">
        <v>48</v>
      </c>
      <c r="D373" s="1" t="s">
        <v>112</v>
      </c>
      <c r="E373" s="1">
        <v>1283</v>
      </c>
      <c r="F373" s="1" t="s">
        <v>21</v>
      </c>
      <c r="G373" s="1">
        <v>23</v>
      </c>
      <c r="H373" s="1">
        <v>3</v>
      </c>
      <c r="I373" s="1" t="s">
        <v>33</v>
      </c>
      <c r="J373" s="1">
        <v>1</v>
      </c>
      <c r="K373" s="1">
        <v>4</v>
      </c>
      <c r="L373" s="1" t="s">
        <v>12</v>
      </c>
      <c r="M373" s="1">
        <v>54</v>
      </c>
      <c r="N373" s="1">
        <v>3</v>
      </c>
      <c r="O373" s="1">
        <v>1</v>
      </c>
      <c r="P373" s="1" t="s">
        <v>57</v>
      </c>
      <c r="Q373" s="1">
        <v>4</v>
      </c>
      <c r="R373" s="1" t="s">
        <v>16</v>
      </c>
      <c r="S373" s="1">
        <v>2201</v>
      </c>
      <c r="T373" s="1">
        <v>18168</v>
      </c>
      <c r="U373" s="1">
        <v>9</v>
      </c>
      <c r="V373" s="1" t="s">
        <v>1593</v>
      </c>
      <c r="W373" s="1" t="s">
        <v>48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>
      <c r="A374" s="1">
        <v>496</v>
      </c>
      <c r="B374" s="1">
        <v>35</v>
      </c>
      <c r="C374" s="1" t="s">
        <v>48</v>
      </c>
      <c r="D374" s="1" t="s">
        <v>112</v>
      </c>
      <c r="E374" s="1">
        <v>755</v>
      </c>
      <c r="F374" s="1" t="s">
        <v>21</v>
      </c>
      <c r="G374" s="1">
        <v>9</v>
      </c>
      <c r="H374" s="1">
        <v>4</v>
      </c>
      <c r="I374" s="1" t="s">
        <v>33</v>
      </c>
      <c r="J374" s="1">
        <v>1</v>
      </c>
      <c r="K374" s="1">
        <v>3</v>
      </c>
      <c r="L374" s="1" t="s">
        <v>12</v>
      </c>
      <c r="M374" s="1">
        <v>97</v>
      </c>
      <c r="N374" s="1">
        <v>2</v>
      </c>
      <c r="O374" s="1">
        <v>2</v>
      </c>
      <c r="P374" s="1" t="s">
        <v>52</v>
      </c>
      <c r="Q374" s="1">
        <v>2</v>
      </c>
      <c r="R374" s="1" t="s">
        <v>16</v>
      </c>
      <c r="S374" s="1">
        <v>6540</v>
      </c>
      <c r="T374" s="1">
        <v>19394</v>
      </c>
      <c r="U374" s="1">
        <v>9</v>
      </c>
      <c r="V374" s="1" t="s">
        <v>1593</v>
      </c>
      <c r="W374" s="1" t="s">
        <v>48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>
      <c r="A375" s="1">
        <v>497</v>
      </c>
      <c r="B375" s="1">
        <v>27</v>
      </c>
      <c r="C375" s="1" t="s">
        <v>48</v>
      </c>
      <c r="D375" s="1" t="s">
        <v>112</v>
      </c>
      <c r="E375" s="1">
        <v>1469</v>
      </c>
      <c r="F375" s="1" t="s">
        <v>21</v>
      </c>
      <c r="G375" s="1">
        <v>1</v>
      </c>
      <c r="H375" s="1">
        <v>2</v>
      </c>
      <c r="I375" s="1" t="s">
        <v>35</v>
      </c>
      <c r="J375" s="1">
        <v>1</v>
      </c>
      <c r="K375" s="1">
        <v>4</v>
      </c>
      <c r="L375" s="1" t="s">
        <v>12</v>
      </c>
      <c r="M375" s="1">
        <v>82</v>
      </c>
      <c r="N375" s="1">
        <v>3</v>
      </c>
      <c r="O375" s="1">
        <v>1</v>
      </c>
      <c r="P375" s="1" t="s">
        <v>53</v>
      </c>
      <c r="Q375" s="1">
        <v>2</v>
      </c>
      <c r="R375" s="1" t="s">
        <v>15</v>
      </c>
      <c r="S375" s="1">
        <v>3816</v>
      </c>
      <c r="T375" s="1">
        <v>17881</v>
      </c>
      <c r="U375" s="1">
        <v>1</v>
      </c>
      <c r="V375" s="1" t="s">
        <v>1593</v>
      </c>
      <c r="W375" s="1" t="s">
        <v>48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>
      <c r="A376" s="1">
        <v>498</v>
      </c>
      <c r="B376" s="1">
        <v>28</v>
      </c>
      <c r="C376" s="1" t="s">
        <v>48</v>
      </c>
      <c r="D376" s="1" t="s">
        <v>112</v>
      </c>
      <c r="E376" s="1">
        <v>304</v>
      </c>
      <c r="F376" s="1" t="s">
        <v>22</v>
      </c>
      <c r="G376" s="1">
        <v>9</v>
      </c>
      <c r="H376" s="1">
        <v>4</v>
      </c>
      <c r="I376" s="1" t="s">
        <v>33</v>
      </c>
      <c r="J376" s="1">
        <v>1</v>
      </c>
      <c r="K376" s="1">
        <v>2</v>
      </c>
      <c r="L376" s="1" t="s">
        <v>12</v>
      </c>
      <c r="M376" s="1">
        <v>92</v>
      </c>
      <c r="N376" s="1">
        <v>3</v>
      </c>
      <c r="O376" s="1">
        <v>2</v>
      </c>
      <c r="P376" s="1" t="s">
        <v>58</v>
      </c>
      <c r="Q376" s="1">
        <v>4</v>
      </c>
      <c r="R376" s="1" t="s">
        <v>16</v>
      </c>
      <c r="S376" s="1">
        <v>5253</v>
      </c>
      <c r="T376" s="1">
        <v>20750</v>
      </c>
      <c r="U376" s="1">
        <v>1</v>
      </c>
      <c r="V376" s="1" t="s">
        <v>1593</v>
      </c>
      <c r="W376" s="1" t="s">
        <v>48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>
      <c r="A377" s="1">
        <v>499</v>
      </c>
      <c r="B377" s="1">
        <v>49</v>
      </c>
      <c r="C377" s="1" t="s">
        <v>48</v>
      </c>
      <c r="D377" s="1" t="s">
        <v>112</v>
      </c>
      <c r="E377" s="1">
        <v>1261</v>
      </c>
      <c r="F377" s="1" t="s">
        <v>21</v>
      </c>
      <c r="G377" s="1">
        <v>7</v>
      </c>
      <c r="H377" s="1">
        <v>3</v>
      </c>
      <c r="I377" s="1" t="s">
        <v>36</v>
      </c>
      <c r="J377" s="1">
        <v>1</v>
      </c>
      <c r="K377" s="1">
        <v>2</v>
      </c>
      <c r="L377" s="1" t="s">
        <v>12</v>
      </c>
      <c r="M377" s="1">
        <v>31</v>
      </c>
      <c r="N377" s="1">
        <v>2</v>
      </c>
      <c r="O377" s="1">
        <v>3</v>
      </c>
      <c r="P377" s="1" t="s">
        <v>52</v>
      </c>
      <c r="Q377" s="1">
        <v>3</v>
      </c>
      <c r="R377" s="1" t="s">
        <v>16</v>
      </c>
      <c r="S377" s="1">
        <v>10965</v>
      </c>
      <c r="T377" s="1">
        <v>12066</v>
      </c>
      <c r="U377" s="1">
        <v>8</v>
      </c>
      <c r="V377" s="1" t="s">
        <v>1593</v>
      </c>
      <c r="W377" s="1" t="s">
        <v>48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>
      <c r="A378" s="1">
        <v>500</v>
      </c>
      <c r="B378" s="1">
        <v>51</v>
      </c>
      <c r="C378" s="1" t="s">
        <v>48</v>
      </c>
      <c r="D378" s="1" t="s">
        <v>112</v>
      </c>
      <c r="E378" s="1">
        <v>1178</v>
      </c>
      <c r="F378" s="1" t="s">
        <v>22</v>
      </c>
      <c r="G378" s="1">
        <v>14</v>
      </c>
      <c r="H378" s="1">
        <v>2</v>
      </c>
      <c r="I378" s="1" t="s">
        <v>33</v>
      </c>
      <c r="J378" s="1">
        <v>1</v>
      </c>
      <c r="K378" s="1">
        <v>3</v>
      </c>
      <c r="L378" s="1" t="s">
        <v>11</v>
      </c>
      <c r="M378" s="1">
        <v>87</v>
      </c>
      <c r="N378" s="1">
        <v>3</v>
      </c>
      <c r="O378" s="1">
        <v>2</v>
      </c>
      <c r="P378" s="1" t="s">
        <v>58</v>
      </c>
      <c r="Q378" s="1">
        <v>4</v>
      </c>
      <c r="R378" s="1" t="s">
        <v>17</v>
      </c>
      <c r="S378" s="1">
        <v>4936</v>
      </c>
      <c r="T378" s="1">
        <v>14862</v>
      </c>
      <c r="U378" s="1">
        <v>4</v>
      </c>
      <c r="V378" s="1" t="s">
        <v>1593</v>
      </c>
      <c r="W378" s="1" t="s">
        <v>48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>
      <c r="A379" s="1">
        <v>501</v>
      </c>
      <c r="B379" s="1">
        <v>36</v>
      </c>
      <c r="C379" s="1" t="s">
        <v>48</v>
      </c>
      <c r="D379" s="1" t="s">
        <v>112</v>
      </c>
      <c r="E379" s="1">
        <v>329</v>
      </c>
      <c r="F379" s="1" t="s">
        <v>21</v>
      </c>
      <c r="G379" s="1">
        <v>2</v>
      </c>
      <c r="H379" s="1">
        <v>3</v>
      </c>
      <c r="I379" s="1" t="s">
        <v>33</v>
      </c>
      <c r="J379" s="1">
        <v>1</v>
      </c>
      <c r="K379" s="1">
        <v>4</v>
      </c>
      <c r="L379" s="1" t="s">
        <v>11</v>
      </c>
      <c r="M379" s="1">
        <v>96</v>
      </c>
      <c r="N379" s="1">
        <v>3</v>
      </c>
      <c r="O379" s="1">
        <v>1</v>
      </c>
      <c r="P379" s="1" t="s">
        <v>57</v>
      </c>
      <c r="Q379" s="1">
        <v>3</v>
      </c>
      <c r="R379" s="1" t="s">
        <v>17</v>
      </c>
      <c r="S379" s="1">
        <v>2543</v>
      </c>
      <c r="T379" s="1">
        <v>11868</v>
      </c>
      <c r="U379" s="1">
        <v>4</v>
      </c>
      <c r="V379" s="1" t="s">
        <v>1593</v>
      </c>
      <c r="W379" s="1" t="s">
        <v>48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>
      <c r="A380" s="1">
        <v>502</v>
      </c>
      <c r="B380" s="1">
        <v>34</v>
      </c>
      <c r="C380" s="1" t="s">
        <v>49</v>
      </c>
      <c r="D380" s="1" t="s">
        <v>116</v>
      </c>
      <c r="E380" s="1">
        <v>1362</v>
      </c>
      <c r="F380" s="1" t="s">
        <v>22</v>
      </c>
      <c r="G380" s="1">
        <v>19</v>
      </c>
      <c r="H380" s="1">
        <v>3</v>
      </c>
      <c r="I380" s="1" t="s">
        <v>34</v>
      </c>
      <c r="J380" s="1">
        <v>1</v>
      </c>
      <c r="K380" s="1">
        <v>1</v>
      </c>
      <c r="L380" s="1" t="s">
        <v>12</v>
      </c>
      <c r="M380" s="1">
        <v>67</v>
      </c>
      <c r="N380" s="1">
        <v>4</v>
      </c>
      <c r="O380" s="1">
        <v>2</v>
      </c>
      <c r="P380" s="1" t="s">
        <v>58</v>
      </c>
      <c r="Q380" s="1">
        <v>4</v>
      </c>
      <c r="R380" s="1" t="s">
        <v>16</v>
      </c>
      <c r="S380" s="1">
        <v>5304</v>
      </c>
      <c r="T380" s="1">
        <v>4652</v>
      </c>
      <c r="U380" s="1">
        <v>8</v>
      </c>
      <c r="V380" s="1" t="s">
        <v>1593</v>
      </c>
      <c r="W380" s="1" t="s">
        <v>49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>
      <c r="A381" s="1">
        <v>505</v>
      </c>
      <c r="B381" s="1">
        <v>55</v>
      </c>
      <c r="C381" s="1" t="s">
        <v>48</v>
      </c>
      <c r="D381" s="1" t="s">
        <v>112</v>
      </c>
      <c r="E381" s="1">
        <v>1311</v>
      </c>
      <c r="F381" s="1" t="s">
        <v>21</v>
      </c>
      <c r="G381" s="1">
        <v>2</v>
      </c>
      <c r="H381" s="1">
        <v>3</v>
      </c>
      <c r="I381" s="1" t="s">
        <v>33</v>
      </c>
      <c r="J381" s="1">
        <v>1</v>
      </c>
      <c r="K381" s="1">
        <v>3</v>
      </c>
      <c r="L381" s="1" t="s">
        <v>11</v>
      </c>
      <c r="M381" s="1">
        <v>97</v>
      </c>
      <c r="N381" s="1">
        <v>3</v>
      </c>
      <c r="O381" s="1">
        <v>4</v>
      </c>
      <c r="P381" s="1" t="s">
        <v>54</v>
      </c>
      <c r="Q381" s="1">
        <v>4</v>
      </c>
      <c r="R381" s="1" t="s">
        <v>16</v>
      </c>
      <c r="S381" s="1">
        <v>16659</v>
      </c>
      <c r="T381" s="1">
        <v>23258</v>
      </c>
      <c r="U381" s="1">
        <v>2</v>
      </c>
      <c r="V381" s="1" t="s">
        <v>1593</v>
      </c>
      <c r="W381" s="1" t="s">
        <v>49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>
      <c r="A382" s="1">
        <v>507</v>
      </c>
      <c r="B382" s="1">
        <v>24</v>
      </c>
      <c r="C382" s="1" t="s">
        <v>48</v>
      </c>
      <c r="D382" s="1" t="s">
        <v>112</v>
      </c>
      <c r="E382" s="1">
        <v>1371</v>
      </c>
      <c r="F382" s="1" t="s">
        <v>22</v>
      </c>
      <c r="G382" s="1">
        <v>10</v>
      </c>
      <c r="H382" s="1">
        <v>4</v>
      </c>
      <c r="I382" s="1" t="s">
        <v>34</v>
      </c>
      <c r="J382" s="1">
        <v>1</v>
      </c>
      <c r="K382" s="1">
        <v>4</v>
      </c>
      <c r="L382" s="1" t="s">
        <v>11</v>
      </c>
      <c r="M382" s="1">
        <v>77</v>
      </c>
      <c r="N382" s="1">
        <v>3</v>
      </c>
      <c r="O382" s="1">
        <v>2</v>
      </c>
      <c r="P382" s="1" t="s">
        <v>58</v>
      </c>
      <c r="Q382" s="1">
        <v>3</v>
      </c>
      <c r="R382" s="1" t="s">
        <v>15</v>
      </c>
      <c r="S382" s="1">
        <v>4260</v>
      </c>
      <c r="T382" s="1">
        <v>5915</v>
      </c>
      <c r="U382" s="1">
        <v>1</v>
      </c>
      <c r="V382" s="1" t="s">
        <v>1593</v>
      </c>
      <c r="W382" s="1" t="s">
        <v>49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>
      <c r="A383" s="1">
        <v>508</v>
      </c>
      <c r="B383" s="1">
        <v>30</v>
      </c>
      <c r="C383" s="1" t="s">
        <v>48</v>
      </c>
      <c r="D383" s="1" t="s">
        <v>112</v>
      </c>
      <c r="E383" s="1">
        <v>202</v>
      </c>
      <c r="F383" s="1" t="s">
        <v>22</v>
      </c>
      <c r="G383" s="1">
        <v>2</v>
      </c>
      <c r="H383" s="1">
        <v>1</v>
      </c>
      <c r="I383" s="1" t="s">
        <v>37</v>
      </c>
      <c r="J383" s="1">
        <v>1</v>
      </c>
      <c r="K383" s="1">
        <v>3</v>
      </c>
      <c r="L383" s="1" t="s">
        <v>12</v>
      </c>
      <c r="M383" s="1">
        <v>72</v>
      </c>
      <c r="N383" s="1">
        <v>3</v>
      </c>
      <c r="O383" s="1">
        <v>1</v>
      </c>
      <c r="P383" s="1" t="s">
        <v>59</v>
      </c>
      <c r="Q383" s="1">
        <v>2</v>
      </c>
      <c r="R383" s="1" t="s">
        <v>17</v>
      </c>
      <c r="S383" s="1">
        <v>2476</v>
      </c>
      <c r="T383" s="1">
        <v>17434</v>
      </c>
      <c r="U383" s="1">
        <v>1</v>
      </c>
      <c r="V383" s="1" t="s">
        <v>1593</v>
      </c>
      <c r="W383" s="1" t="s">
        <v>48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>
      <c r="A384" s="1">
        <v>510</v>
      </c>
      <c r="B384" s="1">
        <v>26</v>
      </c>
      <c r="C384" s="1" t="s">
        <v>49</v>
      </c>
      <c r="D384" s="1" t="s">
        <v>128</v>
      </c>
      <c r="E384" s="1">
        <v>575</v>
      </c>
      <c r="F384" s="1" t="s">
        <v>21</v>
      </c>
      <c r="G384" s="1">
        <v>3</v>
      </c>
      <c r="H384" s="1">
        <v>1</v>
      </c>
      <c r="I384" s="1" t="s">
        <v>37</v>
      </c>
      <c r="J384" s="1">
        <v>1</v>
      </c>
      <c r="K384" s="1">
        <v>3</v>
      </c>
      <c r="L384" s="1" t="s">
        <v>12</v>
      </c>
      <c r="M384" s="1">
        <v>73</v>
      </c>
      <c r="N384" s="1">
        <v>3</v>
      </c>
      <c r="O384" s="1">
        <v>1</v>
      </c>
      <c r="P384" s="1" t="s">
        <v>57</v>
      </c>
      <c r="Q384" s="1">
        <v>1</v>
      </c>
      <c r="R384" s="1" t="s">
        <v>16</v>
      </c>
      <c r="S384" s="1">
        <v>3102</v>
      </c>
      <c r="T384" s="1">
        <v>6582</v>
      </c>
      <c r="U384" s="1">
        <v>0</v>
      </c>
      <c r="V384" s="1" t="s">
        <v>1593</v>
      </c>
      <c r="W384" s="1" t="s">
        <v>48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>
      <c r="A385" s="1">
        <v>511</v>
      </c>
      <c r="B385" s="1">
        <v>22</v>
      </c>
      <c r="C385" s="1" t="s">
        <v>48</v>
      </c>
      <c r="D385" s="1" t="s">
        <v>112</v>
      </c>
      <c r="E385" s="1">
        <v>253</v>
      </c>
      <c r="F385" s="1" t="s">
        <v>21</v>
      </c>
      <c r="G385" s="1">
        <v>11</v>
      </c>
      <c r="H385" s="1">
        <v>3</v>
      </c>
      <c r="I385" s="1" t="s">
        <v>35</v>
      </c>
      <c r="J385" s="1">
        <v>1</v>
      </c>
      <c r="K385" s="1">
        <v>1</v>
      </c>
      <c r="L385" s="1" t="s">
        <v>11</v>
      </c>
      <c r="M385" s="1">
        <v>43</v>
      </c>
      <c r="N385" s="1">
        <v>3</v>
      </c>
      <c r="O385" s="1">
        <v>1</v>
      </c>
      <c r="P385" s="1" t="s">
        <v>57</v>
      </c>
      <c r="Q385" s="1">
        <v>2</v>
      </c>
      <c r="R385" s="1" t="s">
        <v>17</v>
      </c>
      <c r="S385" s="1">
        <v>2244</v>
      </c>
      <c r="T385" s="1">
        <v>24440</v>
      </c>
      <c r="U385" s="1">
        <v>1</v>
      </c>
      <c r="V385" s="1" t="s">
        <v>1593</v>
      </c>
      <c r="W385" s="1" t="s">
        <v>48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>
      <c r="A386" s="1">
        <v>513</v>
      </c>
      <c r="B386" s="1">
        <v>36</v>
      </c>
      <c r="C386" s="1" t="s">
        <v>48</v>
      </c>
      <c r="D386" s="1" t="s">
        <v>112</v>
      </c>
      <c r="E386" s="1">
        <v>164</v>
      </c>
      <c r="F386" s="1" t="s">
        <v>22</v>
      </c>
      <c r="G386" s="1">
        <v>2</v>
      </c>
      <c r="H386" s="1">
        <v>2</v>
      </c>
      <c r="I386" s="1" t="s">
        <v>35</v>
      </c>
      <c r="J386" s="1">
        <v>1</v>
      </c>
      <c r="K386" s="1">
        <v>2</v>
      </c>
      <c r="L386" s="1" t="s">
        <v>12</v>
      </c>
      <c r="M386" s="1">
        <v>61</v>
      </c>
      <c r="N386" s="1">
        <v>2</v>
      </c>
      <c r="O386" s="1">
        <v>3</v>
      </c>
      <c r="P386" s="1" t="s">
        <v>58</v>
      </c>
      <c r="Q386" s="1">
        <v>3</v>
      </c>
      <c r="R386" s="1" t="s">
        <v>17</v>
      </c>
      <c r="S386" s="1">
        <v>7596</v>
      </c>
      <c r="T386" s="1">
        <v>3809</v>
      </c>
      <c r="U386" s="1">
        <v>1</v>
      </c>
      <c r="V386" s="1" t="s">
        <v>1593</v>
      </c>
      <c r="W386" s="1" t="s">
        <v>48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>
      <c r="A387" s="1">
        <v>514</v>
      </c>
      <c r="B387" s="1">
        <v>30</v>
      </c>
      <c r="C387" s="1" t="s">
        <v>49</v>
      </c>
      <c r="D387" s="1" t="s">
        <v>128</v>
      </c>
      <c r="E387" s="1">
        <v>464</v>
      </c>
      <c r="F387" s="1" t="s">
        <v>21</v>
      </c>
      <c r="G387" s="1">
        <v>4</v>
      </c>
      <c r="H387" s="1">
        <v>3</v>
      </c>
      <c r="I387" s="1" t="s">
        <v>37</v>
      </c>
      <c r="J387" s="1">
        <v>1</v>
      </c>
      <c r="K387" s="1">
        <v>3</v>
      </c>
      <c r="L387" s="1" t="s">
        <v>12</v>
      </c>
      <c r="M387" s="1">
        <v>40</v>
      </c>
      <c r="N387" s="1">
        <v>3</v>
      </c>
      <c r="O387" s="1">
        <v>1</v>
      </c>
      <c r="P387" s="1" t="s">
        <v>57</v>
      </c>
      <c r="Q387" s="1">
        <v>4</v>
      </c>
      <c r="R387" s="1" t="s">
        <v>16</v>
      </c>
      <c r="S387" s="1">
        <v>2285</v>
      </c>
      <c r="T387" s="1">
        <v>3427</v>
      </c>
      <c r="U387" s="1">
        <v>9</v>
      </c>
      <c r="V387" s="1" t="s">
        <v>1593</v>
      </c>
      <c r="W387" s="1" t="s">
        <v>49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>
      <c r="A388" s="1">
        <v>515</v>
      </c>
      <c r="B388" s="1">
        <v>37</v>
      </c>
      <c r="C388" s="1" t="s">
        <v>48</v>
      </c>
      <c r="D388" s="1" t="s">
        <v>112</v>
      </c>
      <c r="E388" s="1">
        <v>1107</v>
      </c>
      <c r="F388" s="1" t="s">
        <v>21</v>
      </c>
      <c r="G388" s="1">
        <v>14</v>
      </c>
      <c r="H388" s="1">
        <v>3</v>
      </c>
      <c r="I388" s="1" t="s">
        <v>33</v>
      </c>
      <c r="J388" s="1">
        <v>1</v>
      </c>
      <c r="K388" s="1">
        <v>4</v>
      </c>
      <c r="L388" s="1" t="s">
        <v>11</v>
      </c>
      <c r="M388" s="1">
        <v>95</v>
      </c>
      <c r="N388" s="1">
        <v>3</v>
      </c>
      <c r="O388" s="1">
        <v>1</v>
      </c>
      <c r="P388" s="1" t="s">
        <v>53</v>
      </c>
      <c r="Q388" s="1">
        <v>1</v>
      </c>
      <c r="R388" s="1" t="s">
        <v>15</v>
      </c>
      <c r="S388" s="1">
        <v>3034</v>
      </c>
      <c r="T388" s="1">
        <v>26914</v>
      </c>
      <c r="U388" s="1">
        <v>1</v>
      </c>
      <c r="V388" s="1" t="s">
        <v>1593</v>
      </c>
      <c r="W388" s="1" t="s">
        <v>48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>
      <c r="A389" s="1">
        <v>516</v>
      </c>
      <c r="B389" s="1">
        <v>40</v>
      </c>
      <c r="C389" s="1" t="s">
        <v>48</v>
      </c>
      <c r="D389" s="1" t="s">
        <v>112</v>
      </c>
      <c r="E389" s="1">
        <v>759</v>
      </c>
      <c r="F389" s="1" t="s">
        <v>22</v>
      </c>
      <c r="G389" s="1">
        <v>2</v>
      </c>
      <c r="H389" s="1">
        <v>2</v>
      </c>
      <c r="I389" s="1" t="s">
        <v>34</v>
      </c>
      <c r="J389" s="1">
        <v>1</v>
      </c>
      <c r="K389" s="1">
        <v>4</v>
      </c>
      <c r="L389" s="1" t="s">
        <v>11</v>
      </c>
      <c r="M389" s="1">
        <v>46</v>
      </c>
      <c r="N389" s="1">
        <v>3</v>
      </c>
      <c r="O389" s="1">
        <v>2</v>
      </c>
      <c r="P389" s="1" t="s">
        <v>58</v>
      </c>
      <c r="Q389" s="1">
        <v>2</v>
      </c>
      <c r="R389" s="1" t="s">
        <v>15</v>
      </c>
      <c r="S389" s="1">
        <v>5715</v>
      </c>
      <c r="T389" s="1">
        <v>22553</v>
      </c>
      <c r="U389" s="1">
        <v>7</v>
      </c>
      <c r="V389" s="1" t="s">
        <v>1593</v>
      </c>
      <c r="W389" s="1" t="s">
        <v>48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>
      <c r="A390" s="1">
        <v>517</v>
      </c>
      <c r="B390" s="1">
        <v>42</v>
      </c>
      <c r="C390" s="1" t="s">
        <v>48</v>
      </c>
      <c r="D390" s="1" t="s">
        <v>112</v>
      </c>
      <c r="E390" s="1">
        <v>201</v>
      </c>
      <c r="F390" s="1" t="s">
        <v>21</v>
      </c>
      <c r="G390" s="1">
        <v>1</v>
      </c>
      <c r="H390" s="1">
        <v>4</v>
      </c>
      <c r="I390" s="1" t="s">
        <v>33</v>
      </c>
      <c r="J390" s="1">
        <v>1</v>
      </c>
      <c r="K390" s="1">
        <v>2</v>
      </c>
      <c r="L390" s="1" t="s">
        <v>11</v>
      </c>
      <c r="M390" s="1">
        <v>95</v>
      </c>
      <c r="N390" s="1">
        <v>3</v>
      </c>
      <c r="O390" s="1">
        <v>1</v>
      </c>
      <c r="P390" s="1" t="s">
        <v>53</v>
      </c>
      <c r="Q390" s="1">
        <v>1</v>
      </c>
      <c r="R390" s="1" t="s">
        <v>15</v>
      </c>
      <c r="S390" s="1">
        <v>2576</v>
      </c>
      <c r="T390" s="1">
        <v>20490</v>
      </c>
      <c r="U390" s="1">
        <v>3</v>
      </c>
      <c r="V390" s="1" t="s">
        <v>1593</v>
      </c>
      <c r="W390" s="1" t="s">
        <v>48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>
      <c r="A391" s="1">
        <v>518</v>
      </c>
      <c r="B391" s="1">
        <v>37</v>
      </c>
      <c r="C391" s="1" t="s">
        <v>48</v>
      </c>
      <c r="D391" s="1" t="s">
        <v>112</v>
      </c>
      <c r="E391" s="1">
        <v>1305</v>
      </c>
      <c r="F391" s="1" t="s">
        <v>21</v>
      </c>
      <c r="G391" s="1">
        <v>10</v>
      </c>
      <c r="H391" s="1">
        <v>4</v>
      </c>
      <c r="I391" s="1" t="s">
        <v>33</v>
      </c>
      <c r="J391" s="1">
        <v>1</v>
      </c>
      <c r="K391" s="1">
        <v>3</v>
      </c>
      <c r="L391" s="1" t="s">
        <v>12</v>
      </c>
      <c r="M391" s="1">
        <v>49</v>
      </c>
      <c r="N391" s="1">
        <v>3</v>
      </c>
      <c r="O391" s="1">
        <v>2</v>
      </c>
      <c r="P391" s="1" t="s">
        <v>55</v>
      </c>
      <c r="Q391" s="1">
        <v>2</v>
      </c>
      <c r="R391" s="1" t="s">
        <v>16</v>
      </c>
      <c r="S391" s="1">
        <v>4197</v>
      </c>
      <c r="T391" s="1">
        <v>21123</v>
      </c>
      <c r="U391" s="1">
        <v>2</v>
      </c>
      <c r="V391" s="1" t="s">
        <v>1593</v>
      </c>
      <c r="W391" s="1" t="s">
        <v>49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>
      <c r="A392" s="1">
        <v>520</v>
      </c>
      <c r="B392" s="1">
        <v>43</v>
      </c>
      <c r="C392" s="1" t="s">
        <v>48</v>
      </c>
      <c r="D392" s="1" t="s">
        <v>112</v>
      </c>
      <c r="E392" s="1">
        <v>982</v>
      </c>
      <c r="F392" s="1" t="s">
        <v>21</v>
      </c>
      <c r="G392" s="1">
        <v>12</v>
      </c>
      <c r="H392" s="1">
        <v>3</v>
      </c>
      <c r="I392" s="1" t="s">
        <v>33</v>
      </c>
      <c r="J392" s="1">
        <v>1</v>
      </c>
      <c r="K392" s="1">
        <v>1</v>
      </c>
      <c r="L392" s="1" t="s">
        <v>12</v>
      </c>
      <c r="M392" s="1">
        <v>59</v>
      </c>
      <c r="N392" s="1">
        <v>2</v>
      </c>
      <c r="O392" s="1">
        <v>4</v>
      </c>
      <c r="P392" s="1" t="s">
        <v>56</v>
      </c>
      <c r="Q392" s="1">
        <v>2</v>
      </c>
      <c r="R392" s="1" t="s">
        <v>15</v>
      </c>
      <c r="S392" s="1">
        <v>14336</v>
      </c>
      <c r="T392" s="1">
        <v>4345</v>
      </c>
      <c r="U392" s="1">
        <v>1</v>
      </c>
      <c r="V392" s="1" t="s">
        <v>1593</v>
      </c>
      <c r="W392" s="1" t="s">
        <v>48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>
      <c r="A393" s="1">
        <v>521</v>
      </c>
      <c r="B393" s="1">
        <v>40</v>
      </c>
      <c r="C393" s="1" t="s">
        <v>48</v>
      </c>
      <c r="D393" s="1" t="s">
        <v>112</v>
      </c>
      <c r="E393" s="1">
        <v>555</v>
      </c>
      <c r="F393" s="1" t="s">
        <v>21</v>
      </c>
      <c r="G393" s="1">
        <v>2</v>
      </c>
      <c r="H393" s="1">
        <v>3</v>
      </c>
      <c r="I393" s="1" t="s">
        <v>35</v>
      </c>
      <c r="J393" s="1">
        <v>1</v>
      </c>
      <c r="K393" s="1">
        <v>2</v>
      </c>
      <c r="L393" s="1" t="s">
        <v>11</v>
      </c>
      <c r="M393" s="1">
        <v>78</v>
      </c>
      <c r="N393" s="1">
        <v>2</v>
      </c>
      <c r="O393" s="1">
        <v>2</v>
      </c>
      <c r="P393" s="1" t="s">
        <v>53</v>
      </c>
      <c r="Q393" s="1">
        <v>3</v>
      </c>
      <c r="R393" s="1" t="s">
        <v>17</v>
      </c>
      <c r="S393" s="1">
        <v>3448</v>
      </c>
      <c r="T393" s="1">
        <v>13436</v>
      </c>
      <c r="U393" s="1">
        <v>6</v>
      </c>
      <c r="V393" s="1" t="s">
        <v>1593</v>
      </c>
      <c r="W393" s="1" t="s">
        <v>48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>
      <c r="A394" s="1">
        <v>522</v>
      </c>
      <c r="B394" s="1">
        <v>54</v>
      </c>
      <c r="C394" s="1" t="s">
        <v>48</v>
      </c>
      <c r="D394" s="1" t="s">
        <v>112</v>
      </c>
      <c r="E394" s="1">
        <v>821</v>
      </c>
      <c r="F394" s="1" t="s">
        <v>21</v>
      </c>
      <c r="G394" s="1">
        <v>5</v>
      </c>
      <c r="H394" s="1">
        <v>2</v>
      </c>
      <c r="I394" s="1" t="s">
        <v>35</v>
      </c>
      <c r="J394" s="1">
        <v>1</v>
      </c>
      <c r="K394" s="1">
        <v>1</v>
      </c>
      <c r="L394" s="1" t="s">
        <v>12</v>
      </c>
      <c r="M394" s="1">
        <v>86</v>
      </c>
      <c r="N394" s="1">
        <v>3</v>
      </c>
      <c r="O394" s="1">
        <v>5</v>
      </c>
      <c r="P394" s="1" t="s">
        <v>56</v>
      </c>
      <c r="Q394" s="1">
        <v>1</v>
      </c>
      <c r="R394" s="1" t="s">
        <v>17</v>
      </c>
      <c r="S394" s="1">
        <v>19406</v>
      </c>
      <c r="T394" s="1">
        <v>8509</v>
      </c>
      <c r="U394" s="1">
        <v>4</v>
      </c>
      <c r="V394" s="1" t="s">
        <v>1593</v>
      </c>
      <c r="W394" s="1" t="s">
        <v>48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>
      <c r="A395" s="1">
        <v>523</v>
      </c>
      <c r="B395" s="1">
        <v>34</v>
      </c>
      <c r="C395" s="1" t="s">
        <v>48</v>
      </c>
      <c r="D395" s="1" t="s">
        <v>116</v>
      </c>
      <c r="E395" s="1">
        <v>1381</v>
      </c>
      <c r="F395" s="1" t="s">
        <v>22</v>
      </c>
      <c r="G395" s="1">
        <v>4</v>
      </c>
      <c r="H395" s="1">
        <v>4</v>
      </c>
      <c r="I395" s="1" t="s">
        <v>34</v>
      </c>
      <c r="J395" s="1">
        <v>1</v>
      </c>
      <c r="K395" s="1">
        <v>3</v>
      </c>
      <c r="L395" s="1" t="s">
        <v>11</v>
      </c>
      <c r="M395" s="1">
        <v>72</v>
      </c>
      <c r="N395" s="1">
        <v>3</v>
      </c>
      <c r="O395" s="1">
        <v>2</v>
      </c>
      <c r="P395" s="1" t="s">
        <v>58</v>
      </c>
      <c r="Q395" s="1">
        <v>3</v>
      </c>
      <c r="R395" s="1" t="s">
        <v>17</v>
      </c>
      <c r="S395" s="1">
        <v>6538</v>
      </c>
      <c r="T395" s="1">
        <v>12740</v>
      </c>
      <c r="U395" s="1">
        <v>9</v>
      </c>
      <c r="V395" s="1" t="s">
        <v>1593</v>
      </c>
      <c r="W395" s="1" t="s">
        <v>48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>
      <c r="A396" s="1">
        <v>524</v>
      </c>
      <c r="B396" s="1">
        <v>31</v>
      </c>
      <c r="C396" s="1" t="s">
        <v>48</v>
      </c>
      <c r="D396" s="1" t="s">
        <v>112</v>
      </c>
      <c r="E396" s="1">
        <v>480</v>
      </c>
      <c r="F396" s="1" t="s">
        <v>21</v>
      </c>
      <c r="G396" s="1">
        <v>7</v>
      </c>
      <c r="H396" s="1">
        <v>2</v>
      </c>
      <c r="I396" s="1" t="s">
        <v>35</v>
      </c>
      <c r="J396" s="1">
        <v>1</v>
      </c>
      <c r="K396" s="1">
        <v>2</v>
      </c>
      <c r="L396" s="1" t="s">
        <v>11</v>
      </c>
      <c r="M396" s="1">
        <v>31</v>
      </c>
      <c r="N396" s="1">
        <v>3</v>
      </c>
      <c r="O396" s="1">
        <v>2</v>
      </c>
      <c r="P396" s="1" t="s">
        <v>55</v>
      </c>
      <c r="Q396" s="1">
        <v>1</v>
      </c>
      <c r="R396" s="1" t="s">
        <v>17</v>
      </c>
      <c r="S396" s="1">
        <v>4306</v>
      </c>
      <c r="T396" s="1">
        <v>4156</v>
      </c>
      <c r="U396" s="1">
        <v>1</v>
      </c>
      <c r="V396" s="1" t="s">
        <v>1593</v>
      </c>
      <c r="W396" s="1" t="s">
        <v>48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>
      <c r="A397" s="1">
        <v>525</v>
      </c>
      <c r="B397" s="1">
        <v>43</v>
      </c>
      <c r="C397" s="1" t="s">
        <v>48</v>
      </c>
      <c r="D397" s="1" t="s">
        <v>128</v>
      </c>
      <c r="E397" s="1">
        <v>313</v>
      </c>
      <c r="F397" s="1" t="s">
        <v>21</v>
      </c>
      <c r="G397" s="1">
        <v>21</v>
      </c>
      <c r="H397" s="1">
        <v>3</v>
      </c>
      <c r="I397" s="1" t="s">
        <v>35</v>
      </c>
      <c r="J397" s="1">
        <v>1</v>
      </c>
      <c r="K397" s="1">
        <v>4</v>
      </c>
      <c r="L397" s="1" t="s">
        <v>12</v>
      </c>
      <c r="M397" s="1">
        <v>61</v>
      </c>
      <c r="N397" s="1">
        <v>3</v>
      </c>
      <c r="O397" s="1">
        <v>1</v>
      </c>
      <c r="P397" s="1" t="s">
        <v>53</v>
      </c>
      <c r="Q397" s="1">
        <v>4</v>
      </c>
      <c r="R397" s="1" t="s">
        <v>17</v>
      </c>
      <c r="S397" s="1">
        <v>2258</v>
      </c>
      <c r="T397" s="1">
        <v>15238</v>
      </c>
      <c r="U397" s="1">
        <v>7</v>
      </c>
      <c r="V397" s="1" t="s">
        <v>1593</v>
      </c>
      <c r="W397" s="1" t="s">
        <v>48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>
      <c r="A398" s="1">
        <v>526</v>
      </c>
      <c r="B398" s="1">
        <v>43</v>
      </c>
      <c r="C398" s="1" t="s">
        <v>48</v>
      </c>
      <c r="D398" s="1" t="s">
        <v>112</v>
      </c>
      <c r="E398" s="1">
        <v>1473</v>
      </c>
      <c r="F398" s="1" t="s">
        <v>21</v>
      </c>
      <c r="G398" s="1">
        <v>8</v>
      </c>
      <c r="H398" s="1">
        <v>4</v>
      </c>
      <c r="I398" s="1" t="s">
        <v>36</v>
      </c>
      <c r="J398" s="1">
        <v>1</v>
      </c>
      <c r="K398" s="1">
        <v>3</v>
      </c>
      <c r="L398" s="1" t="s">
        <v>11</v>
      </c>
      <c r="M398" s="1">
        <v>74</v>
      </c>
      <c r="N398" s="1">
        <v>3</v>
      </c>
      <c r="O398" s="1">
        <v>2</v>
      </c>
      <c r="P398" s="1" t="s">
        <v>52</v>
      </c>
      <c r="Q398" s="1">
        <v>3</v>
      </c>
      <c r="R398" s="1" t="s">
        <v>15</v>
      </c>
      <c r="S398" s="1">
        <v>4522</v>
      </c>
      <c r="T398" s="1">
        <v>2227</v>
      </c>
      <c r="U398" s="1">
        <v>4</v>
      </c>
      <c r="V398" s="1" t="s">
        <v>1593</v>
      </c>
      <c r="W398" s="1" t="s">
        <v>49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>
      <c r="A399" s="1">
        <v>527</v>
      </c>
      <c r="B399" s="1">
        <v>25</v>
      </c>
      <c r="C399" s="1" t="s">
        <v>48</v>
      </c>
      <c r="D399" s="1" t="s">
        <v>112</v>
      </c>
      <c r="E399" s="1">
        <v>891</v>
      </c>
      <c r="F399" s="1" t="s">
        <v>22</v>
      </c>
      <c r="G399" s="1">
        <v>4</v>
      </c>
      <c r="H399" s="1">
        <v>2</v>
      </c>
      <c r="I399" s="1" t="s">
        <v>33</v>
      </c>
      <c r="J399" s="1">
        <v>1</v>
      </c>
      <c r="K399" s="1">
        <v>2</v>
      </c>
      <c r="L399" s="1" t="s">
        <v>11</v>
      </c>
      <c r="M399" s="1">
        <v>99</v>
      </c>
      <c r="N399" s="1">
        <v>2</v>
      </c>
      <c r="O399" s="1">
        <v>2</v>
      </c>
      <c r="P399" s="1" t="s">
        <v>58</v>
      </c>
      <c r="Q399" s="1">
        <v>4</v>
      </c>
      <c r="R399" s="1" t="s">
        <v>16</v>
      </c>
      <c r="S399" s="1">
        <v>4487</v>
      </c>
      <c r="T399" s="1">
        <v>12090</v>
      </c>
      <c r="U399" s="1">
        <v>1</v>
      </c>
      <c r="V399" s="1" t="s">
        <v>1593</v>
      </c>
      <c r="W399" s="1" t="s">
        <v>49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>
      <c r="A400" s="1">
        <v>529</v>
      </c>
      <c r="B400" s="1">
        <v>37</v>
      </c>
      <c r="C400" s="1" t="s">
        <v>48</v>
      </c>
      <c r="D400" s="1" t="s">
        <v>116</v>
      </c>
      <c r="E400" s="1">
        <v>1063</v>
      </c>
      <c r="F400" s="1" t="s">
        <v>21</v>
      </c>
      <c r="G400" s="1">
        <v>25</v>
      </c>
      <c r="H400" s="1">
        <v>5</v>
      </c>
      <c r="I400" s="1" t="s">
        <v>35</v>
      </c>
      <c r="J400" s="1">
        <v>1</v>
      </c>
      <c r="K400" s="1">
        <v>2</v>
      </c>
      <c r="L400" s="1" t="s">
        <v>11</v>
      </c>
      <c r="M400" s="1">
        <v>72</v>
      </c>
      <c r="N400" s="1">
        <v>3</v>
      </c>
      <c r="O400" s="1">
        <v>2</v>
      </c>
      <c r="P400" s="1" t="s">
        <v>57</v>
      </c>
      <c r="Q400" s="1">
        <v>3</v>
      </c>
      <c r="R400" s="1" t="s">
        <v>17</v>
      </c>
      <c r="S400" s="1">
        <v>4449</v>
      </c>
      <c r="T400" s="1">
        <v>23866</v>
      </c>
      <c r="U400" s="1">
        <v>3</v>
      </c>
      <c r="V400" s="1" t="s">
        <v>1593</v>
      </c>
      <c r="W400" s="1" t="s">
        <v>49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>
      <c r="A401" s="1">
        <v>530</v>
      </c>
      <c r="B401" s="1">
        <v>31</v>
      </c>
      <c r="C401" s="1" t="s">
        <v>48</v>
      </c>
      <c r="D401" s="1" t="s">
        <v>112</v>
      </c>
      <c r="E401" s="1">
        <v>329</v>
      </c>
      <c r="F401" s="1" t="s">
        <v>21</v>
      </c>
      <c r="G401" s="1">
        <v>1</v>
      </c>
      <c r="H401" s="1">
        <v>2</v>
      </c>
      <c r="I401" s="1" t="s">
        <v>33</v>
      </c>
      <c r="J401" s="1">
        <v>1</v>
      </c>
      <c r="K401" s="1">
        <v>4</v>
      </c>
      <c r="L401" s="1" t="s">
        <v>12</v>
      </c>
      <c r="M401" s="1">
        <v>98</v>
      </c>
      <c r="N401" s="1">
        <v>2</v>
      </c>
      <c r="O401" s="1">
        <v>1</v>
      </c>
      <c r="P401" s="1" t="s">
        <v>53</v>
      </c>
      <c r="Q401" s="1">
        <v>1</v>
      </c>
      <c r="R401" s="1" t="s">
        <v>17</v>
      </c>
      <c r="S401" s="1">
        <v>2218</v>
      </c>
      <c r="T401" s="1">
        <v>16193</v>
      </c>
      <c r="U401" s="1">
        <v>1</v>
      </c>
      <c r="V401" s="1" t="s">
        <v>1593</v>
      </c>
      <c r="W401" s="1" t="s">
        <v>48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>
      <c r="A402" s="1">
        <v>531</v>
      </c>
      <c r="B402" s="1">
        <v>39</v>
      </c>
      <c r="C402" s="1" t="s">
        <v>48</v>
      </c>
      <c r="D402" s="1" t="s">
        <v>128</v>
      </c>
      <c r="E402" s="1">
        <v>1218</v>
      </c>
      <c r="F402" s="1" t="s">
        <v>21</v>
      </c>
      <c r="G402" s="1">
        <v>1</v>
      </c>
      <c r="H402" s="1">
        <v>1</v>
      </c>
      <c r="I402" s="1" t="s">
        <v>33</v>
      </c>
      <c r="J402" s="1">
        <v>1</v>
      </c>
      <c r="K402" s="1">
        <v>2</v>
      </c>
      <c r="L402" s="1" t="s">
        <v>12</v>
      </c>
      <c r="M402" s="1">
        <v>52</v>
      </c>
      <c r="N402" s="1">
        <v>3</v>
      </c>
      <c r="O402" s="1">
        <v>5</v>
      </c>
      <c r="P402" s="1" t="s">
        <v>54</v>
      </c>
      <c r="Q402" s="1">
        <v>3</v>
      </c>
      <c r="R402" s="1" t="s">
        <v>15</v>
      </c>
      <c r="S402" s="1">
        <v>19197</v>
      </c>
      <c r="T402" s="1">
        <v>8213</v>
      </c>
      <c r="U402" s="1">
        <v>1</v>
      </c>
      <c r="V402" s="1" t="s">
        <v>1593</v>
      </c>
      <c r="W402" s="1" t="s">
        <v>49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>
      <c r="A403" s="1">
        <v>532</v>
      </c>
      <c r="B403" s="1">
        <v>56</v>
      </c>
      <c r="C403" s="1" t="s">
        <v>48</v>
      </c>
      <c r="D403" s="1" t="s">
        <v>128</v>
      </c>
      <c r="E403" s="1">
        <v>906</v>
      </c>
      <c r="F403" s="1" t="s">
        <v>22</v>
      </c>
      <c r="G403" s="1">
        <v>6</v>
      </c>
      <c r="H403" s="1">
        <v>3</v>
      </c>
      <c r="I403" s="1" t="s">
        <v>33</v>
      </c>
      <c r="J403" s="1">
        <v>1</v>
      </c>
      <c r="K403" s="1">
        <v>3</v>
      </c>
      <c r="L403" s="1" t="s">
        <v>11</v>
      </c>
      <c r="M403" s="1">
        <v>86</v>
      </c>
      <c r="N403" s="1">
        <v>4</v>
      </c>
      <c r="O403" s="1">
        <v>4</v>
      </c>
      <c r="P403" s="1" t="s">
        <v>58</v>
      </c>
      <c r="Q403" s="1">
        <v>1</v>
      </c>
      <c r="R403" s="1" t="s">
        <v>17</v>
      </c>
      <c r="S403" s="1">
        <v>13212</v>
      </c>
      <c r="T403" s="1">
        <v>18256</v>
      </c>
      <c r="U403" s="1">
        <v>9</v>
      </c>
      <c r="V403" s="1" t="s">
        <v>1593</v>
      </c>
      <c r="W403" s="1" t="s">
        <v>48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>
      <c r="A404" s="1">
        <v>533</v>
      </c>
      <c r="B404" s="1">
        <v>30</v>
      </c>
      <c r="C404" s="1" t="s">
        <v>48</v>
      </c>
      <c r="D404" s="1" t="s">
        <v>112</v>
      </c>
      <c r="E404" s="1">
        <v>1082</v>
      </c>
      <c r="F404" s="1" t="s">
        <v>22</v>
      </c>
      <c r="G404" s="1">
        <v>12</v>
      </c>
      <c r="H404" s="1">
        <v>3</v>
      </c>
      <c r="I404" s="1" t="s">
        <v>37</v>
      </c>
      <c r="J404" s="1">
        <v>1</v>
      </c>
      <c r="K404" s="1">
        <v>2</v>
      </c>
      <c r="L404" s="1" t="s">
        <v>11</v>
      </c>
      <c r="M404" s="1">
        <v>83</v>
      </c>
      <c r="N404" s="1">
        <v>3</v>
      </c>
      <c r="O404" s="1">
        <v>2</v>
      </c>
      <c r="P404" s="1" t="s">
        <v>58</v>
      </c>
      <c r="Q404" s="1">
        <v>3</v>
      </c>
      <c r="R404" s="1" t="s">
        <v>16</v>
      </c>
      <c r="S404" s="1">
        <v>6577</v>
      </c>
      <c r="T404" s="1">
        <v>19558</v>
      </c>
      <c r="U404" s="1">
        <v>0</v>
      </c>
      <c r="V404" s="1" t="s">
        <v>1593</v>
      </c>
      <c r="W404" s="1" t="s">
        <v>48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>
      <c r="A405" s="1">
        <v>534</v>
      </c>
      <c r="B405" s="1">
        <v>41</v>
      </c>
      <c r="C405" s="1" t="s">
        <v>48</v>
      </c>
      <c r="D405" s="1" t="s">
        <v>112</v>
      </c>
      <c r="E405" s="1">
        <v>645</v>
      </c>
      <c r="F405" s="1" t="s">
        <v>22</v>
      </c>
      <c r="G405" s="1">
        <v>1</v>
      </c>
      <c r="H405" s="1">
        <v>3</v>
      </c>
      <c r="I405" s="1" t="s">
        <v>34</v>
      </c>
      <c r="J405" s="1">
        <v>1</v>
      </c>
      <c r="K405" s="1">
        <v>2</v>
      </c>
      <c r="L405" s="1" t="s">
        <v>12</v>
      </c>
      <c r="M405" s="1">
        <v>49</v>
      </c>
      <c r="N405" s="1">
        <v>4</v>
      </c>
      <c r="O405" s="1">
        <v>3</v>
      </c>
      <c r="P405" s="1" t="s">
        <v>58</v>
      </c>
      <c r="Q405" s="1">
        <v>1</v>
      </c>
      <c r="R405" s="1" t="s">
        <v>17</v>
      </c>
      <c r="S405" s="1">
        <v>8392</v>
      </c>
      <c r="T405" s="1">
        <v>19566</v>
      </c>
      <c r="U405" s="1">
        <v>1</v>
      </c>
      <c r="V405" s="1" t="s">
        <v>1593</v>
      </c>
      <c r="W405" s="1" t="s">
        <v>48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>
      <c r="A406" s="1">
        <v>536</v>
      </c>
      <c r="B406" s="1">
        <v>28</v>
      </c>
      <c r="C406" s="1" t="s">
        <v>48</v>
      </c>
      <c r="D406" s="1" t="s">
        <v>112</v>
      </c>
      <c r="E406" s="1">
        <v>1300</v>
      </c>
      <c r="F406" s="1" t="s">
        <v>21</v>
      </c>
      <c r="G406" s="1">
        <v>17</v>
      </c>
      <c r="H406" s="1">
        <v>2</v>
      </c>
      <c r="I406" s="1" t="s">
        <v>35</v>
      </c>
      <c r="J406" s="1">
        <v>1</v>
      </c>
      <c r="K406" s="1">
        <v>3</v>
      </c>
      <c r="L406" s="1" t="s">
        <v>12</v>
      </c>
      <c r="M406" s="1">
        <v>79</v>
      </c>
      <c r="N406" s="1">
        <v>3</v>
      </c>
      <c r="O406" s="1">
        <v>2</v>
      </c>
      <c r="P406" s="1" t="s">
        <v>53</v>
      </c>
      <c r="Q406" s="1">
        <v>1</v>
      </c>
      <c r="R406" s="1" t="s">
        <v>15</v>
      </c>
      <c r="S406" s="1">
        <v>4558</v>
      </c>
      <c r="T406" s="1">
        <v>13535</v>
      </c>
      <c r="U406" s="1">
        <v>1</v>
      </c>
      <c r="V406" s="1" t="s">
        <v>1593</v>
      </c>
      <c r="W406" s="1" t="s">
        <v>48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>
      <c r="A407" s="1">
        <v>538</v>
      </c>
      <c r="B407" s="1">
        <v>25</v>
      </c>
      <c r="C407" s="1" t="s">
        <v>49</v>
      </c>
      <c r="D407" s="1" t="s">
        <v>112</v>
      </c>
      <c r="E407" s="1">
        <v>688</v>
      </c>
      <c r="F407" s="1" t="s">
        <v>21</v>
      </c>
      <c r="G407" s="1">
        <v>3</v>
      </c>
      <c r="H407" s="1">
        <v>3</v>
      </c>
      <c r="I407" s="1" t="s">
        <v>35</v>
      </c>
      <c r="J407" s="1">
        <v>1</v>
      </c>
      <c r="K407" s="1">
        <v>1</v>
      </c>
      <c r="L407" s="1" t="s">
        <v>12</v>
      </c>
      <c r="M407" s="1">
        <v>91</v>
      </c>
      <c r="N407" s="1">
        <v>3</v>
      </c>
      <c r="O407" s="1">
        <v>1</v>
      </c>
      <c r="P407" s="1" t="s">
        <v>53</v>
      </c>
      <c r="Q407" s="1">
        <v>1</v>
      </c>
      <c r="R407" s="1" t="s">
        <v>17</v>
      </c>
      <c r="S407" s="1">
        <v>4031</v>
      </c>
      <c r="T407" s="1">
        <v>9396</v>
      </c>
      <c r="U407" s="1">
        <v>5</v>
      </c>
      <c r="V407" s="1" t="s">
        <v>1593</v>
      </c>
      <c r="W407" s="1" t="s">
        <v>48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>
      <c r="A408" s="1">
        <v>543</v>
      </c>
      <c r="B408" s="1">
        <v>52</v>
      </c>
      <c r="C408" s="1" t="s">
        <v>48</v>
      </c>
      <c r="D408" s="1" t="s">
        <v>112</v>
      </c>
      <c r="E408" s="1">
        <v>319</v>
      </c>
      <c r="F408" s="1" t="s">
        <v>21</v>
      </c>
      <c r="G408" s="1">
        <v>3</v>
      </c>
      <c r="H408" s="1">
        <v>3</v>
      </c>
      <c r="I408" s="1" t="s">
        <v>35</v>
      </c>
      <c r="J408" s="1">
        <v>1</v>
      </c>
      <c r="K408" s="1">
        <v>4</v>
      </c>
      <c r="L408" s="1" t="s">
        <v>12</v>
      </c>
      <c r="M408" s="1">
        <v>39</v>
      </c>
      <c r="N408" s="1">
        <v>2</v>
      </c>
      <c r="O408" s="1">
        <v>3</v>
      </c>
      <c r="P408" s="1" t="s">
        <v>55</v>
      </c>
      <c r="Q408" s="1">
        <v>3</v>
      </c>
      <c r="R408" s="1" t="s">
        <v>17</v>
      </c>
      <c r="S408" s="1">
        <v>7969</v>
      </c>
      <c r="T408" s="1">
        <v>19609</v>
      </c>
      <c r="U408" s="1">
        <v>2</v>
      </c>
      <c r="V408" s="1" t="s">
        <v>1593</v>
      </c>
      <c r="W408" s="1" t="s">
        <v>49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>
      <c r="A409" s="1">
        <v>544</v>
      </c>
      <c r="B409" s="1">
        <v>45</v>
      </c>
      <c r="C409" s="1" t="s">
        <v>48</v>
      </c>
      <c r="D409" s="1" t="s">
        <v>112</v>
      </c>
      <c r="E409" s="1">
        <v>192</v>
      </c>
      <c r="F409" s="1" t="s">
        <v>21</v>
      </c>
      <c r="G409" s="1">
        <v>10</v>
      </c>
      <c r="H409" s="1">
        <v>2</v>
      </c>
      <c r="I409" s="1" t="s">
        <v>33</v>
      </c>
      <c r="J409" s="1">
        <v>1</v>
      </c>
      <c r="K409" s="1">
        <v>1</v>
      </c>
      <c r="L409" s="1" t="s">
        <v>12</v>
      </c>
      <c r="M409" s="1">
        <v>69</v>
      </c>
      <c r="N409" s="1">
        <v>3</v>
      </c>
      <c r="O409" s="1">
        <v>1</v>
      </c>
      <c r="P409" s="1" t="s">
        <v>57</v>
      </c>
      <c r="Q409" s="1">
        <v>4</v>
      </c>
      <c r="R409" s="1" t="s">
        <v>17</v>
      </c>
      <c r="S409" s="1">
        <v>2654</v>
      </c>
      <c r="T409" s="1">
        <v>9655</v>
      </c>
      <c r="U409" s="1">
        <v>3</v>
      </c>
      <c r="V409" s="1" t="s">
        <v>1593</v>
      </c>
      <c r="W409" s="1" t="s">
        <v>48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>
      <c r="A410" s="1">
        <v>546</v>
      </c>
      <c r="B410" s="1">
        <v>52</v>
      </c>
      <c r="C410" s="1" t="s">
        <v>48</v>
      </c>
      <c r="D410" s="1" t="s">
        <v>112</v>
      </c>
      <c r="E410" s="1">
        <v>1490</v>
      </c>
      <c r="F410" s="1" t="s">
        <v>21</v>
      </c>
      <c r="G410" s="1">
        <v>4</v>
      </c>
      <c r="H410" s="1">
        <v>2</v>
      </c>
      <c r="I410" s="1" t="s">
        <v>33</v>
      </c>
      <c r="J410" s="1">
        <v>1</v>
      </c>
      <c r="K410" s="1">
        <v>4</v>
      </c>
      <c r="L410" s="1" t="s">
        <v>11</v>
      </c>
      <c r="M410" s="1">
        <v>30</v>
      </c>
      <c r="N410" s="1">
        <v>3</v>
      </c>
      <c r="O410" s="1">
        <v>4</v>
      </c>
      <c r="P410" s="1" t="s">
        <v>54</v>
      </c>
      <c r="Q410" s="1">
        <v>4</v>
      </c>
      <c r="R410" s="1" t="s">
        <v>17</v>
      </c>
      <c r="S410" s="1">
        <v>16555</v>
      </c>
      <c r="T410" s="1">
        <v>10310</v>
      </c>
      <c r="U410" s="1">
        <v>2</v>
      </c>
      <c r="V410" s="1" t="s">
        <v>1593</v>
      </c>
      <c r="W410" s="1" t="s">
        <v>48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>
      <c r="A411" s="1">
        <v>547</v>
      </c>
      <c r="B411" s="1">
        <v>42</v>
      </c>
      <c r="C411" s="1" t="s">
        <v>48</v>
      </c>
      <c r="D411" s="1" t="s">
        <v>128</v>
      </c>
      <c r="E411" s="1">
        <v>532</v>
      </c>
      <c r="F411" s="1" t="s">
        <v>21</v>
      </c>
      <c r="G411" s="1">
        <v>29</v>
      </c>
      <c r="H411" s="1">
        <v>2</v>
      </c>
      <c r="I411" s="1" t="s">
        <v>33</v>
      </c>
      <c r="J411" s="1">
        <v>1</v>
      </c>
      <c r="K411" s="1">
        <v>1</v>
      </c>
      <c r="L411" s="1" t="s">
        <v>11</v>
      </c>
      <c r="M411" s="1">
        <v>92</v>
      </c>
      <c r="N411" s="1">
        <v>3</v>
      </c>
      <c r="O411" s="1">
        <v>2</v>
      </c>
      <c r="P411" s="1" t="s">
        <v>57</v>
      </c>
      <c r="Q411" s="1">
        <v>3</v>
      </c>
      <c r="R411" s="1" t="s">
        <v>15</v>
      </c>
      <c r="S411" s="1">
        <v>4556</v>
      </c>
      <c r="T411" s="1">
        <v>12932</v>
      </c>
      <c r="U411" s="1">
        <v>2</v>
      </c>
      <c r="V411" s="1" t="s">
        <v>1593</v>
      </c>
      <c r="W411" s="1" t="s">
        <v>48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>
      <c r="A412" s="1">
        <v>548</v>
      </c>
      <c r="B412" s="1">
        <v>30</v>
      </c>
      <c r="C412" s="1" t="s">
        <v>48</v>
      </c>
      <c r="D412" s="1" t="s">
        <v>112</v>
      </c>
      <c r="E412" s="1">
        <v>317</v>
      </c>
      <c r="F412" s="1" t="s">
        <v>21</v>
      </c>
      <c r="G412" s="1">
        <v>2</v>
      </c>
      <c r="H412" s="1">
        <v>3</v>
      </c>
      <c r="I412" s="1" t="s">
        <v>33</v>
      </c>
      <c r="J412" s="1">
        <v>1</v>
      </c>
      <c r="K412" s="1">
        <v>3</v>
      </c>
      <c r="L412" s="1" t="s">
        <v>11</v>
      </c>
      <c r="M412" s="1">
        <v>43</v>
      </c>
      <c r="N412" s="1">
        <v>1</v>
      </c>
      <c r="O412" s="1">
        <v>2</v>
      </c>
      <c r="P412" s="1" t="s">
        <v>55</v>
      </c>
      <c r="Q412" s="1">
        <v>4</v>
      </c>
      <c r="R412" s="1" t="s">
        <v>16</v>
      </c>
      <c r="S412" s="1">
        <v>6091</v>
      </c>
      <c r="T412" s="1">
        <v>24793</v>
      </c>
      <c r="U412" s="1">
        <v>2</v>
      </c>
      <c r="V412" s="1" t="s">
        <v>1593</v>
      </c>
      <c r="W412" s="1" t="s">
        <v>48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>
      <c r="A413" s="1">
        <v>549</v>
      </c>
      <c r="B413" s="1">
        <v>60</v>
      </c>
      <c r="C413" s="1" t="s">
        <v>48</v>
      </c>
      <c r="D413" s="1" t="s">
        <v>112</v>
      </c>
      <c r="E413" s="1">
        <v>422</v>
      </c>
      <c r="F413" s="1" t="s">
        <v>21</v>
      </c>
      <c r="G413" s="1">
        <v>7</v>
      </c>
      <c r="H413" s="1">
        <v>3</v>
      </c>
      <c r="I413" s="1" t="s">
        <v>33</v>
      </c>
      <c r="J413" s="1">
        <v>1</v>
      </c>
      <c r="K413" s="1">
        <v>1</v>
      </c>
      <c r="L413" s="1" t="s">
        <v>11</v>
      </c>
      <c r="M413" s="1">
        <v>41</v>
      </c>
      <c r="N413" s="1">
        <v>3</v>
      </c>
      <c r="O413" s="1">
        <v>5</v>
      </c>
      <c r="P413" s="1" t="s">
        <v>54</v>
      </c>
      <c r="Q413" s="1">
        <v>1</v>
      </c>
      <c r="R413" s="1" t="s">
        <v>17</v>
      </c>
      <c r="S413" s="1">
        <v>19566</v>
      </c>
      <c r="T413" s="1">
        <v>3854</v>
      </c>
      <c r="U413" s="1">
        <v>5</v>
      </c>
      <c r="V413" s="1" t="s">
        <v>1593</v>
      </c>
      <c r="W413" s="1" t="s">
        <v>48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>
      <c r="A414" s="1">
        <v>550</v>
      </c>
      <c r="B414" s="1">
        <v>46</v>
      </c>
      <c r="C414" s="1" t="s">
        <v>48</v>
      </c>
      <c r="D414" s="1" t="s">
        <v>112</v>
      </c>
      <c r="E414" s="1">
        <v>1485</v>
      </c>
      <c r="F414" s="1" t="s">
        <v>21</v>
      </c>
      <c r="G414" s="1">
        <v>18</v>
      </c>
      <c r="H414" s="1">
        <v>3</v>
      </c>
      <c r="I414" s="1" t="s">
        <v>35</v>
      </c>
      <c r="J414" s="1">
        <v>1</v>
      </c>
      <c r="K414" s="1">
        <v>3</v>
      </c>
      <c r="L414" s="1" t="s">
        <v>11</v>
      </c>
      <c r="M414" s="1">
        <v>87</v>
      </c>
      <c r="N414" s="1">
        <v>3</v>
      </c>
      <c r="O414" s="1">
        <v>2</v>
      </c>
      <c r="P414" s="1" t="s">
        <v>55</v>
      </c>
      <c r="Q414" s="1">
        <v>3</v>
      </c>
      <c r="R414" s="1" t="s">
        <v>15</v>
      </c>
      <c r="S414" s="1">
        <v>4810</v>
      </c>
      <c r="T414" s="1">
        <v>26314</v>
      </c>
      <c r="U414" s="1">
        <v>2</v>
      </c>
      <c r="V414" s="1" t="s">
        <v>1593</v>
      </c>
      <c r="W414" s="1" t="s">
        <v>48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>
      <c r="A415" s="1">
        <v>551</v>
      </c>
      <c r="B415" s="1">
        <v>42</v>
      </c>
      <c r="C415" s="1" t="s">
        <v>48</v>
      </c>
      <c r="D415" s="1" t="s">
        <v>128</v>
      </c>
      <c r="E415" s="1">
        <v>1368</v>
      </c>
      <c r="F415" s="1" t="s">
        <v>21</v>
      </c>
      <c r="G415" s="1">
        <v>28</v>
      </c>
      <c r="H415" s="1">
        <v>4</v>
      </c>
      <c r="I415" s="1" t="s">
        <v>37</v>
      </c>
      <c r="J415" s="1">
        <v>1</v>
      </c>
      <c r="K415" s="1">
        <v>4</v>
      </c>
      <c r="L415" s="1" t="s">
        <v>11</v>
      </c>
      <c r="M415" s="1">
        <v>88</v>
      </c>
      <c r="N415" s="1">
        <v>2</v>
      </c>
      <c r="O415" s="1">
        <v>2</v>
      </c>
      <c r="P415" s="1" t="s">
        <v>52</v>
      </c>
      <c r="Q415" s="1">
        <v>4</v>
      </c>
      <c r="R415" s="1" t="s">
        <v>17</v>
      </c>
      <c r="S415" s="1">
        <v>4523</v>
      </c>
      <c r="T415" s="1">
        <v>4386</v>
      </c>
      <c r="U415" s="1">
        <v>0</v>
      </c>
      <c r="V415" s="1" t="s">
        <v>1593</v>
      </c>
      <c r="W415" s="1" t="s">
        <v>48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>
      <c r="A416" s="1">
        <v>554</v>
      </c>
      <c r="B416" s="1">
        <v>24</v>
      </c>
      <c r="C416" s="1" t="s">
        <v>49</v>
      </c>
      <c r="D416" s="1" t="s">
        <v>112</v>
      </c>
      <c r="E416" s="1">
        <v>1448</v>
      </c>
      <c r="F416" s="1" t="s">
        <v>22</v>
      </c>
      <c r="G416" s="1">
        <v>1</v>
      </c>
      <c r="H416" s="1">
        <v>1</v>
      </c>
      <c r="I416" s="1" t="s">
        <v>37</v>
      </c>
      <c r="J416" s="1">
        <v>1</v>
      </c>
      <c r="K416" s="1">
        <v>1</v>
      </c>
      <c r="L416" s="1" t="s">
        <v>11</v>
      </c>
      <c r="M416" s="1">
        <v>62</v>
      </c>
      <c r="N416" s="1">
        <v>3</v>
      </c>
      <c r="O416" s="1">
        <v>1</v>
      </c>
      <c r="P416" s="1" t="s">
        <v>59</v>
      </c>
      <c r="Q416" s="1">
        <v>2</v>
      </c>
      <c r="R416" s="1" t="s">
        <v>16</v>
      </c>
      <c r="S416" s="1">
        <v>3202</v>
      </c>
      <c r="T416" s="1">
        <v>21972</v>
      </c>
      <c r="U416" s="1">
        <v>1</v>
      </c>
      <c r="V416" s="1" t="s">
        <v>1593</v>
      </c>
      <c r="W416" s="1" t="s">
        <v>49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>
      <c r="A417" s="1">
        <v>555</v>
      </c>
      <c r="B417" s="1">
        <v>34</v>
      </c>
      <c r="C417" s="1" t="s">
        <v>49</v>
      </c>
      <c r="D417" s="1" t="s">
        <v>128</v>
      </c>
      <c r="E417" s="1">
        <v>296</v>
      </c>
      <c r="F417" s="1" t="s">
        <v>22</v>
      </c>
      <c r="G417" s="1">
        <v>6</v>
      </c>
      <c r="H417" s="1">
        <v>2</v>
      </c>
      <c r="I417" s="1" t="s">
        <v>34</v>
      </c>
      <c r="J417" s="1">
        <v>1</v>
      </c>
      <c r="K417" s="1">
        <v>4</v>
      </c>
      <c r="L417" s="1" t="s">
        <v>11</v>
      </c>
      <c r="M417" s="1">
        <v>33</v>
      </c>
      <c r="N417" s="1">
        <v>1</v>
      </c>
      <c r="O417" s="1">
        <v>1</v>
      </c>
      <c r="P417" s="1" t="s">
        <v>59</v>
      </c>
      <c r="Q417" s="1">
        <v>3</v>
      </c>
      <c r="R417" s="1" t="s">
        <v>15</v>
      </c>
      <c r="S417" s="1">
        <v>2351</v>
      </c>
      <c r="T417" s="1">
        <v>12253</v>
      </c>
      <c r="U417" s="1">
        <v>0</v>
      </c>
      <c r="V417" s="1" t="s">
        <v>1593</v>
      </c>
      <c r="W417" s="1" t="s">
        <v>48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>
      <c r="A418" s="1">
        <v>556</v>
      </c>
      <c r="B418" s="1">
        <v>38</v>
      </c>
      <c r="C418" s="1" t="s">
        <v>48</v>
      </c>
      <c r="D418" s="1" t="s">
        <v>128</v>
      </c>
      <c r="E418" s="1">
        <v>1490</v>
      </c>
      <c r="F418" s="1" t="s">
        <v>21</v>
      </c>
      <c r="G418" s="1">
        <v>2</v>
      </c>
      <c r="H418" s="1">
        <v>2</v>
      </c>
      <c r="I418" s="1" t="s">
        <v>33</v>
      </c>
      <c r="J418" s="1">
        <v>1</v>
      </c>
      <c r="K418" s="1">
        <v>4</v>
      </c>
      <c r="L418" s="1" t="s">
        <v>12</v>
      </c>
      <c r="M418" s="1">
        <v>42</v>
      </c>
      <c r="N418" s="1">
        <v>3</v>
      </c>
      <c r="O418" s="1">
        <v>1</v>
      </c>
      <c r="P418" s="1" t="s">
        <v>53</v>
      </c>
      <c r="Q418" s="1">
        <v>4</v>
      </c>
      <c r="R418" s="1" t="s">
        <v>17</v>
      </c>
      <c r="S418" s="1">
        <v>1702</v>
      </c>
      <c r="T418" s="1">
        <v>12106</v>
      </c>
      <c r="U418" s="1">
        <v>1</v>
      </c>
      <c r="V418" s="1" t="s">
        <v>1593</v>
      </c>
      <c r="W418" s="1" t="s">
        <v>49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>
      <c r="A419" s="1">
        <v>558</v>
      </c>
      <c r="B419" s="1">
        <v>40</v>
      </c>
      <c r="C419" s="1" t="s">
        <v>48</v>
      </c>
      <c r="D419" s="1" t="s">
        <v>112</v>
      </c>
      <c r="E419" s="1">
        <v>1398</v>
      </c>
      <c r="F419" s="1" t="s">
        <v>22</v>
      </c>
      <c r="G419" s="1">
        <v>2</v>
      </c>
      <c r="H419" s="1">
        <v>4</v>
      </c>
      <c r="I419" s="1" t="s">
        <v>33</v>
      </c>
      <c r="J419" s="1">
        <v>1</v>
      </c>
      <c r="K419" s="1">
        <v>3</v>
      </c>
      <c r="L419" s="1" t="s">
        <v>11</v>
      </c>
      <c r="M419" s="1">
        <v>79</v>
      </c>
      <c r="N419" s="1">
        <v>3</v>
      </c>
      <c r="O419" s="1">
        <v>5</v>
      </c>
      <c r="P419" s="1" t="s">
        <v>54</v>
      </c>
      <c r="Q419" s="1">
        <v>3</v>
      </c>
      <c r="R419" s="1" t="s">
        <v>17</v>
      </c>
      <c r="S419" s="1">
        <v>18041</v>
      </c>
      <c r="T419" s="1">
        <v>13022</v>
      </c>
      <c r="U419" s="1">
        <v>0</v>
      </c>
      <c r="V419" s="1" t="s">
        <v>1593</v>
      </c>
      <c r="W419" s="1" t="s">
        <v>48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>
      <c r="A420" s="1">
        <v>560</v>
      </c>
      <c r="B420" s="1">
        <v>26</v>
      </c>
      <c r="C420" s="1" t="s">
        <v>48</v>
      </c>
      <c r="D420" s="1" t="s">
        <v>112</v>
      </c>
      <c r="E420" s="1">
        <v>1349</v>
      </c>
      <c r="F420" s="1" t="s">
        <v>21</v>
      </c>
      <c r="G420" s="1">
        <v>23</v>
      </c>
      <c r="H420" s="1">
        <v>3</v>
      </c>
      <c r="I420" s="1" t="s">
        <v>33</v>
      </c>
      <c r="J420" s="1">
        <v>1</v>
      </c>
      <c r="K420" s="1">
        <v>1</v>
      </c>
      <c r="L420" s="1" t="s">
        <v>11</v>
      </c>
      <c r="M420" s="1">
        <v>90</v>
      </c>
      <c r="N420" s="1">
        <v>3</v>
      </c>
      <c r="O420" s="1">
        <v>1</v>
      </c>
      <c r="P420" s="1" t="s">
        <v>57</v>
      </c>
      <c r="Q420" s="1">
        <v>4</v>
      </c>
      <c r="R420" s="1" t="s">
        <v>15</v>
      </c>
      <c r="S420" s="1">
        <v>2886</v>
      </c>
      <c r="T420" s="1">
        <v>3032</v>
      </c>
      <c r="U420" s="1">
        <v>1</v>
      </c>
      <c r="V420" s="1" t="s">
        <v>1593</v>
      </c>
      <c r="W420" s="1" t="s">
        <v>48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>
      <c r="A421" s="1">
        <v>562</v>
      </c>
      <c r="B421" s="1">
        <v>30</v>
      </c>
      <c r="C421" s="1" t="s">
        <v>48</v>
      </c>
      <c r="D421" s="1" t="s">
        <v>116</v>
      </c>
      <c r="E421" s="1">
        <v>1400</v>
      </c>
      <c r="F421" s="1" t="s">
        <v>21</v>
      </c>
      <c r="G421" s="1">
        <v>3</v>
      </c>
      <c r="H421" s="1">
        <v>3</v>
      </c>
      <c r="I421" s="1" t="s">
        <v>33</v>
      </c>
      <c r="J421" s="1">
        <v>1</v>
      </c>
      <c r="K421" s="1">
        <v>3</v>
      </c>
      <c r="L421" s="1" t="s">
        <v>12</v>
      </c>
      <c r="M421" s="1">
        <v>53</v>
      </c>
      <c r="N421" s="1">
        <v>3</v>
      </c>
      <c r="O421" s="1">
        <v>1</v>
      </c>
      <c r="P421" s="1" t="s">
        <v>53</v>
      </c>
      <c r="Q421" s="1">
        <v>4</v>
      </c>
      <c r="R421" s="1" t="s">
        <v>17</v>
      </c>
      <c r="S421" s="1">
        <v>2097</v>
      </c>
      <c r="T421" s="1">
        <v>16734</v>
      </c>
      <c r="U421" s="1">
        <v>4</v>
      </c>
      <c r="V421" s="1" t="s">
        <v>1593</v>
      </c>
      <c r="W421" s="1" t="s">
        <v>48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>
      <c r="A422" s="1">
        <v>564</v>
      </c>
      <c r="B422" s="1">
        <v>29</v>
      </c>
      <c r="C422" s="1" t="s">
        <v>48</v>
      </c>
      <c r="D422" s="1" t="s">
        <v>112</v>
      </c>
      <c r="E422" s="1">
        <v>986</v>
      </c>
      <c r="F422" s="1" t="s">
        <v>21</v>
      </c>
      <c r="G422" s="1">
        <v>3</v>
      </c>
      <c r="H422" s="1">
        <v>4</v>
      </c>
      <c r="I422" s="1" t="s">
        <v>35</v>
      </c>
      <c r="J422" s="1">
        <v>1</v>
      </c>
      <c r="K422" s="1">
        <v>2</v>
      </c>
      <c r="L422" s="1" t="s">
        <v>12</v>
      </c>
      <c r="M422" s="1">
        <v>93</v>
      </c>
      <c r="N422" s="1">
        <v>2</v>
      </c>
      <c r="O422" s="1">
        <v>3</v>
      </c>
      <c r="P422" s="1" t="s">
        <v>56</v>
      </c>
      <c r="Q422" s="1">
        <v>3</v>
      </c>
      <c r="R422" s="1" t="s">
        <v>17</v>
      </c>
      <c r="S422" s="1">
        <v>11935</v>
      </c>
      <c r="T422" s="1">
        <v>21526</v>
      </c>
      <c r="U422" s="1">
        <v>1</v>
      </c>
      <c r="V422" s="1" t="s">
        <v>1593</v>
      </c>
      <c r="W422" s="1" t="s">
        <v>48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>
      <c r="A423" s="1">
        <v>565</v>
      </c>
      <c r="B423" s="1">
        <v>29</v>
      </c>
      <c r="C423" s="1" t="s">
        <v>49</v>
      </c>
      <c r="D423" s="1" t="s">
        <v>112</v>
      </c>
      <c r="E423" s="1">
        <v>408</v>
      </c>
      <c r="F423" s="1" t="s">
        <v>21</v>
      </c>
      <c r="G423" s="1">
        <v>25</v>
      </c>
      <c r="H423" s="1">
        <v>5</v>
      </c>
      <c r="I423" s="1" t="s">
        <v>37</v>
      </c>
      <c r="J423" s="1">
        <v>1</v>
      </c>
      <c r="K423" s="1">
        <v>3</v>
      </c>
      <c r="L423" s="1" t="s">
        <v>11</v>
      </c>
      <c r="M423" s="1">
        <v>71</v>
      </c>
      <c r="N423" s="1">
        <v>2</v>
      </c>
      <c r="O423" s="1">
        <v>1</v>
      </c>
      <c r="P423" s="1" t="s">
        <v>57</v>
      </c>
      <c r="Q423" s="1">
        <v>2</v>
      </c>
      <c r="R423" s="1" t="s">
        <v>17</v>
      </c>
      <c r="S423" s="1">
        <v>2546</v>
      </c>
      <c r="T423" s="1">
        <v>18300</v>
      </c>
      <c r="U423" s="1">
        <v>5</v>
      </c>
      <c r="V423" s="1" t="s">
        <v>1593</v>
      </c>
      <c r="W423" s="1" t="s">
        <v>48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>
      <c r="A424" s="1">
        <v>566</v>
      </c>
      <c r="B424" s="1">
        <v>19</v>
      </c>
      <c r="C424" s="1" t="s">
        <v>49</v>
      </c>
      <c r="D424" s="1" t="s">
        <v>112</v>
      </c>
      <c r="E424" s="1">
        <v>489</v>
      </c>
      <c r="F424" s="1" t="s">
        <v>20</v>
      </c>
      <c r="G424" s="1">
        <v>2</v>
      </c>
      <c r="H424" s="1">
        <v>2</v>
      </c>
      <c r="I424" s="1" t="s">
        <v>37</v>
      </c>
      <c r="J424" s="1">
        <v>1</v>
      </c>
      <c r="K424" s="1">
        <v>1</v>
      </c>
      <c r="L424" s="1" t="s">
        <v>12</v>
      </c>
      <c r="M424" s="1">
        <v>52</v>
      </c>
      <c r="N424" s="1">
        <v>2</v>
      </c>
      <c r="O424" s="1">
        <v>1</v>
      </c>
      <c r="P424" s="1" t="s">
        <v>20</v>
      </c>
      <c r="Q424" s="1">
        <v>4</v>
      </c>
      <c r="R424" s="1" t="s">
        <v>16</v>
      </c>
      <c r="S424" s="1">
        <v>2564</v>
      </c>
      <c r="T424" s="1">
        <v>18437</v>
      </c>
      <c r="U424" s="1">
        <v>1</v>
      </c>
      <c r="V424" s="1" t="s">
        <v>1593</v>
      </c>
      <c r="W424" s="1" t="s">
        <v>48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>
      <c r="A425" s="1">
        <v>567</v>
      </c>
      <c r="B425" s="1">
        <v>30</v>
      </c>
      <c r="C425" s="1" t="s">
        <v>48</v>
      </c>
      <c r="D425" s="1" t="s">
        <v>116</v>
      </c>
      <c r="E425" s="1">
        <v>1398</v>
      </c>
      <c r="F425" s="1" t="s">
        <v>22</v>
      </c>
      <c r="G425" s="1">
        <v>22</v>
      </c>
      <c r="H425" s="1">
        <v>4</v>
      </c>
      <c r="I425" s="1" t="s">
        <v>36</v>
      </c>
      <c r="J425" s="1">
        <v>1</v>
      </c>
      <c r="K425" s="1">
        <v>3</v>
      </c>
      <c r="L425" s="1" t="s">
        <v>11</v>
      </c>
      <c r="M425" s="1">
        <v>69</v>
      </c>
      <c r="N425" s="1">
        <v>3</v>
      </c>
      <c r="O425" s="1">
        <v>3</v>
      </c>
      <c r="P425" s="1" t="s">
        <v>58</v>
      </c>
      <c r="Q425" s="1">
        <v>1</v>
      </c>
      <c r="R425" s="1" t="s">
        <v>17</v>
      </c>
      <c r="S425" s="1">
        <v>8412</v>
      </c>
      <c r="T425" s="1">
        <v>2890</v>
      </c>
      <c r="U425" s="1">
        <v>0</v>
      </c>
      <c r="V425" s="1" t="s">
        <v>1593</v>
      </c>
      <c r="W425" s="1" t="s">
        <v>48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>
      <c r="A426" s="1">
        <v>568</v>
      </c>
      <c r="B426" s="1">
        <v>57</v>
      </c>
      <c r="C426" s="1" t="s">
        <v>48</v>
      </c>
      <c r="D426" s="1" t="s">
        <v>112</v>
      </c>
      <c r="E426" s="1">
        <v>210</v>
      </c>
      <c r="F426" s="1" t="s">
        <v>22</v>
      </c>
      <c r="G426" s="1">
        <v>29</v>
      </c>
      <c r="H426" s="1">
        <v>3</v>
      </c>
      <c r="I426" s="1" t="s">
        <v>34</v>
      </c>
      <c r="J426" s="1">
        <v>1</v>
      </c>
      <c r="K426" s="1">
        <v>1</v>
      </c>
      <c r="L426" s="1" t="s">
        <v>12</v>
      </c>
      <c r="M426" s="1">
        <v>56</v>
      </c>
      <c r="N426" s="1">
        <v>2</v>
      </c>
      <c r="O426" s="1">
        <v>4</v>
      </c>
      <c r="P426" s="1" t="s">
        <v>54</v>
      </c>
      <c r="Q426" s="1">
        <v>4</v>
      </c>
      <c r="R426" s="1" t="s">
        <v>15</v>
      </c>
      <c r="S426" s="1">
        <v>14118</v>
      </c>
      <c r="T426" s="1">
        <v>22102</v>
      </c>
      <c r="U426" s="1">
        <v>3</v>
      </c>
      <c r="V426" s="1" t="s">
        <v>1593</v>
      </c>
      <c r="W426" s="1" t="s">
        <v>48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>
      <c r="A427" s="1">
        <v>569</v>
      </c>
      <c r="B427" s="1">
        <v>50</v>
      </c>
      <c r="C427" s="1" t="s">
        <v>48</v>
      </c>
      <c r="D427" s="1" t="s">
        <v>112</v>
      </c>
      <c r="E427" s="1">
        <v>1099</v>
      </c>
      <c r="F427" s="1" t="s">
        <v>21</v>
      </c>
      <c r="G427" s="1">
        <v>29</v>
      </c>
      <c r="H427" s="1">
        <v>4</v>
      </c>
      <c r="I427" s="1" t="s">
        <v>33</v>
      </c>
      <c r="J427" s="1">
        <v>1</v>
      </c>
      <c r="K427" s="1">
        <v>2</v>
      </c>
      <c r="L427" s="1" t="s">
        <v>12</v>
      </c>
      <c r="M427" s="1">
        <v>88</v>
      </c>
      <c r="N427" s="1">
        <v>2</v>
      </c>
      <c r="O427" s="1">
        <v>4</v>
      </c>
      <c r="P427" s="1" t="s">
        <v>54</v>
      </c>
      <c r="Q427" s="1">
        <v>3</v>
      </c>
      <c r="R427" s="1" t="s">
        <v>17</v>
      </c>
      <c r="S427" s="1">
        <v>17046</v>
      </c>
      <c r="T427" s="1">
        <v>9314</v>
      </c>
      <c r="U427" s="1">
        <v>0</v>
      </c>
      <c r="V427" s="1" t="s">
        <v>1593</v>
      </c>
      <c r="W427" s="1" t="s">
        <v>48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>
      <c r="A428" s="1">
        <v>571</v>
      </c>
      <c r="B428" s="1">
        <v>30</v>
      </c>
      <c r="C428" s="1" t="s">
        <v>48</v>
      </c>
      <c r="D428" s="1" t="s">
        <v>116</v>
      </c>
      <c r="E428" s="1">
        <v>1116</v>
      </c>
      <c r="F428" s="1" t="s">
        <v>21</v>
      </c>
      <c r="G428" s="1">
        <v>2</v>
      </c>
      <c r="H428" s="1">
        <v>3</v>
      </c>
      <c r="I428" s="1" t="s">
        <v>35</v>
      </c>
      <c r="J428" s="1">
        <v>1</v>
      </c>
      <c r="K428" s="1">
        <v>3</v>
      </c>
      <c r="L428" s="1" t="s">
        <v>11</v>
      </c>
      <c r="M428" s="1">
        <v>49</v>
      </c>
      <c r="N428" s="1">
        <v>3</v>
      </c>
      <c r="O428" s="1">
        <v>1</v>
      </c>
      <c r="P428" s="1" t="s">
        <v>53</v>
      </c>
      <c r="Q428" s="1">
        <v>4</v>
      </c>
      <c r="R428" s="1" t="s">
        <v>16</v>
      </c>
      <c r="S428" s="1">
        <v>2564</v>
      </c>
      <c r="T428" s="1">
        <v>7181</v>
      </c>
      <c r="U428" s="1">
        <v>0</v>
      </c>
      <c r="V428" s="1" t="s">
        <v>1593</v>
      </c>
      <c r="W428" s="1" t="s">
        <v>48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>
      <c r="A429" s="1">
        <v>573</v>
      </c>
      <c r="B429" s="1">
        <v>60</v>
      </c>
      <c r="C429" s="1" t="s">
        <v>48</v>
      </c>
      <c r="D429" s="1" t="s">
        <v>128</v>
      </c>
      <c r="E429" s="1">
        <v>1499</v>
      </c>
      <c r="F429" s="1" t="s">
        <v>22</v>
      </c>
      <c r="G429" s="1">
        <v>28</v>
      </c>
      <c r="H429" s="1">
        <v>3</v>
      </c>
      <c r="I429" s="1" t="s">
        <v>34</v>
      </c>
      <c r="J429" s="1">
        <v>1</v>
      </c>
      <c r="K429" s="1">
        <v>3</v>
      </c>
      <c r="L429" s="1" t="s">
        <v>11</v>
      </c>
      <c r="M429" s="1">
        <v>80</v>
      </c>
      <c r="N429" s="1">
        <v>2</v>
      </c>
      <c r="O429" s="1">
        <v>3</v>
      </c>
      <c r="P429" s="1" t="s">
        <v>58</v>
      </c>
      <c r="Q429" s="1">
        <v>1</v>
      </c>
      <c r="R429" s="1" t="s">
        <v>17</v>
      </c>
      <c r="S429" s="1">
        <v>10266</v>
      </c>
      <c r="T429" s="1">
        <v>2845</v>
      </c>
      <c r="U429" s="1">
        <v>4</v>
      </c>
      <c r="V429" s="1" t="s">
        <v>1593</v>
      </c>
      <c r="W429" s="1" t="s">
        <v>48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>
      <c r="A430" s="1">
        <v>574</v>
      </c>
      <c r="B430" s="1">
        <v>47</v>
      </c>
      <c r="C430" s="1" t="s">
        <v>48</v>
      </c>
      <c r="D430" s="1" t="s">
        <v>112</v>
      </c>
      <c r="E430" s="1">
        <v>983</v>
      </c>
      <c r="F430" s="1" t="s">
        <v>21</v>
      </c>
      <c r="G430" s="1">
        <v>2</v>
      </c>
      <c r="H430" s="1">
        <v>2</v>
      </c>
      <c r="I430" s="1" t="s">
        <v>35</v>
      </c>
      <c r="J430" s="1">
        <v>1</v>
      </c>
      <c r="K430" s="1">
        <v>1</v>
      </c>
      <c r="L430" s="1" t="s">
        <v>11</v>
      </c>
      <c r="M430" s="1">
        <v>65</v>
      </c>
      <c r="N430" s="1">
        <v>3</v>
      </c>
      <c r="O430" s="1">
        <v>2</v>
      </c>
      <c r="P430" s="1" t="s">
        <v>55</v>
      </c>
      <c r="Q430" s="1">
        <v>4</v>
      </c>
      <c r="R430" s="1" t="s">
        <v>15</v>
      </c>
      <c r="S430" s="1">
        <v>5070</v>
      </c>
      <c r="T430" s="1">
        <v>7389</v>
      </c>
      <c r="U430" s="1">
        <v>5</v>
      </c>
      <c r="V430" s="1" t="s">
        <v>1593</v>
      </c>
      <c r="W430" s="1" t="s">
        <v>48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>
      <c r="A431" s="1">
        <v>575</v>
      </c>
      <c r="B431" s="1">
        <v>46</v>
      </c>
      <c r="C431" s="1" t="s">
        <v>48</v>
      </c>
      <c r="D431" s="1" t="s">
        <v>112</v>
      </c>
      <c r="E431" s="1">
        <v>1009</v>
      </c>
      <c r="F431" s="1" t="s">
        <v>21</v>
      </c>
      <c r="G431" s="1">
        <v>2</v>
      </c>
      <c r="H431" s="1">
        <v>3</v>
      </c>
      <c r="I431" s="1" t="s">
        <v>33</v>
      </c>
      <c r="J431" s="1">
        <v>1</v>
      </c>
      <c r="K431" s="1">
        <v>1</v>
      </c>
      <c r="L431" s="1" t="s">
        <v>12</v>
      </c>
      <c r="M431" s="1">
        <v>51</v>
      </c>
      <c r="N431" s="1">
        <v>3</v>
      </c>
      <c r="O431" s="1">
        <v>4</v>
      </c>
      <c r="P431" s="1" t="s">
        <v>56</v>
      </c>
      <c r="Q431" s="1">
        <v>3</v>
      </c>
      <c r="R431" s="1" t="s">
        <v>17</v>
      </c>
      <c r="S431" s="1">
        <v>17861</v>
      </c>
      <c r="T431" s="1">
        <v>2288</v>
      </c>
      <c r="U431" s="1">
        <v>6</v>
      </c>
      <c r="V431" s="1" t="s">
        <v>1593</v>
      </c>
      <c r="W431" s="1" t="s">
        <v>48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>
      <c r="A432" s="1">
        <v>577</v>
      </c>
      <c r="B432" s="1">
        <v>35</v>
      </c>
      <c r="C432" s="1" t="s">
        <v>48</v>
      </c>
      <c r="D432" s="1" t="s">
        <v>112</v>
      </c>
      <c r="E432" s="1">
        <v>144</v>
      </c>
      <c r="F432" s="1" t="s">
        <v>21</v>
      </c>
      <c r="G432" s="1">
        <v>22</v>
      </c>
      <c r="H432" s="1">
        <v>3</v>
      </c>
      <c r="I432" s="1" t="s">
        <v>33</v>
      </c>
      <c r="J432" s="1">
        <v>1</v>
      </c>
      <c r="K432" s="1">
        <v>4</v>
      </c>
      <c r="L432" s="1" t="s">
        <v>12</v>
      </c>
      <c r="M432" s="1">
        <v>46</v>
      </c>
      <c r="N432" s="1">
        <v>1</v>
      </c>
      <c r="O432" s="1">
        <v>1</v>
      </c>
      <c r="P432" s="1" t="s">
        <v>53</v>
      </c>
      <c r="Q432" s="1">
        <v>3</v>
      </c>
      <c r="R432" s="1" t="s">
        <v>16</v>
      </c>
      <c r="S432" s="1">
        <v>4230</v>
      </c>
      <c r="T432" s="1">
        <v>19225</v>
      </c>
      <c r="U432" s="1">
        <v>0</v>
      </c>
      <c r="V432" s="1" t="s">
        <v>1593</v>
      </c>
      <c r="W432" s="1" t="s">
        <v>48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>
      <c r="A433" s="1">
        <v>578</v>
      </c>
      <c r="B433" s="1">
        <v>54</v>
      </c>
      <c r="C433" s="1" t="s">
        <v>48</v>
      </c>
      <c r="D433" s="1" t="s">
        <v>112</v>
      </c>
      <c r="E433" s="1">
        <v>548</v>
      </c>
      <c r="F433" s="1" t="s">
        <v>21</v>
      </c>
      <c r="G433" s="1">
        <v>8</v>
      </c>
      <c r="H433" s="1">
        <v>4</v>
      </c>
      <c r="I433" s="1" t="s">
        <v>33</v>
      </c>
      <c r="J433" s="1">
        <v>1</v>
      </c>
      <c r="K433" s="1">
        <v>3</v>
      </c>
      <c r="L433" s="1" t="s">
        <v>11</v>
      </c>
      <c r="M433" s="1">
        <v>42</v>
      </c>
      <c r="N433" s="1">
        <v>3</v>
      </c>
      <c r="O433" s="1">
        <v>2</v>
      </c>
      <c r="P433" s="1" t="s">
        <v>53</v>
      </c>
      <c r="Q433" s="1">
        <v>3</v>
      </c>
      <c r="R433" s="1" t="s">
        <v>16</v>
      </c>
      <c r="S433" s="1">
        <v>3780</v>
      </c>
      <c r="T433" s="1">
        <v>23428</v>
      </c>
      <c r="U433" s="1">
        <v>7</v>
      </c>
      <c r="V433" s="1" t="s">
        <v>1593</v>
      </c>
      <c r="W433" s="1" t="s">
        <v>48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>
      <c r="A434" s="1">
        <v>579</v>
      </c>
      <c r="B434" s="1">
        <v>34</v>
      </c>
      <c r="C434" s="1" t="s">
        <v>48</v>
      </c>
      <c r="D434" s="1" t="s">
        <v>112</v>
      </c>
      <c r="E434" s="1">
        <v>1303</v>
      </c>
      <c r="F434" s="1" t="s">
        <v>21</v>
      </c>
      <c r="G434" s="1">
        <v>2</v>
      </c>
      <c r="H434" s="1">
        <v>4</v>
      </c>
      <c r="I434" s="1" t="s">
        <v>33</v>
      </c>
      <c r="J434" s="1">
        <v>1</v>
      </c>
      <c r="K434" s="1">
        <v>4</v>
      </c>
      <c r="L434" s="1" t="s">
        <v>12</v>
      </c>
      <c r="M434" s="1">
        <v>62</v>
      </c>
      <c r="N434" s="1">
        <v>2</v>
      </c>
      <c r="O434" s="1">
        <v>1</v>
      </c>
      <c r="P434" s="1" t="s">
        <v>57</v>
      </c>
      <c r="Q434" s="1">
        <v>3</v>
      </c>
      <c r="R434" s="1" t="s">
        <v>15</v>
      </c>
      <c r="S434" s="1">
        <v>2768</v>
      </c>
      <c r="T434" s="1">
        <v>8416</v>
      </c>
      <c r="U434" s="1">
        <v>3</v>
      </c>
      <c r="V434" s="1" t="s">
        <v>1593</v>
      </c>
      <c r="W434" s="1" t="s">
        <v>48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>
      <c r="A435" s="1">
        <v>580</v>
      </c>
      <c r="B435" s="1">
        <v>46</v>
      </c>
      <c r="C435" s="1" t="s">
        <v>48</v>
      </c>
      <c r="D435" s="1" t="s">
        <v>112</v>
      </c>
      <c r="E435" s="1">
        <v>1125</v>
      </c>
      <c r="F435" s="1" t="s">
        <v>22</v>
      </c>
      <c r="G435" s="1">
        <v>10</v>
      </c>
      <c r="H435" s="1">
        <v>3</v>
      </c>
      <c r="I435" s="1" t="s">
        <v>34</v>
      </c>
      <c r="J435" s="1">
        <v>1</v>
      </c>
      <c r="K435" s="1">
        <v>3</v>
      </c>
      <c r="L435" s="1" t="s">
        <v>11</v>
      </c>
      <c r="M435" s="1">
        <v>94</v>
      </c>
      <c r="N435" s="1">
        <v>2</v>
      </c>
      <c r="O435" s="1">
        <v>3</v>
      </c>
      <c r="P435" s="1" t="s">
        <v>58</v>
      </c>
      <c r="Q435" s="1">
        <v>4</v>
      </c>
      <c r="R435" s="1" t="s">
        <v>17</v>
      </c>
      <c r="S435" s="1">
        <v>9071</v>
      </c>
      <c r="T435" s="1">
        <v>11563</v>
      </c>
      <c r="U435" s="1">
        <v>2</v>
      </c>
      <c r="V435" s="1" t="s">
        <v>1593</v>
      </c>
      <c r="W435" s="1" t="s">
        <v>49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>
      <c r="A436" s="1">
        <v>581</v>
      </c>
      <c r="B436" s="1">
        <v>31</v>
      </c>
      <c r="C436" s="1" t="s">
        <v>48</v>
      </c>
      <c r="D436" s="1" t="s">
        <v>112</v>
      </c>
      <c r="E436" s="1">
        <v>1274</v>
      </c>
      <c r="F436" s="1" t="s">
        <v>21</v>
      </c>
      <c r="G436" s="1">
        <v>9</v>
      </c>
      <c r="H436" s="1">
        <v>1</v>
      </c>
      <c r="I436" s="1" t="s">
        <v>33</v>
      </c>
      <c r="J436" s="1">
        <v>1</v>
      </c>
      <c r="K436" s="1">
        <v>3</v>
      </c>
      <c r="L436" s="1" t="s">
        <v>12</v>
      </c>
      <c r="M436" s="1">
        <v>33</v>
      </c>
      <c r="N436" s="1">
        <v>3</v>
      </c>
      <c r="O436" s="1">
        <v>3</v>
      </c>
      <c r="P436" s="1" t="s">
        <v>55</v>
      </c>
      <c r="Q436" s="1">
        <v>2</v>
      </c>
      <c r="R436" s="1" t="s">
        <v>15</v>
      </c>
      <c r="S436" s="1">
        <v>10648</v>
      </c>
      <c r="T436" s="1">
        <v>14394</v>
      </c>
      <c r="U436" s="1">
        <v>1</v>
      </c>
      <c r="V436" s="1" t="s">
        <v>1593</v>
      </c>
      <c r="W436" s="1" t="s">
        <v>48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>
      <c r="A437" s="1">
        <v>582</v>
      </c>
      <c r="B437" s="1">
        <v>33</v>
      </c>
      <c r="C437" s="1" t="s">
        <v>49</v>
      </c>
      <c r="D437" s="1" t="s">
        <v>112</v>
      </c>
      <c r="E437" s="1">
        <v>1277</v>
      </c>
      <c r="F437" s="1" t="s">
        <v>21</v>
      </c>
      <c r="G437" s="1">
        <v>15</v>
      </c>
      <c r="H437" s="1">
        <v>1</v>
      </c>
      <c r="I437" s="1" t="s">
        <v>35</v>
      </c>
      <c r="J437" s="1">
        <v>1</v>
      </c>
      <c r="K437" s="1">
        <v>2</v>
      </c>
      <c r="L437" s="1" t="s">
        <v>12</v>
      </c>
      <c r="M437" s="1">
        <v>56</v>
      </c>
      <c r="N437" s="1">
        <v>3</v>
      </c>
      <c r="O437" s="1">
        <v>3</v>
      </c>
      <c r="P437" s="1" t="s">
        <v>54</v>
      </c>
      <c r="Q437" s="1">
        <v>3</v>
      </c>
      <c r="R437" s="1" t="s">
        <v>17</v>
      </c>
      <c r="S437" s="1">
        <v>13610</v>
      </c>
      <c r="T437" s="1">
        <v>24619</v>
      </c>
      <c r="U437" s="1">
        <v>7</v>
      </c>
      <c r="V437" s="1" t="s">
        <v>1593</v>
      </c>
      <c r="W437" s="1" t="s">
        <v>49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>
      <c r="A438" s="1">
        <v>584</v>
      </c>
      <c r="B438" s="1">
        <v>33</v>
      </c>
      <c r="C438" s="1" t="s">
        <v>49</v>
      </c>
      <c r="D438" s="1" t="s">
        <v>112</v>
      </c>
      <c r="E438" s="1">
        <v>587</v>
      </c>
      <c r="F438" s="1" t="s">
        <v>21</v>
      </c>
      <c r="G438" s="1">
        <v>10</v>
      </c>
      <c r="H438" s="1">
        <v>1</v>
      </c>
      <c r="I438" s="1" t="s">
        <v>35</v>
      </c>
      <c r="J438" s="1">
        <v>1</v>
      </c>
      <c r="K438" s="1">
        <v>1</v>
      </c>
      <c r="L438" s="1" t="s">
        <v>12</v>
      </c>
      <c r="M438" s="1">
        <v>38</v>
      </c>
      <c r="N438" s="1">
        <v>1</v>
      </c>
      <c r="O438" s="1">
        <v>1</v>
      </c>
      <c r="P438" s="1" t="s">
        <v>53</v>
      </c>
      <c r="Q438" s="1">
        <v>4</v>
      </c>
      <c r="R438" s="1" t="s">
        <v>15</v>
      </c>
      <c r="S438" s="1">
        <v>3408</v>
      </c>
      <c r="T438" s="1">
        <v>6705</v>
      </c>
      <c r="U438" s="1">
        <v>7</v>
      </c>
      <c r="V438" s="1" t="s">
        <v>1593</v>
      </c>
      <c r="W438" s="1" t="s">
        <v>48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>
      <c r="A439" s="1">
        <v>585</v>
      </c>
      <c r="B439" s="1">
        <v>30</v>
      </c>
      <c r="C439" s="1" t="s">
        <v>48</v>
      </c>
      <c r="D439" s="1" t="s">
        <v>112</v>
      </c>
      <c r="E439" s="1">
        <v>413</v>
      </c>
      <c r="F439" s="1" t="s">
        <v>22</v>
      </c>
      <c r="G439" s="1">
        <v>7</v>
      </c>
      <c r="H439" s="1">
        <v>1</v>
      </c>
      <c r="I439" s="1" t="s">
        <v>34</v>
      </c>
      <c r="J439" s="1">
        <v>1</v>
      </c>
      <c r="K439" s="1">
        <v>4</v>
      </c>
      <c r="L439" s="1" t="s">
        <v>12</v>
      </c>
      <c r="M439" s="1">
        <v>57</v>
      </c>
      <c r="N439" s="1">
        <v>3</v>
      </c>
      <c r="O439" s="1">
        <v>1</v>
      </c>
      <c r="P439" s="1" t="s">
        <v>59</v>
      </c>
      <c r="Q439" s="1">
        <v>2</v>
      </c>
      <c r="R439" s="1" t="s">
        <v>16</v>
      </c>
      <c r="S439" s="1">
        <v>2983</v>
      </c>
      <c r="T439" s="1">
        <v>18398</v>
      </c>
      <c r="U439" s="1">
        <v>0</v>
      </c>
      <c r="V439" s="1" t="s">
        <v>1593</v>
      </c>
      <c r="W439" s="1" t="s">
        <v>48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>
      <c r="A440" s="1">
        <v>586</v>
      </c>
      <c r="B440" s="1">
        <v>35</v>
      </c>
      <c r="C440" s="1" t="s">
        <v>48</v>
      </c>
      <c r="D440" s="1" t="s">
        <v>112</v>
      </c>
      <c r="E440" s="1">
        <v>1276</v>
      </c>
      <c r="F440" s="1" t="s">
        <v>21</v>
      </c>
      <c r="G440" s="1">
        <v>16</v>
      </c>
      <c r="H440" s="1">
        <v>3</v>
      </c>
      <c r="I440" s="1" t="s">
        <v>33</v>
      </c>
      <c r="J440" s="1">
        <v>1</v>
      </c>
      <c r="K440" s="1">
        <v>4</v>
      </c>
      <c r="L440" s="1" t="s">
        <v>12</v>
      </c>
      <c r="M440" s="1">
        <v>72</v>
      </c>
      <c r="N440" s="1">
        <v>3</v>
      </c>
      <c r="O440" s="1">
        <v>3</v>
      </c>
      <c r="P440" s="1" t="s">
        <v>52</v>
      </c>
      <c r="Q440" s="1">
        <v>3</v>
      </c>
      <c r="R440" s="1" t="s">
        <v>17</v>
      </c>
      <c r="S440" s="1">
        <v>7632</v>
      </c>
      <c r="T440" s="1">
        <v>14295</v>
      </c>
      <c r="U440" s="1">
        <v>4</v>
      </c>
      <c r="V440" s="1" t="s">
        <v>1593</v>
      </c>
      <c r="W440" s="1" t="s">
        <v>49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>
      <c r="A441" s="1">
        <v>587</v>
      </c>
      <c r="B441" s="1">
        <v>31</v>
      </c>
      <c r="C441" s="1" t="s">
        <v>49</v>
      </c>
      <c r="D441" s="1" t="s">
        <v>128</v>
      </c>
      <c r="E441" s="1">
        <v>534</v>
      </c>
      <c r="F441" s="1" t="s">
        <v>21</v>
      </c>
      <c r="G441" s="1">
        <v>20</v>
      </c>
      <c r="H441" s="1">
        <v>3</v>
      </c>
      <c r="I441" s="1" t="s">
        <v>33</v>
      </c>
      <c r="J441" s="1">
        <v>1</v>
      </c>
      <c r="K441" s="1">
        <v>1</v>
      </c>
      <c r="L441" s="1" t="s">
        <v>12</v>
      </c>
      <c r="M441" s="1">
        <v>66</v>
      </c>
      <c r="N441" s="1">
        <v>3</v>
      </c>
      <c r="O441" s="1">
        <v>3</v>
      </c>
      <c r="P441" s="1" t="s">
        <v>52</v>
      </c>
      <c r="Q441" s="1">
        <v>3</v>
      </c>
      <c r="R441" s="1" t="s">
        <v>17</v>
      </c>
      <c r="S441" s="1">
        <v>9824</v>
      </c>
      <c r="T441" s="1">
        <v>22908</v>
      </c>
      <c r="U441" s="1">
        <v>3</v>
      </c>
      <c r="V441" s="1" t="s">
        <v>1593</v>
      </c>
      <c r="W441" s="1" t="s">
        <v>48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>
      <c r="A442" s="1">
        <v>590</v>
      </c>
      <c r="B442" s="1">
        <v>34</v>
      </c>
      <c r="C442" s="1" t="s">
        <v>49</v>
      </c>
      <c r="D442" s="1" t="s">
        <v>128</v>
      </c>
      <c r="E442" s="1">
        <v>988</v>
      </c>
      <c r="F442" s="1" t="s">
        <v>20</v>
      </c>
      <c r="G442" s="1">
        <v>23</v>
      </c>
      <c r="H442" s="1">
        <v>3</v>
      </c>
      <c r="I442" s="1" t="s">
        <v>20</v>
      </c>
      <c r="J442" s="1">
        <v>1</v>
      </c>
      <c r="K442" s="1">
        <v>2</v>
      </c>
      <c r="L442" s="1" t="s">
        <v>11</v>
      </c>
      <c r="M442" s="1">
        <v>43</v>
      </c>
      <c r="N442" s="1">
        <v>3</v>
      </c>
      <c r="O442" s="1">
        <v>3</v>
      </c>
      <c r="P442" s="1" t="s">
        <v>20</v>
      </c>
      <c r="Q442" s="1">
        <v>1</v>
      </c>
      <c r="R442" s="1" t="s">
        <v>15</v>
      </c>
      <c r="S442" s="1">
        <v>9950</v>
      </c>
      <c r="T442" s="1">
        <v>11533</v>
      </c>
      <c r="U442" s="1">
        <v>9</v>
      </c>
      <c r="V442" s="1" t="s">
        <v>1593</v>
      </c>
      <c r="W442" s="1" t="s">
        <v>49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>
      <c r="A443" s="1">
        <v>591</v>
      </c>
      <c r="B443" s="1">
        <v>42</v>
      </c>
      <c r="C443" s="1" t="s">
        <v>48</v>
      </c>
      <c r="D443" s="1" t="s">
        <v>128</v>
      </c>
      <c r="E443" s="1">
        <v>1474</v>
      </c>
      <c r="F443" s="1" t="s">
        <v>21</v>
      </c>
      <c r="G443" s="1">
        <v>5</v>
      </c>
      <c r="H443" s="1">
        <v>2</v>
      </c>
      <c r="I443" s="1" t="s">
        <v>36</v>
      </c>
      <c r="J443" s="1">
        <v>1</v>
      </c>
      <c r="K443" s="1">
        <v>2</v>
      </c>
      <c r="L443" s="1" t="s">
        <v>12</v>
      </c>
      <c r="M443" s="1">
        <v>97</v>
      </c>
      <c r="N443" s="1">
        <v>3</v>
      </c>
      <c r="O443" s="1">
        <v>1</v>
      </c>
      <c r="P443" s="1" t="s">
        <v>53</v>
      </c>
      <c r="Q443" s="1">
        <v>3</v>
      </c>
      <c r="R443" s="1" t="s">
        <v>17</v>
      </c>
      <c r="S443" s="1">
        <v>2093</v>
      </c>
      <c r="T443" s="1">
        <v>9260</v>
      </c>
      <c r="U443" s="1">
        <v>4</v>
      </c>
      <c r="V443" s="1" t="s">
        <v>1593</v>
      </c>
      <c r="W443" s="1" t="s">
        <v>48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>
      <c r="A444" s="1">
        <v>592</v>
      </c>
      <c r="B444" s="1">
        <v>36</v>
      </c>
      <c r="C444" s="1" t="s">
        <v>48</v>
      </c>
      <c r="D444" s="1" t="s">
        <v>116</v>
      </c>
      <c r="E444" s="1">
        <v>635</v>
      </c>
      <c r="F444" s="1" t="s">
        <v>22</v>
      </c>
      <c r="G444" s="1">
        <v>10</v>
      </c>
      <c r="H444" s="1">
        <v>4</v>
      </c>
      <c r="I444" s="1" t="s">
        <v>35</v>
      </c>
      <c r="J444" s="1">
        <v>1</v>
      </c>
      <c r="K444" s="1">
        <v>2</v>
      </c>
      <c r="L444" s="1" t="s">
        <v>12</v>
      </c>
      <c r="M444" s="1">
        <v>32</v>
      </c>
      <c r="N444" s="1">
        <v>3</v>
      </c>
      <c r="O444" s="1">
        <v>3</v>
      </c>
      <c r="P444" s="1" t="s">
        <v>58</v>
      </c>
      <c r="Q444" s="1">
        <v>4</v>
      </c>
      <c r="R444" s="1" t="s">
        <v>16</v>
      </c>
      <c r="S444" s="1">
        <v>9980</v>
      </c>
      <c r="T444" s="1">
        <v>15318</v>
      </c>
      <c r="U444" s="1">
        <v>1</v>
      </c>
      <c r="V444" s="1" t="s">
        <v>1593</v>
      </c>
      <c r="W444" s="1" t="s">
        <v>48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>
      <c r="A445" s="1">
        <v>593</v>
      </c>
      <c r="B445" s="1">
        <v>22</v>
      </c>
      <c r="C445" s="1" t="s">
        <v>49</v>
      </c>
      <c r="D445" s="1" t="s">
        <v>128</v>
      </c>
      <c r="E445" s="1">
        <v>1368</v>
      </c>
      <c r="F445" s="1" t="s">
        <v>21</v>
      </c>
      <c r="G445" s="1">
        <v>4</v>
      </c>
      <c r="H445" s="1">
        <v>1</v>
      </c>
      <c r="I445" s="1" t="s">
        <v>37</v>
      </c>
      <c r="J445" s="1">
        <v>1</v>
      </c>
      <c r="K445" s="1">
        <v>3</v>
      </c>
      <c r="L445" s="1" t="s">
        <v>12</v>
      </c>
      <c r="M445" s="1">
        <v>99</v>
      </c>
      <c r="N445" s="1">
        <v>2</v>
      </c>
      <c r="O445" s="1">
        <v>1</v>
      </c>
      <c r="P445" s="1" t="s">
        <v>53</v>
      </c>
      <c r="Q445" s="1">
        <v>3</v>
      </c>
      <c r="R445" s="1" t="s">
        <v>16</v>
      </c>
      <c r="S445" s="1">
        <v>3894</v>
      </c>
      <c r="T445" s="1">
        <v>9129</v>
      </c>
      <c r="U445" s="1">
        <v>5</v>
      </c>
      <c r="V445" s="1" t="s">
        <v>1593</v>
      </c>
      <c r="W445" s="1" t="s">
        <v>48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>
      <c r="A446" s="1">
        <v>595</v>
      </c>
      <c r="B446" s="1">
        <v>48</v>
      </c>
      <c r="C446" s="1" t="s">
        <v>48</v>
      </c>
      <c r="D446" s="1" t="s">
        <v>112</v>
      </c>
      <c r="E446" s="1">
        <v>163</v>
      </c>
      <c r="F446" s="1" t="s">
        <v>22</v>
      </c>
      <c r="G446" s="1">
        <v>2</v>
      </c>
      <c r="H446" s="1">
        <v>5</v>
      </c>
      <c r="I446" s="1" t="s">
        <v>34</v>
      </c>
      <c r="J446" s="1">
        <v>1</v>
      </c>
      <c r="K446" s="1">
        <v>2</v>
      </c>
      <c r="L446" s="1" t="s">
        <v>11</v>
      </c>
      <c r="M446" s="1">
        <v>37</v>
      </c>
      <c r="N446" s="1">
        <v>3</v>
      </c>
      <c r="O446" s="1">
        <v>2</v>
      </c>
      <c r="P446" s="1" t="s">
        <v>58</v>
      </c>
      <c r="Q446" s="1">
        <v>4</v>
      </c>
      <c r="R446" s="1" t="s">
        <v>17</v>
      </c>
      <c r="S446" s="1">
        <v>4051</v>
      </c>
      <c r="T446" s="1">
        <v>19658</v>
      </c>
      <c r="U446" s="1">
        <v>2</v>
      </c>
      <c r="V446" s="1" t="s">
        <v>1593</v>
      </c>
      <c r="W446" s="1" t="s">
        <v>48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>
      <c r="A447" s="1">
        <v>597</v>
      </c>
      <c r="B447" s="1">
        <v>55</v>
      </c>
      <c r="C447" s="1" t="s">
        <v>48</v>
      </c>
      <c r="D447" s="1" t="s">
        <v>112</v>
      </c>
      <c r="E447" s="1">
        <v>1117</v>
      </c>
      <c r="F447" s="1" t="s">
        <v>22</v>
      </c>
      <c r="G447" s="1">
        <v>18</v>
      </c>
      <c r="H447" s="1">
        <v>5</v>
      </c>
      <c r="I447" s="1" t="s">
        <v>33</v>
      </c>
      <c r="J447" s="1">
        <v>1</v>
      </c>
      <c r="K447" s="1">
        <v>1</v>
      </c>
      <c r="L447" s="1" t="s">
        <v>11</v>
      </c>
      <c r="M447" s="1">
        <v>83</v>
      </c>
      <c r="N447" s="1">
        <v>3</v>
      </c>
      <c r="O447" s="1">
        <v>4</v>
      </c>
      <c r="P447" s="1" t="s">
        <v>54</v>
      </c>
      <c r="Q447" s="1">
        <v>2</v>
      </c>
      <c r="R447" s="1" t="s">
        <v>16</v>
      </c>
      <c r="S447" s="1">
        <v>16835</v>
      </c>
      <c r="T447" s="1">
        <v>9873</v>
      </c>
      <c r="U447" s="1">
        <v>3</v>
      </c>
      <c r="V447" s="1" t="s">
        <v>1593</v>
      </c>
      <c r="W447" s="1" t="s">
        <v>48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>
      <c r="A448" s="1">
        <v>599</v>
      </c>
      <c r="B448" s="1">
        <v>41</v>
      </c>
      <c r="C448" s="1" t="s">
        <v>48</v>
      </c>
      <c r="D448" s="1" t="s">
        <v>116</v>
      </c>
      <c r="E448" s="1">
        <v>267</v>
      </c>
      <c r="F448" s="1" t="s">
        <v>22</v>
      </c>
      <c r="G448" s="1">
        <v>10</v>
      </c>
      <c r="H448" s="1">
        <v>2</v>
      </c>
      <c r="I448" s="1" t="s">
        <v>33</v>
      </c>
      <c r="J448" s="1">
        <v>1</v>
      </c>
      <c r="K448" s="1">
        <v>4</v>
      </c>
      <c r="L448" s="1" t="s">
        <v>12</v>
      </c>
      <c r="M448" s="1">
        <v>56</v>
      </c>
      <c r="N448" s="1">
        <v>3</v>
      </c>
      <c r="O448" s="1">
        <v>2</v>
      </c>
      <c r="P448" s="1" t="s">
        <v>58</v>
      </c>
      <c r="Q448" s="1">
        <v>4</v>
      </c>
      <c r="R448" s="1" t="s">
        <v>16</v>
      </c>
      <c r="S448" s="1">
        <v>6230</v>
      </c>
      <c r="T448" s="1">
        <v>13430</v>
      </c>
      <c r="U448" s="1">
        <v>7</v>
      </c>
      <c r="V448" s="1" t="s">
        <v>1593</v>
      </c>
      <c r="W448" s="1" t="s">
        <v>48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>
      <c r="A449" s="1">
        <v>600</v>
      </c>
      <c r="B449" s="1">
        <v>35</v>
      </c>
      <c r="C449" s="1" t="s">
        <v>48</v>
      </c>
      <c r="D449" s="1" t="s">
        <v>112</v>
      </c>
      <c r="E449" s="1">
        <v>619</v>
      </c>
      <c r="F449" s="1" t="s">
        <v>22</v>
      </c>
      <c r="G449" s="1">
        <v>1</v>
      </c>
      <c r="H449" s="1">
        <v>3</v>
      </c>
      <c r="I449" s="1" t="s">
        <v>34</v>
      </c>
      <c r="J449" s="1">
        <v>1</v>
      </c>
      <c r="K449" s="1">
        <v>2</v>
      </c>
      <c r="L449" s="1" t="s">
        <v>12</v>
      </c>
      <c r="M449" s="1">
        <v>85</v>
      </c>
      <c r="N449" s="1">
        <v>3</v>
      </c>
      <c r="O449" s="1">
        <v>2</v>
      </c>
      <c r="P449" s="1" t="s">
        <v>58</v>
      </c>
      <c r="Q449" s="1">
        <v>3</v>
      </c>
      <c r="R449" s="1" t="s">
        <v>17</v>
      </c>
      <c r="S449" s="1">
        <v>4717</v>
      </c>
      <c r="T449" s="1">
        <v>18659</v>
      </c>
      <c r="U449" s="1">
        <v>9</v>
      </c>
      <c r="V449" s="1" t="s">
        <v>1593</v>
      </c>
      <c r="W449" s="1" t="s">
        <v>48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>
      <c r="A450" s="1">
        <v>601</v>
      </c>
      <c r="B450" s="1">
        <v>40</v>
      </c>
      <c r="C450" s="1" t="s">
        <v>48</v>
      </c>
      <c r="D450" s="1" t="s">
        <v>112</v>
      </c>
      <c r="E450" s="1">
        <v>302</v>
      </c>
      <c r="F450" s="1" t="s">
        <v>21</v>
      </c>
      <c r="G450" s="1">
        <v>6</v>
      </c>
      <c r="H450" s="1">
        <v>3</v>
      </c>
      <c r="I450" s="1" t="s">
        <v>33</v>
      </c>
      <c r="J450" s="1">
        <v>1</v>
      </c>
      <c r="K450" s="1">
        <v>2</v>
      </c>
      <c r="L450" s="1" t="s">
        <v>11</v>
      </c>
      <c r="M450" s="1">
        <v>75</v>
      </c>
      <c r="N450" s="1">
        <v>3</v>
      </c>
      <c r="O450" s="1">
        <v>4</v>
      </c>
      <c r="P450" s="1" t="s">
        <v>55</v>
      </c>
      <c r="Q450" s="1">
        <v>3</v>
      </c>
      <c r="R450" s="1" t="s">
        <v>16</v>
      </c>
      <c r="S450" s="1">
        <v>13237</v>
      </c>
      <c r="T450" s="1">
        <v>20364</v>
      </c>
      <c r="U450" s="1">
        <v>7</v>
      </c>
      <c r="V450" s="1" t="s">
        <v>1593</v>
      </c>
      <c r="W450" s="1" t="s">
        <v>48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>
      <c r="A451" s="1">
        <v>602</v>
      </c>
      <c r="B451" s="1">
        <v>39</v>
      </c>
      <c r="C451" s="1" t="s">
        <v>48</v>
      </c>
      <c r="D451" s="1" t="s">
        <v>128</v>
      </c>
      <c r="E451" s="1">
        <v>443</v>
      </c>
      <c r="F451" s="1" t="s">
        <v>21</v>
      </c>
      <c r="G451" s="1">
        <v>8</v>
      </c>
      <c r="H451" s="1">
        <v>1</v>
      </c>
      <c r="I451" s="1" t="s">
        <v>33</v>
      </c>
      <c r="J451" s="1">
        <v>1</v>
      </c>
      <c r="K451" s="1">
        <v>3</v>
      </c>
      <c r="L451" s="1" t="s">
        <v>11</v>
      </c>
      <c r="M451" s="1">
        <v>48</v>
      </c>
      <c r="N451" s="1">
        <v>3</v>
      </c>
      <c r="O451" s="1">
        <v>1</v>
      </c>
      <c r="P451" s="1" t="s">
        <v>53</v>
      </c>
      <c r="Q451" s="1">
        <v>3</v>
      </c>
      <c r="R451" s="1" t="s">
        <v>17</v>
      </c>
      <c r="S451" s="1">
        <v>3755</v>
      </c>
      <c r="T451" s="1">
        <v>17872</v>
      </c>
      <c r="U451" s="1">
        <v>1</v>
      </c>
      <c r="V451" s="1" t="s">
        <v>1593</v>
      </c>
      <c r="W451" s="1" t="s">
        <v>48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>
      <c r="A452" s="1">
        <v>604</v>
      </c>
      <c r="B452" s="1">
        <v>31</v>
      </c>
      <c r="C452" s="1" t="s">
        <v>48</v>
      </c>
      <c r="D452" s="1" t="s">
        <v>112</v>
      </c>
      <c r="E452" s="1">
        <v>828</v>
      </c>
      <c r="F452" s="1" t="s">
        <v>22</v>
      </c>
      <c r="G452" s="1">
        <v>2</v>
      </c>
      <c r="H452" s="1">
        <v>1</v>
      </c>
      <c r="I452" s="1" t="s">
        <v>33</v>
      </c>
      <c r="J452" s="1">
        <v>1</v>
      </c>
      <c r="K452" s="1">
        <v>2</v>
      </c>
      <c r="L452" s="1" t="s">
        <v>12</v>
      </c>
      <c r="M452" s="1">
        <v>77</v>
      </c>
      <c r="N452" s="1">
        <v>3</v>
      </c>
      <c r="O452" s="1">
        <v>2</v>
      </c>
      <c r="P452" s="1" t="s">
        <v>58</v>
      </c>
      <c r="Q452" s="1">
        <v>4</v>
      </c>
      <c r="R452" s="1" t="s">
        <v>16</v>
      </c>
      <c r="S452" s="1">
        <v>6582</v>
      </c>
      <c r="T452" s="1">
        <v>8346</v>
      </c>
      <c r="U452" s="1">
        <v>4</v>
      </c>
      <c r="V452" s="1" t="s">
        <v>1593</v>
      </c>
      <c r="W452" s="1" t="s">
        <v>49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>
      <c r="A453" s="1">
        <v>605</v>
      </c>
      <c r="B453" s="1">
        <v>42</v>
      </c>
      <c r="C453" s="1" t="s">
        <v>48</v>
      </c>
      <c r="D453" s="1" t="s">
        <v>112</v>
      </c>
      <c r="E453" s="1">
        <v>319</v>
      </c>
      <c r="F453" s="1" t="s">
        <v>21</v>
      </c>
      <c r="G453" s="1">
        <v>24</v>
      </c>
      <c r="H453" s="1">
        <v>3</v>
      </c>
      <c r="I453" s="1" t="s">
        <v>35</v>
      </c>
      <c r="J453" s="1">
        <v>1</v>
      </c>
      <c r="K453" s="1">
        <v>4</v>
      </c>
      <c r="L453" s="1" t="s">
        <v>12</v>
      </c>
      <c r="M453" s="1">
        <v>56</v>
      </c>
      <c r="N453" s="1">
        <v>3</v>
      </c>
      <c r="O453" s="1">
        <v>3</v>
      </c>
      <c r="P453" s="1" t="s">
        <v>55</v>
      </c>
      <c r="Q453" s="1">
        <v>1</v>
      </c>
      <c r="R453" s="1" t="s">
        <v>17</v>
      </c>
      <c r="S453" s="1">
        <v>7406</v>
      </c>
      <c r="T453" s="1">
        <v>6950</v>
      </c>
      <c r="U453" s="1">
        <v>1</v>
      </c>
      <c r="V453" s="1" t="s">
        <v>1593</v>
      </c>
      <c r="W453" s="1" t="s">
        <v>49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>
      <c r="A454" s="1">
        <v>606</v>
      </c>
      <c r="B454" s="1">
        <v>45</v>
      </c>
      <c r="C454" s="1" t="s">
        <v>48</v>
      </c>
      <c r="D454" s="1" t="s">
        <v>112</v>
      </c>
      <c r="E454" s="1">
        <v>561</v>
      </c>
      <c r="F454" s="1" t="s">
        <v>22</v>
      </c>
      <c r="G454" s="1">
        <v>2</v>
      </c>
      <c r="H454" s="1">
        <v>3</v>
      </c>
      <c r="I454" s="1" t="s">
        <v>36</v>
      </c>
      <c r="J454" s="1">
        <v>1</v>
      </c>
      <c r="K454" s="1">
        <v>4</v>
      </c>
      <c r="L454" s="1" t="s">
        <v>12</v>
      </c>
      <c r="M454" s="1">
        <v>61</v>
      </c>
      <c r="N454" s="1">
        <v>3</v>
      </c>
      <c r="O454" s="1">
        <v>2</v>
      </c>
      <c r="P454" s="1" t="s">
        <v>58</v>
      </c>
      <c r="Q454" s="1">
        <v>2</v>
      </c>
      <c r="R454" s="1" t="s">
        <v>17</v>
      </c>
      <c r="S454" s="1">
        <v>4805</v>
      </c>
      <c r="T454" s="1">
        <v>16177</v>
      </c>
      <c r="U454" s="1">
        <v>0</v>
      </c>
      <c r="V454" s="1" t="s">
        <v>1593</v>
      </c>
      <c r="W454" s="1" t="s">
        <v>48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>
      <c r="A455" s="1">
        <v>608</v>
      </c>
      <c r="B455" s="1">
        <v>26</v>
      </c>
      <c r="C455" s="1" t="s">
        <v>49</v>
      </c>
      <c r="D455" s="1" t="s">
        <v>128</v>
      </c>
      <c r="E455" s="1">
        <v>426</v>
      </c>
      <c r="F455" s="1" t="s">
        <v>20</v>
      </c>
      <c r="G455" s="1">
        <v>17</v>
      </c>
      <c r="H455" s="1">
        <v>4</v>
      </c>
      <c r="I455" s="1" t="s">
        <v>33</v>
      </c>
      <c r="J455" s="1">
        <v>1</v>
      </c>
      <c r="K455" s="1">
        <v>2</v>
      </c>
      <c r="L455" s="1" t="s">
        <v>11</v>
      </c>
      <c r="M455" s="1">
        <v>58</v>
      </c>
      <c r="N455" s="1">
        <v>3</v>
      </c>
      <c r="O455" s="1">
        <v>1</v>
      </c>
      <c r="P455" s="1" t="s">
        <v>20</v>
      </c>
      <c r="Q455" s="1">
        <v>3</v>
      </c>
      <c r="R455" s="1" t="s">
        <v>15</v>
      </c>
      <c r="S455" s="1">
        <v>2741</v>
      </c>
      <c r="T455" s="1">
        <v>22808</v>
      </c>
      <c r="U455" s="1">
        <v>0</v>
      </c>
      <c r="V455" s="1" t="s">
        <v>1593</v>
      </c>
      <c r="W455" s="1" t="s">
        <v>49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>
      <c r="A456" s="1">
        <v>611</v>
      </c>
      <c r="B456" s="1">
        <v>29</v>
      </c>
      <c r="C456" s="1" t="s">
        <v>48</v>
      </c>
      <c r="D456" s="1" t="s">
        <v>112</v>
      </c>
      <c r="E456" s="1">
        <v>232</v>
      </c>
      <c r="F456" s="1" t="s">
        <v>21</v>
      </c>
      <c r="G456" s="1">
        <v>19</v>
      </c>
      <c r="H456" s="1">
        <v>3</v>
      </c>
      <c r="I456" s="1" t="s">
        <v>37</v>
      </c>
      <c r="J456" s="1">
        <v>1</v>
      </c>
      <c r="K456" s="1">
        <v>4</v>
      </c>
      <c r="L456" s="1" t="s">
        <v>12</v>
      </c>
      <c r="M456" s="1">
        <v>34</v>
      </c>
      <c r="N456" s="1">
        <v>3</v>
      </c>
      <c r="O456" s="1">
        <v>2</v>
      </c>
      <c r="P456" s="1" t="s">
        <v>55</v>
      </c>
      <c r="Q456" s="1">
        <v>4</v>
      </c>
      <c r="R456" s="1" t="s">
        <v>15</v>
      </c>
      <c r="S456" s="1">
        <v>4262</v>
      </c>
      <c r="T456" s="1">
        <v>22645</v>
      </c>
      <c r="U456" s="1">
        <v>4</v>
      </c>
      <c r="V456" s="1" t="s">
        <v>1593</v>
      </c>
      <c r="W456" s="1" t="s">
        <v>48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>
      <c r="A457" s="1">
        <v>612</v>
      </c>
      <c r="B457" s="1">
        <v>33</v>
      </c>
      <c r="C457" s="1" t="s">
        <v>48</v>
      </c>
      <c r="D457" s="1" t="s">
        <v>112</v>
      </c>
      <c r="E457" s="1">
        <v>922</v>
      </c>
      <c r="F457" s="1" t="s">
        <v>21</v>
      </c>
      <c r="G457" s="1">
        <v>1</v>
      </c>
      <c r="H457" s="1">
        <v>5</v>
      </c>
      <c r="I457" s="1" t="s">
        <v>35</v>
      </c>
      <c r="J457" s="1">
        <v>1</v>
      </c>
      <c r="K457" s="1">
        <v>1</v>
      </c>
      <c r="L457" s="1" t="s">
        <v>11</v>
      </c>
      <c r="M457" s="1">
        <v>95</v>
      </c>
      <c r="N457" s="1">
        <v>4</v>
      </c>
      <c r="O457" s="1">
        <v>4</v>
      </c>
      <c r="P457" s="1" t="s">
        <v>56</v>
      </c>
      <c r="Q457" s="1">
        <v>3</v>
      </c>
      <c r="R457" s="1" t="s">
        <v>15</v>
      </c>
      <c r="S457" s="1">
        <v>16184</v>
      </c>
      <c r="T457" s="1">
        <v>22578</v>
      </c>
      <c r="U457" s="1">
        <v>4</v>
      </c>
      <c r="V457" s="1" t="s">
        <v>1593</v>
      </c>
      <c r="W457" s="1" t="s">
        <v>48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>
      <c r="A458" s="1">
        <v>613</v>
      </c>
      <c r="B458" s="1">
        <v>31</v>
      </c>
      <c r="C458" s="1" t="s">
        <v>48</v>
      </c>
      <c r="D458" s="1" t="s">
        <v>112</v>
      </c>
      <c r="E458" s="1">
        <v>688</v>
      </c>
      <c r="F458" s="1" t="s">
        <v>22</v>
      </c>
      <c r="G458" s="1">
        <v>7</v>
      </c>
      <c r="H458" s="1">
        <v>3</v>
      </c>
      <c r="I458" s="1" t="s">
        <v>33</v>
      </c>
      <c r="J458" s="1">
        <v>1</v>
      </c>
      <c r="K458" s="1">
        <v>3</v>
      </c>
      <c r="L458" s="1" t="s">
        <v>12</v>
      </c>
      <c r="M458" s="1">
        <v>44</v>
      </c>
      <c r="N458" s="1">
        <v>2</v>
      </c>
      <c r="O458" s="1">
        <v>3</v>
      </c>
      <c r="P458" s="1" t="s">
        <v>54</v>
      </c>
      <c r="Q458" s="1">
        <v>4</v>
      </c>
      <c r="R458" s="1" t="s">
        <v>15</v>
      </c>
      <c r="S458" s="1">
        <v>11557</v>
      </c>
      <c r="T458" s="1">
        <v>25291</v>
      </c>
      <c r="U458" s="1">
        <v>9</v>
      </c>
      <c r="V458" s="1" t="s">
        <v>1593</v>
      </c>
      <c r="W458" s="1" t="s">
        <v>48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>
      <c r="A459" s="1">
        <v>614</v>
      </c>
      <c r="B459" s="1">
        <v>18</v>
      </c>
      <c r="C459" s="1" t="s">
        <v>49</v>
      </c>
      <c r="D459" s="1" t="s">
        <v>128</v>
      </c>
      <c r="E459" s="1">
        <v>1306</v>
      </c>
      <c r="F459" s="1" t="s">
        <v>22</v>
      </c>
      <c r="G459" s="1">
        <v>5</v>
      </c>
      <c r="H459" s="1">
        <v>3</v>
      </c>
      <c r="I459" s="1" t="s">
        <v>34</v>
      </c>
      <c r="J459" s="1">
        <v>1</v>
      </c>
      <c r="K459" s="1">
        <v>2</v>
      </c>
      <c r="L459" s="1" t="s">
        <v>12</v>
      </c>
      <c r="M459" s="1">
        <v>69</v>
      </c>
      <c r="N459" s="1">
        <v>3</v>
      </c>
      <c r="O459" s="1">
        <v>1</v>
      </c>
      <c r="P459" s="1" t="s">
        <v>59</v>
      </c>
      <c r="Q459" s="1">
        <v>2</v>
      </c>
      <c r="R459" s="1" t="s">
        <v>16</v>
      </c>
      <c r="S459" s="1">
        <v>1878</v>
      </c>
      <c r="T459" s="1">
        <v>8059</v>
      </c>
      <c r="U459" s="1">
        <v>1</v>
      </c>
      <c r="V459" s="1" t="s">
        <v>1593</v>
      </c>
      <c r="W459" s="1" t="s">
        <v>49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>
      <c r="A460" s="1">
        <v>615</v>
      </c>
      <c r="B460" s="1">
        <v>40</v>
      </c>
      <c r="C460" s="1" t="s">
        <v>48</v>
      </c>
      <c r="D460" s="1" t="s">
        <v>116</v>
      </c>
      <c r="E460" s="1">
        <v>1094</v>
      </c>
      <c r="F460" s="1" t="s">
        <v>22</v>
      </c>
      <c r="G460" s="1">
        <v>28</v>
      </c>
      <c r="H460" s="1">
        <v>3</v>
      </c>
      <c r="I460" s="1" t="s">
        <v>36</v>
      </c>
      <c r="J460" s="1">
        <v>1</v>
      </c>
      <c r="K460" s="1">
        <v>3</v>
      </c>
      <c r="L460" s="1" t="s">
        <v>12</v>
      </c>
      <c r="M460" s="1">
        <v>58</v>
      </c>
      <c r="N460" s="1">
        <v>1</v>
      </c>
      <c r="O460" s="1">
        <v>3</v>
      </c>
      <c r="P460" s="1" t="s">
        <v>58</v>
      </c>
      <c r="Q460" s="1">
        <v>1</v>
      </c>
      <c r="R460" s="1" t="s">
        <v>15</v>
      </c>
      <c r="S460" s="1">
        <v>10932</v>
      </c>
      <c r="T460" s="1">
        <v>11373</v>
      </c>
      <c r="U460" s="1">
        <v>3</v>
      </c>
      <c r="V460" s="1" t="s">
        <v>1593</v>
      </c>
      <c r="W460" s="1" t="s">
        <v>48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>
      <c r="A461" s="1">
        <v>616</v>
      </c>
      <c r="B461" s="1">
        <v>41</v>
      </c>
      <c r="C461" s="1" t="s">
        <v>48</v>
      </c>
      <c r="D461" s="1" t="s">
        <v>116</v>
      </c>
      <c r="E461" s="1">
        <v>509</v>
      </c>
      <c r="F461" s="1" t="s">
        <v>21</v>
      </c>
      <c r="G461" s="1">
        <v>2</v>
      </c>
      <c r="H461" s="1">
        <v>4</v>
      </c>
      <c r="I461" s="1" t="s">
        <v>36</v>
      </c>
      <c r="J461" s="1">
        <v>1</v>
      </c>
      <c r="K461" s="1">
        <v>1</v>
      </c>
      <c r="L461" s="1" t="s">
        <v>11</v>
      </c>
      <c r="M461" s="1">
        <v>62</v>
      </c>
      <c r="N461" s="1">
        <v>2</v>
      </c>
      <c r="O461" s="1">
        <v>2</v>
      </c>
      <c r="P461" s="1" t="s">
        <v>52</v>
      </c>
      <c r="Q461" s="1">
        <v>3</v>
      </c>
      <c r="R461" s="1" t="s">
        <v>16</v>
      </c>
      <c r="S461" s="1">
        <v>6811</v>
      </c>
      <c r="T461" s="1">
        <v>2112</v>
      </c>
      <c r="U461" s="1">
        <v>2</v>
      </c>
      <c r="V461" s="1" t="s">
        <v>1593</v>
      </c>
      <c r="W461" s="1" t="s">
        <v>49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>
      <c r="A462" s="1">
        <v>618</v>
      </c>
      <c r="B462" s="1">
        <v>26</v>
      </c>
      <c r="C462" s="1" t="s">
        <v>48</v>
      </c>
      <c r="D462" s="1" t="s">
        <v>112</v>
      </c>
      <c r="E462" s="1">
        <v>775</v>
      </c>
      <c r="F462" s="1" t="s">
        <v>22</v>
      </c>
      <c r="G462" s="1">
        <v>29</v>
      </c>
      <c r="H462" s="1">
        <v>2</v>
      </c>
      <c r="I462" s="1" t="s">
        <v>35</v>
      </c>
      <c r="J462" s="1">
        <v>1</v>
      </c>
      <c r="K462" s="1">
        <v>1</v>
      </c>
      <c r="L462" s="1" t="s">
        <v>12</v>
      </c>
      <c r="M462" s="1">
        <v>45</v>
      </c>
      <c r="N462" s="1">
        <v>3</v>
      </c>
      <c r="O462" s="1">
        <v>2</v>
      </c>
      <c r="P462" s="1" t="s">
        <v>58</v>
      </c>
      <c r="Q462" s="1">
        <v>3</v>
      </c>
      <c r="R462" s="1" t="s">
        <v>15</v>
      </c>
      <c r="S462" s="1">
        <v>4306</v>
      </c>
      <c r="T462" s="1">
        <v>4267</v>
      </c>
      <c r="U462" s="1">
        <v>5</v>
      </c>
      <c r="V462" s="1" t="s">
        <v>1593</v>
      </c>
      <c r="W462" s="1" t="s">
        <v>48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>
      <c r="A463" s="1">
        <v>620</v>
      </c>
      <c r="B463" s="1">
        <v>35</v>
      </c>
      <c r="C463" s="1" t="s">
        <v>48</v>
      </c>
      <c r="D463" s="1" t="s">
        <v>112</v>
      </c>
      <c r="E463" s="1">
        <v>195</v>
      </c>
      <c r="F463" s="1" t="s">
        <v>22</v>
      </c>
      <c r="G463" s="1">
        <v>1</v>
      </c>
      <c r="H463" s="1">
        <v>3</v>
      </c>
      <c r="I463" s="1" t="s">
        <v>35</v>
      </c>
      <c r="J463" s="1">
        <v>1</v>
      </c>
      <c r="K463" s="1">
        <v>1</v>
      </c>
      <c r="L463" s="1" t="s">
        <v>11</v>
      </c>
      <c r="M463" s="1">
        <v>80</v>
      </c>
      <c r="N463" s="1">
        <v>3</v>
      </c>
      <c r="O463" s="1">
        <v>2</v>
      </c>
      <c r="P463" s="1" t="s">
        <v>58</v>
      </c>
      <c r="Q463" s="1">
        <v>3</v>
      </c>
      <c r="R463" s="1" t="s">
        <v>16</v>
      </c>
      <c r="S463" s="1">
        <v>4859</v>
      </c>
      <c r="T463" s="1">
        <v>6698</v>
      </c>
      <c r="U463" s="1">
        <v>1</v>
      </c>
      <c r="V463" s="1" t="s">
        <v>1593</v>
      </c>
      <c r="W463" s="1" t="s">
        <v>48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>
      <c r="A464" s="1">
        <v>621</v>
      </c>
      <c r="B464" s="1">
        <v>34</v>
      </c>
      <c r="C464" s="1" t="s">
        <v>48</v>
      </c>
      <c r="D464" s="1" t="s">
        <v>112</v>
      </c>
      <c r="E464" s="1">
        <v>258</v>
      </c>
      <c r="F464" s="1" t="s">
        <v>22</v>
      </c>
      <c r="G464" s="1">
        <v>21</v>
      </c>
      <c r="H464" s="1">
        <v>4</v>
      </c>
      <c r="I464" s="1" t="s">
        <v>33</v>
      </c>
      <c r="J464" s="1">
        <v>1</v>
      </c>
      <c r="K464" s="1">
        <v>4</v>
      </c>
      <c r="L464" s="1" t="s">
        <v>12</v>
      </c>
      <c r="M464" s="1">
        <v>74</v>
      </c>
      <c r="N464" s="1">
        <v>4</v>
      </c>
      <c r="O464" s="1">
        <v>2</v>
      </c>
      <c r="P464" s="1" t="s">
        <v>58</v>
      </c>
      <c r="Q464" s="1">
        <v>4</v>
      </c>
      <c r="R464" s="1" t="s">
        <v>16</v>
      </c>
      <c r="S464" s="1">
        <v>5337</v>
      </c>
      <c r="T464" s="1">
        <v>19921</v>
      </c>
      <c r="U464" s="1">
        <v>1</v>
      </c>
      <c r="V464" s="1" t="s">
        <v>1593</v>
      </c>
      <c r="W464" s="1" t="s">
        <v>48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>
      <c r="A465" s="1">
        <v>622</v>
      </c>
      <c r="B465" s="1">
        <v>26</v>
      </c>
      <c r="C465" s="1" t="s">
        <v>49</v>
      </c>
      <c r="D465" s="1" t="s">
        <v>112</v>
      </c>
      <c r="E465" s="1">
        <v>471</v>
      </c>
      <c r="F465" s="1" t="s">
        <v>21</v>
      </c>
      <c r="G465" s="1">
        <v>24</v>
      </c>
      <c r="H465" s="1">
        <v>3</v>
      </c>
      <c r="I465" s="1" t="s">
        <v>37</v>
      </c>
      <c r="J465" s="1">
        <v>1</v>
      </c>
      <c r="K465" s="1">
        <v>3</v>
      </c>
      <c r="L465" s="1" t="s">
        <v>12</v>
      </c>
      <c r="M465" s="1">
        <v>66</v>
      </c>
      <c r="N465" s="1">
        <v>1</v>
      </c>
      <c r="O465" s="1">
        <v>1</v>
      </c>
      <c r="P465" s="1" t="s">
        <v>53</v>
      </c>
      <c r="Q465" s="1">
        <v>4</v>
      </c>
      <c r="R465" s="1" t="s">
        <v>16</v>
      </c>
      <c r="S465" s="1">
        <v>2340</v>
      </c>
      <c r="T465" s="1">
        <v>23213</v>
      </c>
      <c r="U465" s="1">
        <v>1</v>
      </c>
      <c r="V465" s="1" t="s">
        <v>1593</v>
      </c>
      <c r="W465" s="1" t="s">
        <v>49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>
      <c r="A466" s="1">
        <v>623</v>
      </c>
      <c r="B466" s="1">
        <v>37</v>
      </c>
      <c r="C466" s="1" t="s">
        <v>48</v>
      </c>
      <c r="D466" s="1" t="s">
        <v>112</v>
      </c>
      <c r="E466" s="1">
        <v>799</v>
      </c>
      <c r="F466" s="1" t="s">
        <v>21</v>
      </c>
      <c r="G466" s="1">
        <v>1</v>
      </c>
      <c r="H466" s="1">
        <v>3</v>
      </c>
      <c r="I466" s="1" t="s">
        <v>37</v>
      </c>
      <c r="J466" s="1">
        <v>1</v>
      </c>
      <c r="K466" s="1">
        <v>2</v>
      </c>
      <c r="L466" s="1" t="s">
        <v>11</v>
      </c>
      <c r="M466" s="1">
        <v>59</v>
      </c>
      <c r="N466" s="1">
        <v>3</v>
      </c>
      <c r="O466" s="1">
        <v>3</v>
      </c>
      <c r="P466" s="1" t="s">
        <v>55</v>
      </c>
      <c r="Q466" s="1">
        <v>4</v>
      </c>
      <c r="R466" s="1" t="s">
        <v>16</v>
      </c>
      <c r="S466" s="1">
        <v>7491</v>
      </c>
      <c r="T466" s="1">
        <v>23848</v>
      </c>
      <c r="U466" s="1">
        <v>4</v>
      </c>
      <c r="V466" s="1" t="s">
        <v>1593</v>
      </c>
      <c r="W466" s="1" t="s">
        <v>48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>
      <c r="A467" s="1">
        <v>624</v>
      </c>
      <c r="B467" s="1">
        <v>46</v>
      </c>
      <c r="C467" s="1" t="s">
        <v>48</v>
      </c>
      <c r="D467" s="1" t="s">
        <v>128</v>
      </c>
      <c r="E467" s="1">
        <v>1034</v>
      </c>
      <c r="F467" s="1" t="s">
        <v>21</v>
      </c>
      <c r="G467" s="1">
        <v>18</v>
      </c>
      <c r="H467" s="1">
        <v>1</v>
      </c>
      <c r="I467" s="1" t="s">
        <v>35</v>
      </c>
      <c r="J467" s="1">
        <v>1</v>
      </c>
      <c r="K467" s="1">
        <v>1</v>
      </c>
      <c r="L467" s="1" t="s">
        <v>11</v>
      </c>
      <c r="M467" s="1">
        <v>86</v>
      </c>
      <c r="N467" s="1">
        <v>3</v>
      </c>
      <c r="O467" s="1">
        <v>3</v>
      </c>
      <c r="P467" s="1" t="s">
        <v>52</v>
      </c>
      <c r="Q467" s="1">
        <v>3</v>
      </c>
      <c r="R467" s="1" t="s">
        <v>17</v>
      </c>
      <c r="S467" s="1">
        <v>10527</v>
      </c>
      <c r="T467" s="1">
        <v>8984</v>
      </c>
      <c r="U467" s="1">
        <v>5</v>
      </c>
      <c r="V467" s="1" t="s">
        <v>1593</v>
      </c>
      <c r="W467" s="1" t="s">
        <v>48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>
      <c r="A468" s="1">
        <v>625</v>
      </c>
      <c r="B468" s="1">
        <v>41</v>
      </c>
      <c r="C468" s="1" t="s">
        <v>48</v>
      </c>
      <c r="D468" s="1" t="s">
        <v>112</v>
      </c>
      <c r="E468" s="1">
        <v>1276</v>
      </c>
      <c r="F468" s="1" t="s">
        <v>22</v>
      </c>
      <c r="G468" s="1">
        <v>2</v>
      </c>
      <c r="H468" s="1">
        <v>5</v>
      </c>
      <c r="I468" s="1" t="s">
        <v>33</v>
      </c>
      <c r="J468" s="1">
        <v>1</v>
      </c>
      <c r="K468" s="1">
        <v>2</v>
      </c>
      <c r="L468" s="1" t="s">
        <v>11</v>
      </c>
      <c r="M468" s="1">
        <v>91</v>
      </c>
      <c r="N468" s="1">
        <v>3</v>
      </c>
      <c r="O468" s="1">
        <v>4</v>
      </c>
      <c r="P468" s="1" t="s">
        <v>54</v>
      </c>
      <c r="Q468" s="1">
        <v>1</v>
      </c>
      <c r="R468" s="1" t="s">
        <v>17</v>
      </c>
      <c r="S468" s="1">
        <v>16595</v>
      </c>
      <c r="T468" s="1">
        <v>5626</v>
      </c>
      <c r="U468" s="1">
        <v>7</v>
      </c>
      <c r="V468" s="1" t="s">
        <v>1593</v>
      </c>
      <c r="W468" s="1" t="s">
        <v>48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>
      <c r="A469" s="1">
        <v>626</v>
      </c>
      <c r="B469" s="1">
        <v>37</v>
      </c>
      <c r="C469" s="1" t="s">
        <v>48</v>
      </c>
      <c r="D469" s="1" t="s">
        <v>116</v>
      </c>
      <c r="E469" s="1">
        <v>142</v>
      </c>
      <c r="F469" s="1" t="s">
        <v>22</v>
      </c>
      <c r="G469" s="1">
        <v>9</v>
      </c>
      <c r="H469" s="1">
        <v>4</v>
      </c>
      <c r="I469" s="1" t="s">
        <v>35</v>
      </c>
      <c r="J469" s="1">
        <v>1</v>
      </c>
      <c r="K469" s="1">
        <v>1</v>
      </c>
      <c r="L469" s="1" t="s">
        <v>12</v>
      </c>
      <c r="M469" s="1">
        <v>69</v>
      </c>
      <c r="N469" s="1">
        <v>3</v>
      </c>
      <c r="O469" s="1">
        <v>3</v>
      </c>
      <c r="P469" s="1" t="s">
        <v>58</v>
      </c>
      <c r="Q469" s="1">
        <v>2</v>
      </c>
      <c r="R469" s="1" t="s">
        <v>15</v>
      </c>
      <c r="S469" s="1">
        <v>8834</v>
      </c>
      <c r="T469" s="1">
        <v>24666</v>
      </c>
      <c r="U469" s="1">
        <v>1</v>
      </c>
      <c r="V469" s="1" t="s">
        <v>1593</v>
      </c>
      <c r="W469" s="1" t="s">
        <v>48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>
      <c r="A470" s="1">
        <v>630</v>
      </c>
      <c r="B470" s="1">
        <v>52</v>
      </c>
      <c r="C470" s="1" t="s">
        <v>48</v>
      </c>
      <c r="D470" s="1" t="s">
        <v>112</v>
      </c>
      <c r="E470" s="1">
        <v>956</v>
      </c>
      <c r="F470" s="1" t="s">
        <v>21</v>
      </c>
      <c r="G470" s="1">
        <v>6</v>
      </c>
      <c r="H470" s="1">
        <v>2</v>
      </c>
      <c r="I470" s="1" t="s">
        <v>37</v>
      </c>
      <c r="J470" s="1">
        <v>1</v>
      </c>
      <c r="K470" s="1">
        <v>4</v>
      </c>
      <c r="L470" s="1" t="s">
        <v>12</v>
      </c>
      <c r="M470" s="1">
        <v>78</v>
      </c>
      <c r="N470" s="1">
        <v>3</v>
      </c>
      <c r="O470" s="1">
        <v>2</v>
      </c>
      <c r="P470" s="1" t="s">
        <v>57</v>
      </c>
      <c r="Q470" s="1">
        <v>1</v>
      </c>
      <c r="R470" s="1" t="s">
        <v>15</v>
      </c>
      <c r="S470" s="1">
        <v>5577</v>
      </c>
      <c r="T470" s="1">
        <v>22087</v>
      </c>
      <c r="U470" s="1">
        <v>3</v>
      </c>
      <c r="V470" s="1" t="s">
        <v>1593</v>
      </c>
      <c r="W470" s="1" t="s">
        <v>49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>
      <c r="A471" s="1">
        <v>631</v>
      </c>
      <c r="B471" s="1">
        <v>32</v>
      </c>
      <c r="C471" s="1" t="s">
        <v>49</v>
      </c>
      <c r="D471" s="1" t="s">
        <v>116</v>
      </c>
      <c r="E471" s="1">
        <v>1474</v>
      </c>
      <c r="F471" s="1" t="s">
        <v>22</v>
      </c>
      <c r="G471" s="1">
        <v>11</v>
      </c>
      <c r="H471" s="1">
        <v>4</v>
      </c>
      <c r="I471" s="1" t="s">
        <v>36</v>
      </c>
      <c r="J471" s="1">
        <v>1</v>
      </c>
      <c r="K471" s="1">
        <v>4</v>
      </c>
      <c r="L471" s="1" t="s">
        <v>12</v>
      </c>
      <c r="M471" s="1">
        <v>60</v>
      </c>
      <c r="N471" s="1">
        <v>4</v>
      </c>
      <c r="O471" s="1">
        <v>2</v>
      </c>
      <c r="P471" s="1" t="s">
        <v>58</v>
      </c>
      <c r="Q471" s="1">
        <v>3</v>
      </c>
      <c r="R471" s="1" t="s">
        <v>17</v>
      </c>
      <c r="S471" s="1">
        <v>4707</v>
      </c>
      <c r="T471" s="1">
        <v>23914</v>
      </c>
      <c r="U471" s="1">
        <v>8</v>
      </c>
      <c r="V471" s="1" t="s">
        <v>1593</v>
      </c>
      <c r="W471" s="1" t="s">
        <v>48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>
      <c r="A472" s="1">
        <v>632</v>
      </c>
      <c r="B472" s="1">
        <v>24</v>
      </c>
      <c r="C472" s="1" t="s">
        <v>48</v>
      </c>
      <c r="D472" s="1" t="s">
        <v>128</v>
      </c>
      <c r="E472" s="1">
        <v>535</v>
      </c>
      <c r="F472" s="1" t="s">
        <v>22</v>
      </c>
      <c r="G472" s="1">
        <v>24</v>
      </c>
      <c r="H472" s="1">
        <v>3</v>
      </c>
      <c r="I472" s="1" t="s">
        <v>35</v>
      </c>
      <c r="J472" s="1">
        <v>1</v>
      </c>
      <c r="K472" s="1">
        <v>4</v>
      </c>
      <c r="L472" s="1" t="s">
        <v>12</v>
      </c>
      <c r="M472" s="1">
        <v>38</v>
      </c>
      <c r="N472" s="1">
        <v>3</v>
      </c>
      <c r="O472" s="1">
        <v>1</v>
      </c>
      <c r="P472" s="1" t="s">
        <v>59</v>
      </c>
      <c r="Q472" s="1">
        <v>4</v>
      </c>
      <c r="R472" s="1" t="s">
        <v>17</v>
      </c>
      <c r="S472" s="1">
        <v>2400</v>
      </c>
      <c r="T472" s="1">
        <v>5530</v>
      </c>
      <c r="U472" s="1">
        <v>0</v>
      </c>
      <c r="V472" s="1" t="s">
        <v>1593</v>
      </c>
      <c r="W472" s="1" t="s">
        <v>48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>
      <c r="A473" s="1">
        <v>634</v>
      </c>
      <c r="B473" s="1">
        <v>38</v>
      </c>
      <c r="C473" s="1" t="s">
        <v>48</v>
      </c>
      <c r="D473" s="1" t="s">
        <v>112</v>
      </c>
      <c r="E473" s="1">
        <v>1495</v>
      </c>
      <c r="F473" s="1" t="s">
        <v>21</v>
      </c>
      <c r="G473" s="1">
        <v>10</v>
      </c>
      <c r="H473" s="1">
        <v>3</v>
      </c>
      <c r="I473" s="1" t="s">
        <v>35</v>
      </c>
      <c r="J473" s="1">
        <v>1</v>
      </c>
      <c r="K473" s="1">
        <v>3</v>
      </c>
      <c r="L473" s="1" t="s">
        <v>11</v>
      </c>
      <c r="M473" s="1">
        <v>76</v>
      </c>
      <c r="N473" s="1">
        <v>3</v>
      </c>
      <c r="O473" s="1">
        <v>2</v>
      </c>
      <c r="P473" s="1" t="s">
        <v>52</v>
      </c>
      <c r="Q473" s="1">
        <v>3</v>
      </c>
      <c r="R473" s="1" t="s">
        <v>17</v>
      </c>
      <c r="S473" s="1">
        <v>9824</v>
      </c>
      <c r="T473" s="1">
        <v>22174</v>
      </c>
      <c r="U473" s="1">
        <v>3</v>
      </c>
      <c r="V473" s="1" t="s">
        <v>1593</v>
      </c>
      <c r="W473" s="1" t="s">
        <v>48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>
      <c r="A474" s="1">
        <v>635</v>
      </c>
      <c r="B474" s="1">
        <v>37</v>
      </c>
      <c r="C474" s="1" t="s">
        <v>48</v>
      </c>
      <c r="D474" s="1" t="s">
        <v>112</v>
      </c>
      <c r="E474" s="1">
        <v>446</v>
      </c>
      <c r="F474" s="1" t="s">
        <v>21</v>
      </c>
      <c r="G474" s="1">
        <v>1</v>
      </c>
      <c r="H474" s="1">
        <v>4</v>
      </c>
      <c r="I474" s="1" t="s">
        <v>33</v>
      </c>
      <c r="J474" s="1">
        <v>1</v>
      </c>
      <c r="K474" s="1">
        <v>2</v>
      </c>
      <c r="L474" s="1" t="s">
        <v>11</v>
      </c>
      <c r="M474" s="1">
        <v>65</v>
      </c>
      <c r="N474" s="1">
        <v>3</v>
      </c>
      <c r="O474" s="1">
        <v>2</v>
      </c>
      <c r="P474" s="1" t="s">
        <v>55</v>
      </c>
      <c r="Q474" s="1">
        <v>2</v>
      </c>
      <c r="R474" s="1" t="s">
        <v>17</v>
      </c>
      <c r="S474" s="1">
        <v>6447</v>
      </c>
      <c r="T474" s="1">
        <v>15701</v>
      </c>
      <c r="U474" s="1">
        <v>6</v>
      </c>
      <c r="V474" s="1" t="s">
        <v>1593</v>
      </c>
      <c r="W474" s="1" t="s">
        <v>48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>
      <c r="A475" s="1">
        <v>638</v>
      </c>
      <c r="B475" s="1">
        <v>49</v>
      </c>
      <c r="C475" s="1" t="s">
        <v>48</v>
      </c>
      <c r="D475" s="1" t="s">
        <v>112</v>
      </c>
      <c r="E475" s="1">
        <v>1245</v>
      </c>
      <c r="F475" s="1" t="s">
        <v>21</v>
      </c>
      <c r="G475" s="1">
        <v>18</v>
      </c>
      <c r="H475" s="1">
        <v>4</v>
      </c>
      <c r="I475" s="1" t="s">
        <v>33</v>
      </c>
      <c r="J475" s="1">
        <v>1</v>
      </c>
      <c r="K475" s="1">
        <v>4</v>
      </c>
      <c r="L475" s="1" t="s">
        <v>12</v>
      </c>
      <c r="M475" s="1">
        <v>58</v>
      </c>
      <c r="N475" s="1">
        <v>2</v>
      </c>
      <c r="O475" s="1">
        <v>5</v>
      </c>
      <c r="P475" s="1" t="s">
        <v>56</v>
      </c>
      <c r="Q475" s="1">
        <v>3</v>
      </c>
      <c r="R475" s="1" t="s">
        <v>15</v>
      </c>
      <c r="S475" s="1">
        <v>19502</v>
      </c>
      <c r="T475" s="1">
        <v>2125</v>
      </c>
      <c r="U475" s="1">
        <v>1</v>
      </c>
      <c r="V475" s="1" t="s">
        <v>1593</v>
      </c>
      <c r="W475" s="1" t="s">
        <v>49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>
      <c r="A476" s="1">
        <v>639</v>
      </c>
      <c r="B476" s="1">
        <v>24</v>
      </c>
      <c r="C476" s="1" t="s">
        <v>48</v>
      </c>
      <c r="D476" s="1" t="s">
        <v>112</v>
      </c>
      <c r="E476" s="1">
        <v>691</v>
      </c>
      <c r="F476" s="1" t="s">
        <v>21</v>
      </c>
      <c r="G476" s="1">
        <v>23</v>
      </c>
      <c r="H476" s="1">
        <v>3</v>
      </c>
      <c r="I476" s="1" t="s">
        <v>35</v>
      </c>
      <c r="J476" s="1">
        <v>1</v>
      </c>
      <c r="K476" s="1">
        <v>2</v>
      </c>
      <c r="L476" s="1" t="s">
        <v>12</v>
      </c>
      <c r="M476" s="1">
        <v>89</v>
      </c>
      <c r="N476" s="1">
        <v>4</v>
      </c>
      <c r="O476" s="1">
        <v>1</v>
      </c>
      <c r="P476" s="1" t="s">
        <v>57</v>
      </c>
      <c r="Q476" s="1">
        <v>4</v>
      </c>
      <c r="R476" s="1" t="s">
        <v>17</v>
      </c>
      <c r="S476" s="1">
        <v>2725</v>
      </c>
      <c r="T476" s="1">
        <v>21630</v>
      </c>
      <c r="U476" s="1">
        <v>1</v>
      </c>
      <c r="V476" s="1" t="s">
        <v>1593</v>
      </c>
      <c r="W476" s="1" t="s">
        <v>49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>
      <c r="A477" s="1">
        <v>641</v>
      </c>
      <c r="B477" s="1">
        <v>26</v>
      </c>
      <c r="C477" s="1" t="s">
        <v>48</v>
      </c>
      <c r="D477" s="1" t="s">
        <v>112</v>
      </c>
      <c r="E477" s="1">
        <v>703</v>
      </c>
      <c r="F477" s="1" t="s">
        <v>22</v>
      </c>
      <c r="G477" s="1">
        <v>28</v>
      </c>
      <c r="H477" s="1">
        <v>2</v>
      </c>
      <c r="I477" s="1" t="s">
        <v>34</v>
      </c>
      <c r="J477" s="1">
        <v>1</v>
      </c>
      <c r="K477" s="1">
        <v>1</v>
      </c>
      <c r="L477" s="1" t="s">
        <v>12</v>
      </c>
      <c r="M477" s="1">
        <v>66</v>
      </c>
      <c r="N477" s="1">
        <v>3</v>
      </c>
      <c r="O477" s="1">
        <v>2</v>
      </c>
      <c r="P477" s="1" t="s">
        <v>58</v>
      </c>
      <c r="Q477" s="1">
        <v>2</v>
      </c>
      <c r="R477" s="1" t="s">
        <v>17</v>
      </c>
      <c r="S477" s="1">
        <v>6272</v>
      </c>
      <c r="T477" s="1">
        <v>7428</v>
      </c>
      <c r="U477" s="1">
        <v>1</v>
      </c>
      <c r="V477" s="1" t="s">
        <v>1593</v>
      </c>
      <c r="W477" s="1" t="s">
        <v>48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>
      <c r="A478" s="1">
        <v>643</v>
      </c>
      <c r="B478" s="1">
        <v>24</v>
      </c>
      <c r="C478" s="1" t="s">
        <v>48</v>
      </c>
      <c r="D478" s="1" t="s">
        <v>112</v>
      </c>
      <c r="E478" s="1">
        <v>823</v>
      </c>
      <c r="F478" s="1" t="s">
        <v>21</v>
      </c>
      <c r="G478" s="1">
        <v>17</v>
      </c>
      <c r="H478" s="1">
        <v>2</v>
      </c>
      <c r="I478" s="1" t="s">
        <v>36</v>
      </c>
      <c r="J478" s="1">
        <v>1</v>
      </c>
      <c r="K478" s="1">
        <v>4</v>
      </c>
      <c r="L478" s="1" t="s">
        <v>12</v>
      </c>
      <c r="M478" s="1">
        <v>94</v>
      </c>
      <c r="N478" s="1">
        <v>2</v>
      </c>
      <c r="O478" s="1">
        <v>1</v>
      </c>
      <c r="P478" s="1" t="s">
        <v>53</v>
      </c>
      <c r="Q478" s="1">
        <v>2</v>
      </c>
      <c r="R478" s="1" t="s">
        <v>17</v>
      </c>
      <c r="S478" s="1">
        <v>2127</v>
      </c>
      <c r="T478" s="1">
        <v>9100</v>
      </c>
      <c r="U478" s="1">
        <v>1</v>
      </c>
      <c r="V478" s="1" t="s">
        <v>1593</v>
      </c>
      <c r="W478" s="1" t="s">
        <v>48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>
      <c r="A479" s="1">
        <v>644</v>
      </c>
      <c r="B479" s="1">
        <v>50</v>
      </c>
      <c r="C479" s="1" t="s">
        <v>48</v>
      </c>
      <c r="D479" s="1" t="s">
        <v>128</v>
      </c>
      <c r="E479" s="1">
        <v>1246</v>
      </c>
      <c r="F479" s="1" t="s">
        <v>20</v>
      </c>
      <c r="G479" s="1">
        <v>3</v>
      </c>
      <c r="H479" s="1">
        <v>3</v>
      </c>
      <c r="I479" s="1" t="s">
        <v>35</v>
      </c>
      <c r="J479" s="1">
        <v>1</v>
      </c>
      <c r="K479" s="1">
        <v>1</v>
      </c>
      <c r="L479" s="1" t="s">
        <v>12</v>
      </c>
      <c r="M479" s="1">
        <v>99</v>
      </c>
      <c r="N479" s="1">
        <v>3</v>
      </c>
      <c r="O479" s="1">
        <v>5</v>
      </c>
      <c r="P479" s="1" t="s">
        <v>54</v>
      </c>
      <c r="Q479" s="1">
        <v>2</v>
      </c>
      <c r="R479" s="1" t="s">
        <v>17</v>
      </c>
      <c r="S479" s="1">
        <v>18200</v>
      </c>
      <c r="T479" s="1">
        <v>7999</v>
      </c>
      <c r="U479" s="1">
        <v>1</v>
      </c>
      <c r="V479" s="1" t="s">
        <v>1593</v>
      </c>
      <c r="W479" s="1" t="s">
        <v>48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>
      <c r="A480" s="1">
        <v>645</v>
      </c>
      <c r="B480" s="1">
        <v>25</v>
      </c>
      <c r="C480" s="1" t="s">
        <v>48</v>
      </c>
      <c r="D480" s="1" t="s">
        <v>112</v>
      </c>
      <c r="E480" s="1">
        <v>622</v>
      </c>
      <c r="F480" s="1" t="s">
        <v>22</v>
      </c>
      <c r="G480" s="1">
        <v>13</v>
      </c>
      <c r="H480" s="1">
        <v>1</v>
      </c>
      <c r="I480" s="1" t="s">
        <v>35</v>
      </c>
      <c r="J480" s="1">
        <v>1</v>
      </c>
      <c r="K480" s="1">
        <v>2</v>
      </c>
      <c r="L480" s="1" t="s">
        <v>12</v>
      </c>
      <c r="M480" s="1">
        <v>40</v>
      </c>
      <c r="N480" s="1">
        <v>3</v>
      </c>
      <c r="O480" s="1">
        <v>1</v>
      </c>
      <c r="P480" s="1" t="s">
        <v>59</v>
      </c>
      <c r="Q480" s="1">
        <v>3</v>
      </c>
      <c r="R480" s="1" t="s">
        <v>17</v>
      </c>
      <c r="S480" s="1">
        <v>2096</v>
      </c>
      <c r="T480" s="1">
        <v>26376</v>
      </c>
      <c r="U480" s="1">
        <v>1</v>
      </c>
      <c r="V480" s="1" t="s">
        <v>1593</v>
      </c>
      <c r="W480" s="1" t="s">
        <v>48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>
      <c r="A481" s="1">
        <v>647</v>
      </c>
      <c r="B481" s="1">
        <v>24</v>
      </c>
      <c r="C481" s="1" t="s">
        <v>49</v>
      </c>
      <c r="D481" s="1" t="s">
        <v>128</v>
      </c>
      <c r="E481" s="1">
        <v>1287</v>
      </c>
      <c r="F481" s="1" t="s">
        <v>21</v>
      </c>
      <c r="G481" s="1">
        <v>7</v>
      </c>
      <c r="H481" s="1">
        <v>3</v>
      </c>
      <c r="I481" s="1" t="s">
        <v>33</v>
      </c>
      <c r="J481" s="1">
        <v>1</v>
      </c>
      <c r="K481" s="1">
        <v>1</v>
      </c>
      <c r="L481" s="1" t="s">
        <v>11</v>
      </c>
      <c r="M481" s="1">
        <v>55</v>
      </c>
      <c r="N481" s="1">
        <v>3</v>
      </c>
      <c r="O481" s="1">
        <v>1</v>
      </c>
      <c r="P481" s="1" t="s">
        <v>53</v>
      </c>
      <c r="Q481" s="1">
        <v>3</v>
      </c>
      <c r="R481" s="1" t="s">
        <v>17</v>
      </c>
      <c r="S481" s="1">
        <v>2886</v>
      </c>
      <c r="T481" s="1">
        <v>14168</v>
      </c>
      <c r="U481" s="1">
        <v>1</v>
      </c>
      <c r="V481" s="1" t="s">
        <v>1593</v>
      </c>
      <c r="W481" s="1" t="s">
        <v>49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>
      <c r="A482" s="1">
        <v>648</v>
      </c>
      <c r="B482" s="1">
        <v>30</v>
      </c>
      <c r="C482" s="1" t="s">
        <v>49</v>
      </c>
      <c r="D482" s="1" t="s">
        <v>128</v>
      </c>
      <c r="E482" s="1">
        <v>448</v>
      </c>
      <c r="F482" s="1" t="s">
        <v>22</v>
      </c>
      <c r="G482" s="1">
        <v>12</v>
      </c>
      <c r="H482" s="1">
        <v>4</v>
      </c>
      <c r="I482" s="1" t="s">
        <v>33</v>
      </c>
      <c r="J482" s="1">
        <v>1</v>
      </c>
      <c r="K482" s="1">
        <v>2</v>
      </c>
      <c r="L482" s="1" t="s">
        <v>12</v>
      </c>
      <c r="M482" s="1">
        <v>74</v>
      </c>
      <c r="N482" s="1">
        <v>2</v>
      </c>
      <c r="O482" s="1">
        <v>1</v>
      </c>
      <c r="P482" s="1" t="s">
        <v>59</v>
      </c>
      <c r="Q482" s="1">
        <v>1</v>
      </c>
      <c r="R482" s="1" t="s">
        <v>17</v>
      </c>
      <c r="S482" s="1">
        <v>2033</v>
      </c>
      <c r="T482" s="1">
        <v>14470</v>
      </c>
      <c r="U482" s="1">
        <v>1</v>
      </c>
      <c r="V482" s="1" t="s">
        <v>1593</v>
      </c>
      <c r="W482" s="1" t="s">
        <v>48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>
      <c r="A483" s="1">
        <v>649</v>
      </c>
      <c r="B483" s="1">
        <v>34</v>
      </c>
      <c r="C483" s="1" t="s">
        <v>48</v>
      </c>
      <c r="D483" s="1" t="s">
        <v>112</v>
      </c>
      <c r="E483" s="1">
        <v>254</v>
      </c>
      <c r="F483" s="1" t="s">
        <v>21</v>
      </c>
      <c r="G483" s="1">
        <v>1</v>
      </c>
      <c r="H483" s="1">
        <v>2</v>
      </c>
      <c r="I483" s="1" t="s">
        <v>33</v>
      </c>
      <c r="J483" s="1">
        <v>1</v>
      </c>
      <c r="K483" s="1">
        <v>2</v>
      </c>
      <c r="L483" s="1" t="s">
        <v>12</v>
      </c>
      <c r="M483" s="1">
        <v>83</v>
      </c>
      <c r="N483" s="1">
        <v>2</v>
      </c>
      <c r="O483" s="1">
        <v>1</v>
      </c>
      <c r="P483" s="1" t="s">
        <v>57</v>
      </c>
      <c r="Q483" s="1">
        <v>4</v>
      </c>
      <c r="R483" s="1" t="s">
        <v>17</v>
      </c>
      <c r="S483" s="1">
        <v>3622</v>
      </c>
      <c r="T483" s="1">
        <v>22794</v>
      </c>
      <c r="U483" s="1">
        <v>1</v>
      </c>
      <c r="V483" s="1" t="s">
        <v>1593</v>
      </c>
      <c r="W483" s="1" t="s">
        <v>49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>
      <c r="A484" s="1">
        <v>650</v>
      </c>
      <c r="B484" s="1">
        <v>31</v>
      </c>
      <c r="C484" s="1" t="s">
        <v>49</v>
      </c>
      <c r="D484" s="1" t="s">
        <v>112</v>
      </c>
      <c r="E484" s="1">
        <v>1365</v>
      </c>
      <c r="F484" s="1" t="s">
        <v>22</v>
      </c>
      <c r="G484" s="1">
        <v>13</v>
      </c>
      <c r="H484" s="1">
        <v>4</v>
      </c>
      <c r="I484" s="1" t="s">
        <v>35</v>
      </c>
      <c r="J484" s="1">
        <v>1</v>
      </c>
      <c r="K484" s="1">
        <v>2</v>
      </c>
      <c r="L484" s="1" t="s">
        <v>12</v>
      </c>
      <c r="M484" s="1">
        <v>46</v>
      </c>
      <c r="N484" s="1">
        <v>3</v>
      </c>
      <c r="O484" s="1">
        <v>2</v>
      </c>
      <c r="P484" s="1" t="s">
        <v>58</v>
      </c>
      <c r="Q484" s="1">
        <v>1</v>
      </c>
      <c r="R484" s="1" t="s">
        <v>15</v>
      </c>
      <c r="S484" s="1">
        <v>4233</v>
      </c>
      <c r="T484" s="1">
        <v>11512</v>
      </c>
      <c r="U484" s="1">
        <v>2</v>
      </c>
      <c r="V484" s="1" t="s">
        <v>1593</v>
      </c>
      <c r="W484" s="1" t="s">
        <v>48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>
      <c r="A485" s="1">
        <v>652</v>
      </c>
      <c r="B485" s="1">
        <v>35</v>
      </c>
      <c r="C485" s="1" t="s">
        <v>48</v>
      </c>
      <c r="D485" s="1" t="s">
        <v>112</v>
      </c>
      <c r="E485" s="1">
        <v>538</v>
      </c>
      <c r="F485" s="1" t="s">
        <v>21</v>
      </c>
      <c r="G485" s="1">
        <v>25</v>
      </c>
      <c r="H485" s="1">
        <v>2</v>
      </c>
      <c r="I485" s="1" t="s">
        <v>36</v>
      </c>
      <c r="J485" s="1">
        <v>1</v>
      </c>
      <c r="K485" s="1">
        <v>1</v>
      </c>
      <c r="L485" s="1" t="s">
        <v>12</v>
      </c>
      <c r="M485" s="1">
        <v>54</v>
      </c>
      <c r="N485" s="1">
        <v>2</v>
      </c>
      <c r="O485" s="1">
        <v>2</v>
      </c>
      <c r="P485" s="1" t="s">
        <v>53</v>
      </c>
      <c r="Q485" s="1">
        <v>4</v>
      </c>
      <c r="R485" s="1" t="s">
        <v>16</v>
      </c>
      <c r="S485" s="1">
        <v>3681</v>
      </c>
      <c r="T485" s="1">
        <v>14004</v>
      </c>
      <c r="U485" s="1">
        <v>4</v>
      </c>
      <c r="V485" s="1" t="s">
        <v>1593</v>
      </c>
      <c r="W485" s="1" t="s">
        <v>48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>
      <c r="A486" s="1">
        <v>653</v>
      </c>
      <c r="B486" s="1">
        <v>31</v>
      </c>
      <c r="C486" s="1" t="s">
        <v>48</v>
      </c>
      <c r="D486" s="1" t="s">
        <v>112</v>
      </c>
      <c r="E486" s="1">
        <v>525</v>
      </c>
      <c r="F486" s="1" t="s">
        <v>22</v>
      </c>
      <c r="G486" s="1">
        <v>6</v>
      </c>
      <c r="H486" s="1">
        <v>4</v>
      </c>
      <c r="I486" s="1" t="s">
        <v>35</v>
      </c>
      <c r="J486" s="1">
        <v>1</v>
      </c>
      <c r="K486" s="1">
        <v>1</v>
      </c>
      <c r="L486" s="1" t="s">
        <v>12</v>
      </c>
      <c r="M486" s="1">
        <v>66</v>
      </c>
      <c r="N486" s="1">
        <v>4</v>
      </c>
      <c r="O486" s="1">
        <v>2</v>
      </c>
      <c r="P486" s="1" t="s">
        <v>58</v>
      </c>
      <c r="Q486" s="1">
        <v>4</v>
      </c>
      <c r="R486" s="1" t="s">
        <v>15</v>
      </c>
      <c r="S486" s="1">
        <v>5460</v>
      </c>
      <c r="T486" s="1">
        <v>6219</v>
      </c>
      <c r="U486" s="1">
        <v>4</v>
      </c>
      <c r="V486" s="1" t="s">
        <v>1593</v>
      </c>
      <c r="W486" s="1" t="s">
        <v>48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>
      <c r="A487" s="1">
        <v>655</v>
      </c>
      <c r="B487" s="1">
        <v>27</v>
      </c>
      <c r="C487" s="1" t="s">
        <v>48</v>
      </c>
      <c r="D487" s="1" t="s">
        <v>112</v>
      </c>
      <c r="E487" s="1">
        <v>798</v>
      </c>
      <c r="F487" s="1" t="s">
        <v>21</v>
      </c>
      <c r="G487" s="1">
        <v>6</v>
      </c>
      <c r="H487" s="1">
        <v>4</v>
      </c>
      <c r="I487" s="1" t="s">
        <v>35</v>
      </c>
      <c r="J487" s="1">
        <v>1</v>
      </c>
      <c r="K487" s="1">
        <v>1</v>
      </c>
      <c r="L487" s="1" t="s">
        <v>11</v>
      </c>
      <c r="M487" s="1">
        <v>66</v>
      </c>
      <c r="N487" s="1">
        <v>2</v>
      </c>
      <c r="O487" s="1">
        <v>1</v>
      </c>
      <c r="P487" s="1" t="s">
        <v>57</v>
      </c>
      <c r="Q487" s="1">
        <v>3</v>
      </c>
      <c r="R487" s="1" t="s">
        <v>15</v>
      </c>
      <c r="S487" s="1">
        <v>2187</v>
      </c>
      <c r="T487" s="1">
        <v>5013</v>
      </c>
      <c r="U487" s="1">
        <v>0</v>
      </c>
      <c r="V487" s="1" t="s">
        <v>1593</v>
      </c>
      <c r="W487" s="1" t="s">
        <v>48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>
      <c r="A488" s="1">
        <v>656</v>
      </c>
      <c r="B488" s="1">
        <v>37</v>
      </c>
      <c r="C488" s="1" t="s">
        <v>48</v>
      </c>
      <c r="D488" s="1" t="s">
        <v>112</v>
      </c>
      <c r="E488" s="1">
        <v>558</v>
      </c>
      <c r="F488" s="1" t="s">
        <v>22</v>
      </c>
      <c r="G488" s="1">
        <v>2</v>
      </c>
      <c r="H488" s="1">
        <v>3</v>
      </c>
      <c r="I488" s="1" t="s">
        <v>34</v>
      </c>
      <c r="J488" s="1">
        <v>1</v>
      </c>
      <c r="K488" s="1">
        <v>4</v>
      </c>
      <c r="L488" s="1" t="s">
        <v>12</v>
      </c>
      <c r="M488" s="1">
        <v>75</v>
      </c>
      <c r="N488" s="1">
        <v>3</v>
      </c>
      <c r="O488" s="1">
        <v>2</v>
      </c>
      <c r="P488" s="1" t="s">
        <v>58</v>
      </c>
      <c r="Q488" s="1">
        <v>3</v>
      </c>
      <c r="R488" s="1" t="s">
        <v>17</v>
      </c>
      <c r="S488" s="1">
        <v>9602</v>
      </c>
      <c r="T488" s="1">
        <v>3010</v>
      </c>
      <c r="U488" s="1">
        <v>4</v>
      </c>
      <c r="V488" s="1" t="s">
        <v>1593</v>
      </c>
      <c r="W488" s="1" t="s">
        <v>49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>
      <c r="A489" s="1">
        <v>657</v>
      </c>
      <c r="B489" s="1">
        <v>20</v>
      </c>
      <c r="C489" s="1" t="s">
        <v>48</v>
      </c>
      <c r="D489" s="1" t="s">
        <v>112</v>
      </c>
      <c r="E489" s="1">
        <v>959</v>
      </c>
      <c r="F489" s="1" t="s">
        <v>21</v>
      </c>
      <c r="G489" s="1">
        <v>1</v>
      </c>
      <c r="H489" s="1">
        <v>3</v>
      </c>
      <c r="I489" s="1" t="s">
        <v>33</v>
      </c>
      <c r="J489" s="1">
        <v>1</v>
      </c>
      <c r="K489" s="1">
        <v>4</v>
      </c>
      <c r="L489" s="1" t="s">
        <v>11</v>
      </c>
      <c r="M489" s="1">
        <v>83</v>
      </c>
      <c r="N489" s="1">
        <v>2</v>
      </c>
      <c r="O489" s="1">
        <v>1</v>
      </c>
      <c r="P489" s="1" t="s">
        <v>57</v>
      </c>
      <c r="Q489" s="1">
        <v>2</v>
      </c>
      <c r="R489" s="1" t="s">
        <v>16</v>
      </c>
      <c r="S489" s="1">
        <v>2836</v>
      </c>
      <c r="T489" s="1">
        <v>11757</v>
      </c>
      <c r="U489" s="1">
        <v>1</v>
      </c>
      <c r="V489" s="1" t="s">
        <v>1593</v>
      </c>
      <c r="W489" s="1" t="s">
        <v>48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>
      <c r="A490" s="1">
        <v>659</v>
      </c>
      <c r="B490" s="1">
        <v>42</v>
      </c>
      <c r="C490" s="1" t="s">
        <v>48</v>
      </c>
      <c r="D490" s="1" t="s">
        <v>112</v>
      </c>
      <c r="E490" s="1">
        <v>622</v>
      </c>
      <c r="F490" s="1" t="s">
        <v>21</v>
      </c>
      <c r="G490" s="1">
        <v>2</v>
      </c>
      <c r="H490" s="1">
        <v>4</v>
      </c>
      <c r="I490" s="1" t="s">
        <v>33</v>
      </c>
      <c r="J490" s="1">
        <v>1</v>
      </c>
      <c r="K490" s="1">
        <v>3</v>
      </c>
      <c r="L490" s="1" t="s">
        <v>11</v>
      </c>
      <c r="M490" s="1">
        <v>81</v>
      </c>
      <c r="N490" s="1">
        <v>3</v>
      </c>
      <c r="O490" s="1">
        <v>2</v>
      </c>
      <c r="P490" s="1" t="s">
        <v>52</v>
      </c>
      <c r="Q490" s="1">
        <v>4</v>
      </c>
      <c r="R490" s="1" t="s">
        <v>17</v>
      </c>
      <c r="S490" s="1">
        <v>4089</v>
      </c>
      <c r="T490" s="1">
        <v>5718</v>
      </c>
      <c r="U490" s="1">
        <v>1</v>
      </c>
      <c r="V490" s="1" t="s">
        <v>1593</v>
      </c>
      <c r="W490" s="1" t="s">
        <v>48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>
      <c r="A491" s="1">
        <v>661</v>
      </c>
      <c r="B491" s="1">
        <v>43</v>
      </c>
      <c r="C491" s="1" t="s">
        <v>48</v>
      </c>
      <c r="D491" s="1" t="s">
        <v>112</v>
      </c>
      <c r="E491" s="1">
        <v>782</v>
      </c>
      <c r="F491" s="1" t="s">
        <v>21</v>
      </c>
      <c r="G491" s="1">
        <v>6</v>
      </c>
      <c r="H491" s="1">
        <v>4</v>
      </c>
      <c r="I491" s="1" t="s">
        <v>36</v>
      </c>
      <c r="J491" s="1">
        <v>1</v>
      </c>
      <c r="K491" s="1">
        <v>2</v>
      </c>
      <c r="L491" s="1" t="s">
        <v>12</v>
      </c>
      <c r="M491" s="1">
        <v>50</v>
      </c>
      <c r="N491" s="1">
        <v>2</v>
      </c>
      <c r="O491" s="1">
        <v>4</v>
      </c>
      <c r="P491" s="1" t="s">
        <v>56</v>
      </c>
      <c r="Q491" s="1">
        <v>4</v>
      </c>
      <c r="R491" s="1" t="s">
        <v>15</v>
      </c>
      <c r="S491" s="1">
        <v>16627</v>
      </c>
      <c r="T491" s="1">
        <v>2671</v>
      </c>
      <c r="U491" s="1">
        <v>4</v>
      </c>
      <c r="V491" s="1" t="s">
        <v>1593</v>
      </c>
      <c r="W491" s="1" t="s">
        <v>49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>
      <c r="A492" s="1">
        <v>662</v>
      </c>
      <c r="B492" s="1">
        <v>38</v>
      </c>
      <c r="C492" s="1" t="s">
        <v>48</v>
      </c>
      <c r="D492" s="1" t="s">
        <v>112</v>
      </c>
      <c r="E492" s="1">
        <v>362</v>
      </c>
      <c r="F492" s="1" t="s">
        <v>21</v>
      </c>
      <c r="G492" s="1">
        <v>1</v>
      </c>
      <c r="H492" s="1">
        <v>1</v>
      </c>
      <c r="I492" s="1" t="s">
        <v>33</v>
      </c>
      <c r="J492" s="1">
        <v>1</v>
      </c>
      <c r="K492" s="1">
        <v>3</v>
      </c>
      <c r="L492" s="1" t="s">
        <v>11</v>
      </c>
      <c r="M492" s="1">
        <v>43</v>
      </c>
      <c r="N492" s="1">
        <v>3</v>
      </c>
      <c r="O492" s="1">
        <v>1</v>
      </c>
      <c r="P492" s="1" t="s">
        <v>57</v>
      </c>
      <c r="Q492" s="1">
        <v>1</v>
      </c>
      <c r="R492" s="1" t="s">
        <v>16</v>
      </c>
      <c r="S492" s="1">
        <v>2619</v>
      </c>
      <c r="T492" s="1">
        <v>14561</v>
      </c>
      <c r="U492" s="1">
        <v>3</v>
      </c>
      <c r="V492" s="1" t="s">
        <v>1593</v>
      </c>
      <c r="W492" s="1" t="s">
        <v>48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>
      <c r="A493" s="1">
        <v>663</v>
      </c>
      <c r="B493" s="1">
        <v>43</v>
      </c>
      <c r="C493" s="1" t="s">
        <v>48</v>
      </c>
      <c r="D493" s="1" t="s">
        <v>128</v>
      </c>
      <c r="E493" s="1">
        <v>1001</v>
      </c>
      <c r="F493" s="1" t="s">
        <v>21</v>
      </c>
      <c r="G493" s="1">
        <v>9</v>
      </c>
      <c r="H493" s="1">
        <v>5</v>
      </c>
      <c r="I493" s="1" t="s">
        <v>35</v>
      </c>
      <c r="J493" s="1">
        <v>1</v>
      </c>
      <c r="K493" s="1">
        <v>4</v>
      </c>
      <c r="L493" s="1" t="s">
        <v>12</v>
      </c>
      <c r="M493" s="1">
        <v>72</v>
      </c>
      <c r="N493" s="1">
        <v>3</v>
      </c>
      <c r="O493" s="1">
        <v>2</v>
      </c>
      <c r="P493" s="1" t="s">
        <v>53</v>
      </c>
      <c r="Q493" s="1">
        <v>3</v>
      </c>
      <c r="R493" s="1" t="s">
        <v>15</v>
      </c>
      <c r="S493" s="1">
        <v>5679</v>
      </c>
      <c r="T493" s="1">
        <v>19627</v>
      </c>
      <c r="U493" s="1">
        <v>3</v>
      </c>
      <c r="V493" s="1" t="s">
        <v>1593</v>
      </c>
      <c r="W493" s="1" t="s">
        <v>49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>
      <c r="A494" s="1">
        <v>664</v>
      </c>
      <c r="B494" s="1">
        <v>48</v>
      </c>
      <c r="C494" s="1" t="s">
        <v>48</v>
      </c>
      <c r="D494" s="1" t="s">
        <v>112</v>
      </c>
      <c r="E494" s="1">
        <v>1236</v>
      </c>
      <c r="F494" s="1" t="s">
        <v>21</v>
      </c>
      <c r="G494" s="1">
        <v>1</v>
      </c>
      <c r="H494" s="1">
        <v>4</v>
      </c>
      <c r="I494" s="1" t="s">
        <v>33</v>
      </c>
      <c r="J494" s="1">
        <v>1</v>
      </c>
      <c r="K494" s="1">
        <v>4</v>
      </c>
      <c r="L494" s="1" t="s">
        <v>11</v>
      </c>
      <c r="M494" s="1">
        <v>40</v>
      </c>
      <c r="N494" s="1">
        <v>2</v>
      </c>
      <c r="O494" s="1">
        <v>4</v>
      </c>
      <c r="P494" s="1" t="s">
        <v>54</v>
      </c>
      <c r="Q494" s="1">
        <v>1</v>
      </c>
      <c r="R494" s="1" t="s">
        <v>17</v>
      </c>
      <c r="S494" s="1">
        <v>15402</v>
      </c>
      <c r="T494" s="1">
        <v>17997</v>
      </c>
      <c r="U494" s="1">
        <v>7</v>
      </c>
      <c r="V494" s="1" t="s">
        <v>1593</v>
      </c>
      <c r="W494" s="1" t="s">
        <v>48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>
      <c r="A495" s="1">
        <v>665</v>
      </c>
      <c r="B495" s="1">
        <v>44</v>
      </c>
      <c r="C495" s="1" t="s">
        <v>48</v>
      </c>
      <c r="D495" s="1" t="s">
        <v>112</v>
      </c>
      <c r="E495" s="1">
        <v>1112</v>
      </c>
      <c r="F495" s="1" t="s">
        <v>20</v>
      </c>
      <c r="G495" s="1">
        <v>1</v>
      </c>
      <c r="H495" s="1">
        <v>4</v>
      </c>
      <c r="I495" s="1" t="s">
        <v>33</v>
      </c>
      <c r="J495" s="1">
        <v>1</v>
      </c>
      <c r="K495" s="1">
        <v>1</v>
      </c>
      <c r="L495" s="1" t="s">
        <v>11</v>
      </c>
      <c r="M495" s="1">
        <v>50</v>
      </c>
      <c r="N495" s="1">
        <v>2</v>
      </c>
      <c r="O495" s="1">
        <v>2</v>
      </c>
      <c r="P495" s="1" t="s">
        <v>20</v>
      </c>
      <c r="Q495" s="1">
        <v>3</v>
      </c>
      <c r="R495" s="1" t="s">
        <v>16</v>
      </c>
      <c r="S495" s="1">
        <v>5985</v>
      </c>
      <c r="T495" s="1">
        <v>26894</v>
      </c>
      <c r="U495" s="1">
        <v>4</v>
      </c>
      <c r="V495" s="1" t="s">
        <v>1593</v>
      </c>
      <c r="W495" s="1" t="s">
        <v>48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>
      <c r="A496" s="1">
        <v>666</v>
      </c>
      <c r="B496" s="1">
        <v>34</v>
      </c>
      <c r="C496" s="1" t="s">
        <v>48</v>
      </c>
      <c r="D496" s="1" t="s">
        <v>112</v>
      </c>
      <c r="E496" s="1">
        <v>204</v>
      </c>
      <c r="F496" s="1" t="s">
        <v>22</v>
      </c>
      <c r="G496" s="1">
        <v>14</v>
      </c>
      <c r="H496" s="1">
        <v>3</v>
      </c>
      <c r="I496" s="1" t="s">
        <v>37</v>
      </c>
      <c r="J496" s="1">
        <v>1</v>
      </c>
      <c r="K496" s="1">
        <v>3</v>
      </c>
      <c r="L496" s="1" t="s">
        <v>11</v>
      </c>
      <c r="M496" s="1">
        <v>31</v>
      </c>
      <c r="N496" s="1">
        <v>3</v>
      </c>
      <c r="O496" s="1">
        <v>1</v>
      </c>
      <c r="P496" s="1" t="s">
        <v>59</v>
      </c>
      <c r="Q496" s="1">
        <v>3</v>
      </c>
      <c r="R496" s="1" t="s">
        <v>15</v>
      </c>
      <c r="S496" s="1">
        <v>2579</v>
      </c>
      <c r="T496" s="1">
        <v>2912</v>
      </c>
      <c r="U496" s="1">
        <v>1</v>
      </c>
      <c r="V496" s="1" t="s">
        <v>1593</v>
      </c>
      <c r="W496" s="1" t="s">
        <v>49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>
      <c r="A497" s="1">
        <v>667</v>
      </c>
      <c r="B497" s="1">
        <v>27</v>
      </c>
      <c r="C497" s="1" t="s">
        <v>49</v>
      </c>
      <c r="D497" s="1" t="s">
        <v>112</v>
      </c>
      <c r="E497" s="1">
        <v>1420</v>
      </c>
      <c r="F497" s="1" t="s">
        <v>22</v>
      </c>
      <c r="G497" s="1">
        <v>2</v>
      </c>
      <c r="H497" s="1">
        <v>1</v>
      </c>
      <c r="I497" s="1" t="s">
        <v>34</v>
      </c>
      <c r="J497" s="1">
        <v>1</v>
      </c>
      <c r="K497" s="1">
        <v>3</v>
      </c>
      <c r="L497" s="1" t="s">
        <v>12</v>
      </c>
      <c r="M497" s="1">
        <v>85</v>
      </c>
      <c r="N497" s="1">
        <v>3</v>
      </c>
      <c r="O497" s="1">
        <v>1</v>
      </c>
      <c r="P497" s="1" t="s">
        <v>59</v>
      </c>
      <c r="Q497" s="1">
        <v>1</v>
      </c>
      <c r="R497" s="1" t="s">
        <v>15</v>
      </c>
      <c r="S497" s="1">
        <v>3041</v>
      </c>
      <c r="T497" s="1">
        <v>16346</v>
      </c>
      <c r="U497" s="1">
        <v>0</v>
      </c>
      <c r="V497" s="1" t="s">
        <v>1593</v>
      </c>
      <c r="W497" s="1" t="s">
        <v>48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>
      <c r="A498" s="1">
        <v>669</v>
      </c>
      <c r="B498" s="1">
        <v>21</v>
      </c>
      <c r="C498" s="1" t="s">
        <v>48</v>
      </c>
      <c r="D498" s="1" t="s">
        <v>112</v>
      </c>
      <c r="E498" s="1">
        <v>1343</v>
      </c>
      <c r="F498" s="1" t="s">
        <v>22</v>
      </c>
      <c r="G498" s="1">
        <v>22</v>
      </c>
      <c r="H498" s="1">
        <v>1</v>
      </c>
      <c r="I498" s="1" t="s">
        <v>37</v>
      </c>
      <c r="J498" s="1">
        <v>1</v>
      </c>
      <c r="K498" s="1">
        <v>3</v>
      </c>
      <c r="L498" s="1" t="s">
        <v>12</v>
      </c>
      <c r="M498" s="1">
        <v>49</v>
      </c>
      <c r="N498" s="1">
        <v>3</v>
      </c>
      <c r="O498" s="1">
        <v>1</v>
      </c>
      <c r="P498" s="1" t="s">
        <v>59</v>
      </c>
      <c r="Q498" s="1">
        <v>3</v>
      </c>
      <c r="R498" s="1" t="s">
        <v>16</v>
      </c>
      <c r="S498" s="1">
        <v>3447</v>
      </c>
      <c r="T498" s="1">
        <v>24444</v>
      </c>
      <c r="U498" s="1">
        <v>1</v>
      </c>
      <c r="V498" s="1" t="s">
        <v>1593</v>
      </c>
      <c r="W498" s="1" t="s">
        <v>48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>
      <c r="A499" s="1">
        <v>671</v>
      </c>
      <c r="B499" s="1">
        <v>44</v>
      </c>
      <c r="C499" s="1" t="s">
        <v>48</v>
      </c>
      <c r="D499" s="1" t="s">
        <v>112</v>
      </c>
      <c r="E499" s="1">
        <v>1315</v>
      </c>
      <c r="F499" s="1" t="s">
        <v>21</v>
      </c>
      <c r="G499" s="1">
        <v>3</v>
      </c>
      <c r="H499" s="1">
        <v>4</v>
      </c>
      <c r="I499" s="1" t="s">
        <v>36</v>
      </c>
      <c r="J499" s="1">
        <v>1</v>
      </c>
      <c r="K499" s="1">
        <v>4</v>
      </c>
      <c r="L499" s="1" t="s">
        <v>12</v>
      </c>
      <c r="M499" s="1">
        <v>35</v>
      </c>
      <c r="N499" s="1">
        <v>3</v>
      </c>
      <c r="O499" s="1">
        <v>5</v>
      </c>
      <c r="P499" s="1" t="s">
        <v>54</v>
      </c>
      <c r="Q499" s="1">
        <v>4</v>
      </c>
      <c r="R499" s="1" t="s">
        <v>17</v>
      </c>
      <c r="S499" s="1">
        <v>19513</v>
      </c>
      <c r="T499" s="1">
        <v>9358</v>
      </c>
      <c r="U499" s="1">
        <v>4</v>
      </c>
      <c r="V499" s="1" t="s">
        <v>1593</v>
      </c>
      <c r="W499" s="1" t="s">
        <v>49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>
      <c r="A500" s="1">
        <v>675</v>
      </c>
      <c r="B500" s="1">
        <v>22</v>
      </c>
      <c r="C500" s="1" t="s">
        <v>48</v>
      </c>
      <c r="D500" s="1" t="s">
        <v>112</v>
      </c>
      <c r="E500" s="1">
        <v>604</v>
      </c>
      <c r="F500" s="1" t="s">
        <v>21</v>
      </c>
      <c r="G500" s="1">
        <v>6</v>
      </c>
      <c r="H500" s="1">
        <v>1</v>
      </c>
      <c r="I500" s="1" t="s">
        <v>35</v>
      </c>
      <c r="J500" s="1">
        <v>1</v>
      </c>
      <c r="K500" s="1">
        <v>1</v>
      </c>
      <c r="L500" s="1" t="s">
        <v>12</v>
      </c>
      <c r="M500" s="1">
        <v>69</v>
      </c>
      <c r="N500" s="1">
        <v>3</v>
      </c>
      <c r="O500" s="1">
        <v>1</v>
      </c>
      <c r="P500" s="1" t="s">
        <v>57</v>
      </c>
      <c r="Q500" s="1">
        <v>3</v>
      </c>
      <c r="R500" s="1" t="s">
        <v>17</v>
      </c>
      <c r="S500" s="1">
        <v>2773</v>
      </c>
      <c r="T500" s="1">
        <v>12145</v>
      </c>
      <c r="U500" s="1">
        <v>0</v>
      </c>
      <c r="V500" s="1" t="s">
        <v>1593</v>
      </c>
      <c r="W500" s="1" t="s">
        <v>48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>
      <c r="A501" s="1">
        <v>677</v>
      </c>
      <c r="B501" s="1">
        <v>33</v>
      </c>
      <c r="C501" s="1" t="s">
        <v>48</v>
      </c>
      <c r="D501" s="1" t="s">
        <v>112</v>
      </c>
      <c r="E501" s="1">
        <v>1216</v>
      </c>
      <c r="F501" s="1" t="s">
        <v>22</v>
      </c>
      <c r="G501" s="1">
        <v>8</v>
      </c>
      <c r="H501" s="1">
        <v>4</v>
      </c>
      <c r="I501" s="1" t="s">
        <v>34</v>
      </c>
      <c r="J501" s="1">
        <v>1</v>
      </c>
      <c r="K501" s="1">
        <v>3</v>
      </c>
      <c r="L501" s="1" t="s">
        <v>12</v>
      </c>
      <c r="M501" s="1">
        <v>39</v>
      </c>
      <c r="N501" s="1">
        <v>3</v>
      </c>
      <c r="O501" s="1">
        <v>2</v>
      </c>
      <c r="P501" s="1" t="s">
        <v>58</v>
      </c>
      <c r="Q501" s="1">
        <v>3</v>
      </c>
      <c r="R501" s="1" t="s">
        <v>15</v>
      </c>
      <c r="S501" s="1">
        <v>7104</v>
      </c>
      <c r="T501" s="1">
        <v>20431</v>
      </c>
      <c r="U501" s="1">
        <v>0</v>
      </c>
      <c r="V501" s="1" t="s">
        <v>1593</v>
      </c>
      <c r="W501" s="1" t="s">
        <v>48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>
      <c r="A502" s="1">
        <v>679</v>
      </c>
      <c r="B502" s="1">
        <v>32</v>
      </c>
      <c r="C502" s="1" t="s">
        <v>48</v>
      </c>
      <c r="D502" s="1" t="s">
        <v>112</v>
      </c>
      <c r="E502" s="1">
        <v>646</v>
      </c>
      <c r="F502" s="1" t="s">
        <v>21</v>
      </c>
      <c r="G502" s="1">
        <v>9</v>
      </c>
      <c r="H502" s="1">
        <v>4</v>
      </c>
      <c r="I502" s="1" t="s">
        <v>33</v>
      </c>
      <c r="J502" s="1">
        <v>1</v>
      </c>
      <c r="K502" s="1">
        <v>1</v>
      </c>
      <c r="L502" s="1" t="s">
        <v>11</v>
      </c>
      <c r="M502" s="1">
        <v>92</v>
      </c>
      <c r="N502" s="1">
        <v>3</v>
      </c>
      <c r="O502" s="1">
        <v>2</v>
      </c>
      <c r="P502" s="1" t="s">
        <v>57</v>
      </c>
      <c r="Q502" s="1">
        <v>4</v>
      </c>
      <c r="R502" s="1" t="s">
        <v>17</v>
      </c>
      <c r="S502" s="1">
        <v>6322</v>
      </c>
      <c r="T502" s="1">
        <v>18089</v>
      </c>
      <c r="U502" s="1">
        <v>1</v>
      </c>
      <c r="V502" s="1" t="s">
        <v>1593</v>
      </c>
      <c r="W502" s="1" t="s">
        <v>49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>
      <c r="A503" s="1">
        <v>680</v>
      </c>
      <c r="B503" s="1">
        <v>30</v>
      </c>
      <c r="C503" s="1" t="s">
        <v>48</v>
      </c>
      <c r="D503" s="1" t="s">
        <v>128</v>
      </c>
      <c r="E503" s="1">
        <v>160</v>
      </c>
      <c r="F503" s="1" t="s">
        <v>21</v>
      </c>
      <c r="G503" s="1">
        <v>3</v>
      </c>
      <c r="H503" s="1">
        <v>3</v>
      </c>
      <c r="I503" s="1" t="s">
        <v>35</v>
      </c>
      <c r="J503" s="1">
        <v>1</v>
      </c>
      <c r="K503" s="1">
        <v>3</v>
      </c>
      <c r="L503" s="1" t="s">
        <v>11</v>
      </c>
      <c r="M503" s="1">
        <v>71</v>
      </c>
      <c r="N503" s="1">
        <v>3</v>
      </c>
      <c r="O503" s="1">
        <v>1</v>
      </c>
      <c r="P503" s="1" t="s">
        <v>57</v>
      </c>
      <c r="Q503" s="1">
        <v>3</v>
      </c>
      <c r="R503" s="1" t="s">
        <v>15</v>
      </c>
      <c r="S503" s="1">
        <v>2083</v>
      </c>
      <c r="T503" s="1">
        <v>22653</v>
      </c>
      <c r="U503" s="1">
        <v>1</v>
      </c>
      <c r="V503" s="1" t="s">
        <v>1593</v>
      </c>
      <c r="W503" s="1" t="s">
        <v>48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>
      <c r="A504" s="1">
        <v>682</v>
      </c>
      <c r="B504" s="1">
        <v>53</v>
      </c>
      <c r="C504" s="1" t="s">
        <v>48</v>
      </c>
      <c r="D504" s="1" t="s">
        <v>112</v>
      </c>
      <c r="E504" s="1">
        <v>238</v>
      </c>
      <c r="F504" s="1" t="s">
        <v>22</v>
      </c>
      <c r="G504" s="1">
        <v>1</v>
      </c>
      <c r="H504" s="1">
        <v>1</v>
      </c>
      <c r="I504" s="1" t="s">
        <v>35</v>
      </c>
      <c r="J504" s="1">
        <v>1</v>
      </c>
      <c r="K504" s="1">
        <v>4</v>
      </c>
      <c r="L504" s="1" t="s">
        <v>11</v>
      </c>
      <c r="M504" s="1">
        <v>34</v>
      </c>
      <c r="N504" s="1">
        <v>3</v>
      </c>
      <c r="O504" s="1">
        <v>2</v>
      </c>
      <c r="P504" s="1" t="s">
        <v>58</v>
      </c>
      <c r="Q504" s="1">
        <v>1</v>
      </c>
      <c r="R504" s="1" t="s">
        <v>16</v>
      </c>
      <c r="S504" s="1">
        <v>8381</v>
      </c>
      <c r="T504" s="1">
        <v>7507</v>
      </c>
      <c r="U504" s="1">
        <v>7</v>
      </c>
      <c r="V504" s="1" t="s">
        <v>1593</v>
      </c>
      <c r="W504" s="1" t="s">
        <v>48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>
      <c r="A505" s="1">
        <v>683</v>
      </c>
      <c r="B505" s="1">
        <v>34</v>
      </c>
      <c r="C505" s="1" t="s">
        <v>48</v>
      </c>
      <c r="D505" s="1" t="s">
        <v>112</v>
      </c>
      <c r="E505" s="1">
        <v>1397</v>
      </c>
      <c r="F505" s="1" t="s">
        <v>21</v>
      </c>
      <c r="G505" s="1">
        <v>1</v>
      </c>
      <c r="H505" s="1">
        <v>5</v>
      </c>
      <c r="I505" s="1" t="s">
        <v>33</v>
      </c>
      <c r="J505" s="1">
        <v>1</v>
      </c>
      <c r="K505" s="1">
        <v>2</v>
      </c>
      <c r="L505" s="1" t="s">
        <v>12</v>
      </c>
      <c r="M505" s="1">
        <v>42</v>
      </c>
      <c r="N505" s="1">
        <v>3</v>
      </c>
      <c r="O505" s="1">
        <v>1</v>
      </c>
      <c r="P505" s="1" t="s">
        <v>57</v>
      </c>
      <c r="Q505" s="1">
        <v>4</v>
      </c>
      <c r="R505" s="1" t="s">
        <v>17</v>
      </c>
      <c r="S505" s="1">
        <v>2691</v>
      </c>
      <c r="T505" s="1">
        <v>7660</v>
      </c>
      <c r="U505" s="1">
        <v>1</v>
      </c>
      <c r="V505" s="1" t="s">
        <v>1593</v>
      </c>
      <c r="W505" s="1" t="s">
        <v>48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>
      <c r="A506" s="1">
        <v>684</v>
      </c>
      <c r="B506" s="1">
        <v>45</v>
      </c>
      <c r="C506" s="1" t="s">
        <v>49</v>
      </c>
      <c r="D506" s="1" t="s">
        <v>128</v>
      </c>
      <c r="E506" s="1">
        <v>306</v>
      </c>
      <c r="F506" s="1" t="s">
        <v>22</v>
      </c>
      <c r="G506" s="1">
        <v>26</v>
      </c>
      <c r="H506" s="1">
        <v>4</v>
      </c>
      <c r="I506" s="1" t="s">
        <v>33</v>
      </c>
      <c r="J506" s="1">
        <v>1</v>
      </c>
      <c r="K506" s="1">
        <v>1</v>
      </c>
      <c r="L506" s="1" t="s">
        <v>11</v>
      </c>
      <c r="M506" s="1">
        <v>100</v>
      </c>
      <c r="N506" s="1">
        <v>3</v>
      </c>
      <c r="O506" s="1">
        <v>2</v>
      </c>
      <c r="P506" s="1" t="s">
        <v>58</v>
      </c>
      <c r="Q506" s="1">
        <v>1</v>
      </c>
      <c r="R506" s="1" t="s">
        <v>17</v>
      </c>
      <c r="S506" s="1">
        <v>4286</v>
      </c>
      <c r="T506" s="1">
        <v>5630</v>
      </c>
      <c r="U506" s="1">
        <v>2</v>
      </c>
      <c r="V506" s="1" t="s">
        <v>1593</v>
      </c>
      <c r="W506" s="1" t="s">
        <v>48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>
      <c r="A507" s="1">
        <v>686</v>
      </c>
      <c r="B507" s="1">
        <v>26</v>
      </c>
      <c r="C507" s="1" t="s">
        <v>48</v>
      </c>
      <c r="D507" s="1" t="s">
        <v>112</v>
      </c>
      <c r="E507" s="1">
        <v>991</v>
      </c>
      <c r="F507" s="1" t="s">
        <v>21</v>
      </c>
      <c r="G507" s="1">
        <v>6</v>
      </c>
      <c r="H507" s="1">
        <v>3</v>
      </c>
      <c r="I507" s="1" t="s">
        <v>33</v>
      </c>
      <c r="J507" s="1">
        <v>1</v>
      </c>
      <c r="K507" s="1">
        <v>3</v>
      </c>
      <c r="L507" s="1" t="s">
        <v>11</v>
      </c>
      <c r="M507" s="1">
        <v>71</v>
      </c>
      <c r="N507" s="1">
        <v>3</v>
      </c>
      <c r="O507" s="1">
        <v>1</v>
      </c>
      <c r="P507" s="1" t="s">
        <v>53</v>
      </c>
      <c r="Q507" s="1">
        <v>4</v>
      </c>
      <c r="R507" s="1" t="s">
        <v>17</v>
      </c>
      <c r="S507" s="1">
        <v>2659</v>
      </c>
      <c r="T507" s="1">
        <v>17759</v>
      </c>
      <c r="U507" s="1">
        <v>1</v>
      </c>
      <c r="V507" s="1" t="s">
        <v>1593</v>
      </c>
      <c r="W507" s="1" t="s">
        <v>49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>
      <c r="A508" s="1">
        <v>689</v>
      </c>
      <c r="B508" s="1">
        <v>37</v>
      </c>
      <c r="C508" s="1" t="s">
        <v>48</v>
      </c>
      <c r="D508" s="1" t="s">
        <v>112</v>
      </c>
      <c r="E508" s="1">
        <v>482</v>
      </c>
      <c r="F508" s="1" t="s">
        <v>21</v>
      </c>
      <c r="G508" s="1">
        <v>3</v>
      </c>
      <c r="H508" s="1">
        <v>3</v>
      </c>
      <c r="I508" s="1" t="s">
        <v>36</v>
      </c>
      <c r="J508" s="1">
        <v>1</v>
      </c>
      <c r="K508" s="1">
        <v>3</v>
      </c>
      <c r="L508" s="1" t="s">
        <v>12</v>
      </c>
      <c r="M508" s="1">
        <v>36</v>
      </c>
      <c r="N508" s="1">
        <v>3</v>
      </c>
      <c r="O508" s="1">
        <v>3</v>
      </c>
      <c r="P508" s="1" t="s">
        <v>55</v>
      </c>
      <c r="Q508" s="1">
        <v>3</v>
      </c>
      <c r="R508" s="1" t="s">
        <v>17</v>
      </c>
      <c r="S508" s="1">
        <v>9434</v>
      </c>
      <c r="T508" s="1">
        <v>9606</v>
      </c>
      <c r="U508" s="1">
        <v>1</v>
      </c>
      <c r="V508" s="1" t="s">
        <v>1593</v>
      </c>
      <c r="W508" s="1" t="s">
        <v>48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>
      <c r="A509" s="1">
        <v>690</v>
      </c>
      <c r="B509" s="1">
        <v>29</v>
      </c>
      <c r="C509" s="1" t="s">
        <v>48</v>
      </c>
      <c r="D509" s="1" t="s">
        <v>112</v>
      </c>
      <c r="E509" s="1">
        <v>1176</v>
      </c>
      <c r="F509" s="1" t="s">
        <v>22</v>
      </c>
      <c r="G509" s="1">
        <v>3</v>
      </c>
      <c r="H509" s="1">
        <v>2</v>
      </c>
      <c r="I509" s="1" t="s">
        <v>35</v>
      </c>
      <c r="J509" s="1">
        <v>1</v>
      </c>
      <c r="K509" s="1">
        <v>2</v>
      </c>
      <c r="L509" s="1" t="s">
        <v>11</v>
      </c>
      <c r="M509" s="1">
        <v>62</v>
      </c>
      <c r="N509" s="1">
        <v>3</v>
      </c>
      <c r="O509" s="1">
        <v>2</v>
      </c>
      <c r="P509" s="1" t="s">
        <v>58</v>
      </c>
      <c r="Q509" s="1">
        <v>3</v>
      </c>
      <c r="R509" s="1" t="s">
        <v>17</v>
      </c>
      <c r="S509" s="1">
        <v>5561</v>
      </c>
      <c r="T509" s="1">
        <v>3487</v>
      </c>
      <c r="U509" s="1">
        <v>1</v>
      </c>
      <c r="V509" s="1" t="s">
        <v>1593</v>
      </c>
      <c r="W509" s="1" t="s">
        <v>48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>
      <c r="A510" s="1">
        <v>691</v>
      </c>
      <c r="B510" s="1">
        <v>35</v>
      </c>
      <c r="C510" s="1" t="s">
        <v>48</v>
      </c>
      <c r="D510" s="1" t="s">
        <v>112</v>
      </c>
      <c r="E510" s="1">
        <v>1017</v>
      </c>
      <c r="F510" s="1" t="s">
        <v>21</v>
      </c>
      <c r="G510" s="1">
        <v>6</v>
      </c>
      <c r="H510" s="1">
        <v>4</v>
      </c>
      <c r="I510" s="1" t="s">
        <v>33</v>
      </c>
      <c r="J510" s="1">
        <v>1</v>
      </c>
      <c r="K510" s="1">
        <v>2</v>
      </c>
      <c r="L510" s="1" t="s">
        <v>12</v>
      </c>
      <c r="M510" s="1">
        <v>82</v>
      </c>
      <c r="N510" s="1">
        <v>1</v>
      </c>
      <c r="O510" s="1">
        <v>2</v>
      </c>
      <c r="P510" s="1" t="s">
        <v>57</v>
      </c>
      <c r="Q510" s="1">
        <v>4</v>
      </c>
      <c r="R510" s="1" t="s">
        <v>16</v>
      </c>
      <c r="S510" s="1">
        <v>6646</v>
      </c>
      <c r="T510" s="1">
        <v>19368</v>
      </c>
      <c r="U510" s="1">
        <v>1</v>
      </c>
      <c r="V510" s="1" t="s">
        <v>1593</v>
      </c>
      <c r="W510" s="1" t="s">
        <v>48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>
      <c r="A511" s="1">
        <v>692</v>
      </c>
      <c r="B511" s="1">
        <v>33</v>
      </c>
      <c r="C511" s="1" t="s">
        <v>48</v>
      </c>
      <c r="D511" s="1" t="s">
        <v>128</v>
      </c>
      <c r="E511" s="1">
        <v>1296</v>
      </c>
      <c r="F511" s="1" t="s">
        <v>21</v>
      </c>
      <c r="G511" s="1">
        <v>6</v>
      </c>
      <c r="H511" s="1">
        <v>3</v>
      </c>
      <c r="I511" s="1" t="s">
        <v>33</v>
      </c>
      <c r="J511" s="1">
        <v>1</v>
      </c>
      <c r="K511" s="1">
        <v>3</v>
      </c>
      <c r="L511" s="1" t="s">
        <v>12</v>
      </c>
      <c r="M511" s="1">
        <v>30</v>
      </c>
      <c r="N511" s="1">
        <v>3</v>
      </c>
      <c r="O511" s="1">
        <v>2</v>
      </c>
      <c r="P511" s="1" t="s">
        <v>52</v>
      </c>
      <c r="Q511" s="1">
        <v>4</v>
      </c>
      <c r="R511" s="1" t="s">
        <v>15</v>
      </c>
      <c r="S511" s="1">
        <v>7725</v>
      </c>
      <c r="T511" s="1">
        <v>5335</v>
      </c>
      <c r="U511" s="1">
        <v>3</v>
      </c>
      <c r="V511" s="1" t="s">
        <v>1593</v>
      </c>
      <c r="W511" s="1" t="s">
        <v>48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>
      <c r="A512" s="1">
        <v>698</v>
      </c>
      <c r="B512" s="1">
        <v>54</v>
      </c>
      <c r="C512" s="1" t="s">
        <v>48</v>
      </c>
      <c r="D512" s="1" t="s">
        <v>112</v>
      </c>
      <c r="E512" s="1">
        <v>397</v>
      </c>
      <c r="F512" s="1" t="s">
        <v>20</v>
      </c>
      <c r="G512" s="1">
        <v>19</v>
      </c>
      <c r="H512" s="1">
        <v>4</v>
      </c>
      <c r="I512" s="1" t="s">
        <v>35</v>
      </c>
      <c r="J512" s="1">
        <v>1</v>
      </c>
      <c r="K512" s="1">
        <v>3</v>
      </c>
      <c r="L512" s="1" t="s">
        <v>12</v>
      </c>
      <c r="M512" s="1">
        <v>88</v>
      </c>
      <c r="N512" s="1">
        <v>3</v>
      </c>
      <c r="O512" s="1">
        <v>3</v>
      </c>
      <c r="P512" s="1" t="s">
        <v>20</v>
      </c>
      <c r="Q512" s="1">
        <v>2</v>
      </c>
      <c r="R512" s="1" t="s">
        <v>17</v>
      </c>
      <c r="S512" s="1">
        <v>10725</v>
      </c>
      <c r="T512" s="1">
        <v>6729</v>
      </c>
      <c r="U512" s="1">
        <v>2</v>
      </c>
      <c r="V512" s="1" t="s">
        <v>1593</v>
      </c>
      <c r="W512" s="1" t="s">
        <v>48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>
      <c r="A513" s="1">
        <v>699</v>
      </c>
      <c r="B513" s="1">
        <v>36</v>
      </c>
      <c r="C513" s="1" t="s">
        <v>48</v>
      </c>
      <c r="D513" s="1" t="s">
        <v>112</v>
      </c>
      <c r="E513" s="1">
        <v>913</v>
      </c>
      <c r="F513" s="1" t="s">
        <v>21</v>
      </c>
      <c r="G513" s="1">
        <v>9</v>
      </c>
      <c r="H513" s="1">
        <v>2</v>
      </c>
      <c r="I513" s="1" t="s">
        <v>35</v>
      </c>
      <c r="J513" s="1">
        <v>1</v>
      </c>
      <c r="K513" s="1">
        <v>2</v>
      </c>
      <c r="L513" s="1" t="s">
        <v>12</v>
      </c>
      <c r="M513" s="1">
        <v>48</v>
      </c>
      <c r="N513" s="1">
        <v>2</v>
      </c>
      <c r="O513" s="1">
        <v>2</v>
      </c>
      <c r="P513" s="1" t="s">
        <v>55</v>
      </c>
      <c r="Q513" s="1">
        <v>2</v>
      </c>
      <c r="R513" s="1" t="s">
        <v>15</v>
      </c>
      <c r="S513" s="1">
        <v>8847</v>
      </c>
      <c r="T513" s="1">
        <v>13934</v>
      </c>
      <c r="U513" s="1">
        <v>2</v>
      </c>
      <c r="V513" s="1" t="s">
        <v>1593</v>
      </c>
      <c r="W513" s="1" t="s">
        <v>49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>
      <c r="A514" s="1">
        <v>700</v>
      </c>
      <c r="B514" s="1">
        <v>27</v>
      </c>
      <c r="C514" s="1" t="s">
        <v>48</v>
      </c>
      <c r="D514" s="1" t="s">
        <v>112</v>
      </c>
      <c r="E514" s="1">
        <v>1115</v>
      </c>
      <c r="F514" s="1" t="s">
        <v>21</v>
      </c>
      <c r="G514" s="1">
        <v>3</v>
      </c>
      <c r="H514" s="1">
        <v>4</v>
      </c>
      <c r="I514" s="1" t="s">
        <v>35</v>
      </c>
      <c r="J514" s="1">
        <v>1</v>
      </c>
      <c r="K514" s="1">
        <v>1</v>
      </c>
      <c r="L514" s="1" t="s">
        <v>12</v>
      </c>
      <c r="M514" s="1">
        <v>54</v>
      </c>
      <c r="N514" s="1">
        <v>2</v>
      </c>
      <c r="O514" s="1">
        <v>1</v>
      </c>
      <c r="P514" s="1" t="s">
        <v>57</v>
      </c>
      <c r="Q514" s="1">
        <v>4</v>
      </c>
      <c r="R514" s="1" t="s">
        <v>16</v>
      </c>
      <c r="S514" s="1">
        <v>2045</v>
      </c>
      <c r="T514" s="1">
        <v>15174</v>
      </c>
      <c r="U514" s="1">
        <v>0</v>
      </c>
      <c r="V514" s="1" t="s">
        <v>1593</v>
      </c>
      <c r="W514" s="1" t="s">
        <v>48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>
      <c r="A515" s="1">
        <v>701</v>
      </c>
      <c r="B515" s="1">
        <v>20</v>
      </c>
      <c r="C515" s="1" t="s">
        <v>49</v>
      </c>
      <c r="D515" s="1" t="s">
        <v>112</v>
      </c>
      <c r="E515" s="1">
        <v>1362</v>
      </c>
      <c r="F515" s="1" t="s">
        <v>21</v>
      </c>
      <c r="G515" s="1">
        <v>10</v>
      </c>
      <c r="H515" s="1">
        <v>1</v>
      </c>
      <c r="I515" s="1" t="s">
        <v>35</v>
      </c>
      <c r="J515" s="1">
        <v>1</v>
      </c>
      <c r="K515" s="1">
        <v>4</v>
      </c>
      <c r="L515" s="1" t="s">
        <v>12</v>
      </c>
      <c r="M515" s="1">
        <v>32</v>
      </c>
      <c r="N515" s="1">
        <v>3</v>
      </c>
      <c r="O515" s="1">
        <v>1</v>
      </c>
      <c r="P515" s="1" t="s">
        <v>57</v>
      </c>
      <c r="Q515" s="1">
        <v>3</v>
      </c>
      <c r="R515" s="1" t="s">
        <v>16</v>
      </c>
      <c r="S515" s="1">
        <v>1009</v>
      </c>
      <c r="T515" s="1">
        <v>26999</v>
      </c>
      <c r="U515" s="1">
        <v>1</v>
      </c>
      <c r="V515" s="1" t="s">
        <v>1593</v>
      </c>
      <c r="W515" s="1" t="s">
        <v>49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>
      <c r="A516" s="1">
        <v>702</v>
      </c>
      <c r="B516" s="1">
        <v>33</v>
      </c>
      <c r="C516" s="1" t="s">
        <v>49</v>
      </c>
      <c r="D516" s="1" t="s">
        <v>128</v>
      </c>
      <c r="E516" s="1">
        <v>1076</v>
      </c>
      <c r="F516" s="1" t="s">
        <v>21</v>
      </c>
      <c r="G516" s="1">
        <v>3</v>
      </c>
      <c r="H516" s="1">
        <v>3</v>
      </c>
      <c r="I516" s="1" t="s">
        <v>33</v>
      </c>
      <c r="J516" s="1">
        <v>1</v>
      </c>
      <c r="K516" s="1">
        <v>1</v>
      </c>
      <c r="L516" s="1" t="s">
        <v>12</v>
      </c>
      <c r="M516" s="1">
        <v>70</v>
      </c>
      <c r="N516" s="1">
        <v>3</v>
      </c>
      <c r="O516" s="1">
        <v>1</v>
      </c>
      <c r="P516" s="1" t="s">
        <v>57</v>
      </c>
      <c r="Q516" s="1">
        <v>1</v>
      </c>
      <c r="R516" s="1" t="s">
        <v>16</v>
      </c>
      <c r="S516" s="1">
        <v>3348</v>
      </c>
      <c r="T516" s="1">
        <v>3164</v>
      </c>
      <c r="U516" s="1">
        <v>1</v>
      </c>
      <c r="V516" s="1" t="s">
        <v>1593</v>
      </c>
      <c r="W516" s="1" t="s">
        <v>49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>
      <c r="A517" s="1">
        <v>704</v>
      </c>
      <c r="B517" s="1">
        <v>35</v>
      </c>
      <c r="C517" s="1" t="s">
        <v>48</v>
      </c>
      <c r="D517" s="1" t="s">
        <v>116</v>
      </c>
      <c r="E517" s="1">
        <v>727</v>
      </c>
      <c r="F517" s="1" t="s">
        <v>21</v>
      </c>
      <c r="G517" s="1">
        <v>3</v>
      </c>
      <c r="H517" s="1">
        <v>3</v>
      </c>
      <c r="I517" s="1" t="s">
        <v>33</v>
      </c>
      <c r="J517" s="1">
        <v>1</v>
      </c>
      <c r="K517" s="1">
        <v>3</v>
      </c>
      <c r="L517" s="1" t="s">
        <v>12</v>
      </c>
      <c r="M517" s="1">
        <v>41</v>
      </c>
      <c r="N517" s="1">
        <v>2</v>
      </c>
      <c r="O517" s="1">
        <v>1</v>
      </c>
      <c r="P517" s="1" t="s">
        <v>53</v>
      </c>
      <c r="Q517" s="1">
        <v>3</v>
      </c>
      <c r="R517" s="1" t="s">
        <v>17</v>
      </c>
      <c r="S517" s="1">
        <v>1281</v>
      </c>
      <c r="T517" s="1">
        <v>16900</v>
      </c>
      <c r="U517" s="1">
        <v>1</v>
      </c>
      <c r="V517" s="1" t="s">
        <v>1593</v>
      </c>
      <c r="W517" s="1" t="s">
        <v>48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>
      <c r="A518" s="1">
        <v>705</v>
      </c>
      <c r="B518" s="1">
        <v>23</v>
      </c>
      <c r="C518" s="1" t="s">
        <v>48</v>
      </c>
      <c r="D518" s="1" t="s">
        <v>112</v>
      </c>
      <c r="E518" s="1">
        <v>885</v>
      </c>
      <c r="F518" s="1" t="s">
        <v>21</v>
      </c>
      <c r="G518" s="1">
        <v>4</v>
      </c>
      <c r="H518" s="1">
        <v>3</v>
      </c>
      <c r="I518" s="1" t="s">
        <v>35</v>
      </c>
      <c r="J518" s="1">
        <v>1</v>
      </c>
      <c r="K518" s="1">
        <v>1</v>
      </c>
      <c r="L518" s="1" t="s">
        <v>12</v>
      </c>
      <c r="M518" s="1">
        <v>58</v>
      </c>
      <c r="N518" s="1">
        <v>4</v>
      </c>
      <c r="O518" s="1">
        <v>1</v>
      </c>
      <c r="P518" s="1" t="s">
        <v>57</v>
      </c>
      <c r="Q518" s="1">
        <v>1</v>
      </c>
      <c r="R518" s="1" t="s">
        <v>17</v>
      </c>
      <c r="S518" s="1">
        <v>2819</v>
      </c>
      <c r="T518" s="1">
        <v>8544</v>
      </c>
      <c r="U518" s="1">
        <v>2</v>
      </c>
      <c r="V518" s="1" t="s">
        <v>1593</v>
      </c>
      <c r="W518" s="1" t="s">
        <v>48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>
      <c r="A519" s="1">
        <v>707</v>
      </c>
      <c r="B519" s="1">
        <v>25</v>
      </c>
      <c r="C519" s="1" t="s">
        <v>48</v>
      </c>
      <c r="D519" s="1" t="s">
        <v>112</v>
      </c>
      <c r="E519" s="1">
        <v>810</v>
      </c>
      <c r="F519" s="1" t="s">
        <v>22</v>
      </c>
      <c r="G519" s="1">
        <v>8</v>
      </c>
      <c r="H519" s="1">
        <v>3</v>
      </c>
      <c r="I519" s="1" t="s">
        <v>33</v>
      </c>
      <c r="J519" s="1">
        <v>1</v>
      </c>
      <c r="K519" s="1">
        <v>4</v>
      </c>
      <c r="L519" s="1" t="s">
        <v>12</v>
      </c>
      <c r="M519" s="1">
        <v>57</v>
      </c>
      <c r="N519" s="1">
        <v>4</v>
      </c>
      <c r="O519" s="1">
        <v>2</v>
      </c>
      <c r="P519" s="1" t="s">
        <v>58</v>
      </c>
      <c r="Q519" s="1">
        <v>2</v>
      </c>
      <c r="R519" s="1" t="s">
        <v>17</v>
      </c>
      <c r="S519" s="1">
        <v>4851</v>
      </c>
      <c r="T519" s="1">
        <v>15678</v>
      </c>
      <c r="U519" s="1">
        <v>0</v>
      </c>
      <c r="V519" s="1" t="s">
        <v>1593</v>
      </c>
      <c r="W519" s="1" t="s">
        <v>48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>
      <c r="A520" s="1">
        <v>709</v>
      </c>
      <c r="B520" s="1">
        <v>38</v>
      </c>
      <c r="C520" s="1" t="s">
        <v>48</v>
      </c>
      <c r="D520" s="1" t="s">
        <v>112</v>
      </c>
      <c r="E520" s="1">
        <v>243</v>
      </c>
      <c r="F520" s="1" t="s">
        <v>22</v>
      </c>
      <c r="G520" s="1">
        <v>7</v>
      </c>
      <c r="H520" s="1">
        <v>4</v>
      </c>
      <c r="I520" s="1" t="s">
        <v>34</v>
      </c>
      <c r="J520" s="1">
        <v>1</v>
      </c>
      <c r="K520" s="1">
        <v>4</v>
      </c>
      <c r="L520" s="1" t="s">
        <v>11</v>
      </c>
      <c r="M520" s="1">
        <v>46</v>
      </c>
      <c r="N520" s="1">
        <v>2</v>
      </c>
      <c r="O520" s="1">
        <v>2</v>
      </c>
      <c r="P520" s="1" t="s">
        <v>58</v>
      </c>
      <c r="Q520" s="1">
        <v>4</v>
      </c>
      <c r="R520" s="1" t="s">
        <v>16</v>
      </c>
      <c r="S520" s="1">
        <v>4028</v>
      </c>
      <c r="T520" s="1">
        <v>7791</v>
      </c>
      <c r="U520" s="1">
        <v>0</v>
      </c>
      <c r="V520" s="1" t="s">
        <v>1593</v>
      </c>
      <c r="W520" s="1" t="s">
        <v>48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>
      <c r="A521" s="1">
        <v>710</v>
      </c>
      <c r="B521" s="1">
        <v>29</v>
      </c>
      <c r="C521" s="1" t="s">
        <v>48</v>
      </c>
      <c r="D521" s="1" t="s">
        <v>128</v>
      </c>
      <c r="E521" s="1">
        <v>806</v>
      </c>
      <c r="F521" s="1" t="s">
        <v>21</v>
      </c>
      <c r="G521" s="1">
        <v>1</v>
      </c>
      <c r="H521" s="1">
        <v>4</v>
      </c>
      <c r="I521" s="1" t="s">
        <v>33</v>
      </c>
      <c r="J521" s="1">
        <v>1</v>
      </c>
      <c r="K521" s="1">
        <v>2</v>
      </c>
      <c r="L521" s="1" t="s">
        <v>12</v>
      </c>
      <c r="M521" s="1">
        <v>76</v>
      </c>
      <c r="N521" s="1">
        <v>1</v>
      </c>
      <c r="O521" s="1">
        <v>1</v>
      </c>
      <c r="P521" s="1" t="s">
        <v>57</v>
      </c>
      <c r="Q521" s="1">
        <v>4</v>
      </c>
      <c r="R521" s="1" t="s">
        <v>15</v>
      </c>
      <c r="S521" s="1">
        <v>2720</v>
      </c>
      <c r="T521" s="1">
        <v>18959</v>
      </c>
      <c r="U521" s="1">
        <v>1</v>
      </c>
      <c r="V521" s="1" t="s">
        <v>1593</v>
      </c>
      <c r="W521" s="1" t="s">
        <v>48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>
      <c r="A522" s="1">
        <v>712</v>
      </c>
      <c r="B522" s="1">
        <v>48</v>
      </c>
      <c r="C522" s="1" t="s">
        <v>48</v>
      </c>
      <c r="D522" s="1" t="s">
        <v>112</v>
      </c>
      <c r="E522" s="1">
        <v>817</v>
      </c>
      <c r="F522" s="1" t="s">
        <v>22</v>
      </c>
      <c r="G522" s="1">
        <v>2</v>
      </c>
      <c r="H522" s="1">
        <v>1</v>
      </c>
      <c r="I522" s="1" t="s">
        <v>34</v>
      </c>
      <c r="J522" s="1">
        <v>1</v>
      </c>
      <c r="K522" s="1">
        <v>2</v>
      </c>
      <c r="L522" s="1" t="s">
        <v>12</v>
      </c>
      <c r="M522" s="1">
        <v>56</v>
      </c>
      <c r="N522" s="1">
        <v>4</v>
      </c>
      <c r="O522" s="1">
        <v>2</v>
      </c>
      <c r="P522" s="1" t="s">
        <v>58</v>
      </c>
      <c r="Q522" s="1">
        <v>2</v>
      </c>
      <c r="R522" s="1" t="s">
        <v>17</v>
      </c>
      <c r="S522" s="1">
        <v>8120</v>
      </c>
      <c r="T522" s="1">
        <v>18597</v>
      </c>
      <c r="U522" s="1">
        <v>3</v>
      </c>
      <c r="V522" s="1" t="s">
        <v>1593</v>
      </c>
      <c r="W522" s="1" t="s">
        <v>48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>
      <c r="A523" s="1">
        <v>714</v>
      </c>
      <c r="B523" s="1">
        <v>27</v>
      </c>
      <c r="C523" s="1" t="s">
        <v>48</v>
      </c>
      <c r="D523" s="1" t="s">
        <v>128</v>
      </c>
      <c r="E523" s="1">
        <v>1410</v>
      </c>
      <c r="F523" s="1" t="s">
        <v>22</v>
      </c>
      <c r="G523" s="1">
        <v>3</v>
      </c>
      <c r="H523" s="1">
        <v>1</v>
      </c>
      <c r="I523" s="1" t="s">
        <v>35</v>
      </c>
      <c r="J523" s="1">
        <v>1</v>
      </c>
      <c r="K523" s="1">
        <v>4</v>
      </c>
      <c r="L523" s="1" t="s">
        <v>11</v>
      </c>
      <c r="M523" s="1">
        <v>71</v>
      </c>
      <c r="N523" s="1">
        <v>4</v>
      </c>
      <c r="O523" s="1">
        <v>2</v>
      </c>
      <c r="P523" s="1" t="s">
        <v>58</v>
      </c>
      <c r="Q523" s="1">
        <v>4</v>
      </c>
      <c r="R523" s="1" t="s">
        <v>15</v>
      </c>
      <c r="S523" s="1">
        <v>4647</v>
      </c>
      <c r="T523" s="1">
        <v>16673</v>
      </c>
      <c r="U523" s="1">
        <v>1</v>
      </c>
      <c r="V523" s="1" t="s">
        <v>1593</v>
      </c>
      <c r="W523" s="1" t="s">
        <v>49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>
      <c r="A524" s="1">
        <v>715</v>
      </c>
      <c r="B524" s="1">
        <v>37</v>
      </c>
      <c r="C524" s="1" t="s">
        <v>48</v>
      </c>
      <c r="D524" s="1" t="s">
        <v>112</v>
      </c>
      <c r="E524" s="1">
        <v>1225</v>
      </c>
      <c r="F524" s="1" t="s">
        <v>21</v>
      </c>
      <c r="G524" s="1">
        <v>10</v>
      </c>
      <c r="H524" s="1">
        <v>2</v>
      </c>
      <c r="I524" s="1" t="s">
        <v>33</v>
      </c>
      <c r="J524" s="1">
        <v>1</v>
      </c>
      <c r="K524" s="1">
        <v>4</v>
      </c>
      <c r="L524" s="1" t="s">
        <v>12</v>
      </c>
      <c r="M524" s="1">
        <v>80</v>
      </c>
      <c r="N524" s="1">
        <v>4</v>
      </c>
      <c r="O524" s="1">
        <v>1</v>
      </c>
      <c r="P524" s="1" t="s">
        <v>57</v>
      </c>
      <c r="Q524" s="1">
        <v>4</v>
      </c>
      <c r="R524" s="1" t="s">
        <v>16</v>
      </c>
      <c r="S524" s="1">
        <v>4680</v>
      </c>
      <c r="T524" s="1">
        <v>15232</v>
      </c>
      <c r="U524" s="1">
        <v>3</v>
      </c>
      <c r="V524" s="1" t="s">
        <v>1593</v>
      </c>
      <c r="W524" s="1" t="s">
        <v>48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>
      <c r="A525" s="1">
        <v>716</v>
      </c>
      <c r="B525" s="1">
        <v>50</v>
      </c>
      <c r="C525" s="1" t="s">
        <v>48</v>
      </c>
      <c r="D525" s="1" t="s">
        <v>112</v>
      </c>
      <c r="E525" s="1">
        <v>1207</v>
      </c>
      <c r="F525" s="1" t="s">
        <v>21</v>
      </c>
      <c r="G525" s="1">
        <v>28</v>
      </c>
      <c r="H525" s="1">
        <v>1</v>
      </c>
      <c r="I525" s="1" t="s">
        <v>35</v>
      </c>
      <c r="J525" s="1">
        <v>1</v>
      </c>
      <c r="K525" s="1">
        <v>4</v>
      </c>
      <c r="L525" s="1" t="s">
        <v>12</v>
      </c>
      <c r="M525" s="1">
        <v>74</v>
      </c>
      <c r="N525" s="1">
        <v>4</v>
      </c>
      <c r="O525" s="1">
        <v>1</v>
      </c>
      <c r="P525" s="1" t="s">
        <v>53</v>
      </c>
      <c r="Q525" s="1">
        <v>3</v>
      </c>
      <c r="R525" s="1" t="s">
        <v>17</v>
      </c>
      <c r="S525" s="1">
        <v>3221</v>
      </c>
      <c r="T525" s="1">
        <v>3297</v>
      </c>
      <c r="U525" s="1">
        <v>1</v>
      </c>
      <c r="V525" s="1" t="s">
        <v>1593</v>
      </c>
      <c r="W525" s="1" t="s">
        <v>49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>
      <c r="A526" s="1">
        <v>717</v>
      </c>
      <c r="B526" s="1">
        <v>34</v>
      </c>
      <c r="C526" s="1" t="s">
        <v>48</v>
      </c>
      <c r="D526" s="1" t="s">
        <v>112</v>
      </c>
      <c r="E526" s="1">
        <v>1442</v>
      </c>
      <c r="F526" s="1" t="s">
        <v>21</v>
      </c>
      <c r="G526" s="1">
        <v>9</v>
      </c>
      <c r="H526" s="1">
        <v>3</v>
      </c>
      <c r="I526" s="1" t="s">
        <v>35</v>
      </c>
      <c r="J526" s="1">
        <v>1</v>
      </c>
      <c r="K526" s="1">
        <v>4</v>
      </c>
      <c r="L526" s="1" t="s">
        <v>11</v>
      </c>
      <c r="M526" s="1">
        <v>46</v>
      </c>
      <c r="N526" s="1">
        <v>2</v>
      </c>
      <c r="O526" s="1">
        <v>3</v>
      </c>
      <c r="P526" s="1" t="s">
        <v>52</v>
      </c>
      <c r="Q526" s="1">
        <v>2</v>
      </c>
      <c r="R526" s="1" t="s">
        <v>16</v>
      </c>
      <c r="S526" s="1">
        <v>8621</v>
      </c>
      <c r="T526" s="1">
        <v>17654</v>
      </c>
      <c r="U526" s="1">
        <v>1</v>
      </c>
      <c r="V526" s="1" t="s">
        <v>1593</v>
      </c>
      <c r="W526" s="1" t="s">
        <v>48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>
      <c r="A527" s="1">
        <v>720</v>
      </c>
      <c r="B527" s="1">
        <v>24</v>
      </c>
      <c r="C527" s="1" t="s">
        <v>49</v>
      </c>
      <c r="D527" s="1" t="s">
        <v>112</v>
      </c>
      <c r="E527" s="1">
        <v>693</v>
      </c>
      <c r="F527" s="1" t="s">
        <v>22</v>
      </c>
      <c r="G527" s="1">
        <v>3</v>
      </c>
      <c r="H527" s="1">
        <v>2</v>
      </c>
      <c r="I527" s="1" t="s">
        <v>33</v>
      </c>
      <c r="J527" s="1">
        <v>1</v>
      </c>
      <c r="K527" s="1">
        <v>1</v>
      </c>
      <c r="L527" s="1" t="s">
        <v>11</v>
      </c>
      <c r="M527" s="1">
        <v>65</v>
      </c>
      <c r="N527" s="1">
        <v>3</v>
      </c>
      <c r="O527" s="1">
        <v>2</v>
      </c>
      <c r="P527" s="1" t="s">
        <v>58</v>
      </c>
      <c r="Q527" s="1">
        <v>3</v>
      </c>
      <c r="R527" s="1" t="s">
        <v>16</v>
      </c>
      <c r="S527" s="1">
        <v>4577</v>
      </c>
      <c r="T527" s="1">
        <v>24785</v>
      </c>
      <c r="U527" s="1">
        <v>9</v>
      </c>
      <c r="V527" s="1" t="s">
        <v>1593</v>
      </c>
      <c r="W527" s="1" t="s">
        <v>48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>
      <c r="A528" s="1">
        <v>721</v>
      </c>
      <c r="B528" s="1">
        <v>39</v>
      </c>
      <c r="C528" s="1" t="s">
        <v>48</v>
      </c>
      <c r="D528" s="1" t="s">
        <v>112</v>
      </c>
      <c r="E528" s="1">
        <v>408</v>
      </c>
      <c r="F528" s="1" t="s">
        <v>21</v>
      </c>
      <c r="G528" s="1">
        <v>2</v>
      </c>
      <c r="H528" s="1">
        <v>4</v>
      </c>
      <c r="I528" s="1" t="s">
        <v>37</v>
      </c>
      <c r="J528" s="1">
        <v>1</v>
      </c>
      <c r="K528" s="1">
        <v>4</v>
      </c>
      <c r="L528" s="1" t="s">
        <v>11</v>
      </c>
      <c r="M528" s="1">
        <v>80</v>
      </c>
      <c r="N528" s="1">
        <v>2</v>
      </c>
      <c r="O528" s="1">
        <v>2</v>
      </c>
      <c r="P528" s="1" t="s">
        <v>52</v>
      </c>
      <c r="Q528" s="1">
        <v>3</v>
      </c>
      <c r="R528" s="1" t="s">
        <v>16</v>
      </c>
      <c r="S528" s="1">
        <v>4553</v>
      </c>
      <c r="T528" s="1">
        <v>20978</v>
      </c>
      <c r="U528" s="1">
        <v>1</v>
      </c>
      <c r="V528" s="1" t="s">
        <v>1593</v>
      </c>
      <c r="W528" s="1" t="s">
        <v>48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>
      <c r="A529" s="1">
        <v>722</v>
      </c>
      <c r="B529" s="1">
        <v>32</v>
      </c>
      <c r="C529" s="1" t="s">
        <v>48</v>
      </c>
      <c r="D529" s="1" t="s">
        <v>112</v>
      </c>
      <c r="E529" s="1">
        <v>929</v>
      </c>
      <c r="F529" s="1" t="s">
        <v>22</v>
      </c>
      <c r="G529" s="1">
        <v>10</v>
      </c>
      <c r="H529" s="1">
        <v>3</v>
      </c>
      <c r="I529" s="1" t="s">
        <v>34</v>
      </c>
      <c r="J529" s="1">
        <v>1</v>
      </c>
      <c r="K529" s="1">
        <v>4</v>
      </c>
      <c r="L529" s="1" t="s">
        <v>12</v>
      </c>
      <c r="M529" s="1">
        <v>55</v>
      </c>
      <c r="N529" s="1">
        <v>3</v>
      </c>
      <c r="O529" s="1">
        <v>2</v>
      </c>
      <c r="P529" s="1" t="s">
        <v>58</v>
      </c>
      <c r="Q529" s="1">
        <v>4</v>
      </c>
      <c r="R529" s="1" t="s">
        <v>16</v>
      </c>
      <c r="S529" s="1">
        <v>5396</v>
      </c>
      <c r="T529" s="1">
        <v>21703</v>
      </c>
      <c r="U529" s="1">
        <v>1</v>
      </c>
      <c r="V529" s="1" t="s">
        <v>1593</v>
      </c>
      <c r="W529" s="1" t="s">
        <v>48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>
      <c r="A530" s="1">
        <v>723</v>
      </c>
      <c r="B530" s="1">
        <v>50</v>
      </c>
      <c r="C530" s="1" t="s">
        <v>49</v>
      </c>
      <c r="D530" s="1" t="s">
        <v>128</v>
      </c>
      <c r="E530" s="1">
        <v>562</v>
      </c>
      <c r="F530" s="1" t="s">
        <v>22</v>
      </c>
      <c r="G530" s="1">
        <v>8</v>
      </c>
      <c r="H530" s="1">
        <v>2</v>
      </c>
      <c r="I530" s="1" t="s">
        <v>37</v>
      </c>
      <c r="J530" s="1">
        <v>1</v>
      </c>
      <c r="K530" s="1">
        <v>2</v>
      </c>
      <c r="L530" s="1" t="s">
        <v>12</v>
      </c>
      <c r="M530" s="1">
        <v>50</v>
      </c>
      <c r="N530" s="1">
        <v>3</v>
      </c>
      <c r="O530" s="1">
        <v>2</v>
      </c>
      <c r="P530" s="1" t="s">
        <v>58</v>
      </c>
      <c r="Q530" s="1">
        <v>3</v>
      </c>
      <c r="R530" s="1" t="s">
        <v>17</v>
      </c>
      <c r="S530" s="1">
        <v>6796</v>
      </c>
      <c r="T530" s="1">
        <v>23452</v>
      </c>
      <c r="U530" s="1">
        <v>3</v>
      </c>
      <c r="V530" s="1" t="s">
        <v>1593</v>
      </c>
      <c r="W530" s="1" t="s">
        <v>49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>
      <c r="A531" s="1">
        <v>724</v>
      </c>
      <c r="B531" s="1">
        <v>38</v>
      </c>
      <c r="C531" s="1" t="s">
        <v>48</v>
      </c>
      <c r="D531" s="1" t="s">
        <v>112</v>
      </c>
      <c r="E531" s="1">
        <v>827</v>
      </c>
      <c r="F531" s="1" t="s">
        <v>21</v>
      </c>
      <c r="G531" s="1">
        <v>1</v>
      </c>
      <c r="H531" s="1">
        <v>4</v>
      </c>
      <c r="I531" s="1" t="s">
        <v>33</v>
      </c>
      <c r="J531" s="1">
        <v>1</v>
      </c>
      <c r="K531" s="1">
        <v>2</v>
      </c>
      <c r="L531" s="1" t="s">
        <v>11</v>
      </c>
      <c r="M531" s="1">
        <v>33</v>
      </c>
      <c r="N531" s="1">
        <v>4</v>
      </c>
      <c r="O531" s="1">
        <v>2</v>
      </c>
      <c r="P531" s="1" t="s">
        <v>52</v>
      </c>
      <c r="Q531" s="1">
        <v>4</v>
      </c>
      <c r="R531" s="1" t="s">
        <v>16</v>
      </c>
      <c r="S531" s="1">
        <v>7625</v>
      </c>
      <c r="T531" s="1">
        <v>19383</v>
      </c>
      <c r="U531" s="1">
        <v>0</v>
      </c>
      <c r="V531" s="1" t="s">
        <v>1593</v>
      </c>
      <c r="W531" s="1" t="s">
        <v>48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>
      <c r="A532" s="1">
        <v>725</v>
      </c>
      <c r="B532" s="1">
        <v>27</v>
      </c>
      <c r="C532" s="1" t="s">
        <v>48</v>
      </c>
      <c r="D532" s="1" t="s">
        <v>112</v>
      </c>
      <c r="E532" s="1">
        <v>608</v>
      </c>
      <c r="F532" s="1" t="s">
        <v>21</v>
      </c>
      <c r="G532" s="1">
        <v>1</v>
      </c>
      <c r="H532" s="1">
        <v>2</v>
      </c>
      <c r="I532" s="1" t="s">
        <v>33</v>
      </c>
      <c r="J532" s="1">
        <v>1</v>
      </c>
      <c r="K532" s="1">
        <v>3</v>
      </c>
      <c r="L532" s="1" t="s">
        <v>11</v>
      </c>
      <c r="M532" s="1">
        <v>68</v>
      </c>
      <c r="N532" s="1">
        <v>3</v>
      </c>
      <c r="O532" s="1">
        <v>3</v>
      </c>
      <c r="P532" s="1" t="s">
        <v>55</v>
      </c>
      <c r="Q532" s="1">
        <v>1</v>
      </c>
      <c r="R532" s="1" t="s">
        <v>17</v>
      </c>
      <c r="S532" s="1">
        <v>7412</v>
      </c>
      <c r="T532" s="1">
        <v>6009</v>
      </c>
      <c r="U532" s="1">
        <v>1</v>
      </c>
      <c r="V532" s="1" t="s">
        <v>1593</v>
      </c>
      <c r="W532" s="1" t="s">
        <v>48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>
      <c r="A533" s="1">
        <v>727</v>
      </c>
      <c r="B533" s="1">
        <v>32</v>
      </c>
      <c r="C533" s="1" t="s">
        <v>48</v>
      </c>
      <c r="D533" s="1" t="s">
        <v>112</v>
      </c>
      <c r="E533" s="1">
        <v>1018</v>
      </c>
      <c r="F533" s="1" t="s">
        <v>21</v>
      </c>
      <c r="G533" s="1">
        <v>3</v>
      </c>
      <c r="H533" s="1">
        <v>2</v>
      </c>
      <c r="I533" s="1" t="s">
        <v>33</v>
      </c>
      <c r="J533" s="1">
        <v>1</v>
      </c>
      <c r="K533" s="1">
        <v>3</v>
      </c>
      <c r="L533" s="1" t="s">
        <v>11</v>
      </c>
      <c r="M533" s="1">
        <v>39</v>
      </c>
      <c r="N533" s="1">
        <v>3</v>
      </c>
      <c r="O533" s="1">
        <v>3</v>
      </c>
      <c r="P533" s="1" t="s">
        <v>56</v>
      </c>
      <c r="Q533" s="1">
        <v>4</v>
      </c>
      <c r="R533" s="1" t="s">
        <v>16</v>
      </c>
      <c r="S533" s="1">
        <v>11159</v>
      </c>
      <c r="T533" s="1">
        <v>19373</v>
      </c>
      <c r="U533" s="1">
        <v>3</v>
      </c>
      <c r="V533" s="1" t="s">
        <v>1593</v>
      </c>
      <c r="W533" s="1" t="s">
        <v>48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>
      <c r="A534" s="1">
        <v>728</v>
      </c>
      <c r="B534" s="1">
        <v>47</v>
      </c>
      <c r="C534" s="1" t="s">
        <v>48</v>
      </c>
      <c r="D534" s="1" t="s">
        <v>112</v>
      </c>
      <c r="E534" s="1">
        <v>703</v>
      </c>
      <c r="F534" s="1" t="s">
        <v>22</v>
      </c>
      <c r="G534" s="1">
        <v>14</v>
      </c>
      <c r="H534" s="1">
        <v>4</v>
      </c>
      <c r="I534" s="1" t="s">
        <v>34</v>
      </c>
      <c r="J534" s="1">
        <v>1</v>
      </c>
      <c r="K534" s="1">
        <v>4</v>
      </c>
      <c r="L534" s="1" t="s">
        <v>12</v>
      </c>
      <c r="M534" s="1">
        <v>42</v>
      </c>
      <c r="N534" s="1">
        <v>3</v>
      </c>
      <c r="O534" s="1">
        <v>2</v>
      </c>
      <c r="P534" s="1" t="s">
        <v>58</v>
      </c>
      <c r="Q534" s="1">
        <v>1</v>
      </c>
      <c r="R534" s="1" t="s">
        <v>16</v>
      </c>
      <c r="S534" s="1">
        <v>4960</v>
      </c>
      <c r="T534" s="1">
        <v>11825</v>
      </c>
      <c r="U534" s="1">
        <v>2</v>
      </c>
      <c r="V534" s="1" t="s">
        <v>1593</v>
      </c>
      <c r="W534" s="1" t="s">
        <v>48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>
      <c r="A535" s="1">
        <v>729</v>
      </c>
      <c r="B535" s="1">
        <v>40</v>
      </c>
      <c r="C535" s="1" t="s">
        <v>48</v>
      </c>
      <c r="D535" s="1" t="s">
        <v>128</v>
      </c>
      <c r="E535" s="1">
        <v>580</v>
      </c>
      <c r="F535" s="1" t="s">
        <v>22</v>
      </c>
      <c r="G535" s="1">
        <v>5</v>
      </c>
      <c r="H535" s="1">
        <v>4</v>
      </c>
      <c r="I535" s="1" t="s">
        <v>33</v>
      </c>
      <c r="J535" s="1">
        <v>1</v>
      </c>
      <c r="K535" s="1">
        <v>4</v>
      </c>
      <c r="L535" s="1" t="s">
        <v>12</v>
      </c>
      <c r="M535" s="1">
        <v>48</v>
      </c>
      <c r="N535" s="1">
        <v>2</v>
      </c>
      <c r="O535" s="1">
        <v>3</v>
      </c>
      <c r="P535" s="1" t="s">
        <v>58</v>
      </c>
      <c r="Q535" s="1">
        <v>1</v>
      </c>
      <c r="R535" s="1" t="s">
        <v>17</v>
      </c>
      <c r="S535" s="1">
        <v>10475</v>
      </c>
      <c r="T535" s="1">
        <v>23772</v>
      </c>
      <c r="U535" s="1">
        <v>5</v>
      </c>
      <c r="V535" s="1" t="s">
        <v>1593</v>
      </c>
      <c r="W535" s="1" t="s">
        <v>49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>
      <c r="A536" s="1">
        <v>730</v>
      </c>
      <c r="B536" s="1">
        <v>53</v>
      </c>
      <c r="C536" s="1" t="s">
        <v>48</v>
      </c>
      <c r="D536" s="1" t="s">
        <v>112</v>
      </c>
      <c r="E536" s="1">
        <v>970</v>
      </c>
      <c r="F536" s="1" t="s">
        <v>21</v>
      </c>
      <c r="G536" s="1">
        <v>7</v>
      </c>
      <c r="H536" s="1">
        <v>3</v>
      </c>
      <c r="I536" s="1" t="s">
        <v>33</v>
      </c>
      <c r="J536" s="1">
        <v>1</v>
      </c>
      <c r="K536" s="1">
        <v>3</v>
      </c>
      <c r="L536" s="1" t="s">
        <v>12</v>
      </c>
      <c r="M536" s="1">
        <v>59</v>
      </c>
      <c r="N536" s="1">
        <v>4</v>
      </c>
      <c r="O536" s="1">
        <v>4</v>
      </c>
      <c r="P536" s="1" t="s">
        <v>56</v>
      </c>
      <c r="Q536" s="1">
        <v>3</v>
      </c>
      <c r="R536" s="1" t="s">
        <v>17</v>
      </c>
      <c r="S536" s="1">
        <v>14814</v>
      </c>
      <c r="T536" s="1">
        <v>13514</v>
      </c>
      <c r="U536" s="1">
        <v>3</v>
      </c>
      <c r="V536" s="1" t="s">
        <v>1593</v>
      </c>
      <c r="W536" s="1" t="s">
        <v>48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>
      <c r="A537" s="1">
        <v>731</v>
      </c>
      <c r="B537" s="1">
        <v>41</v>
      </c>
      <c r="C537" s="1" t="s">
        <v>48</v>
      </c>
      <c r="D537" s="1" t="s">
        <v>112</v>
      </c>
      <c r="E537" s="1">
        <v>427</v>
      </c>
      <c r="F537" s="1" t="s">
        <v>20</v>
      </c>
      <c r="G537" s="1">
        <v>10</v>
      </c>
      <c r="H537" s="1">
        <v>4</v>
      </c>
      <c r="I537" s="1" t="s">
        <v>20</v>
      </c>
      <c r="J537" s="1">
        <v>1</v>
      </c>
      <c r="K537" s="1">
        <v>2</v>
      </c>
      <c r="L537" s="1" t="s">
        <v>12</v>
      </c>
      <c r="M537" s="1">
        <v>73</v>
      </c>
      <c r="N537" s="1">
        <v>2</v>
      </c>
      <c r="O537" s="1">
        <v>5</v>
      </c>
      <c r="P537" s="1" t="s">
        <v>54</v>
      </c>
      <c r="Q537" s="1">
        <v>4</v>
      </c>
      <c r="R537" s="1" t="s">
        <v>15</v>
      </c>
      <c r="S537" s="1">
        <v>19141</v>
      </c>
      <c r="T537" s="1">
        <v>8861</v>
      </c>
      <c r="U537" s="1">
        <v>3</v>
      </c>
      <c r="V537" s="1" t="s">
        <v>1593</v>
      </c>
      <c r="W537" s="1" t="s">
        <v>48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>
      <c r="A538" s="1">
        <v>732</v>
      </c>
      <c r="B538" s="1">
        <v>60</v>
      </c>
      <c r="C538" s="1" t="s">
        <v>48</v>
      </c>
      <c r="D538" s="1" t="s">
        <v>112</v>
      </c>
      <c r="E538" s="1">
        <v>1179</v>
      </c>
      <c r="F538" s="1" t="s">
        <v>22</v>
      </c>
      <c r="G538" s="1">
        <v>16</v>
      </c>
      <c r="H538" s="1">
        <v>4</v>
      </c>
      <c r="I538" s="1" t="s">
        <v>34</v>
      </c>
      <c r="J538" s="1">
        <v>1</v>
      </c>
      <c r="K538" s="1">
        <v>1</v>
      </c>
      <c r="L538" s="1" t="s">
        <v>12</v>
      </c>
      <c r="M538" s="1">
        <v>84</v>
      </c>
      <c r="N538" s="1">
        <v>3</v>
      </c>
      <c r="O538" s="1">
        <v>2</v>
      </c>
      <c r="P538" s="1" t="s">
        <v>58</v>
      </c>
      <c r="Q538" s="1">
        <v>1</v>
      </c>
      <c r="R538" s="1" t="s">
        <v>16</v>
      </c>
      <c r="S538" s="1">
        <v>5405</v>
      </c>
      <c r="T538" s="1">
        <v>11924</v>
      </c>
      <c r="U538" s="1">
        <v>8</v>
      </c>
      <c r="V538" s="1" t="s">
        <v>1593</v>
      </c>
      <c r="W538" s="1" t="s">
        <v>48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>
      <c r="A539" s="1">
        <v>733</v>
      </c>
      <c r="B539" s="1">
        <v>27</v>
      </c>
      <c r="C539" s="1" t="s">
        <v>48</v>
      </c>
      <c r="D539" s="1" t="s">
        <v>128</v>
      </c>
      <c r="E539" s="1">
        <v>294</v>
      </c>
      <c r="F539" s="1" t="s">
        <v>21</v>
      </c>
      <c r="G539" s="1">
        <v>10</v>
      </c>
      <c r="H539" s="1">
        <v>2</v>
      </c>
      <c r="I539" s="1" t="s">
        <v>33</v>
      </c>
      <c r="J539" s="1">
        <v>1</v>
      </c>
      <c r="K539" s="1">
        <v>4</v>
      </c>
      <c r="L539" s="1" t="s">
        <v>12</v>
      </c>
      <c r="M539" s="1">
        <v>32</v>
      </c>
      <c r="N539" s="1">
        <v>3</v>
      </c>
      <c r="O539" s="1">
        <v>3</v>
      </c>
      <c r="P539" s="1" t="s">
        <v>55</v>
      </c>
      <c r="Q539" s="1">
        <v>1</v>
      </c>
      <c r="R539" s="1" t="s">
        <v>15</v>
      </c>
      <c r="S539" s="1">
        <v>8793</v>
      </c>
      <c r="T539" s="1">
        <v>4809</v>
      </c>
      <c r="U539" s="1">
        <v>1</v>
      </c>
      <c r="V539" s="1" t="s">
        <v>1593</v>
      </c>
      <c r="W539" s="1" t="s">
        <v>48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>
      <c r="A540" s="1">
        <v>734</v>
      </c>
      <c r="B540" s="1">
        <v>41</v>
      </c>
      <c r="C540" s="1" t="s">
        <v>48</v>
      </c>
      <c r="D540" s="1" t="s">
        <v>112</v>
      </c>
      <c r="E540" s="1">
        <v>314</v>
      </c>
      <c r="F540" s="1" t="s">
        <v>20</v>
      </c>
      <c r="G540" s="1">
        <v>1</v>
      </c>
      <c r="H540" s="1">
        <v>3</v>
      </c>
      <c r="I540" s="1" t="s">
        <v>20</v>
      </c>
      <c r="J540" s="1">
        <v>1</v>
      </c>
      <c r="K540" s="1">
        <v>4</v>
      </c>
      <c r="L540" s="1" t="s">
        <v>12</v>
      </c>
      <c r="M540" s="1">
        <v>59</v>
      </c>
      <c r="N540" s="1">
        <v>2</v>
      </c>
      <c r="O540" s="1">
        <v>5</v>
      </c>
      <c r="P540" s="1" t="s">
        <v>54</v>
      </c>
      <c r="Q540" s="1">
        <v>3</v>
      </c>
      <c r="R540" s="1" t="s">
        <v>17</v>
      </c>
      <c r="S540" s="1">
        <v>19189</v>
      </c>
      <c r="T540" s="1">
        <v>19562</v>
      </c>
      <c r="U540" s="1">
        <v>1</v>
      </c>
      <c r="V540" s="1" t="s">
        <v>1593</v>
      </c>
      <c r="W540" s="1" t="s">
        <v>48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>
      <c r="A541" s="1">
        <v>738</v>
      </c>
      <c r="B541" s="1">
        <v>50</v>
      </c>
      <c r="C541" s="1" t="s">
        <v>48</v>
      </c>
      <c r="D541" s="1" t="s">
        <v>112</v>
      </c>
      <c r="E541" s="1">
        <v>316</v>
      </c>
      <c r="F541" s="1" t="s">
        <v>22</v>
      </c>
      <c r="G541" s="1">
        <v>8</v>
      </c>
      <c r="H541" s="1">
        <v>4</v>
      </c>
      <c r="I541" s="1" t="s">
        <v>34</v>
      </c>
      <c r="J541" s="1">
        <v>1</v>
      </c>
      <c r="K541" s="1">
        <v>4</v>
      </c>
      <c r="L541" s="1" t="s">
        <v>12</v>
      </c>
      <c r="M541" s="1">
        <v>54</v>
      </c>
      <c r="N541" s="1">
        <v>3</v>
      </c>
      <c r="O541" s="1">
        <v>1</v>
      </c>
      <c r="P541" s="1" t="s">
        <v>59</v>
      </c>
      <c r="Q541" s="1">
        <v>2</v>
      </c>
      <c r="R541" s="1" t="s">
        <v>17</v>
      </c>
      <c r="S541" s="1">
        <v>3875</v>
      </c>
      <c r="T541" s="1">
        <v>9983</v>
      </c>
      <c r="U541" s="1">
        <v>7</v>
      </c>
      <c r="V541" s="1" t="s">
        <v>1593</v>
      </c>
      <c r="W541" s="1" t="s">
        <v>48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>
      <c r="A542" s="1">
        <v>741</v>
      </c>
      <c r="B542" s="1">
        <v>28</v>
      </c>
      <c r="C542" s="1" t="s">
        <v>49</v>
      </c>
      <c r="D542" s="1" t="s">
        <v>112</v>
      </c>
      <c r="E542" s="1">
        <v>654</v>
      </c>
      <c r="F542" s="1" t="s">
        <v>21</v>
      </c>
      <c r="G542" s="1">
        <v>1</v>
      </c>
      <c r="H542" s="1">
        <v>2</v>
      </c>
      <c r="I542" s="1" t="s">
        <v>33</v>
      </c>
      <c r="J542" s="1">
        <v>1</v>
      </c>
      <c r="K542" s="1">
        <v>1</v>
      </c>
      <c r="L542" s="1" t="s">
        <v>11</v>
      </c>
      <c r="M542" s="1">
        <v>67</v>
      </c>
      <c r="N542" s="1">
        <v>1</v>
      </c>
      <c r="O542" s="1">
        <v>1</v>
      </c>
      <c r="P542" s="1" t="s">
        <v>57</v>
      </c>
      <c r="Q542" s="1">
        <v>2</v>
      </c>
      <c r="R542" s="1" t="s">
        <v>16</v>
      </c>
      <c r="S542" s="1">
        <v>2216</v>
      </c>
      <c r="T542" s="1">
        <v>3872</v>
      </c>
      <c r="U542" s="1">
        <v>7</v>
      </c>
      <c r="V542" s="1" t="s">
        <v>1593</v>
      </c>
      <c r="W542" s="1" t="s">
        <v>49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>
      <c r="A543" s="1">
        <v>742</v>
      </c>
      <c r="B543" s="1">
        <v>36</v>
      </c>
      <c r="C543" s="1" t="s">
        <v>48</v>
      </c>
      <c r="D543" s="1" t="s">
        <v>116</v>
      </c>
      <c r="E543" s="1">
        <v>427</v>
      </c>
      <c r="F543" s="1" t="s">
        <v>21</v>
      </c>
      <c r="G543" s="1">
        <v>8</v>
      </c>
      <c r="H543" s="1">
        <v>3</v>
      </c>
      <c r="I543" s="1" t="s">
        <v>33</v>
      </c>
      <c r="J543" s="1">
        <v>1</v>
      </c>
      <c r="K543" s="1">
        <v>1</v>
      </c>
      <c r="L543" s="1" t="s">
        <v>11</v>
      </c>
      <c r="M543" s="1">
        <v>63</v>
      </c>
      <c r="N543" s="1">
        <v>4</v>
      </c>
      <c r="O543" s="1">
        <v>3</v>
      </c>
      <c r="P543" s="1" t="s">
        <v>56</v>
      </c>
      <c r="Q543" s="1">
        <v>1</v>
      </c>
      <c r="R543" s="1" t="s">
        <v>17</v>
      </c>
      <c r="S543" s="1">
        <v>11713</v>
      </c>
      <c r="T543" s="1">
        <v>20335</v>
      </c>
      <c r="U543" s="1">
        <v>9</v>
      </c>
      <c r="V543" s="1" t="s">
        <v>1593</v>
      </c>
      <c r="W543" s="1" t="s">
        <v>48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>
      <c r="A544" s="1">
        <v>743</v>
      </c>
      <c r="B544" s="1">
        <v>38</v>
      </c>
      <c r="C544" s="1" t="s">
        <v>48</v>
      </c>
      <c r="D544" s="1" t="s">
        <v>112</v>
      </c>
      <c r="E544" s="1">
        <v>168</v>
      </c>
      <c r="F544" s="1" t="s">
        <v>21</v>
      </c>
      <c r="G544" s="1">
        <v>1</v>
      </c>
      <c r="H544" s="1">
        <v>3</v>
      </c>
      <c r="I544" s="1" t="s">
        <v>33</v>
      </c>
      <c r="J544" s="1">
        <v>1</v>
      </c>
      <c r="K544" s="1">
        <v>3</v>
      </c>
      <c r="L544" s="1" t="s">
        <v>11</v>
      </c>
      <c r="M544" s="1">
        <v>81</v>
      </c>
      <c r="N544" s="1">
        <v>3</v>
      </c>
      <c r="O544" s="1">
        <v>3</v>
      </c>
      <c r="P544" s="1" t="s">
        <v>55</v>
      </c>
      <c r="Q544" s="1">
        <v>3</v>
      </c>
      <c r="R544" s="1" t="s">
        <v>16</v>
      </c>
      <c r="S544" s="1">
        <v>7861</v>
      </c>
      <c r="T544" s="1">
        <v>15397</v>
      </c>
      <c r="U544" s="1">
        <v>4</v>
      </c>
      <c r="V544" s="1" t="s">
        <v>1593</v>
      </c>
      <c r="W544" s="1" t="s">
        <v>49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>
      <c r="A545" s="1">
        <v>744</v>
      </c>
      <c r="B545" s="1">
        <v>44</v>
      </c>
      <c r="C545" s="1" t="s">
        <v>48</v>
      </c>
      <c r="D545" s="1" t="s">
        <v>116</v>
      </c>
      <c r="E545" s="1">
        <v>381</v>
      </c>
      <c r="F545" s="1" t="s">
        <v>21</v>
      </c>
      <c r="G545" s="1">
        <v>24</v>
      </c>
      <c r="H545" s="1">
        <v>3</v>
      </c>
      <c r="I545" s="1" t="s">
        <v>35</v>
      </c>
      <c r="J545" s="1">
        <v>1</v>
      </c>
      <c r="K545" s="1">
        <v>1</v>
      </c>
      <c r="L545" s="1" t="s">
        <v>12</v>
      </c>
      <c r="M545" s="1">
        <v>49</v>
      </c>
      <c r="N545" s="1">
        <v>1</v>
      </c>
      <c r="O545" s="1">
        <v>1</v>
      </c>
      <c r="P545" s="1" t="s">
        <v>53</v>
      </c>
      <c r="Q545" s="1">
        <v>3</v>
      </c>
      <c r="R545" s="1" t="s">
        <v>16</v>
      </c>
      <c r="S545" s="1">
        <v>3708</v>
      </c>
      <c r="T545" s="1">
        <v>2104</v>
      </c>
      <c r="U545" s="1">
        <v>2</v>
      </c>
      <c r="V545" s="1" t="s">
        <v>1593</v>
      </c>
      <c r="W545" s="1" t="s">
        <v>48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>
      <c r="A546" s="1">
        <v>746</v>
      </c>
      <c r="B546" s="1">
        <v>47</v>
      </c>
      <c r="C546" s="1" t="s">
        <v>48</v>
      </c>
      <c r="D546" s="1" t="s">
        <v>128</v>
      </c>
      <c r="E546" s="1">
        <v>217</v>
      </c>
      <c r="F546" s="1" t="s">
        <v>22</v>
      </c>
      <c r="G546" s="1">
        <v>3</v>
      </c>
      <c r="H546" s="1">
        <v>3</v>
      </c>
      <c r="I546" s="1" t="s">
        <v>35</v>
      </c>
      <c r="J546" s="1">
        <v>1</v>
      </c>
      <c r="K546" s="1">
        <v>4</v>
      </c>
      <c r="L546" s="1" t="s">
        <v>11</v>
      </c>
      <c r="M546" s="1">
        <v>49</v>
      </c>
      <c r="N546" s="1">
        <v>3</v>
      </c>
      <c r="O546" s="1">
        <v>4</v>
      </c>
      <c r="P546" s="1" t="s">
        <v>58</v>
      </c>
      <c r="Q546" s="1">
        <v>3</v>
      </c>
      <c r="R546" s="1" t="s">
        <v>15</v>
      </c>
      <c r="S546" s="1">
        <v>13770</v>
      </c>
      <c r="T546" s="1">
        <v>10225</v>
      </c>
      <c r="U546" s="1">
        <v>9</v>
      </c>
      <c r="V546" s="1" t="s">
        <v>1593</v>
      </c>
      <c r="W546" s="1" t="s">
        <v>49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>
      <c r="A547" s="1">
        <v>747</v>
      </c>
      <c r="B547" s="1">
        <v>30</v>
      </c>
      <c r="C547" s="1" t="s">
        <v>48</v>
      </c>
      <c r="D547" s="1" t="s">
        <v>112</v>
      </c>
      <c r="E547" s="1">
        <v>501</v>
      </c>
      <c r="F547" s="1" t="s">
        <v>22</v>
      </c>
      <c r="G547" s="1">
        <v>27</v>
      </c>
      <c r="H547" s="1">
        <v>5</v>
      </c>
      <c r="I547" s="1" t="s">
        <v>34</v>
      </c>
      <c r="J547" s="1">
        <v>1</v>
      </c>
      <c r="K547" s="1">
        <v>3</v>
      </c>
      <c r="L547" s="1" t="s">
        <v>12</v>
      </c>
      <c r="M547" s="1">
        <v>99</v>
      </c>
      <c r="N547" s="1">
        <v>3</v>
      </c>
      <c r="O547" s="1">
        <v>2</v>
      </c>
      <c r="P547" s="1" t="s">
        <v>58</v>
      </c>
      <c r="Q547" s="1">
        <v>4</v>
      </c>
      <c r="R547" s="1" t="s">
        <v>15</v>
      </c>
      <c r="S547" s="1">
        <v>5304</v>
      </c>
      <c r="T547" s="1">
        <v>25275</v>
      </c>
      <c r="U547" s="1">
        <v>7</v>
      </c>
      <c r="V547" s="1" t="s">
        <v>1593</v>
      </c>
      <c r="W547" s="1" t="s">
        <v>48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>
      <c r="A548" s="1">
        <v>749</v>
      </c>
      <c r="B548" s="1">
        <v>29</v>
      </c>
      <c r="C548" s="1" t="s">
        <v>48</v>
      </c>
      <c r="D548" s="1" t="s">
        <v>112</v>
      </c>
      <c r="E548" s="1">
        <v>1396</v>
      </c>
      <c r="F548" s="1" t="s">
        <v>22</v>
      </c>
      <c r="G548" s="1">
        <v>10</v>
      </c>
      <c r="H548" s="1">
        <v>3</v>
      </c>
      <c r="I548" s="1" t="s">
        <v>33</v>
      </c>
      <c r="J548" s="1">
        <v>1</v>
      </c>
      <c r="K548" s="1">
        <v>3</v>
      </c>
      <c r="L548" s="1" t="s">
        <v>12</v>
      </c>
      <c r="M548" s="1">
        <v>99</v>
      </c>
      <c r="N548" s="1">
        <v>3</v>
      </c>
      <c r="O548" s="1">
        <v>1</v>
      </c>
      <c r="P548" s="1" t="s">
        <v>59</v>
      </c>
      <c r="Q548" s="1">
        <v>3</v>
      </c>
      <c r="R548" s="1" t="s">
        <v>16</v>
      </c>
      <c r="S548" s="1">
        <v>2642</v>
      </c>
      <c r="T548" s="1">
        <v>2755</v>
      </c>
      <c r="U548" s="1">
        <v>1</v>
      </c>
      <c r="V548" s="1" t="s">
        <v>1593</v>
      </c>
      <c r="W548" s="1" t="s">
        <v>48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>
      <c r="A549" s="1">
        <v>752</v>
      </c>
      <c r="B549" s="1">
        <v>42</v>
      </c>
      <c r="C549" s="1" t="s">
        <v>49</v>
      </c>
      <c r="D549" s="1" t="s">
        <v>128</v>
      </c>
      <c r="E549" s="1">
        <v>933</v>
      </c>
      <c r="F549" s="1" t="s">
        <v>21</v>
      </c>
      <c r="G549" s="1">
        <v>19</v>
      </c>
      <c r="H549" s="1">
        <v>3</v>
      </c>
      <c r="I549" s="1" t="s">
        <v>35</v>
      </c>
      <c r="J549" s="1">
        <v>1</v>
      </c>
      <c r="K549" s="1">
        <v>3</v>
      </c>
      <c r="L549" s="1" t="s">
        <v>12</v>
      </c>
      <c r="M549" s="1">
        <v>57</v>
      </c>
      <c r="N549" s="1">
        <v>4</v>
      </c>
      <c r="O549" s="1">
        <v>1</v>
      </c>
      <c r="P549" s="1" t="s">
        <v>57</v>
      </c>
      <c r="Q549" s="1">
        <v>3</v>
      </c>
      <c r="R549" s="1" t="s">
        <v>15</v>
      </c>
      <c r="S549" s="1">
        <v>2759</v>
      </c>
      <c r="T549" s="1">
        <v>20366</v>
      </c>
      <c r="U549" s="1">
        <v>6</v>
      </c>
      <c r="V549" s="1" t="s">
        <v>1593</v>
      </c>
      <c r="W549" s="1" t="s">
        <v>49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>
      <c r="A550" s="1">
        <v>754</v>
      </c>
      <c r="B550" s="1">
        <v>43</v>
      </c>
      <c r="C550" s="1" t="s">
        <v>48</v>
      </c>
      <c r="D550" s="1" t="s">
        <v>128</v>
      </c>
      <c r="E550" s="1">
        <v>775</v>
      </c>
      <c r="F550" s="1" t="s">
        <v>22</v>
      </c>
      <c r="G550" s="1">
        <v>15</v>
      </c>
      <c r="H550" s="1">
        <v>3</v>
      </c>
      <c r="I550" s="1" t="s">
        <v>33</v>
      </c>
      <c r="J550" s="1">
        <v>1</v>
      </c>
      <c r="K550" s="1">
        <v>4</v>
      </c>
      <c r="L550" s="1" t="s">
        <v>12</v>
      </c>
      <c r="M550" s="1">
        <v>47</v>
      </c>
      <c r="N550" s="1">
        <v>2</v>
      </c>
      <c r="O550" s="1">
        <v>2</v>
      </c>
      <c r="P550" s="1" t="s">
        <v>58</v>
      </c>
      <c r="Q550" s="1">
        <v>4</v>
      </c>
      <c r="R550" s="1" t="s">
        <v>17</v>
      </c>
      <c r="S550" s="1">
        <v>6804</v>
      </c>
      <c r="T550" s="1">
        <v>23683</v>
      </c>
      <c r="U550" s="1">
        <v>3</v>
      </c>
      <c r="V550" s="1" t="s">
        <v>1593</v>
      </c>
      <c r="W550" s="1" t="s">
        <v>48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>
      <c r="A551" s="1">
        <v>757</v>
      </c>
      <c r="B551" s="1">
        <v>34</v>
      </c>
      <c r="C551" s="1" t="s">
        <v>48</v>
      </c>
      <c r="D551" s="1" t="s">
        <v>112</v>
      </c>
      <c r="E551" s="1">
        <v>970</v>
      </c>
      <c r="F551" s="1" t="s">
        <v>21</v>
      </c>
      <c r="G551" s="1">
        <v>8</v>
      </c>
      <c r="H551" s="1">
        <v>2</v>
      </c>
      <c r="I551" s="1" t="s">
        <v>35</v>
      </c>
      <c r="J551" s="1">
        <v>1</v>
      </c>
      <c r="K551" s="1">
        <v>2</v>
      </c>
      <c r="L551" s="1" t="s">
        <v>11</v>
      </c>
      <c r="M551" s="1">
        <v>96</v>
      </c>
      <c r="N551" s="1">
        <v>3</v>
      </c>
      <c r="O551" s="1">
        <v>2</v>
      </c>
      <c r="P551" s="1" t="s">
        <v>52</v>
      </c>
      <c r="Q551" s="1">
        <v>3</v>
      </c>
      <c r="R551" s="1" t="s">
        <v>16</v>
      </c>
      <c r="S551" s="1">
        <v>6142</v>
      </c>
      <c r="T551" s="1">
        <v>7360</v>
      </c>
      <c r="U551" s="1">
        <v>3</v>
      </c>
      <c r="V551" s="1" t="s">
        <v>1593</v>
      </c>
      <c r="W551" s="1" t="s">
        <v>48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>
      <c r="A552" s="1">
        <v>758</v>
      </c>
      <c r="B552" s="1">
        <v>23</v>
      </c>
      <c r="C552" s="1" t="s">
        <v>48</v>
      </c>
      <c r="D552" s="1" t="s">
        <v>112</v>
      </c>
      <c r="E552" s="1">
        <v>650</v>
      </c>
      <c r="F552" s="1" t="s">
        <v>21</v>
      </c>
      <c r="G552" s="1">
        <v>9</v>
      </c>
      <c r="H552" s="1">
        <v>1</v>
      </c>
      <c r="I552" s="1" t="s">
        <v>35</v>
      </c>
      <c r="J552" s="1">
        <v>1</v>
      </c>
      <c r="K552" s="1">
        <v>2</v>
      </c>
      <c r="L552" s="1" t="s">
        <v>12</v>
      </c>
      <c r="M552" s="1">
        <v>37</v>
      </c>
      <c r="N552" s="1">
        <v>3</v>
      </c>
      <c r="O552" s="1">
        <v>1</v>
      </c>
      <c r="P552" s="1" t="s">
        <v>53</v>
      </c>
      <c r="Q552" s="1">
        <v>1</v>
      </c>
      <c r="R552" s="1" t="s">
        <v>17</v>
      </c>
      <c r="S552" s="1">
        <v>2500</v>
      </c>
      <c r="T552" s="1">
        <v>4344</v>
      </c>
      <c r="U552" s="1">
        <v>1</v>
      </c>
      <c r="V552" s="1" t="s">
        <v>1593</v>
      </c>
      <c r="W552" s="1" t="s">
        <v>48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>
      <c r="A553" s="1">
        <v>760</v>
      </c>
      <c r="B553" s="1">
        <v>39</v>
      </c>
      <c r="C553" s="1" t="s">
        <v>48</v>
      </c>
      <c r="D553" s="1" t="s">
        <v>112</v>
      </c>
      <c r="E553" s="1">
        <v>141</v>
      </c>
      <c r="F553" s="1" t="s">
        <v>20</v>
      </c>
      <c r="G553" s="1">
        <v>3</v>
      </c>
      <c r="H553" s="1">
        <v>3</v>
      </c>
      <c r="I553" s="1" t="s">
        <v>20</v>
      </c>
      <c r="J553" s="1">
        <v>1</v>
      </c>
      <c r="K553" s="1">
        <v>3</v>
      </c>
      <c r="L553" s="1" t="s">
        <v>11</v>
      </c>
      <c r="M553" s="1">
        <v>44</v>
      </c>
      <c r="N553" s="1">
        <v>4</v>
      </c>
      <c r="O553" s="1">
        <v>2</v>
      </c>
      <c r="P553" s="1" t="s">
        <v>20</v>
      </c>
      <c r="Q553" s="1">
        <v>2</v>
      </c>
      <c r="R553" s="1" t="s">
        <v>17</v>
      </c>
      <c r="S553" s="1">
        <v>6389</v>
      </c>
      <c r="T553" s="1">
        <v>18767</v>
      </c>
      <c r="U553" s="1">
        <v>9</v>
      </c>
      <c r="V553" s="1" t="s">
        <v>1593</v>
      </c>
      <c r="W553" s="1" t="s">
        <v>48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>
      <c r="A554" s="1">
        <v>762</v>
      </c>
      <c r="B554" s="1">
        <v>56</v>
      </c>
      <c r="C554" s="1" t="s">
        <v>48</v>
      </c>
      <c r="D554" s="1" t="s">
        <v>112</v>
      </c>
      <c r="E554" s="1">
        <v>832</v>
      </c>
      <c r="F554" s="1" t="s">
        <v>21</v>
      </c>
      <c r="G554" s="1">
        <v>9</v>
      </c>
      <c r="H554" s="1">
        <v>3</v>
      </c>
      <c r="I554" s="1" t="s">
        <v>35</v>
      </c>
      <c r="J554" s="1">
        <v>1</v>
      </c>
      <c r="K554" s="1">
        <v>3</v>
      </c>
      <c r="L554" s="1" t="s">
        <v>12</v>
      </c>
      <c r="M554" s="1">
        <v>81</v>
      </c>
      <c r="N554" s="1">
        <v>3</v>
      </c>
      <c r="O554" s="1">
        <v>4</v>
      </c>
      <c r="P554" s="1" t="s">
        <v>52</v>
      </c>
      <c r="Q554" s="1">
        <v>4</v>
      </c>
      <c r="R554" s="1" t="s">
        <v>17</v>
      </c>
      <c r="S554" s="1">
        <v>11103</v>
      </c>
      <c r="T554" s="1">
        <v>20420</v>
      </c>
      <c r="U554" s="1">
        <v>7</v>
      </c>
      <c r="V554" s="1" t="s">
        <v>1593</v>
      </c>
      <c r="W554" s="1" t="s">
        <v>48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>
      <c r="A555" s="1">
        <v>763</v>
      </c>
      <c r="B555" s="1">
        <v>40</v>
      </c>
      <c r="C555" s="1" t="s">
        <v>48</v>
      </c>
      <c r="D555" s="1" t="s">
        <v>112</v>
      </c>
      <c r="E555" s="1">
        <v>804</v>
      </c>
      <c r="F555" s="1" t="s">
        <v>21</v>
      </c>
      <c r="G555" s="1">
        <v>2</v>
      </c>
      <c r="H555" s="1">
        <v>1</v>
      </c>
      <c r="I555" s="1" t="s">
        <v>35</v>
      </c>
      <c r="J555" s="1">
        <v>1</v>
      </c>
      <c r="K555" s="1">
        <v>4</v>
      </c>
      <c r="L555" s="1" t="s">
        <v>11</v>
      </c>
      <c r="M555" s="1">
        <v>86</v>
      </c>
      <c r="N555" s="1">
        <v>2</v>
      </c>
      <c r="O555" s="1">
        <v>1</v>
      </c>
      <c r="P555" s="1" t="s">
        <v>57</v>
      </c>
      <c r="Q555" s="1">
        <v>4</v>
      </c>
      <c r="R555" s="1" t="s">
        <v>16</v>
      </c>
      <c r="S555" s="1">
        <v>2342</v>
      </c>
      <c r="T555" s="1">
        <v>22929</v>
      </c>
      <c r="U555" s="1">
        <v>0</v>
      </c>
      <c r="V555" s="1" t="s">
        <v>1593</v>
      </c>
      <c r="W555" s="1" t="s">
        <v>49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>
      <c r="A556" s="1">
        <v>764</v>
      </c>
      <c r="B556" s="1">
        <v>27</v>
      </c>
      <c r="C556" s="1" t="s">
        <v>48</v>
      </c>
      <c r="D556" s="1" t="s">
        <v>112</v>
      </c>
      <c r="E556" s="1">
        <v>975</v>
      </c>
      <c r="F556" s="1" t="s">
        <v>21</v>
      </c>
      <c r="G556" s="1">
        <v>7</v>
      </c>
      <c r="H556" s="1">
        <v>3</v>
      </c>
      <c r="I556" s="1" t="s">
        <v>35</v>
      </c>
      <c r="J556" s="1">
        <v>1</v>
      </c>
      <c r="K556" s="1">
        <v>4</v>
      </c>
      <c r="L556" s="1" t="s">
        <v>11</v>
      </c>
      <c r="M556" s="1">
        <v>55</v>
      </c>
      <c r="N556" s="1">
        <v>2</v>
      </c>
      <c r="O556" s="1">
        <v>2</v>
      </c>
      <c r="P556" s="1" t="s">
        <v>52</v>
      </c>
      <c r="Q556" s="1">
        <v>1</v>
      </c>
      <c r="R556" s="1" t="s">
        <v>16</v>
      </c>
      <c r="S556" s="1">
        <v>6811</v>
      </c>
      <c r="T556" s="1">
        <v>23398</v>
      </c>
      <c r="U556" s="1">
        <v>8</v>
      </c>
      <c r="V556" s="1" t="s">
        <v>1593</v>
      </c>
      <c r="W556" s="1" t="s">
        <v>48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>
      <c r="A557" s="1">
        <v>766</v>
      </c>
      <c r="B557" s="1">
        <v>29</v>
      </c>
      <c r="C557" s="1" t="s">
        <v>48</v>
      </c>
      <c r="D557" s="1" t="s">
        <v>112</v>
      </c>
      <c r="E557" s="1">
        <v>1090</v>
      </c>
      <c r="F557" s="1" t="s">
        <v>22</v>
      </c>
      <c r="G557" s="1">
        <v>10</v>
      </c>
      <c r="H557" s="1">
        <v>3</v>
      </c>
      <c r="I557" s="1" t="s">
        <v>34</v>
      </c>
      <c r="J557" s="1">
        <v>1</v>
      </c>
      <c r="K557" s="1">
        <v>4</v>
      </c>
      <c r="L557" s="1" t="s">
        <v>12</v>
      </c>
      <c r="M557" s="1">
        <v>83</v>
      </c>
      <c r="N557" s="1">
        <v>3</v>
      </c>
      <c r="O557" s="1">
        <v>1</v>
      </c>
      <c r="P557" s="1" t="s">
        <v>59</v>
      </c>
      <c r="Q557" s="1">
        <v>2</v>
      </c>
      <c r="R557" s="1" t="s">
        <v>15</v>
      </c>
      <c r="S557" s="1">
        <v>2297</v>
      </c>
      <c r="T557" s="1">
        <v>17967</v>
      </c>
      <c r="U557" s="1">
        <v>1</v>
      </c>
      <c r="V557" s="1" t="s">
        <v>1593</v>
      </c>
      <c r="W557" s="1" t="s">
        <v>48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>
      <c r="A558" s="1">
        <v>769</v>
      </c>
      <c r="B558" s="1">
        <v>53</v>
      </c>
      <c r="C558" s="1" t="s">
        <v>48</v>
      </c>
      <c r="D558" s="1" t="s">
        <v>112</v>
      </c>
      <c r="E558" s="1">
        <v>346</v>
      </c>
      <c r="F558" s="1" t="s">
        <v>21</v>
      </c>
      <c r="G558" s="1">
        <v>6</v>
      </c>
      <c r="H558" s="1">
        <v>3</v>
      </c>
      <c r="I558" s="1" t="s">
        <v>33</v>
      </c>
      <c r="J558" s="1">
        <v>1</v>
      </c>
      <c r="K558" s="1">
        <v>4</v>
      </c>
      <c r="L558" s="1" t="s">
        <v>12</v>
      </c>
      <c r="M558" s="1">
        <v>86</v>
      </c>
      <c r="N558" s="1">
        <v>3</v>
      </c>
      <c r="O558" s="1">
        <v>2</v>
      </c>
      <c r="P558" s="1" t="s">
        <v>53</v>
      </c>
      <c r="Q558" s="1">
        <v>4</v>
      </c>
      <c r="R558" s="1" t="s">
        <v>16</v>
      </c>
      <c r="S558" s="1">
        <v>2450</v>
      </c>
      <c r="T558" s="1">
        <v>10919</v>
      </c>
      <c r="U558" s="1">
        <v>2</v>
      </c>
      <c r="V558" s="1" t="s">
        <v>1593</v>
      </c>
      <c r="W558" s="1" t="s">
        <v>48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>
      <c r="A559" s="1">
        <v>771</v>
      </c>
      <c r="B559" s="1">
        <v>35</v>
      </c>
      <c r="C559" s="1" t="s">
        <v>48</v>
      </c>
      <c r="D559" s="1" t="s">
        <v>116</v>
      </c>
      <c r="E559" s="1">
        <v>1225</v>
      </c>
      <c r="F559" s="1" t="s">
        <v>21</v>
      </c>
      <c r="G559" s="1">
        <v>2</v>
      </c>
      <c r="H559" s="1">
        <v>4</v>
      </c>
      <c r="I559" s="1" t="s">
        <v>33</v>
      </c>
      <c r="J559" s="1">
        <v>1</v>
      </c>
      <c r="K559" s="1">
        <v>4</v>
      </c>
      <c r="L559" s="1" t="s">
        <v>11</v>
      </c>
      <c r="M559" s="1">
        <v>61</v>
      </c>
      <c r="N559" s="1">
        <v>3</v>
      </c>
      <c r="O559" s="1">
        <v>2</v>
      </c>
      <c r="P559" s="1" t="s">
        <v>52</v>
      </c>
      <c r="Q559" s="1">
        <v>1</v>
      </c>
      <c r="R559" s="1" t="s">
        <v>15</v>
      </c>
      <c r="S559" s="1">
        <v>5093</v>
      </c>
      <c r="T559" s="1">
        <v>4761</v>
      </c>
      <c r="U559" s="1">
        <v>2</v>
      </c>
      <c r="V559" s="1" t="s">
        <v>1593</v>
      </c>
      <c r="W559" s="1" t="s">
        <v>48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>
      <c r="A560" s="1">
        <v>772</v>
      </c>
      <c r="B560" s="1">
        <v>32</v>
      </c>
      <c r="C560" s="1" t="s">
        <v>48</v>
      </c>
      <c r="D560" s="1" t="s">
        <v>128</v>
      </c>
      <c r="E560" s="1">
        <v>430</v>
      </c>
      <c r="F560" s="1" t="s">
        <v>21</v>
      </c>
      <c r="G560" s="1">
        <v>24</v>
      </c>
      <c r="H560" s="1">
        <v>4</v>
      </c>
      <c r="I560" s="1" t="s">
        <v>33</v>
      </c>
      <c r="J560" s="1">
        <v>1</v>
      </c>
      <c r="K560" s="1">
        <v>1</v>
      </c>
      <c r="L560" s="1" t="s">
        <v>12</v>
      </c>
      <c r="M560" s="1">
        <v>80</v>
      </c>
      <c r="N560" s="1">
        <v>3</v>
      </c>
      <c r="O560" s="1">
        <v>2</v>
      </c>
      <c r="P560" s="1" t="s">
        <v>53</v>
      </c>
      <c r="Q560" s="1">
        <v>4</v>
      </c>
      <c r="R560" s="1" t="s">
        <v>17</v>
      </c>
      <c r="S560" s="1">
        <v>5309</v>
      </c>
      <c r="T560" s="1">
        <v>21146</v>
      </c>
      <c r="U560" s="1">
        <v>1</v>
      </c>
      <c r="V560" s="1" t="s">
        <v>1593</v>
      </c>
      <c r="W560" s="1" t="s">
        <v>48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>
      <c r="A561" s="1">
        <v>773</v>
      </c>
      <c r="B561" s="1">
        <v>38</v>
      </c>
      <c r="C561" s="1" t="s">
        <v>48</v>
      </c>
      <c r="D561" s="1" t="s">
        <v>112</v>
      </c>
      <c r="E561" s="1">
        <v>268</v>
      </c>
      <c r="F561" s="1" t="s">
        <v>21</v>
      </c>
      <c r="G561" s="1">
        <v>2</v>
      </c>
      <c r="H561" s="1">
        <v>5</v>
      </c>
      <c r="I561" s="1" t="s">
        <v>35</v>
      </c>
      <c r="J561" s="1">
        <v>1</v>
      </c>
      <c r="K561" s="1">
        <v>4</v>
      </c>
      <c r="L561" s="1" t="s">
        <v>12</v>
      </c>
      <c r="M561" s="1">
        <v>92</v>
      </c>
      <c r="N561" s="1">
        <v>3</v>
      </c>
      <c r="O561" s="1">
        <v>1</v>
      </c>
      <c r="P561" s="1" t="s">
        <v>57</v>
      </c>
      <c r="Q561" s="1">
        <v>3</v>
      </c>
      <c r="R561" s="1" t="s">
        <v>17</v>
      </c>
      <c r="S561" s="1">
        <v>3057</v>
      </c>
      <c r="T561" s="1">
        <v>20471</v>
      </c>
      <c r="U561" s="1">
        <v>6</v>
      </c>
      <c r="V561" s="1" t="s">
        <v>1593</v>
      </c>
      <c r="W561" s="1" t="s">
        <v>49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>
      <c r="A562" s="1">
        <v>775</v>
      </c>
      <c r="B562" s="1">
        <v>34</v>
      </c>
      <c r="C562" s="1" t="s">
        <v>48</v>
      </c>
      <c r="D562" s="1" t="s">
        <v>112</v>
      </c>
      <c r="E562" s="1">
        <v>167</v>
      </c>
      <c r="F562" s="1" t="s">
        <v>21</v>
      </c>
      <c r="G562" s="1">
        <v>8</v>
      </c>
      <c r="H562" s="1">
        <v>5</v>
      </c>
      <c r="I562" s="1" t="s">
        <v>33</v>
      </c>
      <c r="J562" s="1">
        <v>1</v>
      </c>
      <c r="K562" s="1">
        <v>2</v>
      </c>
      <c r="L562" s="1" t="s">
        <v>11</v>
      </c>
      <c r="M562" s="1">
        <v>32</v>
      </c>
      <c r="N562" s="1">
        <v>3</v>
      </c>
      <c r="O562" s="1">
        <v>2</v>
      </c>
      <c r="P562" s="1" t="s">
        <v>55</v>
      </c>
      <c r="Q562" s="1">
        <v>1</v>
      </c>
      <c r="R562" s="1" t="s">
        <v>15</v>
      </c>
      <c r="S562" s="1">
        <v>5121</v>
      </c>
      <c r="T562" s="1">
        <v>4187</v>
      </c>
      <c r="U562" s="1">
        <v>3</v>
      </c>
      <c r="V562" s="1" t="s">
        <v>1593</v>
      </c>
      <c r="W562" s="1" t="s">
        <v>48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>
      <c r="A563" s="1">
        <v>776</v>
      </c>
      <c r="B563" s="1">
        <v>52</v>
      </c>
      <c r="C563" s="1" t="s">
        <v>48</v>
      </c>
      <c r="D563" s="1" t="s">
        <v>112</v>
      </c>
      <c r="E563" s="1">
        <v>621</v>
      </c>
      <c r="F563" s="1" t="s">
        <v>22</v>
      </c>
      <c r="G563" s="1">
        <v>3</v>
      </c>
      <c r="H563" s="1">
        <v>4</v>
      </c>
      <c r="I563" s="1" t="s">
        <v>34</v>
      </c>
      <c r="J563" s="1">
        <v>1</v>
      </c>
      <c r="K563" s="1">
        <v>3</v>
      </c>
      <c r="L563" s="1" t="s">
        <v>12</v>
      </c>
      <c r="M563" s="1">
        <v>31</v>
      </c>
      <c r="N563" s="1">
        <v>2</v>
      </c>
      <c r="O563" s="1">
        <v>4</v>
      </c>
      <c r="P563" s="1" t="s">
        <v>54</v>
      </c>
      <c r="Q563" s="1">
        <v>1</v>
      </c>
      <c r="R563" s="1" t="s">
        <v>17</v>
      </c>
      <c r="S563" s="1">
        <v>16856</v>
      </c>
      <c r="T563" s="1">
        <v>10084</v>
      </c>
      <c r="U563" s="1">
        <v>1</v>
      </c>
      <c r="V563" s="1" t="s">
        <v>1593</v>
      </c>
      <c r="W563" s="1" t="s">
        <v>48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>
      <c r="A564" s="1">
        <v>780</v>
      </c>
      <c r="B564" s="1">
        <v>33</v>
      </c>
      <c r="C564" s="1" t="s">
        <v>49</v>
      </c>
      <c r="D564" s="1" t="s">
        <v>112</v>
      </c>
      <c r="E564" s="1">
        <v>527</v>
      </c>
      <c r="F564" s="1" t="s">
        <v>21</v>
      </c>
      <c r="G564" s="1">
        <v>1</v>
      </c>
      <c r="H564" s="1">
        <v>4</v>
      </c>
      <c r="I564" s="1" t="s">
        <v>36</v>
      </c>
      <c r="J564" s="1">
        <v>1</v>
      </c>
      <c r="K564" s="1">
        <v>4</v>
      </c>
      <c r="L564" s="1" t="s">
        <v>12</v>
      </c>
      <c r="M564" s="1">
        <v>63</v>
      </c>
      <c r="N564" s="1">
        <v>3</v>
      </c>
      <c r="O564" s="1">
        <v>1</v>
      </c>
      <c r="P564" s="1" t="s">
        <v>57</v>
      </c>
      <c r="Q564" s="1">
        <v>4</v>
      </c>
      <c r="R564" s="1" t="s">
        <v>16</v>
      </c>
      <c r="S564" s="1">
        <v>2686</v>
      </c>
      <c r="T564" s="1">
        <v>5207</v>
      </c>
      <c r="U564" s="1">
        <v>1</v>
      </c>
      <c r="V564" s="1" t="s">
        <v>1593</v>
      </c>
      <c r="W564" s="1" t="s">
        <v>49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>
      <c r="A565" s="1">
        <v>781</v>
      </c>
      <c r="B565" s="1">
        <v>25</v>
      </c>
      <c r="C565" s="1" t="s">
        <v>48</v>
      </c>
      <c r="D565" s="1" t="s">
        <v>112</v>
      </c>
      <c r="E565" s="1">
        <v>883</v>
      </c>
      <c r="F565" s="1" t="s">
        <v>22</v>
      </c>
      <c r="G565" s="1">
        <v>26</v>
      </c>
      <c r="H565" s="1">
        <v>1</v>
      </c>
      <c r="I565" s="1" t="s">
        <v>35</v>
      </c>
      <c r="J565" s="1">
        <v>1</v>
      </c>
      <c r="K565" s="1">
        <v>3</v>
      </c>
      <c r="L565" s="1" t="s">
        <v>11</v>
      </c>
      <c r="M565" s="1">
        <v>32</v>
      </c>
      <c r="N565" s="1">
        <v>3</v>
      </c>
      <c r="O565" s="1">
        <v>2</v>
      </c>
      <c r="P565" s="1" t="s">
        <v>58</v>
      </c>
      <c r="Q565" s="1">
        <v>4</v>
      </c>
      <c r="R565" s="1" t="s">
        <v>16</v>
      </c>
      <c r="S565" s="1">
        <v>6180</v>
      </c>
      <c r="T565" s="1">
        <v>22807</v>
      </c>
      <c r="U565" s="1">
        <v>1</v>
      </c>
      <c r="V565" s="1" t="s">
        <v>1593</v>
      </c>
      <c r="W565" s="1" t="s">
        <v>48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>
      <c r="A566" s="1">
        <v>783</v>
      </c>
      <c r="B566" s="1">
        <v>45</v>
      </c>
      <c r="C566" s="1" t="s">
        <v>48</v>
      </c>
      <c r="D566" s="1" t="s">
        <v>112</v>
      </c>
      <c r="E566" s="1">
        <v>954</v>
      </c>
      <c r="F566" s="1" t="s">
        <v>22</v>
      </c>
      <c r="G566" s="1">
        <v>2</v>
      </c>
      <c r="H566" s="1">
        <v>2</v>
      </c>
      <c r="I566" s="1" t="s">
        <v>37</v>
      </c>
      <c r="J566" s="1">
        <v>1</v>
      </c>
      <c r="K566" s="1">
        <v>2</v>
      </c>
      <c r="L566" s="1" t="s">
        <v>12</v>
      </c>
      <c r="M566" s="1">
        <v>46</v>
      </c>
      <c r="N566" s="1">
        <v>1</v>
      </c>
      <c r="O566" s="1">
        <v>2</v>
      </c>
      <c r="P566" s="1" t="s">
        <v>59</v>
      </c>
      <c r="Q566" s="1">
        <v>3</v>
      </c>
      <c r="R566" s="1" t="s">
        <v>16</v>
      </c>
      <c r="S566" s="1">
        <v>6632</v>
      </c>
      <c r="T566" s="1">
        <v>12388</v>
      </c>
      <c r="U566" s="1">
        <v>0</v>
      </c>
      <c r="V566" s="1" t="s">
        <v>1593</v>
      </c>
      <c r="W566" s="1" t="s">
        <v>48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>
      <c r="A567" s="1">
        <v>784</v>
      </c>
      <c r="B567" s="1">
        <v>23</v>
      </c>
      <c r="C567" s="1" t="s">
        <v>48</v>
      </c>
      <c r="D567" s="1" t="s">
        <v>112</v>
      </c>
      <c r="E567" s="1">
        <v>310</v>
      </c>
      <c r="F567" s="1" t="s">
        <v>21</v>
      </c>
      <c r="G567" s="1">
        <v>10</v>
      </c>
      <c r="H567" s="1">
        <v>1</v>
      </c>
      <c r="I567" s="1" t="s">
        <v>35</v>
      </c>
      <c r="J567" s="1">
        <v>1</v>
      </c>
      <c r="K567" s="1">
        <v>1</v>
      </c>
      <c r="L567" s="1" t="s">
        <v>12</v>
      </c>
      <c r="M567" s="1">
        <v>79</v>
      </c>
      <c r="N567" s="1">
        <v>4</v>
      </c>
      <c r="O567" s="1">
        <v>1</v>
      </c>
      <c r="P567" s="1" t="s">
        <v>57</v>
      </c>
      <c r="Q567" s="1">
        <v>3</v>
      </c>
      <c r="R567" s="1" t="s">
        <v>16</v>
      </c>
      <c r="S567" s="1">
        <v>3505</v>
      </c>
      <c r="T567" s="1">
        <v>19630</v>
      </c>
      <c r="U567" s="1">
        <v>1</v>
      </c>
      <c r="V567" s="1" t="s">
        <v>1593</v>
      </c>
      <c r="W567" s="1" t="s">
        <v>48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>
      <c r="A568" s="1">
        <v>785</v>
      </c>
      <c r="B568" s="1">
        <v>47</v>
      </c>
      <c r="C568" s="1" t="s">
        <v>49</v>
      </c>
      <c r="D568" s="1" t="s">
        <v>128</v>
      </c>
      <c r="E568" s="1">
        <v>719</v>
      </c>
      <c r="F568" s="1" t="s">
        <v>22</v>
      </c>
      <c r="G568" s="1">
        <v>27</v>
      </c>
      <c r="H568" s="1">
        <v>2</v>
      </c>
      <c r="I568" s="1" t="s">
        <v>33</v>
      </c>
      <c r="J568" s="1">
        <v>1</v>
      </c>
      <c r="K568" s="1">
        <v>2</v>
      </c>
      <c r="L568" s="1" t="s">
        <v>11</v>
      </c>
      <c r="M568" s="1">
        <v>77</v>
      </c>
      <c r="N568" s="1">
        <v>4</v>
      </c>
      <c r="O568" s="1">
        <v>2</v>
      </c>
      <c r="P568" s="1" t="s">
        <v>58</v>
      </c>
      <c r="Q568" s="1">
        <v>3</v>
      </c>
      <c r="R568" s="1" t="s">
        <v>16</v>
      </c>
      <c r="S568" s="1">
        <v>6397</v>
      </c>
      <c r="T568" s="1">
        <v>10339</v>
      </c>
      <c r="U568" s="1">
        <v>4</v>
      </c>
      <c r="V568" s="1" t="s">
        <v>1593</v>
      </c>
      <c r="W568" s="1" t="s">
        <v>49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>
      <c r="A569" s="1">
        <v>786</v>
      </c>
      <c r="B569" s="1">
        <v>34</v>
      </c>
      <c r="C569" s="1" t="s">
        <v>48</v>
      </c>
      <c r="D569" s="1" t="s">
        <v>112</v>
      </c>
      <c r="E569" s="1">
        <v>304</v>
      </c>
      <c r="F569" s="1" t="s">
        <v>22</v>
      </c>
      <c r="G569" s="1">
        <v>2</v>
      </c>
      <c r="H569" s="1">
        <v>3</v>
      </c>
      <c r="I569" s="1" t="s">
        <v>36</v>
      </c>
      <c r="J569" s="1">
        <v>1</v>
      </c>
      <c r="K569" s="1">
        <v>4</v>
      </c>
      <c r="L569" s="1" t="s">
        <v>12</v>
      </c>
      <c r="M569" s="1">
        <v>60</v>
      </c>
      <c r="N569" s="1">
        <v>3</v>
      </c>
      <c r="O569" s="1">
        <v>2</v>
      </c>
      <c r="P569" s="1" t="s">
        <v>58</v>
      </c>
      <c r="Q569" s="1">
        <v>4</v>
      </c>
      <c r="R569" s="1" t="s">
        <v>16</v>
      </c>
      <c r="S569" s="1">
        <v>6274</v>
      </c>
      <c r="T569" s="1">
        <v>18686</v>
      </c>
      <c r="U569" s="1">
        <v>1</v>
      </c>
      <c r="V569" s="1" t="s">
        <v>1593</v>
      </c>
      <c r="W569" s="1" t="s">
        <v>48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>
      <c r="A570" s="1">
        <v>787</v>
      </c>
      <c r="B570" s="1">
        <v>55</v>
      </c>
      <c r="C570" s="1" t="s">
        <v>49</v>
      </c>
      <c r="D570" s="1" t="s">
        <v>112</v>
      </c>
      <c r="E570" s="1">
        <v>725</v>
      </c>
      <c r="F570" s="1" t="s">
        <v>21</v>
      </c>
      <c r="G570" s="1">
        <v>2</v>
      </c>
      <c r="H570" s="1">
        <v>3</v>
      </c>
      <c r="I570" s="1" t="s">
        <v>35</v>
      </c>
      <c r="J570" s="1">
        <v>1</v>
      </c>
      <c r="K570" s="1">
        <v>4</v>
      </c>
      <c r="L570" s="1" t="s">
        <v>12</v>
      </c>
      <c r="M570" s="1">
        <v>78</v>
      </c>
      <c r="N570" s="1">
        <v>3</v>
      </c>
      <c r="O570" s="1">
        <v>5</v>
      </c>
      <c r="P570" s="1" t="s">
        <v>54</v>
      </c>
      <c r="Q570" s="1">
        <v>1</v>
      </c>
      <c r="R570" s="1" t="s">
        <v>17</v>
      </c>
      <c r="S570" s="1">
        <v>19859</v>
      </c>
      <c r="T570" s="1">
        <v>21199</v>
      </c>
      <c r="U570" s="1">
        <v>5</v>
      </c>
      <c r="V570" s="1" t="s">
        <v>1593</v>
      </c>
      <c r="W570" s="1" t="s">
        <v>49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>
      <c r="A571" s="1">
        <v>789</v>
      </c>
      <c r="B571" s="1">
        <v>36</v>
      </c>
      <c r="C571" s="1" t="s">
        <v>48</v>
      </c>
      <c r="D571" s="1" t="s">
        <v>116</v>
      </c>
      <c r="E571" s="1">
        <v>1434</v>
      </c>
      <c r="F571" s="1" t="s">
        <v>22</v>
      </c>
      <c r="G571" s="1">
        <v>8</v>
      </c>
      <c r="H571" s="1">
        <v>4</v>
      </c>
      <c r="I571" s="1" t="s">
        <v>33</v>
      </c>
      <c r="J571" s="1">
        <v>1</v>
      </c>
      <c r="K571" s="1">
        <v>1</v>
      </c>
      <c r="L571" s="1" t="s">
        <v>12</v>
      </c>
      <c r="M571" s="1">
        <v>76</v>
      </c>
      <c r="N571" s="1">
        <v>2</v>
      </c>
      <c r="O571" s="1">
        <v>3</v>
      </c>
      <c r="P571" s="1" t="s">
        <v>58</v>
      </c>
      <c r="Q571" s="1">
        <v>1</v>
      </c>
      <c r="R571" s="1" t="s">
        <v>16</v>
      </c>
      <c r="S571" s="1">
        <v>7587</v>
      </c>
      <c r="T571" s="1">
        <v>14229</v>
      </c>
      <c r="U571" s="1">
        <v>1</v>
      </c>
      <c r="V571" s="1" t="s">
        <v>1593</v>
      </c>
      <c r="W571" s="1" t="s">
        <v>48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>
      <c r="A572" s="1">
        <v>791</v>
      </c>
      <c r="B572" s="1">
        <v>52</v>
      </c>
      <c r="C572" s="1" t="s">
        <v>48</v>
      </c>
      <c r="D572" s="1" t="s">
        <v>116</v>
      </c>
      <c r="E572" s="1">
        <v>715</v>
      </c>
      <c r="F572" s="1" t="s">
        <v>21</v>
      </c>
      <c r="G572" s="1">
        <v>19</v>
      </c>
      <c r="H572" s="1">
        <v>4</v>
      </c>
      <c r="I572" s="1" t="s">
        <v>35</v>
      </c>
      <c r="J572" s="1">
        <v>1</v>
      </c>
      <c r="K572" s="1">
        <v>4</v>
      </c>
      <c r="L572" s="1" t="s">
        <v>12</v>
      </c>
      <c r="M572" s="1">
        <v>41</v>
      </c>
      <c r="N572" s="1">
        <v>3</v>
      </c>
      <c r="O572" s="1">
        <v>1</v>
      </c>
      <c r="P572" s="1" t="s">
        <v>57</v>
      </c>
      <c r="Q572" s="1">
        <v>4</v>
      </c>
      <c r="R572" s="1" t="s">
        <v>17</v>
      </c>
      <c r="S572" s="1">
        <v>4258</v>
      </c>
      <c r="T572" s="1">
        <v>26589</v>
      </c>
      <c r="U572" s="1">
        <v>0</v>
      </c>
      <c r="V572" s="1" t="s">
        <v>1593</v>
      </c>
      <c r="W572" s="1" t="s">
        <v>48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>
      <c r="A573" s="1">
        <v>792</v>
      </c>
      <c r="B573" s="1">
        <v>26</v>
      </c>
      <c r="C573" s="1" t="s">
        <v>48</v>
      </c>
      <c r="D573" s="1" t="s">
        <v>128</v>
      </c>
      <c r="E573" s="1">
        <v>575</v>
      </c>
      <c r="F573" s="1" t="s">
        <v>21</v>
      </c>
      <c r="G573" s="1">
        <v>1</v>
      </c>
      <c r="H573" s="1">
        <v>2</v>
      </c>
      <c r="I573" s="1" t="s">
        <v>33</v>
      </c>
      <c r="J573" s="1">
        <v>1</v>
      </c>
      <c r="K573" s="1">
        <v>1</v>
      </c>
      <c r="L573" s="1" t="s">
        <v>11</v>
      </c>
      <c r="M573" s="1">
        <v>71</v>
      </c>
      <c r="N573" s="1">
        <v>1</v>
      </c>
      <c r="O573" s="1">
        <v>1</v>
      </c>
      <c r="P573" s="1" t="s">
        <v>53</v>
      </c>
      <c r="Q573" s="1">
        <v>4</v>
      </c>
      <c r="R573" s="1" t="s">
        <v>15</v>
      </c>
      <c r="S573" s="1">
        <v>4364</v>
      </c>
      <c r="T573" s="1">
        <v>5288</v>
      </c>
      <c r="U573" s="1">
        <v>3</v>
      </c>
      <c r="V573" s="1" t="s">
        <v>1593</v>
      </c>
      <c r="W573" s="1" t="s">
        <v>48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>
      <c r="A574" s="1">
        <v>793</v>
      </c>
      <c r="B574" s="1">
        <v>29</v>
      </c>
      <c r="C574" s="1" t="s">
        <v>48</v>
      </c>
      <c r="D574" s="1" t="s">
        <v>112</v>
      </c>
      <c r="E574" s="1">
        <v>657</v>
      </c>
      <c r="F574" s="1" t="s">
        <v>21</v>
      </c>
      <c r="G574" s="1">
        <v>27</v>
      </c>
      <c r="H574" s="1">
        <v>3</v>
      </c>
      <c r="I574" s="1" t="s">
        <v>35</v>
      </c>
      <c r="J574" s="1">
        <v>1</v>
      </c>
      <c r="K574" s="1">
        <v>2</v>
      </c>
      <c r="L574" s="1" t="s">
        <v>11</v>
      </c>
      <c r="M574" s="1">
        <v>66</v>
      </c>
      <c r="N574" s="1">
        <v>3</v>
      </c>
      <c r="O574" s="1">
        <v>2</v>
      </c>
      <c r="P574" s="1" t="s">
        <v>52</v>
      </c>
      <c r="Q574" s="1">
        <v>3</v>
      </c>
      <c r="R574" s="1" t="s">
        <v>17</v>
      </c>
      <c r="S574" s="1">
        <v>4335</v>
      </c>
      <c r="T574" s="1">
        <v>25549</v>
      </c>
      <c r="U574" s="1">
        <v>4</v>
      </c>
      <c r="V574" s="1" t="s">
        <v>1593</v>
      </c>
      <c r="W574" s="1" t="s">
        <v>48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>
      <c r="A575" s="1">
        <v>796</v>
      </c>
      <c r="B575" s="1">
        <v>26</v>
      </c>
      <c r="C575" s="1" t="s">
        <v>49</v>
      </c>
      <c r="D575" s="1" t="s">
        <v>112</v>
      </c>
      <c r="E575" s="1">
        <v>1146</v>
      </c>
      <c r="F575" s="1" t="s">
        <v>22</v>
      </c>
      <c r="G575" s="1">
        <v>8</v>
      </c>
      <c r="H575" s="1">
        <v>3</v>
      </c>
      <c r="I575" s="1" t="s">
        <v>37</v>
      </c>
      <c r="J575" s="1">
        <v>1</v>
      </c>
      <c r="K575" s="1">
        <v>4</v>
      </c>
      <c r="L575" s="1" t="s">
        <v>12</v>
      </c>
      <c r="M575" s="1">
        <v>38</v>
      </c>
      <c r="N575" s="1">
        <v>2</v>
      </c>
      <c r="O575" s="1">
        <v>2</v>
      </c>
      <c r="P575" s="1" t="s">
        <v>58</v>
      </c>
      <c r="Q575" s="1">
        <v>1</v>
      </c>
      <c r="R575" s="1" t="s">
        <v>16</v>
      </c>
      <c r="S575" s="1">
        <v>5326</v>
      </c>
      <c r="T575" s="1">
        <v>3064</v>
      </c>
      <c r="U575" s="1">
        <v>6</v>
      </c>
      <c r="V575" s="1" t="s">
        <v>1593</v>
      </c>
      <c r="W575" s="1" t="s">
        <v>48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>
      <c r="A576" s="1">
        <v>797</v>
      </c>
      <c r="B576" s="1">
        <v>34</v>
      </c>
      <c r="C576" s="1" t="s">
        <v>48</v>
      </c>
      <c r="D576" s="1" t="s">
        <v>112</v>
      </c>
      <c r="E576" s="1">
        <v>182</v>
      </c>
      <c r="F576" s="1" t="s">
        <v>21</v>
      </c>
      <c r="G576" s="1">
        <v>1</v>
      </c>
      <c r="H576" s="1">
        <v>4</v>
      </c>
      <c r="I576" s="1" t="s">
        <v>33</v>
      </c>
      <c r="J576" s="1">
        <v>1</v>
      </c>
      <c r="K576" s="1">
        <v>2</v>
      </c>
      <c r="L576" s="1" t="s">
        <v>11</v>
      </c>
      <c r="M576" s="1">
        <v>72</v>
      </c>
      <c r="N576" s="1">
        <v>4</v>
      </c>
      <c r="O576" s="1">
        <v>1</v>
      </c>
      <c r="P576" s="1" t="s">
        <v>57</v>
      </c>
      <c r="Q576" s="1">
        <v>4</v>
      </c>
      <c r="R576" s="1" t="s">
        <v>16</v>
      </c>
      <c r="S576" s="1">
        <v>3280</v>
      </c>
      <c r="T576" s="1">
        <v>13551</v>
      </c>
      <c r="U576" s="1">
        <v>2</v>
      </c>
      <c r="V576" s="1" t="s">
        <v>1593</v>
      </c>
      <c r="W576" s="1" t="s">
        <v>48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>
      <c r="A577" s="1">
        <v>799</v>
      </c>
      <c r="B577" s="1">
        <v>54</v>
      </c>
      <c r="C577" s="1" t="s">
        <v>48</v>
      </c>
      <c r="D577" s="1" t="s">
        <v>112</v>
      </c>
      <c r="E577" s="1">
        <v>376</v>
      </c>
      <c r="F577" s="1" t="s">
        <v>21</v>
      </c>
      <c r="G577" s="1">
        <v>19</v>
      </c>
      <c r="H577" s="1">
        <v>4</v>
      </c>
      <c r="I577" s="1" t="s">
        <v>35</v>
      </c>
      <c r="J577" s="1">
        <v>1</v>
      </c>
      <c r="K577" s="1">
        <v>4</v>
      </c>
      <c r="L577" s="1" t="s">
        <v>11</v>
      </c>
      <c r="M577" s="1">
        <v>95</v>
      </c>
      <c r="N577" s="1">
        <v>3</v>
      </c>
      <c r="O577" s="1">
        <v>2</v>
      </c>
      <c r="P577" s="1" t="s">
        <v>55</v>
      </c>
      <c r="Q577" s="1">
        <v>1</v>
      </c>
      <c r="R577" s="1" t="s">
        <v>15</v>
      </c>
      <c r="S577" s="1">
        <v>5485</v>
      </c>
      <c r="T577" s="1">
        <v>22670</v>
      </c>
      <c r="U577" s="1">
        <v>9</v>
      </c>
      <c r="V577" s="1" t="s">
        <v>1593</v>
      </c>
      <c r="W577" s="1" t="s">
        <v>49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>
      <c r="A578" s="1">
        <v>800</v>
      </c>
      <c r="B578" s="1">
        <v>27</v>
      </c>
      <c r="C578" s="1" t="s">
        <v>48</v>
      </c>
      <c r="D578" s="1" t="s">
        <v>128</v>
      </c>
      <c r="E578" s="1">
        <v>829</v>
      </c>
      <c r="F578" s="1" t="s">
        <v>22</v>
      </c>
      <c r="G578" s="1">
        <v>8</v>
      </c>
      <c r="H578" s="1">
        <v>1</v>
      </c>
      <c r="I578" s="1" t="s">
        <v>34</v>
      </c>
      <c r="J578" s="1">
        <v>1</v>
      </c>
      <c r="K578" s="1">
        <v>3</v>
      </c>
      <c r="L578" s="1" t="s">
        <v>12</v>
      </c>
      <c r="M578" s="1">
        <v>84</v>
      </c>
      <c r="N578" s="1">
        <v>3</v>
      </c>
      <c r="O578" s="1">
        <v>2</v>
      </c>
      <c r="P578" s="1" t="s">
        <v>58</v>
      </c>
      <c r="Q578" s="1">
        <v>4</v>
      </c>
      <c r="R578" s="1" t="s">
        <v>17</v>
      </c>
      <c r="S578" s="1">
        <v>4342</v>
      </c>
      <c r="T578" s="1">
        <v>24008</v>
      </c>
      <c r="U578" s="1">
        <v>0</v>
      </c>
      <c r="V578" s="1" t="s">
        <v>1593</v>
      </c>
      <c r="W578" s="1" t="s">
        <v>48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>
      <c r="A579" s="1">
        <v>802</v>
      </c>
      <c r="B579" s="1">
        <v>37</v>
      </c>
      <c r="C579" s="1" t="s">
        <v>48</v>
      </c>
      <c r="D579" s="1" t="s">
        <v>112</v>
      </c>
      <c r="E579" s="1">
        <v>571</v>
      </c>
      <c r="F579" s="1" t="s">
        <v>21</v>
      </c>
      <c r="G579" s="1">
        <v>10</v>
      </c>
      <c r="H579" s="1">
        <v>1</v>
      </c>
      <c r="I579" s="1" t="s">
        <v>33</v>
      </c>
      <c r="J579" s="1">
        <v>1</v>
      </c>
      <c r="K579" s="1">
        <v>4</v>
      </c>
      <c r="L579" s="1" t="s">
        <v>11</v>
      </c>
      <c r="M579" s="1">
        <v>82</v>
      </c>
      <c r="N579" s="1">
        <v>3</v>
      </c>
      <c r="O579" s="1">
        <v>1</v>
      </c>
      <c r="P579" s="1" t="s">
        <v>57</v>
      </c>
      <c r="Q579" s="1">
        <v>1</v>
      </c>
      <c r="R579" s="1" t="s">
        <v>15</v>
      </c>
      <c r="S579" s="1">
        <v>2782</v>
      </c>
      <c r="T579" s="1">
        <v>19905</v>
      </c>
      <c r="U579" s="1">
        <v>0</v>
      </c>
      <c r="V579" s="1" t="s">
        <v>1593</v>
      </c>
      <c r="W579" s="1" t="s">
        <v>49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>
      <c r="A580" s="1">
        <v>803</v>
      </c>
      <c r="B580" s="1">
        <v>38</v>
      </c>
      <c r="C580" s="1" t="s">
        <v>48</v>
      </c>
      <c r="D580" s="1" t="s">
        <v>128</v>
      </c>
      <c r="E580" s="1">
        <v>240</v>
      </c>
      <c r="F580" s="1" t="s">
        <v>21</v>
      </c>
      <c r="G580" s="1">
        <v>2</v>
      </c>
      <c r="H580" s="1">
        <v>4</v>
      </c>
      <c r="I580" s="1" t="s">
        <v>33</v>
      </c>
      <c r="J580" s="1">
        <v>1</v>
      </c>
      <c r="K580" s="1">
        <v>1</v>
      </c>
      <c r="L580" s="1" t="s">
        <v>11</v>
      </c>
      <c r="M580" s="1">
        <v>75</v>
      </c>
      <c r="N580" s="1">
        <v>4</v>
      </c>
      <c r="O580" s="1">
        <v>2</v>
      </c>
      <c r="P580" s="1" t="s">
        <v>55</v>
      </c>
      <c r="Q580" s="1">
        <v>1</v>
      </c>
      <c r="R580" s="1" t="s">
        <v>16</v>
      </c>
      <c r="S580" s="1">
        <v>5980</v>
      </c>
      <c r="T580" s="1">
        <v>26085</v>
      </c>
      <c r="U580" s="1">
        <v>6</v>
      </c>
      <c r="V580" s="1" t="s">
        <v>1593</v>
      </c>
      <c r="W580" s="1" t="s">
        <v>49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>
      <c r="A581" s="1">
        <v>804</v>
      </c>
      <c r="B581" s="1">
        <v>34</v>
      </c>
      <c r="C581" s="1" t="s">
        <v>48</v>
      </c>
      <c r="D581" s="1" t="s">
        <v>112</v>
      </c>
      <c r="E581" s="1">
        <v>121</v>
      </c>
      <c r="F581" s="1" t="s">
        <v>21</v>
      </c>
      <c r="G581" s="1">
        <v>2</v>
      </c>
      <c r="H581" s="1">
        <v>4</v>
      </c>
      <c r="I581" s="1" t="s">
        <v>35</v>
      </c>
      <c r="J581" s="1">
        <v>1</v>
      </c>
      <c r="K581" s="1">
        <v>3</v>
      </c>
      <c r="L581" s="1" t="s">
        <v>11</v>
      </c>
      <c r="M581" s="1">
        <v>86</v>
      </c>
      <c r="N581" s="1">
        <v>2</v>
      </c>
      <c r="O581" s="1">
        <v>1</v>
      </c>
      <c r="P581" s="1" t="s">
        <v>57</v>
      </c>
      <c r="Q581" s="1">
        <v>1</v>
      </c>
      <c r="R581" s="1" t="s">
        <v>16</v>
      </c>
      <c r="S581" s="1">
        <v>4381</v>
      </c>
      <c r="T581" s="1">
        <v>7530</v>
      </c>
      <c r="U581" s="1">
        <v>1</v>
      </c>
      <c r="V581" s="1" t="s">
        <v>1593</v>
      </c>
      <c r="W581" s="1" t="s">
        <v>48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>
      <c r="A582" s="1">
        <v>805</v>
      </c>
      <c r="B582" s="1">
        <v>35</v>
      </c>
      <c r="C582" s="1" t="s">
        <v>48</v>
      </c>
      <c r="D582" s="1" t="s">
        <v>112</v>
      </c>
      <c r="E582" s="1">
        <v>384</v>
      </c>
      <c r="F582" s="1" t="s">
        <v>22</v>
      </c>
      <c r="G582" s="1">
        <v>8</v>
      </c>
      <c r="H582" s="1">
        <v>4</v>
      </c>
      <c r="I582" s="1" t="s">
        <v>33</v>
      </c>
      <c r="J582" s="1">
        <v>1</v>
      </c>
      <c r="K582" s="1">
        <v>1</v>
      </c>
      <c r="L582" s="1" t="s">
        <v>11</v>
      </c>
      <c r="M582" s="1">
        <v>72</v>
      </c>
      <c r="N582" s="1">
        <v>3</v>
      </c>
      <c r="O582" s="1">
        <v>1</v>
      </c>
      <c r="P582" s="1" t="s">
        <v>59</v>
      </c>
      <c r="Q582" s="1">
        <v>4</v>
      </c>
      <c r="R582" s="1" t="s">
        <v>17</v>
      </c>
      <c r="S582" s="1">
        <v>2572</v>
      </c>
      <c r="T582" s="1">
        <v>20317</v>
      </c>
      <c r="U582" s="1">
        <v>1</v>
      </c>
      <c r="V582" s="1" t="s">
        <v>1593</v>
      </c>
      <c r="W582" s="1" t="s">
        <v>48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>
      <c r="A583" s="1">
        <v>806</v>
      </c>
      <c r="B583" s="1">
        <v>30</v>
      </c>
      <c r="C583" s="1" t="s">
        <v>48</v>
      </c>
      <c r="D583" s="1" t="s">
        <v>112</v>
      </c>
      <c r="E583" s="1">
        <v>921</v>
      </c>
      <c r="F583" s="1" t="s">
        <v>21</v>
      </c>
      <c r="G583" s="1">
        <v>1</v>
      </c>
      <c r="H583" s="1">
        <v>3</v>
      </c>
      <c r="I583" s="1" t="s">
        <v>33</v>
      </c>
      <c r="J583" s="1">
        <v>1</v>
      </c>
      <c r="K583" s="1">
        <v>4</v>
      </c>
      <c r="L583" s="1" t="s">
        <v>12</v>
      </c>
      <c r="M583" s="1">
        <v>38</v>
      </c>
      <c r="N583" s="1">
        <v>1</v>
      </c>
      <c r="O583" s="1">
        <v>1</v>
      </c>
      <c r="P583" s="1" t="s">
        <v>53</v>
      </c>
      <c r="Q583" s="1">
        <v>3</v>
      </c>
      <c r="R583" s="1" t="s">
        <v>17</v>
      </c>
      <c r="S583" s="1">
        <v>3833</v>
      </c>
      <c r="T583" s="1">
        <v>24375</v>
      </c>
      <c r="U583" s="1">
        <v>3</v>
      </c>
      <c r="V583" s="1" t="s">
        <v>1593</v>
      </c>
      <c r="W583" s="1" t="s">
        <v>48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>
      <c r="A584" s="1">
        <v>807</v>
      </c>
      <c r="B584" s="1">
        <v>40</v>
      </c>
      <c r="C584" s="1" t="s">
        <v>48</v>
      </c>
      <c r="D584" s="1" t="s">
        <v>128</v>
      </c>
      <c r="E584" s="1">
        <v>791</v>
      </c>
      <c r="F584" s="1" t="s">
        <v>21</v>
      </c>
      <c r="G584" s="1">
        <v>2</v>
      </c>
      <c r="H584" s="1">
        <v>2</v>
      </c>
      <c r="I584" s="1" t="s">
        <v>35</v>
      </c>
      <c r="J584" s="1">
        <v>1</v>
      </c>
      <c r="K584" s="1">
        <v>3</v>
      </c>
      <c r="L584" s="1" t="s">
        <v>11</v>
      </c>
      <c r="M584" s="1">
        <v>38</v>
      </c>
      <c r="N584" s="1">
        <v>4</v>
      </c>
      <c r="O584" s="1">
        <v>2</v>
      </c>
      <c r="P584" s="1" t="s">
        <v>52</v>
      </c>
      <c r="Q584" s="1">
        <v>2</v>
      </c>
      <c r="R584" s="1" t="s">
        <v>17</v>
      </c>
      <c r="S584" s="1">
        <v>4244</v>
      </c>
      <c r="T584" s="1">
        <v>9931</v>
      </c>
      <c r="U584" s="1">
        <v>1</v>
      </c>
      <c r="V584" s="1" t="s">
        <v>1593</v>
      </c>
      <c r="W584" s="1" t="s">
        <v>48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>
      <c r="A585" s="1">
        <v>808</v>
      </c>
      <c r="B585" s="1">
        <v>34</v>
      </c>
      <c r="C585" s="1" t="s">
        <v>48</v>
      </c>
      <c r="D585" s="1" t="s">
        <v>112</v>
      </c>
      <c r="E585" s="1">
        <v>1111</v>
      </c>
      <c r="F585" s="1" t="s">
        <v>22</v>
      </c>
      <c r="G585" s="1">
        <v>8</v>
      </c>
      <c r="H585" s="1">
        <v>2</v>
      </c>
      <c r="I585" s="1" t="s">
        <v>33</v>
      </c>
      <c r="J585" s="1">
        <v>1</v>
      </c>
      <c r="K585" s="1">
        <v>3</v>
      </c>
      <c r="L585" s="1" t="s">
        <v>11</v>
      </c>
      <c r="M585" s="1">
        <v>93</v>
      </c>
      <c r="N585" s="1">
        <v>3</v>
      </c>
      <c r="O585" s="1">
        <v>2</v>
      </c>
      <c r="P585" s="1" t="s">
        <v>58</v>
      </c>
      <c r="Q585" s="1">
        <v>1</v>
      </c>
      <c r="R585" s="1" t="s">
        <v>17</v>
      </c>
      <c r="S585" s="1">
        <v>6500</v>
      </c>
      <c r="T585" s="1">
        <v>13305</v>
      </c>
      <c r="U585" s="1">
        <v>5</v>
      </c>
      <c r="V585" s="1" t="s">
        <v>1593</v>
      </c>
      <c r="W585" s="1" t="s">
        <v>48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>
      <c r="A586" s="1">
        <v>809</v>
      </c>
      <c r="B586" s="1">
        <v>42</v>
      </c>
      <c r="C586" s="1" t="s">
        <v>48</v>
      </c>
      <c r="D586" s="1" t="s">
        <v>128</v>
      </c>
      <c r="E586" s="1">
        <v>570</v>
      </c>
      <c r="F586" s="1" t="s">
        <v>21</v>
      </c>
      <c r="G586" s="1">
        <v>8</v>
      </c>
      <c r="H586" s="1">
        <v>3</v>
      </c>
      <c r="I586" s="1" t="s">
        <v>33</v>
      </c>
      <c r="J586" s="1">
        <v>1</v>
      </c>
      <c r="K586" s="1">
        <v>2</v>
      </c>
      <c r="L586" s="1" t="s">
        <v>12</v>
      </c>
      <c r="M586" s="1">
        <v>66</v>
      </c>
      <c r="N586" s="1">
        <v>3</v>
      </c>
      <c r="O586" s="1">
        <v>5</v>
      </c>
      <c r="P586" s="1" t="s">
        <v>54</v>
      </c>
      <c r="Q586" s="1">
        <v>4</v>
      </c>
      <c r="R586" s="1" t="s">
        <v>15</v>
      </c>
      <c r="S586" s="1">
        <v>18430</v>
      </c>
      <c r="T586" s="1">
        <v>16225</v>
      </c>
      <c r="U586" s="1">
        <v>1</v>
      </c>
      <c r="V586" s="1" t="s">
        <v>1593</v>
      </c>
      <c r="W586" s="1" t="s">
        <v>48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>
      <c r="A587" s="1">
        <v>811</v>
      </c>
      <c r="B587" s="1">
        <v>23</v>
      </c>
      <c r="C587" s="1" t="s">
        <v>49</v>
      </c>
      <c r="D587" s="1" t="s">
        <v>112</v>
      </c>
      <c r="E587" s="1">
        <v>1243</v>
      </c>
      <c r="F587" s="1" t="s">
        <v>21</v>
      </c>
      <c r="G587" s="1">
        <v>6</v>
      </c>
      <c r="H587" s="1">
        <v>3</v>
      </c>
      <c r="I587" s="1" t="s">
        <v>33</v>
      </c>
      <c r="J587" s="1">
        <v>1</v>
      </c>
      <c r="K587" s="1">
        <v>3</v>
      </c>
      <c r="L587" s="1" t="s">
        <v>12</v>
      </c>
      <c r="M587" s="1">
        <v>63</v>
      </c>
      <c r="N587" s="1">
        <v>4</v>
      </c>
      <c r="O587" s="1">
        <v>1</v>
      </c>
      <c r="P587" s="1" t="s">
        <v>53</v>
      </c>
      <c r="Q587" s="1">
        <v>1</v>
      </c>
      <c r="R587" s="1" t="s">
        <v>17</v>
      </c>
      <c r="S587" s="1">
        <v>1601</v>
      </c>
      <c r="T587" s="1">
        <v>3445</v>
      </c>
      <c r="U587" s="1">
        <v>1</v>
      </c>
      <c r="V587" s="1" t="s">
        <v>1593</v>
      </c>
      <c r="W587" s="1" t="s">
        <v>49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>
      <c r="A588" s="1">
        <v>812</v>
      </c>
      <c r="B588" s="1">
        <v>24</v>
      </c>
      <c r="C588" s="1" t="s">
        <v>48</v>
      </c>
      <c r="D588" s="1" t="s">
        <v>116</v>
      </c>
      <c r="E588" s="1">
        <v>1092</v>
      </c>
      <c r="F588" s="1" t="s">
        <v>21</v>
      </c>
      <c r="G588" s="1">
        <v>9</v>
      </c>
      <c r="H588" s="1">
        <v>3</v>
      </c>
      <c r="I588" s="1" t="s">
        <v>33</v>
      </c>
      <c r="J588" s="1">
        <v>1</v>
      </c>
      <c r="K588" s="1">
        <v>3</v>
      </c>
      <c r="L588" s="1" t="s">
        <v>12</v>
      </c>
      <c r="M588" s="1">
        <v>60</v>
      </c>
      <c r="N588" s="1">
        <v>2</v>
      </c>
      <c r="O588" s="1">
        <v>1</v>
      </c>
      <c r="P588" s="1" t="s">
        <v>53</v>
      </c>
      <c r="Q588" s="1">
        <v>2</v>
      </c>
      <c r="R588" s="1" t="s">
        <v>15</v>
      </c>
      <c r="S588" s="1">
        <v>2694</v>
      </c>
      <c r="T588" s="1">
        <v>26551</v>
      </c>
      <c r="U588" s="1">
        <v>1</v>
      </c>
      <c r="V588" s="1" t="s">
        <v>1593</v>
      </c>
      <c r="W588" s="1" t="s">
        <v>48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>
      <c r="A589" s="1">
        <v>813</v>
      </c>
      <c r="B589" s="1">
        <v>52</v>
      </c>
      <c r="C589" s="1" t="s">
        <v>48</v>
      </c>
      <c r="D589" s="1" t="s">
        <v>112</v>
      </c>
      <c r="E589" s="1">
        <v>1325</v>
      </c>
      <c r="F589" s="1" t="s">
        <v>21</v>
      </c>
      <c r="G589" s="1">
        <v>11</v>
      </c>
      <c r="H589" s="1">
        <v>4</v>
      </c>
      <c r="I589" s="1" t="s">
        <v>33</v>
      </c>
      <c r="J589" s="1">
        <v>1</v>
      </c>
      <c r="K589" s="1">
        <v>4</v>
      </c>
      <c r="L589" s="1" t="s">
        <v>11</v>
      </c>
      <c r="M589" s="1">
        <v>82</v>
      </c>
      <c r="N589" s="1">
        <v>3</v>
      </c>
      <c r="O589" s="1">
        <v>2</v>
      </c>
      <c r="P589" s="1" t="s">
        <v>53</v>
      </c>
      <c r="Q589" s="1">
        <v>3</v>
      </c>
      <c r="R589" s="1" t="s">
        <v>17</v>
      </c>
      <c r="S589" s="1">
        <v>3149</v>
      </c>
      <c r="T589" s="1">
        <v>21821</v>
      </c>
      <c r="U589" s="1">
        <v>8</v>
      </c>
      <c r="V589" s="1" t="s">
        <v>1593</v>
      </c>
      <c r="W589" s="1" t="s">
        <v>48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>
      <c r="A590" s="1">
        <v>815</v>
      </c>
      <c r="B590" s="1">
        <v>50</v>
      </c>
      <c r="C590" s="1" t="s">
        <v>48</v>
      </c>
      <c r="D590" s="1" t="s">
        <v>112</v>
      </c>
      <c r="E590" s="1">
        <v>691</v>
      </c>
      <c r="F590" s="1" t="s">
        <v>21</v>
      </c>
      <c r="G590" s="1">
        <v>2</v>
      </c>
      <c r="H590" s="1">
        <v>3</v>
      </c>
      <c r="I590" s="1" t="s">
        <v>35</v>
      </c>
      <c r="J590" s="1">
        <v>1</v>
      </c>
      <c r="K590" s="1">
        <v>3</v>
      </c>
      <c r="L590" s="1" t="s">
        <v>12</v>
      </c>
      <c r="M590" s="1">
        <v>64</v>
      </c>
      <c r="N590" s="1">
        <v>3</v>
      </c>
      <c r="O590" s="1">
        <v>4</v>
      </c>
      <c r="P590" s="1" t="s">
        <v>56</v>
      </c>
      <c r="Q590" s="1">
        <v>3</v>
      </c>
      <c r="R590" s="1" t="s">
        <v>17</v>
      </c>
      <c r="S590" s="1">
        <v>17639</v>
      </c>
      <c r="T590" s="1">
        <v>6881</v>
      </c>
      <c r="U590" s="1">
        <v>5</v>
      </c>
      <c r="V590" s="1" t="s">
        <v>1593</v>
      </c>
      <c r="W590" s="1" t="s">
        <v>48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>
      <c r="A591" s="1">
        <v>816</v>
      </c>
      <c r="B591" s="1">
        <v>29</v>
      </c>
      <c r="C591" s="1" t="s">
        <v>49</v>
      </c>
      <c r="D591" s="1" t="s">
        <v>112</v>
      </c>
      <c r="E591" s="1">
        <v>805</v>
      </c>
      <c r="F591" s="1" t="s">
        <v>21</v>
      </c>
      <c r="G591" s="1">
        <v>1</v>
      </c>
      <c r="H591" s="1">
        <v>2</v>
      </c>
      <c r="I591" s="1" t="s">
        <v>33</v>
      </c>
      <c r="J591" s="1">
        <v>1</v>
      </c>
      <c r="K591" s="1">
        <v>2</v>
      </c>
      <c r="L591" s="1" t="s">
        <v>11</v>
      </c>
      <c r="M591" s="1">
        <v>36</v>
      </c>
      <c r="N591" s="1">
        <v>2</v>
      </c>
      <c r="O591" s="1">
        <v>1</v>
      </c>
      <c r="P591" s="1" t="s">
        <v>53</v>
      </c>
      <c r="Q591" s="1">
        <v>1</v>
      </c>
      <c r="R591" s="1" t="s">
        <v>17</v>
      </c>
      <c r="S591" s="1">
        <v>2319</v>
      </c>
      <c r="T591" s="1">
        <v>6689</v>
      </c>
      <c r="U591" s="1">
        <v>1</v>
      </c>
      <c r="V591" s="1" t="s">
        <v>1593</v>
      </c>
      <c r="W591" s="1" t="s">
        <v>49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>
      <c r="A592" s="1">
        <v>817</v>
      </c>
      <c r="B592" s="1">
        <v>33</v>
      </c>
      <c r="C592" s="1" t="s">
        <v>48</v>
      </c>
      <c r="D592" s="1" t="s">
        <v>112</v>
      </c>
      <c r="E592" s="1">
        <v>213</v>
      </c>
      <c r="F592" s="1" t="s">
        <v>21</v>
      </c>
      <c r="G592" s="1">
        <v>7</v>
      </c>
      <c r="H592" s="1">
        <v>3</v>
      </c>
      <c r="I592" s="1" t="s">
        <v>35</v>
      </c>
      <c r="J592" s="1">
        <v>1</v>
      </c>
      <c r="K592" s="1">
        <v>3</v>
      </c>
      <c r="L592" s="1" t="s">
        <v>12</v>
      </c>
      <c r="M592" s="1">
        <v>49</v>
      </c>
      <c r="N592" s="1">
        <v>3</v>
      </c>
      <c r="O592" s="1">
        <v>3</v>
      </c>
      <c r="P592" s="1" t="s">
        <v>56</v>
      </c>
      <c r="Q592" s="1">
        <v>3</v>
      </c>
      <c r="R592" s="1" t="s">
        <v>17</v>
      </c>
      <c r="S592" s="1">
        <v>11691</v>
      </c>
      <c r="T592" s="1">
        <v>25995</v>
      </c>
      <c r="U592" s="1">
        <v>0</v>
      </c>
      <c r="V592" s="1" t="s">
        <v>1593</v>
      </c>
      <c r="W592" s="1" t="s">
        <v>48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>
      <c r="A593" s="1">
        <v>819</v>
      </c>
      <c r="B593" s="1">
        <v>33</v>
      </c>
      <c r="C593" s="1" t="s">
        <v>49</v>
      </c>
      <c r="D593" s="1" t="s">
        <v>112</v>
      </c>
      <c r="E593" s="1">
        <v>118</v>
      </c>
      <c r="F593" s="1" t="s">
        <v>22</v>
      </c>
      <c r="G593" s="1">
        <v>16</v>
      </c>
      <c r="H593" s="1">
        <v>3</v>
      </c>
      <c r="I593" s="1" t="s">
        <v>34</v>
      </c>
      <c r="J593" s="1">
        <v>1</v>
      </c>
      <c r="K593" s="1">
        <v>1</v>
      </c>
      <c r="L593" s="1" t="s">
        <v>11</v>
      </c>
      <c r="M593" s="1">
        <v>69</v>
      </c>
      <c r="N593" s="1">
        <v>3</v>
      </c>
      <c r="O593" s="1">
        <v>2</v>
      </c>
      <c r="P593" s="1" t="s">
        <v>58</v>
      </c>
      <c r="Q593" s="1">
        <v>1</v>
      </c>
      <c r="R593" s="1" t="s">
        <v>16</v>
      </c>
      <c r="S593" s="1">
        <v>5324</v>
      </c>
      <c r="T593" s="1">
        <v>26507</v>
      </c>
      <c r="U593" s="1">
        <v>5</v>
      </c>
      <c r="V593" s="1" t="s">
        <v>1593</v>
      </c>
      <c r="W593" s="1" t="s">
        <v>48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>
      <c r="A594" s="1">
        <v>820</v>
      </c>
      <c r="B594" s="1">
        <v>47</v>
      </c>
      <c r="C594" s="1" t="s">
        <v>48</v>
      </c>
      <c r="D594" s="1" t="s">
        <v>112</v>
      </c>
      <c r="E594" s="1">
        <v>202</v>
      </c>
      <c r="F594" s="1" t="s">
        <v>21</v>
      </c>
      <c r="G594" s="1">
        <v>2</v>
      </c>
      <c r="H594" s="1">
        <v>2</v>
      </c>
      <c r="I594" s="1" t="s">
        <v>36</v>
      </c>
      <c r="J594" s="1">
        <v>1</v>
      </c>
      <c r="K594" s="1">
        <v>3</v>
      </c>
      <c r="L594" s="1" t="s">
        <v>11</v>
      </c>
      <c r="M594" s="1">
        <v>33</v>
      </c>
      <c r="N594" s="1">
        <v>3</v>
      </c>
      <c r="O594" s="1">
        <v>4</v>
      </c>
      <c r="P594" s="1" t="s">
        <v>54</v>
      </c>
      <c r="Q594" s="1">
        <v>4</v>
      </c>
      <c r="R594" s="1" t="s">
        <v>17</v>
      </c>
      <c r="S594" s="1">
        <v>16752</v>
      </c>
      <c r="T594" s="1">
        <v>12982</v>
      </c>
      <c r="U594" s="1">
        <v>1</v>
      </c>
      <c r="V594" s="1" t="s">
        <v>1593</v>
      </c>
      <c r="W594" s="1" t="s">
        <v>49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>
      <c r="A595" s="1">
        <v>823</v>
      </c>
      <c r="B595" s="1">
        <v>36</v>
      </c>
      <c r="C595" s="1" t="s">
        <v>48</v>
      </c>
      <c r="D595" s="1" t="s">
        <v>112</v>
      </c>
      <c r="E595" s="1">
        <v>676</v>
      </c>
      <c r="F595" s="1" t="s">
        <v>21</v>
      </c>
      <c r="G595" s="1">
        <v>1</v>
      </c>
      <c r="H595" s="1">
        <v>3</v>
      </c>
      <c r="I595" s="1" t="s">
        <v>36</v>
      </c>
      <c r="J595" s="1">
        <v>1</v>
      </c>
      <c r="K595" s="1">
        <v>3</v>
      </c>
      <c r="L595" s="1" t="s">
        <v>11</v>
      </c>
      <c r="M595" s="1">
        <v>35</v>
      </c>
      <c r="N595" s="1">
        <v>3</v>
      </c>
      <c r="O595" s="1">
        <v>2</v>
      </c>
      <c r="P595" s="1" t="s">
        <v>55</v>
      </c>
      <c r="Q595" s="1">
        <v>2</v>
      </c>
      <c r="R595" s="1" t="s">
        <v>17</v>
      </c>
      <c r="S595" s="1">
        <v>5228</v>
      </c>
      <c r="T595" s="1">
        <v>23361</v>
      </c>
      <c r="U595" s="1">
        <v>0</v>
      </c>
      <c r="V595" s="1" t="s">
        <v>1593</v>
      </c>
      <c r="W595" s="1" t="s">
        <v>48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>
      <c r="A596" s="1">
        <v>824</v>
      </c>
      <c r="B596" s="1">
        <v>29</v>
      </c>
      <c r="C596" s="1" t="s">
        <v>48</v>
      </c>
      <c r="D596" s="1" t="s">
        <v>112</v>
      </c>
      <c r="E596" s="1">
        <v>1252</v>
      </c>
      <c r="F596" s="1" t="s">
        <v>21</v>
      </c>
      <c r="G596" s="1">
        <v>23</v>
      </c>
      <c r="H596" s="1">
        <v>2</v>
      </c>
      <c r="I596" s="1" t="s">
        <v>33</v>
      </c>
      <c r="J596" s="1">
        <v>1</v>
      </c>
      <c r="K596" s="1">
        <v>3</v>
      </c>
      <c r="L596" s="1" t="s">
        <v>12</v>
      </c>
      <c r="M596" s="1">
        <v>81</v>
      </c>
      <c r="N596" s="1">
        <v>4</v>
      </c>
      <c r="O596" s="1">
        <v>1</v>
      </c>
      <c r="P596" s="1" t="s">
        <v>57</v>
      </c>
      <c r="Q596" s="1">
        <v>3</v>
      </c>
      <c r="R596" s="1" t="s">
        <v>17</v>
      </c>
      <c r="S596" s="1">
        <v>2700</v>
      </c>
      <c r="T596" s="1">
        <v>23779</v>
      </c>
      <c r="U596" s="1">
        <v>1</v>
      </c>
      <c r="V596" s="1" t="s">
        <v>1593</v>
      </c>
      <c r="W596" s="1" t="s">
        <v>48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>
      <c r="A597" s="1">
        <v>825</v>
      </c>
      <c r="B597" s="1">
        <v>58</v>
      </c>
      <c r="C597" s="1" t="s">
        <v>49</v>
      </c>
      <c r="D597" s="1" t="s">
        <v>112</v>
      </c>
      <c r="E597" s="1">
        <v>286</v>
      </c>
      <c r="F597" s="1" t="s">
        <v>21</v>
      </c>
      <c r="G597" s="1">
        <v>2</v>
      </c>
      <c r="H597" s="1">
        <v>4</v>
      </c>
      <c r="I597" s="1" t="s">
        <v>33</v>
      </c>
      <c r="J597" s="1">
        <v>1</v>
      </c>
      <c r="K597" s="1">
        <v>4</v>
      </c>
      <c r="L597" s="1" t="s">
        <v>12</v>
      </c>
      <c r="M597" s="1">
        <v>31</v>
      </c>
      <c r="N597" s="1">
        <v>3</v>
      </c>
      <c r="O597" s="1">
        <v>5</v>
      </c>
      <c r="P597" s="1" t="s">
        <v>56</v>
      </c>
      <c r="Q597" s="1">
        <v>2</v>
      </c>
      <c r="R597" s="1" t="s">
        <v>16</v>
      </c>
      <c r="S597" s="1">
        <v>19246</v>
      </c>
      <c r="T597" s="1">
        <v>25761</v>
      </c>
      <c r="U597" s="1">
        <v>7</v>
      </c>
      <c r="V597" s="1" t="s">
        <v>1593</v>
      </c>
      <c r="W597" s="1" t="s">
        <v>49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>
      <c r="A598" s="1">
        <v>826</v>
      </c>
      <c r="B598" s="1">
        <v>35</v>
      </c>
      <c r="C598" s="1" t="s">
        <v>48</v>
      </c>
      <c r="D598" s="1" t="s">
        <v>112</v>
      </c>
      <c r="E598" s="1">
        <v>1258</v>
      </c>
      <c r="F598" s="1" t="s">
        <v>21</v>
      </c>
      <c r="G598" s="1">
        <v>1</v>
      </c>
      <c r="H598" s="1">
        <v>4</v>
      </c>
      <c r="I598" s="1" t="s">
        <v>33</v>
      </c>
      <c r="J598" s="1">
        <v>1</v>
      </c>
      <c r="K598" s="1">
        <v>4</v>
      </c>
      <c r="L598" s="1" t="s">
        <v>11</v>
      </c>
      <c r="M598" s="1">
        <v>40</v>
      </c>
      <c r="N598" s="1">
        <v>4</v>
      </c>
      <c r="O598" s="1">
        <v>1</v>
      </c>
      <c r="P598" s="1" t="s">
        <v>57</v>
      </c>
      <c r="Q598" s="1">
        <v>3</v>
      </c>
      <c r="R598" s="1" t="s">
        <v>16</v>
      </c>
      <c r="S598" s="1">
        <v>2506</v>
      </c>
      <c r="T598" s="1">
        <v>13301</v>
      </c>
      <c r="U598" s="1">
        <v>3</v>
      </c>
      <c r="V598" s="1" t="s">
        <v>1593</v>
      </c>
      <c r="W598" s="1" t="s">
        <v>48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>
      <c r="A599" s="1">
        <v>827</v>
      </c>
      <c r="B599" s="1">
        <v>42</v>
      </c>
      <c r="C599" s="1" t="s">
        <v>48</v>
      </c>
      <c r="D599" s="1" t="s">
        <v>112</v>
      </c>
      <c r="E599" s="1">
        <v>932</v>
      </c>
      <c r="F599" s="1" t="s">
        <v>21</v>
      </c>
      <c r="G599" s="1">
        <v>1</v>
      </c>
      <c r="H599" s="1">
        <v>2</v>
      </c>
      <c r="I599" s="1" t="s">
        <v>33</v>
      </c>
      <c r="J599" s="1">
        <v>1</v>
      </c>
      <c r="K599" s="1">
        <v>4</v>
      </c>
      <c r="L599" s="1" t="s">
        <v>11</v>
      </c>
      <c r="M599" s="1">
        <v>43</v>
      </c>
      <c r="N599" s="1">
        <v>2</v>
      </c>
      <c r="O599" s="1">
        <v>2</v>
      </c>
      <c r="P599" s="1" t="s">
        <v>55</v>
      </c>
      <c r="Q599" s="1">
        <v>4</v>
      </c>
      <c r="R599" s="1" t="s">
        <v>17</v>
      </c>
      <c r="S599" s="1">
        <v>6062</v>
      </c>
      <c r="T599" s="1">
        <v>4051</v>
      </c>
      <c r="U599" s="1">
        <v>9</v>
      </c>
      <c r="V599" s="1" t="s">
        <v>1593</v>
      </c>
      <c r="W599" s="1" t="s">
        <v>49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>
      <c r="A600" s="1">
        <v>828</v>
      </c>
      <c r="B600" s="1">
        <v>28</v>
      </c>
      <c r="C600" s="1" t="s">
        <v>49</v>
      </c>
      <c r="D600" s="1" t="s">
        <v>112</v>
      </c>
      <c r="E600" s="1">
        <v>890</v>
      </c>
      <c r="F600" s="1" t="s">
        <v>21</v>
      </c>
      <c r="G600" s="1">
        <v>2</v>
      </c>
      <c r="H600" s="1">
        <v>4</v>
      </c>
      <c r="I600" s="1" t="s">
        <v>35</v>
      </c>
      <c r="J600" s="1">
        <v>1</v>
      </c>
      <c r="K600" s="1">
        <v>3</v>
      </c>
      <c r="L600" s="1" t="s">
        <v>12</v>
      </c>
      <c r="M600" s="1">
        <v>46</v>
      </c>
      <c r="N600" s="1">
        <v>3</v>
      </c>
      <c r="O600" s="1">
        <v>1</v>
      </c>
      <c r="P600" s="1" t="s">
        <v>57</v>
      </c>
      <c r="Q600" s="1">
        <v>3</v>
      </c>
      <c r="R600" s="1" t="s">
        <v>16</v>
      </c>
      <c r="S600" s="1">
        <v>4382</v>
      </c>
      <c r="T600" s="1">
        <v>16374</v>
      </c>
      <c r="U600" s="1">
        <v>6</v>
      </c>
      <c r="V600" s="1" t="s">
        <v>1593</v>
      </c>
      <c r="W600" s="1" t="s">
        <v>48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>
      <c r="A601" s="1">
        <v>829</v>
      </c>
      <c r="B601" s="1">
        <v>36</v>
      </c>
      <c r="C601" s="1" t="s">
        <v>48</v>
      </c>
      <c r="D601" s="1" t="s">
        <v>112</v>
      </c>
      <c r="E601" s="1">
        <v>1041</v>
      </c>
      <c r="F601" s="1" t="s">
        <v>20</v>
      </c>
      <c r="G601" s="1">
        <v>13</v>
      </c>
      <c r="H601" s="1">
        <v>3</v>
      </c>
      <c r="I601" s="1" t="s">
        <v>20</v>
      </c>
      <c r="J601" s="1">
        <v>1</v>
      </c>
      <c r="K601" s="1">
        <v>3</v>
      </c>
      <c r="L601" s="1" t="s">
        <v>12</v>
      </c>
      <c r="M601" s="1">
        <v>36</v>
      </c>
      <c r="N601" s="1">
        <v>3</v>
      </c>
      <c r="O601" s="1">
        <v>1</v>
      </c>
      <c r="P601" s="1" t="s">
        <v>20</v>
      </c>
      <c r="Q601" s="1">
        <v>2</v>
      </c>
      <c r="R601" s="1" t="s">
        <v>17</v>
      </c>
      <c r="S601" s="1">
        <v>2143</v>
      </c>
      <c r="T601" s="1">
        <v>25527</v>
      </c>
      <c r="U601" s="1">
        <v>4</v>
      </c>
      <c r="V601" s="1" t="s">
        <v>1593</v>
      </c>
      <c r="W601" s="1" t="s">
        <v>48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>
      <c r="A602" s="1">
        <v>830</v>
      </c>
      <c r="B602" s="1">
        <v>32</v>
      </c>
      <c r="C602" s="1" t="s">
        <v>48</v>
      </c>
      <c r="D602" s="1" t="s">
        <v>112</v>
      </c>
      <c r="E602" s="1">
        <v>859</v>
      </c>
      <c r="F602" s="1" t="s">
        <v>21</v>
      </c>
      <c r="G602" s="1">
        <v>4</v>
      </c>
      <c r="H602" s="1">
        <v>3</v>
      </c>
      <c r="I602" s="1" t="s">
        <v>33</v>
      </c>
      <c r="J602" s="1">
        <v>1</v>
      </c>
      <c r="K602" s="1">
        <v>3</v>
      </c>
      <c r="L602" s="1" t="s">
        <v>11</v>
      </c>
      <c r="M602" s="1">
        <v>98</v>
      </c>
      <c r="N602" s="1">
        <v>2</v>
      </c>
      <c r="O602" s="1">
        <v>2</v>
      </c>
      <c r="P602" s="1" t="s">
        <v>55</v>
      </c>
      <c r="Q602" s="1">
        <v>3</v>
      </c>
      <c r="R602" s="1" t="s">
        <v>17</v>
      </c>
      <c r="S602" s="1">
        <v>6162</v>
      </c>
      <c r="T602" s="1">
        <v>19124</v>
      </c>
      <c r="U602" s="1">
        <v>1</v>
      </c>
      <c r="V602" s="1" t="s">
        <v>1593</v>
      </c>
      <c r="W602" s="1" t="s">
        <v>48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>
      <c r="A603" s="1">
        <v>832</v>
      </c>
      <c r="B603" s="1">
        <v>40</v>
      </c>
      <c r="C603" s="1" t="s">
        <v>48</v>
      </c>
      <c r="D603" s="1" t="s">
        <v>128</v>
      </c>
      <c r="E603" s="1">
        <v>720</v>
      </c>
      <c r="F603" s="1" t="s">
        <v>21</v>
      </c>
      <c r="G603" s="1">
        <v>16</v>
      </c>
      <c r="H603" s="1">
        <v>4</v>
      </c>
      <c r="I603" s="1" t="s">
        <v>35</v>
      </c>
      <c r="J603" s="1">
        <v>1</v>
      </c>
      <c r="K603" s="1">
        <v>1</v>
      </c>
      <c r="L603" s="1" t="s">
        <v>12</v>
      </c>
      <c r="M603" s="1">
        <v>51</v>
      </c>
      <c r="N603" s="1">
        <v>2</v>
      </c>
      <c r="O603" s="1">
        <v>2</v>
      </c>
      <c r="P603" s="1" t="s">
        <v>53</v>
      </c>
      <c r="Q603" s="1">
        <v>3</v>
      </c>
      <c r="R603" s="1" t="s">
        <v>16</v>
      </c>
      <c r="S603" s="1">
        <v>5094</v>
      </c>
      <c r="T603" s="1">
        <v>11983</v>
      </c>
      <c r="U603" s="1">
        <v>6</v>
      </c>
      <c r="V603" s="1" t="s">
        <v>1593</v>
      </c>
      <c r="W603" s="1" t="s">
        <v>48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>
      <c r="A604" s="1">
        <v>833</v>
      </c>
      <c r="B604" s="1">
        <v>30</v>
      </c>
      <c r="C604" s="1" t="s">
        <v>48</v>
      </c>
      <c r="D604" s="1" t="s">
        <v>112</v>
      </c>
      <c r="E604" s="1">
        <v>946</v>
      </c>
      <c r="F604" s="1" t="s">
        <v>21</v>
      </c>
      <c r="G604" s="1">
        <v>2</v>
      </c>
      <c r="H604" s="1">
        <v>3</v>
      </c>
      <c r="I604" s="1" t="s">
        <v>35</v>
      </c>
      <c r="J604" s="1">
        <v>1</v>
      </c>
      <c r="K604" s="1">
        <v>3</v>
      </c>
      <c r="L604" s="1" t="s">
        <v>11</v>
      </c>
      <c r="M604" s="1">
        <v>52</v>
      </c>
      <c r="N604" s="1">
        <v>2</v>
      </c>
      <c r="O604" s="1">
        <v>2</v>
      </c>
      <c r="P604" s="1" t="s">
        <v>55</v>
      </c>
      <c r="Q604" s="1">
        <v>4</v>
      </c>
      <c r="R604" s="1" t="s">
        <v>16</v>
      </c>
      <c r="S604" s="1">
        <v>6877</v>
      </c>
      <c r="T604" s="1">
        <v>20234</v>
      </c>
      <c r="U604" s="1">
        <v>5</v>
      </c>
      <c r="V604" s="1" t="s">
        <v>1593</v>
      </c>
      <c r="W604" s="1" t="s">
        <v>49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>
      <c r="A605" s="1">
        <v>834</v>
      </c>
      <c r="B605" s="1">
        <v>45</v>
      </c>
      <c r="C605" s="1" t="s">
        <v>48</v>
      </c>
      <c r="D605" s="1" t="s">
        <v>112</v>
      </c>
      <c r="E605" s="1">
        <v>252</v>
      </c>
      <c r="F605" s="1" t="s">
        <v>21</v>
      </c>
      <c r="G605" s="1">
        <v>2</v>
      </c>
      <c r="H605" s="1">
        <v>3</v>
      </c>
      <c r="I605" s="1" t="s">
        <v>33</v>
      </c>
      <c r="J605" s="1">
        <v>1</v>
      </c>
      <c r="K605" s="1">
        <v>2</v>
      </c>
      <c r="L605" s="1" t="s">
        <v>11</v>
      </c>
      <c r="M605" s="1">
        <v>95</v>
      </c>
      <c r="N605" s="1">
        <v>2</v>
      </c>
      <c r="O605" s="1">
        <v>1</v>
      </c>
      <c r="P605" s="1" t="s">
        <v>57</v>
      </c>
      <c r="Q605" s="1">
        <v>3</v>
      </c>
      <c r="R605" s="1" t="s">
        <v>16</v>
      </c>
      <c r="S605" s="1">
        <v>2274</v>
      </c>
      <c r="T605" s="1">
        <v>6153</v>
      </c>
      <c r="U605" s="1">
        <v>1</v>
      </c>
      <c r="V605" s="1" t="s">
        <v>1593</v>
      </c>
      <c r="W605" s="1" t="s">
        <v>48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>
      <c r="A606" s="1">
        <v>836</v>
      </c>
      <c r="B606" s="1">
        <v>42</v>
      </c>
      <c r="C606" s="1" t="s">
        <v>48</v>
      </c>
      <c r="D606" s="1" t="s">
        <v>112</v>
      </c>
      <c r="E606" s="1">
        <v>933</v>
      </c>
      <c r="F606" s="1" t="s">
        <v>21</v>
      </c>
      <c r="G606" s="1">
        <v>29</v>
      </c>
      <c r="H606" s="1">
        <v>3</v>
      </c>
      <c r="I606" s="1" t="s">
        <v>33</v>
      </c>
      <c r="J606" s="1">
        <v>1</v>
      </c>
      <c r="K606" s="1">
        <v>2</v>
      </c>
      <c r="L606" s="1" t="s">
        <v>12</v>
      </c>
      <c r="M606" s="1">
        <v>98</v>
      </c>
      <c r="N606" s="1">
        <v>3</v>
      </c>
      <c r="O606" s="1">
        <v>2</v>
      </c>
      <c r="P606" s="1" t="s">
        <v>55</v>
      </c>
      <c r="Q606" s="1">
        <v>2</v>
      </c>
      <c r="R606" s="1" t="s">
        <v>17</v>
      </c>
      <c r="S606" s="1">
        <v>4434</v>
      </c>
      <c r="T606" s="1">
        <v>11806</v>
      </c>
      <c r="U606" s="1">
        <v>1</v>
      </c>
      <c r="V606" s="1" t="s">
        <v>1593</v>
      </c>
      <c r="W606" s="1" t="s">
        <v>48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>
      <c r="A607" s="1">
        <v>837</v>
      </c>
      <c r="B607" s="1">
        <v>38</v>
      </c>
      <c r="C607" s="1" t="s">
        <v>48</v>
      </c>
      <c r="D607" s="1" t="s">
        <v>128</v>
      </c>
      <c r="E607" s="1">
        <v>471</v>
      </c>
      <c r="F607" s="1" t="s">
        <v>21</v>
      </c>
      <c r="G607" s="1">
        <v>12</v>
      </c>
      <c r="H607" s="1">
        <v>3</v>
      </c>
      <c r="I607" s="1" t="s">
        <v>33</v>
      </c>
      <c r="J607" s="1">
        <v>1</v>
      </c>
      <c r="K607" s="1">
        <v>1</v>
      </c>
      <c r="L607" s="1" t="s">
        <v>12</v>
      </c>
      <c r="M607" s="1">
        <v>45</v>
      </c>
      <c r="N607" s="1">
        <v>2</v>
      </c>
      <c r="O607" s="1">
        <v>2</v>
      </c>
      <c r="P607" s="1" t="s">
        <v>52</v>
      </c>
      <c r="Q607" s="1">
        <v>1</v>
      </c>
      <c r="R607" s="1" t="s">
        <v>15</v>
      </c>
      <c r="S607" s="1">
        <v>6288</v>
      </c>
      <c r="T607" s="1">
        <v>4284</v>
      </c>
      <c r="U607" s="1">
        <v>2</v>
      </c>
      <c r="V607" s="1" t="s">
        <v>1593</v>
      </c>
      <c r="W607" s="1" t="s">
        <v>48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>
      <c r="A608" s="1">
        <v>838</v>
      </c>
      <c r="B608" s="1">
        <v>34</v>
      </c>
      <c r="C608" s="1" t="s">
        <v>48</v>
      </c>
      <c r="D608" s="1" t="s">
        <v>128</v>
      </c>
      <c r="E608" s="1">
        <v>702</v>
      </c>
      <c r="F608" s="1" t="s">
        <v>21</v>
      </c>
      <c r="G608" s="1">
        <v>16</v>
      </c>
      <c r="H608" s="1">
        <v>4</v>
      </c>
      <c r="I608" s="1" t="s">
        <v>33</v>
      </c>
      <c r="J608" s="1">
        <v>1</v>
      </c>
      <c r="K608" s="1">
        <v>3</v>
      </c>
      <c r="L608" s="1" t="s">
        <v>11</v>
      </c>
      <c r="M608" s="1">
        <v>100</v>
      </c>
      <c r="N608" s="1">
        <v>2</v>
      </c>
      <c r="O608" s="1">
        <v>1</v>
      </c>
      <c r="P608" s="1" t="s">
        <v>57</v>
      </c>
      <c r="Q608" s="1">
        <v>4</v>
      </c>
      <c r="R608" s="1" t="s">
        <v>16</v>
      </c>
      <c r="S608" s="1">
        <v>2553</v>
      </c>
      <c r="T608" s="1">
        <v>8306</v>
      </c>
      <c r="U608" s="1">
        <v>1</v>
      </c>
      <c r="V608" s="1" t="s">
        <v>1593</v>
      </c>
      <c r="W608" s="1" t="s">
        <v>48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>
      <c r="A609" s="1">
        <v>840</v>
      </c>
      <c r="B609" s="1">
        <v>49</v>
      </c>
      <c r="C609" s="1" t="s">
        <v>49</v>
      </c>
      <c r="D609" s="1" t="s">
        <v>112</v>
      </c>
      <c r="E609" s="1">
        <v>1184</v>
      </c>
      <c r="F609" s="1" t="s">
        <v>22</v>
      </c>
      <c r="G609" s="1">
        <v>11</v>
      </c>
      <c r="H609" s="1">
        <v>3</v>
      </c>
      <c r="I609" s="1" t="s">
        <v>34</v>
      </c>
      <c r="J609" s="1">
        <v>1</v>
      </c>
      <c r="K609" s="1">
        <v>3</v>
      </c>
      <c r="L609" s="1" t="s">
        <v>11</v>
      </c>
      <c r="M609" s="1">
        <v>43</v>
      </c>
      <c r="N609" s="1">
        <v>3</v>
      </c>
      <c r="O609" s="1">
        <v>3</v>
      </c>
      <c r="P609" s="1" t="s">
        <v>58</v>
      </c>
      <c r="Q609" s="1">
        <v>4</v>
      </c>
      <c r="R609" s="1" t="s">
        <v>17</v>
      </c>
      <c r="S609" s="1">
        <v>7654</v>
      </c>
      <c r="T609" s="1">
        <v>5860</v>
      </c>
      <c r="U609" s="1">
        <v>1</v>
      </c>
      <c r="V609" s="1" t="s">
        <v>1593</v>
      </c>
      <c r="W609" s="1" t="s">
        <v>48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>
      <c r="A610" s="1">
        <v>842</v>
      </c>
      <c r="B610" s="1">
        <v>55</v>
      </c>
      <c r="C610" s="1" t="s">
        <v>49</v>
      </c>
      <c r="D610" s="1" t="s">
        <v>112</v>
      </c>
      <c r="E610" s="1">
        <v>436</v>
      </c>
      <c r="F610" s="1" t="s">
        <v>22</v>
      </c>
      <c r="G610" s="1">
        <v>2</v>
      </c>
      <c r="H610" s="1">
        <v>1</v>
      </c>
      <c r="I610" s="1" t="s">
        <v>35</v>
      </c>
      <c r="J610" s="1">
        <v>1</v>
      </c>
      <c r="K610" s="1">
        <v>3</v>
      </c>
      <c r="L610" s="1" t="s">
        <v>12</v>
      </c>
      <c r="M610" s="1">
        <v>37</v>
      </c>
      <c r="N610" s="1">
        <v>3</v>
      </c>
      <c r="O610" s="1">
        <v>2</v>
      </c>
      <c r="P610" s="1" t="s">
        <v>58</v>
      </c>
      <c r="Q610" s="1">
        <v>4</v>
      </c>
      <c r="R610" s="1" t="s">
        <v>16</v>
      </c>
      <c r="S610" s="1">
        <v>5160</v>
      </c>
      <c r="T610" s="1">
        <v>21519</v>
      </c>
      <c r="U610" s="1">
        <v>4</v>
      </c>
      <c r="V610" s="1" t="s">
        <v>1593</v>
      </c>
      <c r="W610" s="1" t="s">
        <v>48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>
      <c r="A611" s="1">
        <v>843</v>
      </c>
      <c r="B611" s="1">
        <v>43</v>
      </c>
      <c r="C611" s="1" t="s">
        <v>48</v>
      </c>
      <c r="D611" s="1" t="s">
        <v>112</v>
      </c>
      <c r="E611" s="1">
        <v>589</v>
      </c>
      <c r="F611" s="1" t="s">
        <v>21</v>
      </c>
      <c r="G611" s="1">
        <v>14</v>
      </c>
      <c r="H611" s="1">
        <v>2</v>
      </c>
      <c r="I611" s="1" t="s">
        <v>33</v>
      </c>
      <c r="J611" s="1">
        <v>1</v>
      </c>
      <c r="K611" s="1">
        <v>2</v>
      </c>
      <c r="L611" s="1" t="s">
        <v>12</v>
      </c>
      <c r="M611" s="1">
        <v>94</v>
      </c>
      <c r="N611" s="1">
        <v>3</v>
      </c>
      <c r="O611" s="1">
        <v>4</v>
      </c>
      <c r="P611" s="1" t="s">
        <v>56</v>
      </c>
      <c r="Q611" s="1">
        <v>1</v>
      </c>
      <c r="R611" s="1" t="s">
        <v>17</v>
      </c>
      <c r="S611" s="1">
        <v>17159</v>
      </c>
      <c r="T611" s="1">
        <v>5200</v>
      </c>
      <c r="U611" s="1">
        <v>6</v>
      </c>
      <c r="V611" s="1" t="s">
        <v>1593</v>
      </c>
      <c r="W611" s="1" t="s">
        <v>48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>
      <c r="A612" s="1">
        <v>844</v>
      </c>
      <c r="B612" s="1">
        <v>27</v>
      </c>
      <c r="C612" s="1" t="s">
        <v>48</v>
      </c>
      <c r="D612" s="1" t="s">
        <v>112</v>
      </c>
      <c r="E612" s="1">
        <v>269</v>
      </c>
      <c r="F612" s="1" t="s">
        <v>21</v>
      </c>
      <c r="G612" s="1">
        <v>5</v>
      </c>
      <c r="H612" s="1">
        <v>1</v>
      </c>
      <c r="I612" s="1" t="s">
        <v>37</v>
      </c>
      <c r="J612" s="1">
        <v>1</v>
      </c>
      <c r="K612" s="1">
        <v>3</v>
      </c>
      <c r="L612" s="1" t="s">
        <v>12</v>
      </c>
      <c r="M612" s="1">
        <v>42</v>
      </c>
      <c r="N612" s="1">
        <v>2</v>
      </c>
      <c r="O612" s="1">
        <v>3</v>
      </c>
      <c r="P612" s="1" t="s">
        <v>56</v>
      </c>
      <c r="Q612" s="1">
        <v>4</v>
      </c>
      <c r="R612" s="1" t="s">
        <v>15</v>
      </c>
      <c r="S612" s="1">
        <v>12808</v>
      </c>
      <c r="T612" s="1">
        <v>8842</v>
      </c>
      <c r="U612" s="1">
        <v>1</v>
      </c>
      <c r="V612" s="1" t="s">
        <v>1593</v>
      </c>
      <c r="W612" s="1" t="s">
        <v>49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>
      <c r="A613" s="1">
        <v>845</v>
      </c>
      <c r="B613" s="1">
        <v>35</v>
      </c>
      <c r="C613" s="1" t="s">
        <v>48</v>
      </c>
      <c r="D613" s="1" t="s">
        <v>112</v>
      </c>
      <c r="E613" s="1">
        <v>950</v>
      </c>
      <c r="F613" s="1" t="s">
        <v>21</v>
      </c>
      <c r="G613" s="1">
        <v>7</v>
      </c>
      <c r="H613" s="1">
        <v>3</v>
      </c>
      <c r="I613" s="1" t="s">
        <v>36</v>
      </c>
      <c r="J613" s="1">
        <v>1</v>
      </c>
      <c r="K613" s="1">
        <v>3</v>
      </c>
      <c r="L613" s="1" t="s">
        <v>12</v>
      </c>
      <c r="M613" s="1">
        <v>59</v>
      </c>
      <c r="N613" s="1">
        <v>3</v>
      </c>
      <c r="O613" s="1">
        <v>3</v>
      </c>
      <c r="P613" s="1" t="s">
        <v>55</v>
      </c>
      <c r="Q613" s="1">
        <v>3</v>
      </c>
      <c r="R613" s="1" t="s">
        <v>16</v>
      </c>
      <c r="S613" s="1">
        <v>10221</v>
      </c>
      <c r="T613" s="1">
        <v>18869</v>
      </c>
      <c r="U613" s="1">
        <v>3</v>
      </c>
      <c r="V613" s="1" t="s">
        <v>1593</v>
      </c>
      <c r="W613" s="1" t="s">
        <v>48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>
      <c r="A614" s="1">
        <v>846</v>
      </c>
      <c r="B614" s="1">
        <v>28</v>
      </c>
      <c r="C614" s="1" t="s">
        <v>48</v>
      </c>
      <c r="D614" s="1" t="s">
        <v>112</v>
      </c>
      <c r="E614" s="1">
        <v>760</v>
      </c>
      <c r="F614" s="1" t="s">
        <v>22</v>
      </c>
      <c r="G614" s="1">
        <v>2</v>
      </c>
      <c r="H614" s="1">
        <v>4</v>
      </c>
      <c r="I614" s="1" t="s">
        <v>34</v>
      </c>
      <c r="J614" s="1">
        <v>1</v>
      </c>
      <c r="K614" s="1">
        <v>2</v>
      </c>
      <c r="L614" s="1" t="s">
        <v>11</v>
      </c>
      <c r="M614" s="1">
        <v>81</v>
      </c>
      <c r="N614" s="1">
        <v>3</v>
      </c>
      <c r="O614" s="1">
        <v>2</v>
      </c>
      <c r="P614" s="1" t="s">
        <v>58</v>
      </c>
      <c r="Q614" s="1">
        <v>2</v>
      </c>
      <c r="R614" s="1" t="s">
        <v>17</v>
      </c>
      <c r="S614" s="1">
        <v>4779</v>
      </c>
      <c r="T614" s="1">
        <v>3698</v>
      </c>
      <c r="U614" s="1">
        <v>1</v>
      </c>
      <c r="V614" s="1" t="s">
        <v>1593</v>
      </c>
      <c r="W614" s="1" t="s">
        <v>49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>
      <c r="A615" s="1">
        <v>847</v>
      </c>
      <c r="B615" s="1">
        <v>34</v>
      </c>
      <c r="C615" s="1" t="s">
        <v>48</v>
      </c>
      <c r="D615" s="1" t="s">
        <v>112</v>
      </c>
      <c r="E615" s="1">
        <v>829</v>
      </c>
      <c r="F615" s="1" t="s">
        <v>20</v>
      </c>
      <c r="G615" s="1">
        <v>3</v>
      </c>
      <c r="H615" s="1">
        <v>2</v>
      </c>
      <c r="I615" s="1" t="s">
        <v>20</v>
      </c>
      <c r="J615" s="1">
        <v>1</v>
      </c>
      <c r="K615" s="1">
        <v>3</v>
      </c>
      <c r="L615" s="1" t="s">
        <v>12</v>
      </c>
      <c r="M615" s="1">
        <v>88</v>
      </c>
      <c r="N615" s="1">
        <v>3</v>
      </c>
      <c r="O615" s="1">
        <v>1</v>
      </c>
      <c r="P615" s="1" t="s">
        <v>20</v>
      </c>
      <c r="Q615" s="1">
        <v>4</v>
      </c>
      <c r="R615" s="1" t="s">
        <v>17</v>
      </c>
      <c r="S615" s="1">
        <v>3737</v>
      </c>
      <c r="T615" s="1">
        <v>2243</v>
      </c>
      <c r="U615" s="1">
        <v>0</v>
      </c>
      <c r="V615" s="1" t="s">
        <v>1593</v>
      </c>
      <c r="W615" s="1" t="s">
        <v>48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>
      <c r="A616" s="1">
        <v>848</v>
      </c>
      <c r="B616" s="1">
        <v>26</v>
      </c>
      <c r="C616" s="1" t="s">
        <v>49</v>
      </c>
      <c r="D616" s="1" t="s">
        <v>128</v>
      </c>
      <c r="E616" s="1">
        <v>887</v>
      </c>
      <c r="F616" s="1" t="s">
        <v>21</v>
      </c>
      <c r="G616" s="1">
        <v>5</v>
      </c>
      <c r="H616" s="1">
        <v>2</v>
      </c>
      <c r="I616" s="1" t="s">
        <v>35</v>
      </c>
      <c r="J616" s="1">
        <v>1</v>
      </c>
      <c r="K616" s="1">
        <v>3</v>
      </c>
      <c r="L616" s="1" t="s">
        <v>11</v>
      </c>
      <c r="M616" s="1">
        <v>88</v>
      </c>
      <c r="N616" s="1">
        <v>2</v>
      </c>
      <c r="O616" s="1">
        <v>1</v>
      </c>
      <c r="P616" s="1" t="s">
        <v>57</v>
      </c>
      <c r="Q616" s="1">
        <v>3</v>
      </c>
      <c r="R616" s="1" t="s">
        <v>17</v>
      </c>
      <c r="S616" s="1">
        <v>2366</v>
      </c>
      <c r="T616" s="1">
        <v>20898</v>
      </c>
      <c r="U616" s="1">
        <v>1</v>
      </c>
      <c r="V616" s="1" t="s">
        <v>1593</v>
      </c>
      <c r="W616" s="1" t="s">
        <v>49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>
      <c r="A617" s="1">
        <v>850</v>
      </c>
      <c r="B617" s="1">
        <v>27</v>
      </c>
      <c r="C617" s="1" t="s">
        <v>48</v>
      </c>
      <c r="D617" s="1" t="s">
        <v>116</v>
      </c>
      <c r="E617" s="1">
        <v>443</v>
      </c>
      <c r="F617" s="1" t="s">
        <v>21</v>
      </c>
      <c r="G617" s="1">
        <v>3</v>
      </c>
      <c r="H617" s="1">
        <v>3</v>
      </c>
      <c r="I617" s="1" t="s">
        <v>35</v>
      </c>
      <c r="J617" s="1">
        <v>1</v>
      </c>
      <c r="K617" s="1">
        <v>4</v>
      </c>
      <c r="L617" s="1" t="s">
        <v>12</v>
      </c>
      <c r="M617" s="1">
        <v>50</v>
      </c>
      <c r="N617" s="1">
        <v>3</v>
      </c>
      <c r="O617" s="1">
        <v>1</v>
      </c>
      <c r="P617" s="1" t="s">
        <v>57</v>
      </c>
      <c r="Q617" s="1">
        <v>4</v>
      </c>
      <c r="R617" s="1" t="s">
        <v>17</v>
      </c>
      <c r="S617" s="1">
        <v>1706</v>
      </c>
      <c r="T617" s="1">
        <v>16571</v>
      </c>
      <c r="U617" s="1">
        <v>1</v>
      </c>
      <c r="V617" s="1" t="s">
        <v>1593</v>
      </c>
      <c r="W617" s="1" t="s">
        <v>48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>
      <c r="A618" s="1">
        <v>851</v>
      </c>
      <c r="B618" s="1">
        <v>51</v>
      </c>
      <c r="C618" s="1" t="s">
        <v>48</v>
      </c>
      <c r="D618" s="1" t="s">
        <v>112</v>
      </c>
      <c r="E618" s="1">
        <v>1318</v>
      </c>
      <c r="F618" s="1" t="s">
        <v>22</v>
      </c>
      <c r="G618" s="1">
        <v>26</v>
      </c>
      <c r="H618" s="1">
        <v>4</v>
      </c>
      <c r="I618" s="1" t="s">
        <v>34</v>
      </c>
      <c r="J618" s="1">
        <v>1</v>
      </c>
      <c r="K618" s="1">
        <v>1</v>
      </c>
      <c r="L618" s="1" t="s">
        <v>11</v>
      </c>
      <c r="M618" s="1">
        <v>66</v>
      </c>
      <c r="N618" s="1">
        <v>3</v>
      </c>
      <c r="O618" s="1">
        <v>4</v>
      </c>
      <c r="P618" s="1" t="s">
        <v>54</v>
      </c>
      <c r="Q618" s="1">
        <v>3</v>
      </c>
      <c r="R618" s="1" t="s">
        <v>17</v>
      </c>
      <c r="S618" s="1">
        <v>16307</v>
      </c>
      <c r="T618" s="1">
        <v>5594</v>
      </c>
      <c r="U618" s="1">
        <v>2</v>
      </c>
      <c r="V618" s="1" t="s">
        <v>1593</v>
      </c>
      <c r="W618" s="1" t="s">
        <v>48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>
      <c r="A619" s="1">
        <v>852</v>
      </c>
      <c r="B619" s="1">
        <v>44</v>
      </c>
      <c r="C619" s="1" t="s">
        <v>48</v>
      </c>
      <c r="D619" s="1" t="s">
        <v>112</v>
      </c>
      <c r="E619" s="1">
        <v>625</v>
      </c>
      <c r="F619" s="1" t="s">
        <v>21</v>
      </c>
      <c r="G619" s="1">
        <v>4</v>
      </c>
      <c r="H619" s="1">
        <v>3</v>
      </c>
      <c r="I619" s="1" t="s">
        <v>35</v>
      </c>
      <c r="J619" s="1">
        <v>1</v>
      </c>
      <c r="K619" s="1">
        <v>4</v>
      </c>
      <c r="L619" s="1" t="s">
        <v>12</v>
      </c>
      <c r="M619" s="1">
        <v>50</v>
      </c>
      <c r="N619" s="1">
        <v>3</v>
      </c>
      <c r="O619" s="1">
        <v>2</v>
      </c>
      <c r="P619" s="1" t="s">
        <v>52</v>
      </c>
      <c r="Q619" s="1">
        <v>2</v>
      </c>
      <c r="R619" s="1" t="s">
        <v>16</v>
      </c>
      <c r="S619" s="1">
        <v>5933</v>
      </c>
      <c r="T619" s="1">
        <v>5197</v>
      </c>
      <c r="U619" s="1">
        <v>9</v>
      </c>
      <c r="V619" s="1" t="s">
        <v>1593</v>
      </c>
      <c r="W619" s="1" t="s">
        <v>48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>
      <c r="A620" s="1">
        <v>854</v>
      </c>
      <c r="B620" s="1">
        <v>25</v>
      </c>
      <c r="C620" s="1" t="s">
        <v>48</v>
      </c>
      <c r="D620" s="1" t="s">
        <v>112</v>
      </c>
      <c r="E620" s="1">
        <v>180</v>
      </c>
      <c r="F620" s="1" t="s">
        <v>21</v>
      </c>
      <c r="G620" s="1">
        <v>2</v>
      </c>
      <c r="H620" s="1">
        <v>1</v>
      </c>
      <c r="I620" s="1" t="s">
        <v>35</v>
      </c>
      <c r="J620" s="1">
        <v>1</v>
      </c>
      <c r="K620" s="1">
        <v>1</v>
      </c>
      <c r="L620" s="1" t="s">
        <v>12</v>
      </c>
      <c r="M620" s="1">
        <v>65</v>
      </c>
      <c r="N620" s="1">
        <v>4</v>
      </c>
      <c r="O620" s="1">
        <v>1</v>
      </c>
      <c r="P620" s="1" t="s">
        <v>57</v>
      </c>
      <c r="Q620" s="1">
        <v>1</v>
      </c>
      <c r="R620" s="1" t="s">
        <v>16</v>
      </c>
      <c r="S620" s="1">
        <v>3424</v>
      </c>
      <c r="T620" s="1">
        <v>21632</v>
      </c>
      <c r="U620" s="1">
        <v>7</v>
      </c>
      <c r="V620" s="1" t="s">
        <v>1593</v>
      </c>
      <c r="W620" s="1" t="s">
        <v>48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>
      <c r="A621" s="1">
        <v>855</v>
      </c>
      <c r="B621" s="1">
        <v>33</v>
      </c>
      <c r="C621" s="1" t="s">
        <v>48</v>
      </c>
      <c r="D621" s="1" t="s">
        <v>112</v>
      </c>
      <c r="E621" s="1">
        <v>586</v>
      </c>
      <c r="F621" s="1" t="s">
        <v>22</v>
      </c>
      <c r="G621" s="1">
        <v>1</v>
      </c>
      <c r="H621" s="1">
        <v>3</v>
      </c>
      <c r="I621" s="1" t="s">
        <v>35</v>
      </c>
      <c r="J621" s="1">
        <v>1</v>
      </c>
      <c r="K621" s="1">
        <v>1</v>
      </c>
      <c r="L621" s="1" t="s">
        <v>12</v>
      </c>
      <c r="M621" s="1">
        <v>48</v>
      </c>
      <c r="N621" s="1">
        <v>4</v>
      </c>
      <c r="O621" s="1">
        <v>2</v>
      </c>
      <c r="P621" s="1" t="s">
        <v>58</v>
      </c>
      <c r="Q621" s="1">
        <v>1</v>
      </c>
      <c r="R621" s="1" t="s">
        <v>15</v>
      </c>
      <c r="S621" s="1">
        <v>4037</v>
      </c>
      <c r="T621" s="1">
        <v>21816</v>
      </c>
      <c r="U621" s="1">
        <v>1</v>
      </c>
      <c r="V621" s="1" t="s">
        <v>1593</v>
      </c>
      <c r="W621" s="1" t="s">
        <v>48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>
      <c r="A622" s="1">
        <v>856</v>
      </c>
      <c r="B622" s="1">
        <v>35</v>
      </c>
      <c r="C622" s="1" t="s">
        <v>48</v>
      </c>
      <c r="D622" s="1" t="s">
        <v>112</v>
      </c>
      <c r="E622" s="1">
        <v>1343</v>
      </c>
      <c r="F622" s="1" t="s">
        <v>21</v>
      </c>
      <c r="G622" s="1">
        <v>27</v>
      </c>
      <c r="H622" s="1">
        <v>1</v>
      </c>
      <c r="I622" s="1" t="s">
        <v>35</v>
      </c>
      <c r="J622" s="1">
        <v>1</v>
      </c>
      <c r="K622" s="1">
        <v>3</v>
      </c>
      <c r="L622" s="1" t="s">
        <v>11</v>
      </c>
      <c r="M622" s="1">
        <v>53</v>
      </c>
      <c r="N622" s="1">
        <v>2</v>
      </c>
      <c r="O622" s="1">
        <v>1</v>
      </c>
      <c r="P622" s="1" t="s">
        <v>57</v>
      </c>
      <c r="Q622" s="1">
        <v>1</v>
      </c>
      <c r="R622" s="1" t="s">
        <v>16</v>
      </c>
      <c r="S622" s="1">
        <v>2559</v>
      </c>
      <c r="T622" s="1">
        <v>17852</v>
      </c>
      <c r="U622" s="1">
        <v>1</v>
      </c>
      <c r="V622" s="1" t="s">
        <v>1593</v>
      </c>
      <c r="W622" s="1" t="s">
        <v>48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>
      <c r="A623" s="1">
        <v>857</v>
      </c>
      <c r="B623" s="1">
        <v>36</v>
      </c>
      <c r="C623" s="1" t="s">
        <v>48</v>
      </c>
      <c r="D623" s="1" t="s">
        <v>112</v>
      </c>
      <c r="E623" s="1">
        <v>928</v>
      </c>
      <c r="F623" s="1" t="s">
        <v>22</v>
      </c>
      <c r="G623" s="1">
        <v>1</v>
      </c>
      <c r="H623" s="1">
        <v>2</v>
      </c>
      <c r="I623" s="1" t="s">
        <v>33</v>
      </c>
      <c r="J623" s="1">
        <v>1</v>
      </c>
      <c r="K623" s="1">
        <v>2</v>
      </c>
      <c r="L623" s="1" t="s">
        <v>12</v>
      </c>
      <c r="M623" s="1">
        <v>56</v>
      </c>
      <c r="N623" s="1">
        <v>3</v>
      </c>
      <c r="O623" s="1">
        <v>2</v>
      </c>
      <c r="P623" s="1" t="s">
        <v>58</v>
      </c>
      <c r="Q623" s="1">
        <v>4</v>
      </c>
      <c r="R623" s="1" t="s">
        <v>17</v>
      </c>
      <c r="S623" s="1">
        <v>6201</v>
      </c>
      <c r="T623" s="1">
        <v>2823</v>
      </c>
      <c r="U623" s="1">
        <v>1</v>
      </c>
      <c r="V623" s="1" t="s">
        <v>1593</v>
      </c>
      <c r="W623" s="1" t="s">
        <v>49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>
      <c r="A624" s="1">
        <v>859</v>
      </c>
      <c r="B624" s="1">
        <v>32</v>
      </c>
      <c r="C624" s="1" t="s">
        <v>48</v>
      </c>
      <c r="D624" s="1" t="s">
        <v>112</v>
      </c>
      <c r="E624" s="1">
        <v>117</v>
      </c>
      <c r="F624" s="1" t="s">
        <v>22</v>
      </c>
      <c r="G624" s="1">
        <v>13</v>
      </c>
      <c r="H624" s="1">
        <v>4</v>
      </c>
      <c r="I624" s="1" t="s">
        <v>33</v>
      </c>
      <c r="J624" s="1">
        <v>1</v>
      </c>
      <c r="K624" s="1">
        <v>2</v>
      </c>
      <c r="L624" s="1" t="s">
        <v>12</v>
      </c>
      <c r="M624" s="1">
        <v>73</v>
      </c>
      <c r="N624" s="1">
        <v>3</v>
      </c>
      <c r="O624" s="1">
        <v>2</v>
      </c>
      <c r="P624" s="1" t="s">
        <v>58</v>
      </c>
      <c r="Q624" s="1">
        <v>4</v>
      </c>
      <c r="R624" s="1" t="s">
        <v>15</v>
      </c>
      <c r="S624" s="1">
        <v>4403</v>
      </c>
      <c r="T624" s="1">
        <v>9250</v>
      </c>
      <c r="U624" s="1">
        <v>2</v>
      </c>
      <c r="V624" s="1" t="s">
        <v>1593</v>
      </c>
      <c r="W624" s="1" t="s">
        <v>48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>
      <c r="A625" s="1">
        <v>861</v>
      </c>
      <c r="B625" s="1">
        <v>30</v>
      </c>
      <c r="C625" s="1" t="s">
        <v>48</v>
      </c>
      <c r="D625" s="1" t="s">
        <v>128</v>
      </c>
      <c r="E625" s="1">
        <v>1012</v>
      </c>
      <c r="F625" s="1" t="s">
        <v>21</v>
      </c>
      <c r="G625" s="1">
        <v>5</v>
      </c>
      <c r="H625" s="1">
        <v>4</v>
      </c>
      <c r="I625" s="1" t="s">
        <v>33</v>
      </c>
      <c r="J625" s="1">
        <v>1</v>
      </c>
      <c r="K625" s="1">
        <v>2</v>
      </c>
      <c r="L625" s="1" t="s">
        <v>12</v>
      </c>
      <c r="M625" s="1">
        <v>75</v>
      </c>
      <c r="N625" s="1">
        <v>2</v>
      </c>
      <c r="O625" s="1">
        <v>1</v>
      </c>
      <c r="P625" s="1" t="s">
        <v>57</v>
      </c>
      <c r="Q625" s="1">
        <v>4</v>
      </c>
      <c r="R625" s="1" t="s">
        <v>15</v>
      </c>
      <c r="S625" s="1">
        <v>3761</v>
      </c>
      <c r="T625" s="1">
        <v>2373</v>
      </c>
      <c r="U625" s="1">
        <v>9</v>
      </c>
      <c r="V625" s="1" t="s">
        <v>1593</v>
      </c>
      <c r="W625" s="1" t="s">
        <v>48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>
      <c r="A626" s="1">
        <v>862</v>
      </c>
      <c r="B626" s="1">
        <v>53</v>
      </c>
      <c r="C626" s="1" t="s">
        <v>48</v>
      </c>
      <c r="D626" s="1" t="s">
        <v>112</v>
      </c>
      <c r="E626" s="1">
        <v>661</v>
      </c>
      <c r="F626" s="1" t="s">
        <v>22</v>
      </c>
      <c r="G626" s="1">
        <v>7</v>
      </c>
      <c r="H626" s="1">
        <v>2</v>
      </c>
      <c r="I626" s="1" t="s">
        <v>34</v>
      </c>
      <c r="J626" s="1">
        <v>1</v>
      </c>
      <c r="K626" s="1">
        <v>1</v>
      </c>
      <c r="L626" s="1" t="s">
        <v>11</v>
      </c>
      <c r="M626" s="1">
        <v>78</v>
      </c>
      <c r="N626" s="1">
        <v>2</v>
      </c>
      <c r="O626" s="1">
        <v>3</v>
      </c>
      <c r="P626" s="1" t="s">
        <v>58</v>
      </c>
      <c r="Q626" s="1">
        <v>4</v>
      </c>
      <c r="R626" s="1" t="s">
        <v>17</v>
      </c>
      <c r="S626" s="1">
        <v>10934</v>
      </c>
      <c r="T626" s="1">
        <v>20715</v>
      </c>
      <c r="U626" s="1">
        <v>7</v>
      </c>
      <c r="V626" s="1" t="s">
        <v>1593</v>
      </c>
      <c r="W626" s="1" t="s">
        <v>49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>
      <c r="A627" s="1">
        <v>864</v>
      </c>
      <c r="B627" s="1">
        <v>45</v>
      </c>
      <c r="C627" s="1" t="s">
        <v>48</v>
      </c>
      <c r="D627" s="1" t="s">
        <v>112</v>
      </c>
      <c r="E627" s="1">
        <v>930</v>
      </c>
      <c r="F627" s="1" t="s">
        <v>22</v>
      </c>
      <c r="G627" s="1">
        <v>9</v>
      </c>
      <c r="H627" s="1">
        <v>3</v>
      </c>
      <c r="I627" s="1" t="s">
        <v>34</v>
      </c>
      <c r="J627" s="1">
        <v>1</v>
      </c>
      <c r="K627" s="1">
        <v>4</v>
      </c>
      <c r="L627" s="1" t="s">
        <v>12</v>
      </c>
      <c r="M627" s="1">
        <v>74</v>
      </c>
      <c r="N627" s="1">
        <v>3</v>
      </c>
      <c r="O627" s="1">
        <v>3</v>
      </c>
      <c r="P627" s="1" t="s">
        <v>58</v>
      </c>
      <c r="Q627" s="1">
        <v>1</v>
      </c>
      <c r="R627" s="1" t="s">
        <v>15</v>
      </c>
      <c r="S627" s="1">
        <v>10761</v>
      </c>
      <c r="T627" s="1">
        <v>19239</v>
      </c>
      <c r="U627" s="1">
        <v>4</v>
      </c>
      <c r="V627" s="1" t="s">
        <v>1593</v>
      </c>
      <c r="W627" s="1" t="s">
        <v>49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>
      <c r="A628" s="1">
        <v>865</v>
      </c>
      <c r="B628" s="1">
        <v>32</v>
      </c>
      <c r="C628" s="1" t="s">
        <v>48</v>
      </c>
      <c r="D628" s="1" t="s">
        <v>112</v>
      </c>
      <c r="E628" s="1">
        <v>638</v>
      </c>
      <c r="F628" s="1" t="s">
        <v>21</v>
      </c>
      <c r="G628" s="1">
        <v>8</v>
      </c>
      <c r="H628" s="1">
        <v>2</v>
      </c>
      <c r="I628" s="1" t="s">
        <v>35</v>
      </c>
      <c r="J628" s="1">
        <v>1</v>
      </c>
      <c r="K628" s="1">
        <v>3</v>
      </c>
      <c r="L628" s="1" t="s">
        <v>11</v>
      </c>
      <c r="M628" s="1">
        <v>91</v>
      </c>
      <c r="N628" s="1">
        <v>4</v>
      </c>
      <c r="O628" s="1">
        <v>2</v>
      </c>
      <c r="P628" s="1" t="s">
        <v>57</v>
      </c>
      <c r="Q628" s="1">
        <v>3</v>
      </c>
      <c r="R628" s="1" t="s">
        <v>17</v>
      </c>
      <c r="S628" s="1">
        <v>5175</v>
      </c>
      <c r="T628" s="1">
        <v>22162</v>
      </c>
      <c r="U628" s="1">
        <v>5</v>
      </c>
      <c r="V628" s="1" t="s">
        <v>1593</v>
      </c>
      <c r="W628" s="1" t="s">
        <v>48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>
      <c r="A629" s="1">
        <v>867</v>
      </c>
      <c r="B629" s="1">
        <v>52</v>
      </c>
      <c r="C629" s="1" t="s">
        <v>48</v>
      </c>
      <c r="D629" s="1" t="s">
        <v>128</v>
      </c>
      <c r="E629" s="1">
        <v>890</v>
      </c>
      <c r="F629" s="1" t="s">
        <v>21</v>
      </c>
      <c r="G629" s="1">
        <v>25</v>
      </c>
      <c r="H629" s="1">
        <v>4</v>
      </c>
      <c r="I629" s="1" t="s">
        <v>35</v>
      </c>
      <c r="J629" s="1">
        <v>1</v>
      </c>
      <c r="K629" s="1">
        <v>3</v>
      </c>
      <c r="L629" s="1" t="s">
        <v>11</v>
      </c>
      <c r="M629" s="1">
        <v>81</v>
      </c>
      <c r="N629" s="1">
        <v>2</v>
      </c>
      <c r="O629" s="1">
        <v>4</v>
      </c>
      <c r="P629" s="1" t="s">
        <v>55</v>
      </c>
      <c r="Q629" s="1">
        <v>4</v>
      </c>
      <c r="R629" s="1" t="s">
        <v>17</v>
      </c>
      <c r="S629" s="1">
        <v>13826</v>
      </c>
      <c r="T629" s="1">
        <v>19028</v>
      </c>
      <c r="U629" s="1">
        <v>3</v>
      </c>
      <c r="V629" s="1" t="s">
        <v>1593</v>
      </c>
      <c r="W629" s="1" t="s">
        <v>48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>
      <c r="A630" s="1">
        <v>868</v>
      </c>
      <c r="B630" s="1">
        <v>37</v>
      </c>
      <c r="C630" s="1" t="s">
        <v>48</v>
      </c>
      <c r="D630" s="1" t="s">
        <v>112</v>
      </c>
      <c r="E630" s="1">
        <v>342</v>
      </c>
      <c r="F630" s="1" t="s">
        <v>22</v>
      </c>
      <c r="G630" s="1">
        <v>16</v>
      </c>
      <c r="H630" s="1">
        <v>4</v>
      </c>
      <c r="I630" s="1" t="s">
        <v>34</v>
      </c>
      <c r="J630" s="1">
        <v>1</v>
      </c>
      <c r="K630" s="1">
        <v>4</v>
      </c>
      <c r="L630" s="1" t="s">
        <v>12</v>
      </c>
      <c r="M630" s="1">
        <v>66</v>
      </c>
      <c r="N630" s="1">
        <v>2</v>
      </c>
      <c r="O630" s="1">
        <v>2</v>
      </c>
      <c r="P630" s="1" t="s">
        <v>58</v>
      </c>
      <c r="Q630" s="1">
        <v>3</v>
      </c>
      <c r="R630" s="1" t="s">
        <v>15</v>
      </c>
      <c r="S630" s="1">
        <v>6334</v>
      </c>
      <c r="T630" s="1">
        <v>24558</v>
      </c>
      <c r="U630" s="1">
        <v>4</v>
      </c>
      <c r="V630" s="1" t="s">
        <v>1593</v>
      </c>
      <c r="W630" s="1" t="s">
        <v>48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>
      <c r="A631" s="1">
        <v>869</v>
      </c>
      <c r="B631" s="1">
        <v>28</v>
      </c>
      <c r="C631" s="1" t="s">
        <v>48</v>
      </c>
      <c r="D631" s="1" t="s">
        <v>112</v>
      </c>
      <c r="E631" s="1">
        <v>1169</v>
      </c>
      <c r="F631" s="1" t="s">
        <v>20</v>
      </c>
      <c r="G631" s="1">
        <v>8</v>
      </c>
      <c r="H631" s="1">
        <v>2</v>
      </c>
      <c r="I631" s="1" t="s">
        <v>35</v>
      </c>
      <c r="J631" s="1">
        <v>1</v>
      </c>
      <c r="K631" s="1">
        <v>2</v>
      </c>
      <c r="L631" s="1" t="s">
        <v>12</v>
      </c>
      <c r="M631" s="1">
        <v>63</v>
      </c>
      <c r="N631" s="1">
        <v>2</v>
      </c>
      <c r="O631" s="1">
        <v>1</v>
      </c>
      <c r="P631" s="1" t="s">
        <v>20</v>
      </c>
      <c r="Q631" s="1">
        <v>4</v>
      </c>
      <c r="R631" s="1" t="s">
        <v>15</v>
      </c>
      <c r="S631" s="1">
        <v>4936</v>
      </c>
      <c r="T631" s="1">
        <v>23965</v>
      </c>
      <c r="U631" s="1">
        <v>1</v>
      </c>
      <c r="V631" s="1" t="s">
        <v>1593</v>
      </c>
      <c r="W631" s="1" t="s">
        <v>48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>
      <c r="A632" s="1">
        <v>872</v>
      </c>
      <c r="B632" s="1">
        <v>22</v>
      </c>
      <c r="C632" s="1" t="s">
        <v>48</v>
      </c>
      <c r="D632" s="1" t="s">
        <v>112</v>
      </c>
      <c r="E632" s="1">
        <v>1230</v>
      </c>
      <c r="F632" s="1" t="s">
        <v>21</v>
      </c>
      <c r="G632" s="1">
        <v>1</v>
      </c>
      <c r="H632" s="1">
        <v>2</v>
      </c>
      <c r="I632" s="1" t="s">
        <v>33</v>
      </c>
      <c r="J632" s="1">
        <v>1</v>
      </c>
      <c r="K632" s="1">
        <v>4</v>
      </c>
      <c r="L632" s="1" t="s">
        <v>12</v>
      </c>
      <c r="M632" s="1">
        <v>33</v>
      </c>
      <c r="N632" s="1">
        <v>2</v>
      </c>
      <c r="O632" s="1">
        <v>2</v>
      </c>
      <c r="P632" s="1" t="s">
        <v>55</v>
      </c>
      <c r="Q632" s="1">
        <v>4</v>
      </c>
      <c r="R632" s="1" t="s">
        <v>17</v>
      </c>
      <c r="S632" s="1">
        <v>4775</v>
      </c>
      <c r="T632" s="1">
        <v>19146</v>
      </c>
      <c r="U632" s="1">
        <v>6</v>
      </c>
      <c r="V632" s="1" t="s">
        <v>1593</v>
      </c>
      <c r="W632" s="1" t="s">
        <v>48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>
      <c r="A633" s="1">
        <v>874</v>
      </c>
      <c r="B633" s="1">
        <v>44</v>
      </c>
      <c r="C633" s="1" t="s">
        <v>48</v>
      </c>
      <c r="D633" s="1" t="s">
        <v>112</v>
      </c>
      <c r="E633" s="1">
        <v>986</v>
      </c>
      <c r="F633" s="1" t="s">
        <v>21</v>
      </c>
      <c r="G633" s="1">
        <v>8</v>
      </c>
      <c r="H633" s="1">
        <v>4</v>
      </c>
      <c r="I633" s="1" t="s">
        <v>33</v>
      </c>
      <c r="J633" s="1">
        <v>1</v>
      </c>
      <c r="K633" s="1">
        <v>1</v>
      </c>
      <c r="L633" s="1" t="s">
        <v>12</v>
      </c>
      <c r="M633" s="1">
        <v>62</v>
      </c>
      <c r="N633" s="1">
        <v>4</v>
      </c>
      <c r="O633" s="1">
        <v>1</v>
      </c>
      <c r="P633" s="1" t="s">
        <v>53</v>
      </c>
      <c r="Q633" s="1">
        <v>4</v>
      </c>
      <c r="R633" s="1" t="s">
        <v>17</v>
      </c>
      <c r="S633" s="1">
        <v>2818</v>
      </c>
      <c r="T633" s="1">
        <v>5044</v>
      </c>
      <c r="U633" s="1">
        <v>2</v>
      </c>
      <c r="V633" s="1" t="s">
        <v>1593</v>
      </c>
      <c r="W633" s="1" t="s">
        <v>49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>
      <c r="A634" s="1">
        <v>875</v>
      </c>
      <c r="B634" s="1">
        <v>42</v>
      </c>
      <c r="C634" s="1" t="s">
        <v>48</v>
      </c>
      <c r="D634" s="1" t="s">
        <v>128</v>
      </c>
      <c r="E634" s="1">
        <v>1271</v>
      </c>
      <c r="F634" s="1" t="s">
        <v>21</v>
      </c>
      <c r="G634" s="1">
        <v>2</v>
      </c>
      <c r="H634" s="1">
        <v>1</v>
      </c>
      <c r="I634" s="1" t="s">
        <v>35</v>
      </c>
      <c r="J634" s="1">
        <v>1</v>
      </c>
      <c r="K634" s="1">
        <v>2</v>
      </c>
      <c r="L634" s="1" t="s">
        <v>12</v>
      </c>
      <c r="M634" s="1">
        <v>35</v>
      </c>
      <c r="N634" s="1">
        <v>3</v>
      </c>
      <c r="O634" s="1">
        <v>1</v>
      </c>
      <c r="P634" s="1" t="s">
        <v>57</v>
      </c>
      <c r="Q634" s="1">
        <v>4</v>
      </c>
      <c r="R634" s="1" t="s">
        <v>16</v>
      </c>
      <c r="S634" s="1">
        <v>2515</v>
      </c>
      <c r="T634" s="1">
        <v>9068</v>
      </c>
      <c r="U634" s="1">
        <v>5</v>
      </c>
      <c r="V634" s="1" t="s">
        <v>1593</v>
      </c>
      <c r="W634" s="1" t="s">
        <v>49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>
      <c r="A635" s="1">
        <v>878</v>
      </c>
      <c r="B635" s="1">
        <v>36</v>
      </c>
      <c r="C635" s="1" t="s">
        <v>48</v>
      </c>
      <c r="D635" s="1" t="s">
        <v>112</v>
      </c>
      <c r="E635" s="1">
        <v>1278</v>
      </c>
      <c r="F635" s="1" t="s">
        <v>20</v>
      </c>
      <c r="G635" s="1">
        <v>8</v>
      </c>
      <c r="H635" s="1">
        <v>3</v>
      </c>
      <c r="I635" s="1" t="s">
        <v>33</v>
      </c>
      <c r="J635" s="1">
        <v>1</v>
      </c>
      <c r="K635" s="1">
        <v>1</v>
      </c>
      <c r="L635" s="1" t="s">
        <v>12</v>
      </c>
      <c r="M635" s="1">
        <v>77</v>
      </c>
      <c r="N635" s="1">
        <v>2</v>
      </c>
      <c r="O635" s="1">
        <v>1</v>
      </c>
      <c r="P635" s="1" t="s">
        <v>20</v>
      </c>
      <c r="Q635" s="1">
        <v>1</v>
      </c>
      <c r="R635" s="1" t="s">
        <v>17</v>
      </c>
      <c r="S635" s="1">
        <v>2342</v>
      </c>
      <c r="T635" s="1">
        <v>8635</v>
      </c>
      <c r="U635" s="1">
        <v>0</v>
      </c>
      <c r="V635" s="1" t="s">
        <v>1593</v>
      </c>
      <c r="W635" s="1" t="s">
        <v>48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>
      <c r="A636" s="1">
        <v>879</v>
      </c>
      <c r="B636" s="1">
        <v>25</v>
      </c>
      <c r="C636" s="1" t="s">
        <v>48</v>
      </c>
      <c r="D636" s="1" t="s">
        <v>112</v>
      </c>
      <c r="E636" s="1">
        <v>141</v>
      </c>
      <c r="F636" s="1" t="s">
        <v>22</v>
      </c>
      <c r="G636" s="1">
        <v>3</v>
      </c>
      <c r="H636" s="1">
        <v>1</v>
      </c>
      <c r="I636" s="1" t="s">
        <v>36</v>
      </c>
      <c r="J636" s="1">
        <v>1</v>
      </c>
      <c r="K636" s="1">
        <v>3</v>
      </c>
      <c r="L636" s="1" t="s">
        <v>12</v>
      </c>
      <c r="M636" s="1">
        <v>98</v>
      </c>
      <c r="N636" s="1">
        <v>3</v>
      </c>
      <c r="O636" s="1">
        <v>2</v>
      </c>
      <c r="P636" s="1" t="s">
        <v>58</v>
      </c>
      <c r="Q636" s="1">
        <v>1</v>
      </c>
      <c r="R636" s="1" t="s">
        <v>17</v>
      </c>
      <c r="S636" s="1">
        <v>4194</v>
      </c>
      <c r="T636" s="1">
        <v>14363</v>
      </c>
      <c r="U636" s="1">
        <v>1</v>
      </c>
      <c r="V636" s="1" t="s">
        <v>1593</v>
      </c>
      <c r="W636" s="1" t="s">
        <v>49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>
      <c r="A637" s="1">
        <v>880</v>
      </c>
      <c r="B637" s="1">
        <v>35</v>
      </c>
      <c r="C637" s="1" t="s">
        <v>48</v>
      </c>
      <c r="D637" s="1" t="s">
        <v>112</v>
      </c>
      <c r="E637" s="1">
        <v>607</v>
      </c>
      <c r="F637" s="1" t="s">
        <v>21</v>
      </c>
      <c r="G637" s="1">
        <v>9</v>
      </c>
      <c r="H637" s="1">
        <v>3</v>
      </c>
      <c r="I637" s="1" t="s">
        <v>33</v>
      </c>
      <c r="J637" s="1">
        <v>1</v>
      </c>
      <c r="K637" s="1">
        <v>4</v>
      </c>
      <c r="L637" s="1" t="s">
        <v>11</v>
      </c>
      <c r="M637" s="1">
        <v>66</v>
      </c>
      <c r="N637" s="1">
        <v>2</v>
      </c>
      <c r="O637" s="1">
        <v>3</v>
      </c>
      <c r="P637" s="1" t="s">
        <v>55</v>
      </c>
      <c r="Q637" s="1">
        <v>3</v>
      </c>
      <c r="R637" s="1" t="s">
        <v>17</v>
      </c>
      <c r="S637" s="1">
        <v>10685</v>
      </c>
      <c r="T637" s="1">
        <v>23457</v>
      </c>
      <c r="U637" s="1">
        <v>1</v>
      </c>
      <c r="V637" s="1" t="s">
        <v>1593</v>
      </c>
      <c r="W637" s="1" t="s">
        <v>49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>
      <c r="A638" s="1">
        <v>881</v>
      </c>
      <c r="B638" s="1">
        <v>35</v>
      </c>
      <c r="C638" s="1" t="s">
        <v>49</v>
      </c>
      <c r="D638" s="1" t="s">
        <v>128</v>
      </c>
      <c r="E638" s="1">
        <v>130</v>
      </c>
      <c r="F638" s="1" t="s">
        <v>21</v>
      </c>
      <c r="G638" s="1">
        <v>25</v>
      </c>
      <c r="H638" s="1">
        <v>4</v>
      </c>
      <c r="I638" s="1" t="s">
        <v>33</v>
      </c>
      <c r="J638" s="1">
        <v>1</v>
      </c>
      <c r="K638" s="1">
        <v>4</v>
      </c>
      <c r="L638" s="1" t="s">
        <v>11</v>
      </c>
      <c r="M638" s="1">
        <v>96</v>
      </c>
      <c r="N638" s="1">
        <v>3</v>
      </c>
      <c r="O638" s="1">
        <v>1</v>
      </c>
      <c r="P638" s="1" t="s">
        <v>57</v>
      </c>
      <c r="Q638" s="1">
        <v>2</v>
      </c>
      <c r="R638" s="1" t="s">
        <v>15</v>
      </c>
      <c r="S638" s="1">
        <v>2022</v>
      </c>
      <c r="T638" s="1">
        <v>16612</v>
      </c>
      <c r="U638" s="1">
        <v>1</v>
      </c>
      <c r="V638" s="1" t="s">
        <v>1593</v>
      </c>
      <c r="W638" s="1" t="s">
        <v>49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>
      <c r="A639" s="1">
        <v>882</v>
      </c>
      <c r="B639" s="1">
        <v>32</v>
      </c>
      <c r="C639" s="1" t="s">
        <v>48</v>
      </c>
      <c r="D639" s="1" t="s">
        <v>116</v>
      </c>
      <c r="E639" s="1">
        <v>300</v>
      </c>
      <c r="F639" s="1" t="s">
        <v>21</v>
      </c>
      <c r="G639" s="1">
        <v>1</v>
      </c>
      <c r="H639" s="1">
        <v>3</v>
      </c>
      <c r="I639" s="1" t="s">
        <v>33</v>
      </c>
      <c r="J639" s="1">
        <v>1</v>
      </c>
      <c r="K639" s="1">
        <v>4</v>
      </c>
      <c r="L639" s="1" t="s">
        <v>12</v>
      </c>
      <c r="M639" s="1">
        <v>61</v>
      </c>
      <c r="N639" s="1">
        <v>3</v>
      </c>
      <c r="O639" s="1">
        <v>1</v>
      </c>
      <c r="P639" s="1" t="s">
        <v>53</v>
      </c>
      <c r="Q639" s="1">
        <v>4</v>
      </c>
      <c r="R639" s="1" t="s">
        <v>15</v>
      </c>
      <c r="S639" s="1">
        <v>2314</v>
      </c>
      <c r="T639" s="1">
        <v>9148</v>
      </c>
      <c r="U639" s="1">
        <v>0</v>
      </c>
      <c r="V639" s="1" t="s">
        <v>1593</v>
      </c>
      <c r="W639" s="1" t="s">
        <v>48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>
      <c r="A640" s="1">
        <v>885</v>
      </c>
      <c r="B640" s="1">
        <v>25</v>
      </c>
      <c r="C640" s="1" t="s">
        <v>48</v>
      </c>
      <c r="D640" s="1" t="s">
        <v>112</v>
      </c>
      <c r="E640" s="1">
        <v>583</v>
      </c>
      <c r="F640" s="1" t="s">
        <v>22</v>
      </c>
      <c r="G640" s="1">
        <v>4</v>
      </c>
      <c r="H640" s="1">
        <v>1</v>
      </c>
      <c r="I640" s="1" t="s">
        <v>34</v>
      </c>
      <c r="J640" s="1">
        <v>1</v>
      </c>
      <c r="K640" s="1">
        <v>3</v>
      </c>
      <c r="L640" s="1" t="s">
        <v>12</v>
      </c>
      <c r="M640" s="1">
        <v>87</v>
      </c>
      <c r="N640" s="1">
        <v>2</v>
      </c>
      <c r="O640" s="1">
        <v>2</v>
      </c>
      <c r="P640" s="1" t="s">
        <v>58</v>
      </c>
      <c r="Q640" s="1">
        <v>1</v>
      </c>
      <c r="R640" s="1" t="s">
        <v>17</v>
      </c>
      <c r="S640" s="1">
        <v>4256</v>
      </c>
      <c r="T640" s="1">
        <v>18154</v>
      </c>
      <c r="U640" s="1">
        <v>1</v>
      </c>
      <c r="V640" s="1" t="s">
        <v>1593</v>
      </c>
      <c r="W640" s="1" t="s">
        <v>48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>
      <c r="A641" s="1">
        <v>887</v>
      </c>
      <c r="B641" s="1">
        <v>49</v>
      </c>
      <c r="C641" s="1" t="s">
        <v>48</v>
      </c>
      <c r="D641" s="1" t="s">
        <v>112</v>
      </c>
      <c r="E641" s="1">
        <v>1418</v>
      </c>
      <c r="F641" s="1" t="s">
        <v>21</v>
      </c>
      <c r="G641" s="1">
        <v>1</v>
      </c>
      <c r="H641" s="1">
        <v>3</v>
      </c>
      <c r="I641" s="1" t="s">
        <v>37</v>
      </c>
      <c r="J641" s="1">
        <v>1</v>
      </c>
      <c r="K641" s="1">
        <v>3</v>
      </c>
      <c r="L641" s="1" t="s">
        <v>11</v>
      </c>
      <c r="M641" s="1">
        <v>36</v>
      </c>
      <c r="N641" s="1">
        <v>3</v>
      </c>
      <c r="O641" s="1">
        <v>1</v>
      </c>
      <c r="P641" s="1" t="s">
        <v>57</v>
      </c>
      <c r="Q641" s="1">
        <v>1</v>
      </c>
      <c r="R641" s="1" t="s">
        <v>17</v>
      </c>
      <c r="S641" s="1">
        <v>3580</v>
      </c>
      <c r="T641" s="1">
        <v>10554</v>
      </c>
      <c r="U641" s="1">
        <v>2</v>
      </c>
      <c r="V641" s="1" t="s">
        <v>1593</v>
      </c>
      <c r="W641" s="1" t="s">
        <v>48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>
      <c r="A642" s="1">
        <v>888</v>
      </c>
      <c r="B642" s="1">
        <v>24</v>
      </c>
      <c r="C642" s="1" t="s">
        <v>48</v>
      </c>
      <c r="D642" s="1" t="s">
        <v>116</v>
      </c>
      <c r="E642" s="1">
        <v>1269</v>
      </c>
      <c r="F642" s="1" t="s">
        <v>21</v>
      </c>
      <c r="G642" s="1">
        <v>4</v>
      </c>
      <c r="H642" s="1">
        <v>1</v>
      </c>
      <c r="I642" s="1" t="s">
        <v>33</v>
      </c>
      <c r="J642" s="1">
        <v>1</v>
      </c>
      <c r="K642" s="1">
        <v>1</v>
      </c>
      <c r="L642" s="1" t="s">
        <v>12</v>
      </c>
      <c r="M642" s="1">
        <v>46</v>
      </c>
      <c r="N642" s="1">
        <v>2</v>
      </c>
      <c r="O642" s="1">
        <v>1</v>
      </c>
      <c r="P642" s="1" t="s">
        <v>53</v>
      </c>
      <c r="Q642" s="1">
        <v>4</v>
      </c>
      <c r="R642" s="1" t="s">
        <v>17</v>
      </c>
      <c r="S642" s="1">
        <v>3162</v>
      </c>
      <c r="T642" s="1">
        <v>10778</v>
      </c>
      <c r="U642" s="1">
        <v>0</v>
      </c>
      <c r="V642" s="1" t="s">
        <v>1593</v>
      </c>
      <c r="W642" s="1" t="s">
        <v>48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>
      <c r="A643" s="1">
        <v>889</v>
      </c>
      <c r="B643" s="1">
        <v>32</v>
      </c>
      <c r="C643" s="1" t="s">
        <v>48</v>
      </c>
      <c r="D643" s="1" t="s">
        <v>128</v>
      </c>
      <c r="E643" s="1">
        <v>379</v>
      </c>
      <c r="F643" s="1" t="s">
        <v>22</v>
      </c>
      <c r="G643" s="1">
        <v>5</v>
      </c>
      <c r="H643" s="1">
        <v>2</v>
      </c>
      <c r="I643" s="1" t="s">
        <v>33</v>
      </c>
      <c r="J643" s="1">
        <v>1</v>
      </c>
      <c r="K643" s="1">
        <v>2</v>
      </c>
      <c r="L643" s="1" t="s">
        <v>12</v>
      </c>
      <c r="M643" s="1">
        <v>48</v>
      </c>
      <c r="N643" s="1">
        <v>3</v>
      </c>
      <c r="O643" s="1">
        <v>2</v>
      </c>
      <c r="P643" s="1" t="s">
        <v>58</v>
      </c>
      <c r="Q643" s="1">
        <v>2</v>
      </c>
      <c r="R643" s="1" t="s">
        <v>17</v>
      </c>
      <c r="S643" s="1">
        <v>6524</v>
      </c>
      <c r="T643" s="1">
        <v>8891</v>
      </c>
      <c r="U643" s="1">
        <v>1</v>
      </c>
      <c r="V643" s="1" t="s">
        <v>1593</v>
      </c>
      <c r="W643" s="1" t="s">
        <v>48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>
      <c r="A644" s="1">
        <v>893</v>
      </c>
      <c r="B644" s="1">
        <v>38</v>
      </c>
      <c r="C644" s="1" t="s">
        <v>48</v>
      </c>
      <c r="D644" s="1" t="s">
        <v>112</v>
      </c>
      <c r="E644" s="1">
        <v>395</v>
      </c>
      <c r="F644" s="1" t="s">
        <v>22</v>
      </c>
      <c r="G644" s="1">
        <v>9</v>
      </c>
      <c r="H644" s="1">
        <v>3</v>
      </c>
      <c r="I644" s="1" t="s">
        <v>34</v>
      </c>
      <c r="J644" s="1">
        <v>1</v>
      </c>
      <c r="K644" s="1">
        <v>2</v>
      </c>
      <c r="L644" s="1" t="s">
        <v>12</v>
      </c>
      <c r="M644" s="1">
        <v>98</v>
      </c>
      <c r="N644" s="1">
        <v>2</v>
      </c>
      <c r="O644" s="1">
        <v>1</v>
      </c>
      <c r="P644" s="1" t="s">
        <v>59</v>
      </c>
      <c r="Q644" s="1">
        <v>2</v>
      </c>
      <c r="R644" s="1" t="s">
        <v>17</v>
      </c>
      <c r="S644" s="1">
        <v>2899</v>
      </c>
      <c r="T644" s="1">
        <v>12102</v>
      </c>
      <c r="U644" s="1">
        <v>0</v>
      </c>
      <c r="V644" s="1" t="s">
        <v>1593</v>
      </c>
      <c r="W644" s="1" t="s">
        <v>48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>
      <c r="A645" s="1">
        <v>894</v>
      </c>
      <c r="B645" s="1">
        <v>42</v>
      </c>
      <c r="C645" s="1" t="s">
        <v>48</v>
      </c>
      <c r="D645" s="1" t="s">
        <v>112</v>
      </c>
      <c r="E645" s="1">
        <v>1265</v>
      </c>
      <c r="F645" s="1" t="s">
        <v>21</v>
      </c>
      <c r="G645" s="1">
        <v>3</v>
      </c>
      <c r="H645" s="1">
        <v>3</v>
      </c>
      <c r="I645" s="1" t="s">
        <v>33</v>
      </c>
      <c r="J645" s="1">
        <v>1</v>
      </c>
      <c r="K645" s="1">
        <v>3</v>
      </c>
      <c r="L645" s="1" t="s">
        <v>11</v>
      </c>
      <c r="M645" s="1">
        <v>95</v>
      </c>
      <c r="N645" s="1">
        <v>4</v>
      </c>
      <c r="O645" s="1">
        <v>2</v>
      </c>
      <c r="P645" s="1" t="s">
        <v>53</v>
      </c>
      <c r="Q645" s="1">
        <v>4</v>
      </c>
      <c r="R645" s="1" t="s">
        <v>17</v>
      </c>
      <c r="S645" s="1">
        <v>5231</v>
      </c>
      <c r="T645" s="1">
        <v>23726</v>
      </c>
      <c r="U645" s="1">
        <v>2</v>
      </c>
      <c r="V645" s="1" t="s">
        <v>1593</v>
      </c>
      <c r="W645" s="1" t="s">
        <v>49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>
      <c r="A646" s="1">
        <v>895</v>
      </c>
      <c r="B646" s="1">
        <v>31</v>
      </c>
      <c r="C646" s="1" t="s">
        <v>48</v>
      </c>
      <c r="D646" s="1" t="s">
        <v>112</v>
      </c>
      <c r="E646" s="1">
        <v>1222</v>
      </c>
      <c r="F646" s="1" t="s">
        <v>21</v>
      </c>
      <c r="G646" s="1">
        <v>11</v>
      </c>
      <c r="H646" s="1">
        <v>4</v>
      </c>
      <c r="I646" s="1" t="s">
        <v>33</v>
      </c>
      <c r="J646" s="1">
        <v>1</v>
      </c>
      <c r="K646" s="1">
        <v>4</v>
      </c>
      <c r="L646" s="1" t="s">
        <v>12</v>
      </c>
      <c r="M646" s="1">
        <v>48</v>
      </c>
      <c r="N646" s="1">
        <v>3</v>
      </c>
      <c r="O646" s="1">
        <v>1</v>
      </c>
      <c r="P646" s="1" t="s">
        <v>57</v>
      </c>
      <c r="Q646" s="1">
        <v>4</v>
      </c>
      <c r="R646" s="1" t="s">
        <v>17</v>
      </c>
      <c r="S646" s="1">
        <v>2356</v>
      </c>
      <c r="T646" s="1">
        <v>14871</v>
      </c>
      <c r="U646" s="1">
        <v>3</v>
      </c>
      <c r="V646" s="1" t="s">
        <v>1593</v>
      </c>
      <c r="W646" s="1" t="s">
        <v>49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>
      <c r="A647" s="1">
        <v>896</v>
      </c>
      <c r="B647" s="1">
        <v>29</v>
      </c>
      <c r="C647" s="1" t="s">
        <v>49</v>
      </c>
      <c r="D647" s="1" t="s">
        <v>112</v>
      </c>
      <c r="E647" s="1">
        <v>341</v>
      </c>
      <c r="F647" s="1" t="s">
        <v>22</v>
      </c>
      <c r="G647" s="1">
        <v>1</v>
      </c>
      <c r="H647" s="1">
        <v>3</v>
      </c>
      <c r="I647" s="1" t="s">
        <v>35</v>
      </c>
      <c r="J647" s="1">
        <v>1</v>
      </c>
      <c r="K647" s="1">
        <v>2</v>
      </c>
      <c r="L647" s="1" t="s">
        <v>11</v>
      </c>
      <c r="M647" s="1">
        <v>48</v>
      </c>
      <c r="N647" s="1">
        <v>2</v>
      </c>
      <c r="O647" s="1">
        <v>1</v>
      </c>
      <c r="P647" s="1" t="s">
        <v>59</v>
      </c>
      <c r="Q647" s="1">
        <v>3</v>
      </c>
      <c r="R647" s="1" t="s">
        <v>15</v>
      </c>
      <c r="S647" s="1">
        <v>2800</v>
      </c>
      <c r="T647" s="1">
        <v>23522</v>
      </c>
      <c r="U647" s="1">
        <v>6</v>
      </c>
      <c r="V647" s="1" t="s">
        <v>1593</v>
      </c>
      <c r="W647" s="1" t="s">
        <v>49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>
      <c r="A648" s="1">
        <v>897</v>
      </c>
      <c r="B648" s="1">
        <v>53</v>
      </c>
      <c r="C648" s="1" t="s">
        <v>48</v>
      </c>
      <c r="D648" s="1" t="s">
        <v>112</v>
      </c>
      <c r="E648" s="1">
        <v>868</v>
      </c>
      <c r="F648" s="1" t="s">
        <v>22</v>
      </c>
      <c r="G648" s="1">
        <v>8</v>
      </c>
      <c r="H648" s="1">
        <v>3</v>
      </c>
      <c r="I648" s="1" t="s">
        <v>34</v>
      </c>
      <c r="J648" s="1">
        <v>1</v>
      </c>
      <c r="K648" s="1">
        <v>1</v>
      </c>
      <c r="L648" s="1" t="s">
        <v>12</v>
      </c>
      <c r="M648" s="1">
        <v>73</v>
      </c>
      <c r="N648" s="1">
        <v>3</v>
      </c>
      <c r="O648" s="1">
        <v>4</v>
      </c>
      <c r="P648" s="1" t="s">
        <v>58</v>
      </c>
      <c r="Q648" s="1">
        <v>4</v>
      </c>
      <c r="R648" s="1" t="s">
        <v>17</v>
      </c>
      <c r="S648" s="1">
        <v>11836</v>
      </c>
      <c r="T648" s="1">
        <v>22789</v>
      </c>
      <c r="U648" s="1">
        <v>5</v>
      </c>
      <c r="V648" s="1" t="s">
        <v>1593</v>
      </c>
      <c r="W648" s="1" t="s">
        <v>48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>
      <c r="A649" s="1">
        <v>899</v>
      </c>
      <c r="B649" s="1">
        <v>35</v>
      </c>
      <c r="C649" s="1" t="s">
        <v>48</v>
      </c>
      <c r="D649" s="1" t="s">
        <v>112</v>
      </c>
      <c r="E649" s="1">
        <v>672</v>
      </c>
      <c r="F649" s="1" t="s">
        <v>21</v>
      </c>
      <c r="G649" s="1">
        <v>25</v>
      </c>
      <c r="H649" s="1">
        <v>3</v>
      </c>
      <c r="I649" s="1" t="s">
        <v>37</v>
      </c>
      <c r="J649" s="1">
        <v>1</v>
      </c>
      <c r="K649" s="1">
        <v>4</v>
      </c>
      <c r="L649" s="1" t="s">
        <v>12</v>
      </c>
      <c r="M649" s="1">
        <v>78</v>
      </c>
      <c r="N649" s="1">
        <v>2</v>
      </c>
      <c r="O649" s="1">
        <v>3</v>
      </c>
      <c r="P649" s="1" t="s">
        <v>55</v>
      </c>
      <c r="Q649" s="1">
        <v>2</v>
      </c>
      <c r="R649" s="1" t="s">
        <v>17</v>
      </c>
      <c r="S649" s="1">
        <v>10903</v>
      </c>
      <c r="T649" s="1">
        <v>9129</v>
      </c>
      <c r="U649" s="1">
        <v>3</v>
      </c>
      <c r="V649" s="1" t="s">
        <v>1593</v>
      </c>
      <c r="W649" s="1" t="s">
        <v>48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>
      <c r="A650" s="1">
        <v>900</v>
      </c>
      <c r="B650" s="1">
        <v>37</v>
      </c>
      <c r="C650" s="1" t="s">
        <v>48</v>
      </c>
      <c r="D650" s="1" t="s">
        <v>128</v>
      </c>
      <c r="E650" s="1">
        <v>1231</v>
      </c>
      <c r="F650" s="1" t="s">
        <v>22</v>
      </c>
      <c r="G650" s="1">
        <v>21</v>
      </c>
      <c r="H650" s="1">
        <v>2</v>
      </c>
      <c r="I650" s="1" t="s">
        <v>35</v>
      </c>
      <c r="J650" s="1">
        <v>1</v>
      </c>
      <c r="K650" s="1">
        <v>3</v>
      </c>
      <c r="L650" s="1" t="s">
        <v>11</v>
      </c>
      <c r="M650" s="1">
        <v>54</v>
      </c>
      <c r="N650" s="1">
        <v>3</v>
      </c>
      <c r="O650" s="1">
        <v>1</v>
      </c>
      <c r="P650" s="1" t="s">
        <v>59</v>
      </c>
      <c r="Q650" s="1">
        <v>4</v>
      </c>
      <c r="R650" s="1" t="s">
        <v>17</v>
      </c>
      <c r="S650" s="1">
        <v>2973</v>
      </c>
      <c r="T650" s="1">
        <v>21222</v>
      </c>
      <c r="U650" s="1">
        <v>5</v>
      </c>
      <c r="V650" s="1" t="s">
        <v>1593</v>
      </c>
      <c r="W650" s="1" t="s">
        <v>48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>
      <c r="A651" s="1">
        <v>901</v>
      </c>
      <c r="B651" s="1">
        <v>53</v>
      </c>
      <c r="C651" s="1" t="s">
        <v>48</v>
      </c>
      <c r="D651" s="1" t="s">
        <v>112</v>
      </c>
      <c r="E651" s="1">
        <v>102</v>
      </c>
      <c r="F651" s="1" t="s">
        <v>21</v>
      </c>
      <c r="G651" s="1">
        <v>23</v>
      </c>
      <c r="H651" s="1">
        <v>4</v>
      </c>
      <c r="I651" s="1" t="s">
        <v>33</v>
      </c>
      <c r="J651" s="1">
        <v>1</v>
      </c>
      <c r="K651" s="1">
        <v>4</v>
      </c>
      <c r="L651" s="1" t="s">
        <v>11</v>
      </c>
      <c r="M651" s="1">
        <v>72</v>
      </c>
      <c r="N651" s="1">
        <v>3</v>
      </c>
      <c r="O651" s="1">
        <v>4</v>
      </c>
      <c r="P651" s="1" t="s">
        <v>56</v>
      </c>
      <c r="Q651" s="1">
        <v>4</v>
      </c>
      <c r="R651" s="1" t="s">
        <v>16</v>
      </c>
      <c r="S651" s="1">
        <v>14275</v>
      </c>
      <c r="T651" s="1">
        <v>20206</v>
      </c>
      <c r="U651" s="1">
        <v>6</v>
      </c>
      <c r="V651" s="1" t="s">
        <v>1593</v>
      </c>
      <c r="W651" s="1" t="s">
        <v>48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>
      <c r="A652" s="1">
        <v>902</v>
      </c>
      <c r="B652" s="1">
        <v>43</v>
      </c>
      <c r="C652" s="1" t="s">
        <v>48</v>
      </c>
      <c r="D652" s="1" t="s">
        <v>128</v>
      </c>
      <c r="E652" s="1">
        <v>422</v>
      </c>
      <c r="F652" s="1" t="s">
        <v>21</v>
      </c>
      <c r="G652" s="1">
        <v>1</v>
      </c>
      <c r="H652" s="1">
        <v>3</v>
      </c>
      <c r="I652" s="1" t="s">
        <v>33</v>
      </c>
      <c r="J652" s="1">
        <v>1</v>
      </c>
      <c r="K652" s="1">
        <v>4</v>
      </c>
      <c r="L652" s="1" t="s">
        <v>11</v>
      </c>
      <c r="M652" s="1">
        <v>33</v>
      </c>
      <c r="N652" s="1">
        <v>3</v>
      </c>
      <c r="O652" s="1">
        <v>2</v>
      </c>
      <c r="P652" s="1" t="s">
        <v>52</v>
      </c>
      <c r="Q652" s="1">
        <v>4</v>
      </c>
      <c r="R652" s="1" t="s">
        <v>17</v>
      </c>
      <c r="S652" s="1">
        <v>5562</v>
      </c>
      <c r="T652" s="1">
        <v>21782</v>
      </c>
      <c r="U652" s="1">
        <v>4</v>
      </c>
      <c r="V652" s="1" t="s">
        <v>1593</v>
      </c>
      <c r="W652" s="1" t="s">
        <v>48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>
      <c r="A653" s="1">
        <v>903</v>
      </c>
      <c r="B653" s="1">
        <v>47</v>
      </c>
      <c r="C653" s="1" t="s">
        <v>48</v>
      </c>
      <c r="D653" s="1" t="s">
        <v>112</v>
      </c>
      <c r="E653" s="1">
        <v>249</v>
      </c>
      <c r="F653" s="1" t="s">
        <v>22</v>
      </c>
      <c r="G653" s="1">
        <v>2</v>
      </c>
      <c r="H653" s="1">
        <v>2</v>
      </c>
      <c r="I653" s="1" t="s">
        <v>34</v>
      </c>
      <c r="J653" s="1">
        <v>1</v>
      </c>
      <c r="K653" s="1">
        <v>3</v>
      </c>
      <c r="L653" s="1" t="s">
        <v>11</v>
      </c>
      <c r="M653" s="1">
        <v>35</v>
      </c>
      <c r="N653" s="1">
        <v>3</v>
      </c>
      <c r="O653" s="1">
        <v>2</v>
      </c>
      <c r="P653" s="1" t="s">
        <v>58</v>
      </c>
      <c r="Q653" s="1">
        <v>4</v>
      </c>
      <c r="R653" s="1" t="s">
        <v>17</v>
      </c>
      <c r="S653" s="1">
        <v>4537</v>
      </c>
      <c r="T653" s="1">
        <v>17783</v>
      </c>
      <c r="U653" s="1">
        <v>0</v>
      </c>
      <c r="V653" s="1" t="s">
        <v>1593</v>
      </c>
      <c r="W653" s="1" t="s">
        <v>49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>
      <c r="A654" s="1">
        <v>904</v>
      </c>
      <c r="B654" s="1">
        <v>37</v>
      </c>
      <c r="C654" s="1" t="s">
        <v>48</v>
      </c>
      <c r="D654" s="1" t="s">
        <v>116</v>
      </c>
      <c r="E654" s="1">
        <v>1252</v>
      </c>
      <c r="F654" s="1" t="s">
        <v>22</v>
      </c>
      <c r="G654" s="1">
        <v>19</v>
      </c>
      <c r="H654" s="1">
        <v>2</v>
      </c>
      <c r="I654" s="1" t="s">
        <v>35</v>
      </c>
      <c r="J654" s="1">
        <v>1</v>
      </c>
      <c r="K654" s="1">
        <v>1</v>
      </c>
      <c r="L654" s="1" t="s">
        <v>12</v>
      </c>
      <c r="M654" s="1">
        <v>32</v>
      </c>
      <c r="N654" s="1">
        <v>3</v>
      </c>
      <c r="O654" s="1">
        <v>3</v>
      </c>
      <c r="P654" s="1" t="s">
        <v>58</v>
      </c>
      <c r="Q654" s="1">
        <v>2</v>
      </c>
      <c r="R654" s="1" t="s">
        <v>16</v>
      </c>
      <c r="S654" s="1">
        <v>7642</v>
      </c>
      <c r="T654" s="1">
        <v>4814</v>
      </c>
      <c r="U654" s="1">
        <v>1</v>
      </c>
      <c r="V654" s="1" t="s">
        <v>1593</v>
      </c>
      <c r="W654" s="1" t="s">
        <v>49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>
      <c r="A655" s="1">
        <v>905</v>
      </c>
      <c r="B655" s="1">
        <v>50</v>
      </c>
      <c r="C655" s="1" t="s">
        <v>48</v>
      </c>
      <c r="D655" s="1" t="s">
        <v>116</v>
      </c>
      <c r="E655" s="1">
        <v>881</v>
      </c>
      <c r="F655" s="1" t="s">
        <v>21</v>
      </c>
      <c r="G655" s="1">
        <v>2</v>
      </c>
      <c r="H655" s="1">
        <v>4</v>
      </c>
      <c r="I655" s="1" t="s">
        <v>33</v>
      </c>
      <c r="J655" s="1">
        <v>1</v>
      </c>
      <c r="K655" s="1">
        <v>1</v>
      </c>
      <c r="L655" s="1" t="s">
        <v>12</v>
      </c>
      <c r="M655" s="1">
        <v>98</v>
      </c>
      <c r="N655" s="1">
        <v>3</v>
      </c>
      <c r="O655" s="1">
        <v>4</v>
      </c>
      <c r="P655" s="1" t="s">
        <v>54</v>
      </c>
      <c r="Q655" s="1">
        <v>1</v>
      </c>
      <c r="R655" s="1" t="s">
        <v>15</v>
      </c>
      <c r="S655" s="1">
        <v>17924</v>
      </c>
      <c r="T655" s="1">
        <v>4544</v>
      </c>
      <c r="U655" s="1">
        <v>1</v>
      </c>
      <c r="V655" s="1" t="s">
        <v>1593</v>
      </c>
      <c r="W655" s="1" t="s">
        <v>48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>
      <c r="A656" s="1">
        <v>909</v>
      </c>
      <c r="B656" s="1">
        <v>39</v>
      </c>
      <c r="C656" s="1" t="s">
        <v>48</v>
      </c>
      <c r="D656" s="1" t="s">
        <v>112</v>
      </c>
      <c r="E656" s="1">
        <v>1383</v>
      </c>
      <c r="F656" s="1" t="s">
        <v>20</v>
      </c>
      <c r="G656" s="1">
        <v>2</v>
      </c>
      <c r="H656" s="1">
        <v>3</v>
      </c>
      <c r="I656" s="1" t="s">
        <v>33</v>
      </c>
      <c r="J656" s="1">
        <v>1</v>
      </c>
      <c r="K656" s="1">
        <v>4</v>
      </c>
      <c r="L656" s="1" t="s">
        <v>11</v>
      </c>
      <c r="M656" s="1">
        <v>42</v>
      </c>
      <c r="N656" s="1">
        <v>2</v>
      </c>
      <c r="O656" s="1">
        <v>2</v>
      </c>
      <c r="P656" s="1" t="s">
        <v>20</v>
      </c>
      <c r="Q656" s="1">
        <v>4</v>
      </c>
      <c r="R656" s="1" t="s">
        <v>17</v>
      </c>
      <c r="S656" s="1">
        <v>5204</v>
      </c>
      <c r="T656" s="1">
        <v>7790</v>
      </c>
      <c r="U656" s="1">
        <v>8</v>
      </c>
      <c r="V656" s="1" t="s">
        <v>1593</v>
      </c>
      <c r="W656" s="1" t="s">
        <v>48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>
      <c r="A657" s="1">
        <v>910</v>
      </c>
      <c r="B657" s="1">
        <v>33</v>
      </c>
      <c r="C657" s="1" t="s">
        <v>48</v>
      </c>
      <c r="D657" s="1" t="s">
        <v>112</v>
      </c>
      <c r="E657" s="1">
        <v>1075</v>
      </c>
      <c r="F657" s="1" t="s">
        <v>20</v>
      </c>
      <c r="G657" s="1">
        <v>3</v>
      </c>
      <c r="H657" s="1">
        <v>2</v>
      </c>
      <c r="I657" s="1" t="s">
        <v>20</v>
      </c>
      <c r="J657" s="1">
        <v>1</v>
      </c>
      <c r="K657" s="1">
        <v>4</v>
      </c>
      <c r="L657" s="1" t="s">
        <v>12</v>
      </c>
      <c r="M657" s="1">
        <v>57</v>
      </c>
      <c r="N657" s="1">
        <v>3</v>
      </c>
      <c r="O657" s="1">
        <v>1</v>
      </c>
      <c r="P657" s="1" t="s">
        <v>20</v>
      </c>
      <c r="Q657" s="1">
        <v>2</v>
      </c>
      <c r="R657" s="1" t="s">
        <v>15</v>
      </c>
      <c r="S657" s="1">
        <v>2277</v>
      </c>
      <c r="T657" s="1">
        <v>22650</v>
      </c>
      <c r="U657" s="1">
        <v>3</v>
      </c>
      <c r="V657" s="1" t="s">
        <v>1593</v>
      </c>
      <c r="W657" s="1" t="s">
        <v>49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>
      <c r="A658" s="1">
        <v>911</v>
      </c>
      <c r="B658" s="1">
        <v>32</v>
      </c>
      <c r="C658" s="1" t="s">
        <v>49</v>
      </c>
      <c r="D658" s="1" t="s">
        <v>112</v>
      </c>
      <c r="E658" s="1">
        <v>374</v>
      </c>
      <c r="F658" s="1" t="s">
        <v>21</v>
      </c>
      <c r="G658" s="1">
        <v>25</v>
      </c>
      <c r="H658" s="1">
        <v>4</v>
      </c>
      <c r="I658" s="1" t="s">
        <v>33</v>
      </c>
      <c r="J658" s="1">
        <v>1</v>
      </c>
      <c r="K658" s="1">
        <v>1</v>
      </c>
      <c r="L658" s="1" t="s">
        <v>12</v>
      </c>
      <c r="M658" s="1">
        <v>87</v>
      </c>
      <c r="N658" s="1">
        <v>3</v>
      </c>
      <c r="O658" s="1">
        <v>1</v>
      </c>
      <c r="P658" s="1" t="s">
        <v>53</v>
      </c>
      <c r="Q658" s="1">
        <v>4</v>
      </c>
      <c r="R658" s="1" t="s">
        <v>16</v>
      </c>
      <c r="S658" s="1">
        <v>2795</v>
      </c>
      <c r="T658" s="1">
        <v>18016</v>
      </c>
      <c r="U658" s="1">
        <v>1</v>
      </c>
      <c r="V658" s="1" t="s">
        <v>1593</v>
      </c>
      <c r="W658" s="1" t="s">
        <v>49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>
      <c r="A659" s="1">
        <v>912</v>
      </c>
      <c r="B659" s="1">
        <v>29</v>
      </c>
      <c r="C659" s="1" t="s">
        <v>48</v>
      </c>
      <c r="D659" s="1" t="s">
        <v>112</v>
      </c>
      <c r="E659" s="1">
        <v>1086</v>
      </c>
      <c r="F659" s="1" t="s">
        <v>21</v>
      </c>
      <c r="G659" s="1">
        <v>7</v>
      </c>
      <c r="H659" s="1">
        <v>1</v>
      </c>
      <c r="I659" s="1" t="s">
        <v>35</v>
      </c>
      <c r="J659" s="1">
        <v>1</v>
      </c>
      <c r="K659" s="1">
        <v>1</v>
      </c>
      <c r="L659" s="1" t="s">
        <v>11</v>
      </c>
      <c r="M659" s="1">
        <v>62</v>
      </c>
      <c r="N659" s="1">
        <v>2</v>
      </c>
      <c r="O659" s="1">
        <v>1</v>
      </c>
      <c r="P659" s="1" t="s">
        <v>53</v>
      </c>
      <c r="Q659" s="1">
        <v>4</v>
      </c>
      <c r="R659" s="1" t="s">
        <v>15</v>
      </c>
      <c r="S659" s="1">
        <v>2532</v>
      </c>
      <c r="T659" s="1">
        <v>6054</v>
      </c>
      <c r="U659" s="1">
        <v>6</v>
      </c>
      <c r="V659" s="1" t="s">
        <v>1593</v>
      </c>
      <c r="W659" s="1" t="s">
        <v>48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>
      <c r="A660" s="1">
        <v>913</v>
      </c>
      <c r="B660" s="1">
        <v>44</v>
      </c>
      <c r="C660" s="1" t="s">
        <v>48</v>
      </c>
      <c r="D660" s="1" t="s">
        <v>112</v>
      </c>
      <c r="E660" s="1">
        <v>661</v>
      </c>
      <c r="F660" s="1" t="s">
        <v>21</v>
      </c>
      <c r="G660" s="1">
        <v>9</v>
      </c>
      <c r="H660" s="1">
        <v>2</v>
      </c>
      <c r="I660" s="1" t="s">
        <v>33</v>
      </c>
      <c r="J660" s="1">
        <v>1</v>
      </c>
      <c r="K660" s="1">
        <v>2</v>
      </c>
      <c r="L660" s="1" t="s">
        <v>12</v>
      </c>
      <c r="M660" s="1">
        <v>61</v>
      </c>
      <c r="N660" s="1">
        <v>3</v>
      </c>
      <c r="O660" s="1">
        <v>1</v>
      </c>
      <c r="P660" s="1" t="s">
        <v>57</v>
      </c>
      <c r="Q660" s="1">
        <v>1</v>
      </c>
      <c r="R660" s="1" t="s">
        <v>17</v>
      </c>
      <c r="S660" s="1">
        <v>2559</v>
      </c>
      <c r="T660" s="1">
        <v>7508</v>
      </c>
      <c r="U660" s="1">
        <v>1</v>
      </c>
      <c r="V660" s="1" t="s">
        <v>1593</v>
      </c>
      <c r="W660" s="1" t="s">
        <v>49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>
      <c r="A661" s="1">
        <v>916</v>
      </c>
      <c r="B661" s="1">
        <v>28</v>
      </c>
      <c r="C661" s="1" t="s">
        <v>48</v>
      </c>
      <c r="D661" s="1" t="s">
        <v>112</v>
      </c>
      <c r="E661" s="1">
        <v>821</v>
      </c>
      <c r="F661" s="1" t="s">
        <v>22</v>
      </c>
      <c r="G661" s="1">
        <v>5</v>
      </c>
      <c r="H661" s="1">
        <v>4</v>
      </c>
      <c r="I661" s="1" t="s">
        <v>35</v>
      </c>
      <c r="J661" s="1">
        <v>1</v>
      </c>
      <c r="K661" s="1">
        <v>1</v>
      </c>
      <c r="L661" s="1" t="s">
        <v>12</v>
      </c>
      <c r="M661" s="1">
        <v>98</v>
      </c>
      <c r="N661" s="1">
        <v>3</v>
      </c>
      <c r="O661" s="1">
        <v>2</v>
      </c>
      <c r="P661" s="1" t="s">
        <v>58</v>
      </c>
      <c r="Q661" s="1">
        <v>4</v>
      </c>
      <c r="R661" s="1" t="s">
        <v>16</v>
      </c>
      <c r="S661" s="1">
        <v>4908</v>
      </c>
      <c r="T661" s="1">
        <v>24252</v>
      </c>
      <c r="U661" s="1">
        <v>1</v>
      </c>
      <c r="V661" s="1" t="s">
        <v>1593</v>
      </c>
      <c r="W661" s="1" t="s">
        <v>48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>
      <c r="A662" s="1">
        <v>918</v>
      </c>
      <c r="B662" s="1">
        <v>58</v>
      </c>
      <c r="C662" s="1" t="s">
        <v>49</v>
      </c>
      <c r="D662" s="1" t="s">
        <v>128</v>
      </c>
      <c r="E662" s="1">
        <v>781</v>
      </c>
      <c r="F662" s="1" t="s">
        <v>21</v>
      </c>
      <c r="G662" s="1">
        <v>2</v>
      </c>
      <c r="H662" s="1">
        <v>1</v>
      </c>
      <c r="I662" s="1" t="s">
        <v>33</v>
      </c>
      <c r="J662" s="1">
        <v>1</v>
      </c>
      <c r="K662" s="1">
        <v>4</v>
      </c>
      <c r="L662" s="1" t="s">
        <v>12</v>
      </c>
      <c r="M662" s="1">
        <v>57</v>
      </c>
      <c r="N662" s="1">
        <v>2</v>
      </c>
      <c r="O662" s="1">
        <v>1</v>
      </c>
      <c r="P662" s="1" t="s">
        <v>53</v>
      </c>
      <c r="Q662" s="1">
        <v>4</v>
      </c>
      <c r="R662" s="1" t="s">
        <v>15</v>
      </c>
      <c r="S662" s="1">
        <v>2380</v>
      </c>
      <c r="T662" s="1">
        <v>13384</v>
      </c>
      <c r="U662" s="1">
        <v>9</v>
      </c>
      <c r="V662" s="1" t="s">
        <v>1593</v>
      </c>
      <c r="W662" s="1" t="s">
        <v>49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>
      <c r="A663" s="1">
        <v>920</v>
      </c>
      <c r="B663" s="1">
        <v>43</v>
      </c>
      <c r="C663" s="1" t="s">
        <v>48</v>
      </c>
      <c r="D663" s="1" t="s">
        <v>112</v>
      </c>
      <c r="E663" s="1">
        <v>177</v>
      </c>
      <c r="F663" s="1" t="s">
        <v>21</v>
      </c>
      <c r="G663" s="1">
        <v>8</v>
      </c>
      <c r="H663" s="1">
        <v>3</v>
      </c>
      <c r="I663" s="1" t="s">
        <v>33</v>
      </c>
      <c r="J663" s="1">
        <v>1</v>
      </c>
      <c r="K663" s="1">
        <v>1</v>
      </c>
      <c r="L663" s="1" t="s">
        <v>11</v>
      </c>
      <c r="M663" s="1">
        <v>55</v>
      </c>
      <c r="N663" s="1">
        <v>3</v>
      </c>
      <c r="O663" s="1">
        <v>2</v>
      </c>
      <c r="P663" s="1" t="s">
        <v>55</v>
      </c>
      <c r="Q663" s="1">
        <v>2</v>
      </c>
      <c r="R663" s="1" t="s">
        <v>15</v>
      </c>
      <c r="S663" s="1">
        <v>4765</v>
      </c>
      <c r="T663" s="1">
        <v>23814</v>
      </c>
      <c r="U663" s="1">
        <v>4</v>
      </c>
      <c r="V663" s="1" t="s">
        <v>1593</v>
      </c>
      <c r="W663" s="1" t="s">
        <v>48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>
      <c r="A664" s="1">
        <v>922</v>
      </c>
      <c r="B664" s="1">
        <v>20</v>
      </c>
      <c r="C664" s="1" t="s">
        <v>49</v>
      </c>
      <c r="D664" s="1" t="s">
        <v>112</v>
      </c>
      <c r="E664" s="1">
        <v>500</v>
      </c>
      <c r="F664" s="1" t="s">
        <v>22</v>
      </c>
      <c r="G664" s="1">
        <v>2</v>
      </c>
      <c r="H664" s="1">
        <v>3</v>
      </c>
      <c r="I664" s="1" t="s">
        <v>35</v>
      </c>
      <c r="J664" s="1">
        <v>1</v>
      </c>
      <c r="K664" s="1">
        <v>3</v>
      </c>
      <c r="L664" s="1" t="s">
        <v>11</v>
      </c>
      <c r="M664" s="1">
        <v>49</v>
      </c>
      <c r="N664" s="1">
        <v>2</v>
      </c>
      <c r="O664" s="1">
        <v>1</v>
      </c>
      <c r="P664" s="1" t="s">
        <v>59</v>
      </c>
      <c r="Q664" s="1">
        <v>3</v>
      </c>
      <c r="R664" s="1" t="s">
        <v>16</v>
      </c>
      <c r="S664" s="1">
        <v>2044</v>
      </c>
      <c r="T664" s="1">
        <v>22052</v>
      </c>
      <c r="U664" s="1">
        <v>1</v>
      </c>
      <c r="V664" s="1" t="s">
        <v>1593</v>
      </c>
      <c r="W664" s="1" t="s">
        <v>48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>
      <c r="A665" s="1">
        <v>923</v>
      </c>
      <c r="B665" s="1">
        <v>21</v>
      </c>
      <c r="C665" s="1" t="s">
        <v>49</v>
      </c>
      <c r="D665" s="1" t="s">
        <v>112</v>
      </c>
      <c r="E665" s="1">
        <v>1427</v>
      </c>
      <c r="F665" s="1" t="s">
        <v>21</v>
      </c>
      <c r="G665" s="1">
        <v>18</v>
      </c>
      <c r="H665" s="1">
        <v>1</v>
      </c>
      <c r="I665" s="1" t="s">
        <v>36</v>
      </c>
      <c r="J665" s="1">
        <v>1</v>
      </c>
      <c r="K665" s="1">
        <v>4</v>
      </c>
      <c r="L665" s="1" t="s">
        <v>11</v>
      </c>
      <c r="M665" s="1">
        <v>65</v>
      </c>
      <c r="N665" s="1">
        <v>3</v>
      </c>
      <c r="O665" s="1">
        <v>1</v>
      </c>
      <c r="P665" s="1" t="s">
        <v>57</v>
      </c>
      <c r="Q665" s="1">
        <v>4</v>
      </c>
      <c r="R665" s="1" t="s">
        <v>16</v>
      </c>
      <c r="S665" s="1">
        <v>2693</v>
      </c>
      <c r="T665" s="1">
        <v>8870</v>
      </c>
      <c r="U665" s="1">
        <v>1</v>
      </c>
      <c r="V665" s="1" t="s">
        <v>1593</v>
      </c>
      <c r="W665" s="1" t="s">
        <v>48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>
      <c r="A666" s="1">
        <v>924</v>
      </c>
      <c r="B666" s="1">
        <v>36</v>
      </c>
      <c r="C666" s="1" t="s">
        <v>48</v>
      </c>
      <c r="D666" s="1" t="s">
        <v>112</v>
      </c>
      <c r="E666" s="1">
        <v>1425</v>
      </c>
      <c r="F666" s="1" t="s">
        <v>21</v>
      </c>
      <c r="G666" s="1">
        <v>14</v>
      </c>
      <c r="H666" s="1">
        <v>1</v>
      </c>
      <c r="I666" s="1" t="s">
        <v>33</v>
      </c>
      <c r="J666" s="1">
        <v>1</v>
      </c>
      <c r="K666" s="1">
        <v>3</v>
      </c>
      <c r="L666" s="1" t="s">
        <v>12</v>
      </c>
      <c r="M666" s="1">
        <v>68</v>
      </c>
      <c r="N666" s="1">
        <v>3</v>
      </c>
      <c r="O666" s="1">
        <v>2</v>
      </c>
      <c r="P666" s="1" t="s">
        <v>52</v>
      </c>
      <c r="Q666" s="1">
        <v>4</v>
      </c>
      <c r="R666" s="1" t="s">
        <v>17</v>
      </c>
      <c r="S666" s="1">
        <v>6586</v>
      </c>
      <c r="T666" s="1">
        <v>4821</v>
      </c>
      <c r="U666" s="1">
        <v>0</v>
      </c>
      <c r="V666" s="1" t="s">
        <v>1593</v>
      </c>
      <c r="W666" s="1" t="s">
        <v>49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>
      <c r="A667" s="1">
        <v>925</v>
      </c>
      <c r="B667" s="1">
        <v>47</v>
      </c>
      <c r="C667" s="1" t="s">
        <v>48</v>
      </c>
      <c r="D667" s="1" t="s">
        <v>112</v>
      </c>
      <c r="E667" s="1">
        <v>1454</v>
      </c>
      <c r="F667" s="1" t="s">
        <v>22</v>
      </c>
      <c r="G667" s="1">
        <v>2</v>
      </c>
      <c r="H667" s="1">
        <v>4</v>
      </c>
      <c r="I667" s="1" t="s">
        <v>33</v>
      </c>
      <c r="J667" s="1">
        <v>1</v>
      </c>
      <c r="K667" s="1">
        <v>4</v>
      </c>
      <c r="L667" s="1" t="s">
        <v>11</v>
      </c>
      <c r="M667" s="1">
        <v>65</v>
      </c>
      <c r="N667" s="1">
        <v>2</v>
      </c>
      <c r="O667" s="1">
        <v>1</v>
      </c>
      <c r="P667" s="1" t="s">
        <v>59</v>
      </c>
      <c r="Q667" s="1">
        <v>4</v>
      </c>
      <c r="R667" s="1" t="s">
        <v>16</v>
      </c>
      <c r="S667" s="1">
        <v>3294</v>
      </c>
      <c r="T667" s="1">
        <v>13137</v>
      </c>
      <c r="U667" s="1">
        <v>1</v>
      </c>
      <c r="V667" s="1" t="s">
        <v>1593</v>
      </c>
      <c r="W667" s="1" t="s">
        <v>49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>
      <c r="A668" s="1">
        <v>926</v>
      </c>
      <c r="B668" s="1">
        <v>22</v>
      </c>
      <c r="C668" s="1" t="s">
        <v>49</v>
      </c>
      <c r="D668" s="1" t="s">
        <v>112</v>
      </c>
      <c r="E668" s="1">
        <v>617</v>
      </c>
      <c r="F668" s="1" t="s">
        <v>21</v>
      </c>
      <c r="G668" s="1">
        <v>3</v>
      </c>
      <c r="H668" s="1">
        <v>1</v>
      </c>
      <c r="I668" s="1" t="s">
        <v>33</v>
      </c>
      <c r="J668" s="1">
        <v>1</v>
      </c>
      <c r="K668" s="1">
        <v>2</v>
      </c>
      <c r="L668" s="1" t="s">
        <v>11</v>
      </c>
      <c r="M668" s="1">
        <v>34</v>
      </c>
      <c r="N668" s="1">
        <v>3</v>
      </c>
      <c r="O668" s="1">
        <v>2</v>
      </c>
      <c r="P668" s="1" t="s">
        <v>55</v>
      </c>
      <c r="Q668" s="1">
        <v>3</v>
      </c>
      <c r="R668" s="1" t="s">
        <v>17</v>
      </c>
      <c r="S668" s="1">
        <v>4171</v>
      </c>
      <c r="T668" s="1">
        <v>10022</v>
      </c>
      <c r="U668" s="1">
        <v>0</v>
      </c>
      <c r="V668" s="1" t="s">
        <v>1593</v>
      </c>
      <c r="W668" s="1" t="s">
        <v>49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>
      <c r="A669" s="1">
        <v>927</v>
      </c>
      <c r="B669" s="1">
        <v>41</v>
      </c>
      <c r="C669" s="1" t="s">
        <v>49</v>
      </c>
      <c r="D669" s="1" t="s">
        <v>112</v>
      </c>
      <c r="E669" s="1">
        <v>1085</v>
      </c>
      <c r="F669" s="1" t="s">
        <v>21</v>
      </c>
      <c r="G669" s="1">
        <v>2</v>
      </c>
      <c r="H669" s="1">
        <v>4</v>
      </c>
      <c r="I669" s="1" t="s">
        <v>33</v>
      </c>
      <c r="J669" s="1">
        <v>1</v>
      </c>
      <c r="K669" s="1">
        <v>2</v>
      </c>
      <c r="L669" s="1" t="s">
        <v>11</v>
      </c>
      <c r="M669" s="1">
        <v>57</v>
      </c>
      <c r="N669" s="1">
        <v>1</v>
      </c>
      <c r="O669" s="1">
        <v>1</v>
      </c>
      <c r="P669" s="1" t="s">
        <v>53</v>
      </c>
      <c r="Q669" s="1">
        <v>4</v>
      </c>
      <c r="R669" s="1" t="s">
        <v>15</v>
      </c>
      <c r="S669" s="1">
        <v>2778</v>
      </c>
      <c r="T669" s="1">
        <v>17725</v>
      </c>
      <c r="U669" s="1">
        <v>4</v>
      </c>
      <c r="V669" s="1" t="s">
        <v>1593</v>
      </c>
      <c r="W669" s="1" t="s">
        <v>49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>
      <c r="A670" s="1">
        <v>930</v>
      </c>
      <c r="B670" s="1">
        <v>28</v>
      </c>
      <c r="C670" s="1" t="s">
        <v>48</v>
      </c>
      <c r="D670" s="1" t="s">
        <v>112</v>
      </c>
      <c r="E670" s="1">
        <v>995</v>
      </c>
      <c r="F670" s="1" t="s">
        <v>21</v>
      </c>
      <c r="G670" s="1">
        <v>9</v>
      </c>
      <c r="H670" s="1">
        <v>3</v>
      </c>
      <c r="I670" s="1" t="s">
        <v>35</v>
      </c>
      <c r="J670" s="1">
        <v>1</v>
      </c>
      <c r="K670" s="1">
        <v>3</v>
      </c>
      <c r="L670" s="1" t="s">
        <v>11</v>
      </c>
      <c r="M670" s="1">
        <v>77</v>
      </c>
      <c r="N670" s="1">
        <v>3</v>
      </c>
      <c r="O670" s="1">
        <v>1</v>
      </c>
      <c r="P670" s="1" t="s">
        <v>57</v>
      </c>
      <c r="Q670" s="1">
        <v>3</v>
      </c>
      <c r="R670" s="1" t="s">
        <v>15</v>
      </c>
      <c r="S670" s="1">
        <v>2377</v>
      </c>
      <c r="T670" s="1">
        <v>9834</v>
      </c>
      <c r="U670" s="1">
        <v>5</v>
      </c>
      <c r="V670" s="1" t="s">
        <v>1593</v>
      </c>
      <c r="W670" s="1" t="s">
        <v>48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>
      <c r="A671" s="1">
        <v>932</v>
      </c>
      <c r="B671" s="1">
        <v>39</v>
      </c>
      <c r="C671" s="1" t="s">
        <v>49</v>
      </c>
      <c r="D671" s="1" t="s">
        <v>112</v>
      </c>
      <c r="E671" s="1">
        <v>1122</v>
      </c>
      <c r="F671" s="1" t="s">
        <v>21</v>
      </c>
      <c r="G671" s="1">
        <v>6</v>
      </c>
      <c r="H671" s="1">
        <v>3</v>
      </c>
      <c r="I671" s="1" t="s">
        <v>35</v>
      </c>
      <c r="J671" s="1">
        <v>1</v>
      </c>
      <c r="K671" s="1">
        <v>4</v>
      </c>
      <c r="L671" s="1" t="s">
        <v>12</v>
      </c>
      <c r="M671" s="1">
        <v>70</v>
      </c>
      <c r="N671" s="1">
        <v>3</v>
      </c>
      <c r="O671" s="1">
        <v>1</v>
      </c>
      <c r="P671" s="1" t="s">
        <v>53</v>
      </c>
      <c r="Q671" s="1">
        <v>1</v>
      </c>
      <c r="R671" s="1" t="s">
        <v>17</v>
      </c>
      <c r="S671" s="1">
        <v>2404</v>
      </c>
      <c r="T671" s="1">
        <v>4303</v>
      </c>
      <c r="U671" s="1">
        <v>7</v>
      </c>
      <c r="V671" s="1" t="s">
        <v>1593</v>
      </c>
      <c r="W671" s="1" t="s">
        <v>49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>
      <c r="A672" s="1">
        <v>933</v>
      </c>
      <c r="B672" s="1">
        <v>27</v>
      </c>
      <c r="C672" s="1" t="s">
        <v>48</v>
      </c>
      <c r="D672" s="1" t="s">
        <v>112</v>
      </c>
      <c r="E672" s="1">
        <v>618</v>
      </c>
      <c r="F672" s="1" t="s">
        <v>21</v>
      </c>
      <c r="G672" s="1">
        <v>4</v>
      </c>
      <c r="H672" s="1">
        <v>3</v>
      </c>
      <c r="I672" s="1" t="s">
        <v>33</v>
      </c>
      <c r="J672" s="1">
        <v>1</v>
      </c>
      <c r="K672" s="1">
        <v>2</v>
      </c>
      <c r="L672" s="1" t="s">
        <v>11</v>
      </c>
      <c r="M672" s="1">
        <v>76</v>
      </c>
      <c r="N672" s="1">
        <v>3</v>
      </c>
      <c r="O672" s="1">
        <v>1</v>
      </c>
      <c r="P672" s="1" t="s">
        <v>57</v>
      </c>
      <c r="Q672" s="1">
        <v>3</v>
      </c>
      <c r="R672" s="1" t="s">
        <v>16</v>
      </c>
      <c r="S672" s="1">
        <v>2318</v>
      </c>
      <c r="T672" s="1">
        <v>17808</v>
      </c>
      <c r="U672" s="1">
        <v>1</v>
      </c>
      <c r="V672" s="1" t="s">
        <v>1593</v>
      </c>
      <c r="W672" s="1" t="s">
        <v>48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>
      <c r="A673" s="1">
        <v>934</v>
      </c>
      <c r="B673" s="1">
        <v>34</v>
      </c>
      <c r="C673" s="1" t="s">
        <v>48</v>
      </c>
      <c r="D673" s="1" t="s">
        <v>112</v>
      </c>
      <c r="E673" s="1">
        <v>546</v>
      </c>
      <c r="F673" s="1" t="s">
        <v>21</v>
      </c>
      <c r="G673" s="1">
        <v>10</v>
      </c>
      <c r="H673" s="1">
        <v>3</v>
      </c>
      <c r="I673" s="1" t="s">
        <v>33</v>
      </c>
      <c r="J673" s="1">
        <v>1</v>
      </c>
      <c r="K673" s="1">
        <v>2</v>
      </c>
      <c r="L673" s="1" t="s">
        <v>12</v>
      </c>
      <c r="M673" s="1">
        <v>83</v>
      </c>
      <c r="N673" s="1">
        <v>3</v>
      </c>
      <c r="O673" s="1">
        <v>1</v>
      </c>
      <c r="P673" s="1" t="s">
        <v>53</v>
      </c>
      <c r="Q673" s="1">
        <v>2</v>
      </c>
      <c r="R673" s="1" t="s">
        <v>15</v>
      </c>
      <c r="S673" s="1">
        <v>2008</v>
      </c>
      <c r="T673" s="1">
        <v>6896</v>
      </c>
      <c r="U673" s="1">
        <v>1</v>
      </c>
      <c r="V673" s="1" t="s">
        <v>1593</v>
      </c>
      <c r="W673" s="1" t="s">
        <v>48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>
      <c r="A674" s="1">
        <v>936</v>
      </c>
      <c r="B674" s="1">
        <v>42</v>
      </c>
      <c r="C674" s="1" t="s">
        <v>48</v>
      </c>
      <c r="D674" s="1" t="s">
        <v>112</v>
      </c>
      <c r="E674" s="1">
        <v>462</v>
      </c>
      <c r="F674" s="1" t="s">
        <v>22</v>
      </c>
      <c r="G674" s="1">
        <v>14</v>
      </c>
      <c r="H674" s="1">
        <v>2</v>
      </c>
      <c r="I674" s="1" t="s">
        <v>35</v>
      </c>
      <c r="J674" s="1">
        <v>1</v>
      </c>
      <c r="K674" s="1">
        <v>3</v>
      </c>
      <c r="L674" s="1" t="s">
        <v>11</v>
      </c>
      <c r="M674" s="1">
        <v>68</v>
      </c>
      <c r="N674" s="1">
        <v>2</v>
      </c>
      <c r="O674" s="1">
        <v>2</v>
      </c>
      <c r="P674" s="1" t="s">
        <v>58</v>
      </c>
      <c r="Q674" s="1">
        <v>3</v>
      </c>
      <c r="R674" s="1" t="s">
        <v>16</v>
      </c>
      <c r="S674" s="1">
        <v>6244</v>
      </c>
      <c r="T674" s="1">
        <v>7824</v>
      </c>
      <c r="U674" s="1">
        <v>7</v>
      </c>
      <c r="V674" s="1" t="s">
        <v>1593</v>
      </c>
      <c r="W674" s="1" t="s">
        <v>48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>
      <c r="A675" s="1">
        <v>939</v>
      </c>
      <c r="B675" s="1">
        <v>33</v>
      </c>
      <c r="C675" s="1" t="s">
        <v>48</v>
      </c>
      <c r="D675" s="1" t="s">
        <v>112</v>
      </c>
      <c r="E675" s="1">
        <v>1198</v>
      </c>
      <c r="F675" s="1" t="s">
        <v>21</v>
      </c>
      <c r="G675" s="1">
        <v>1</v>
      </c>
      <c r="H675" s="1">
        <v>4</v>
      </c>
      <c r="I675" s="1" t="s">
        <v>36</v>
      </c>
      <c r="J675" s="1">
        <v>1</v>
      </c>
      <c r="K675" s="1">
        <v>3</v>
      </c>
      <c r="L675" s="1" t="s">
        <v>12</v>
      </c>
      <c r="M675" s="1">
        <v>100</v>
      </c>
      <c r="N675" s="1">
        <v>2</v>
      </c>
      <c r="O675" s="1">
        <v>1</v>
      </c>
      <c r="P675" s="1" t="s">
        <v>57</v>
      </c>
      <c r="Q675" s="1">
        <v>1</v>
      </c>
      <c r="R675" s="1" t="s">
        <v>16</v>
      </c>
      <c r="S675" s="1">
        <v>2799</v>
      </c>
      <c r="T675" s="1">
        <v>3339</v>
      </c>
      <c r="U675" s="1">
        <v>3</v>
      </c>
      <c r="V675" s="1" t="s">
        <v>1593</v>
      </c>
      <c r="W675" s="1" t="s">
        <v>49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>
      <c r="A676" s="1">
        <v>940</v>
      </c>
      <c r="B676" s="1">
        <v>58</v>
      </c>
      <c r="C676" s="1" t="s">
        <v>48</v>
      </c>
      <c r="D676" s="1" t="s">
        <v>112</v>
      </c>
      <c r="E676" s="1">
        <v>1272</v>
      </c>
      <c r="F676" s="1" t="s">
        <v>21</v>
      </c>
      <c r="G676" s="1">
        <v>5</v>
      </c>
      <c r="H676" s="1">
        <v>3</v>
      </c>
      <c r="I676" s="1" t="s">
        <v>37</v>
      </c>
      <c r="J676" s="1">
        <v>1</v>
      </c>
      <c r="K676" s="1">
        <v>3</v>
      </c>
      <c r="L676" s="1" t="s">
        <v>11</v>
      </c>
      <c r="M676" s="1">
        <v>37</v>
      </c>
      <c r="N676" s="1">
        <v>2</v>
      </c>
      <c r="O676" s="1">
        <v>3</v>
      </c>
      <c r="P676" s="1" t="s">
        <v>52</v>
      </c>
      <c r="Q676" s="1">
        <v>2</v>
      </c>
      <c r="R676" s="1" t="s">
        <v>15</v>
      </c>
      <c r="S676" s="1">
        <v>10552</v>
      </c>
      <c r="T676" s="1">
        <v>9255</v>
      </c>
      <c r="U676" s="1">
        <v>2</v>
      </c>
      <c r="V676" s="1" t="s">
        <v>1593</v>
      </c>
      <c r="W676" s="1" t="s">
        <v>49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>
      <c r="A677" s="1">
        <v>941</v>
      </c>
      <c r="B677" s="1">
        <v>31</v>
      </c>
      <c r="C677" s="1" t="s">
        <v>48</v>
      </c>
      <c r="D677" s="1" t="s">
        <v>112</v>
      </c>
      <c r="E677" s="1">
        <v>154</v>
      </c>
      <c r="F677" s="1" t="s">
        <v>22</v>
      </c>
      <c r="G677" s="1">
        <v>7</v>
      </c>
      <c r="H677" s="1">
        <v>4</v>
      </c>
      <c r="I677" s="1" t="s">
        <v>33</v>
      </c>
      <c r="J677" s="1">
        <v>1</v>
      </c>
      <c r="K677" s="1">
        <v>2</v>
      </c>
      <c r="L677" s="1" t="s">
        <v>12</v>
      </c>
      <c r="M677" s="1">
        <v>41</v>
      </c>
      <c r="N677" s="1">
        <v>2</v>
      </c>
      <c r="O677" s="1">
        <v>1</v>
      </c>
      <c r="P677" s="1" t="s">
        <v>59</v>
      </c>
      <c r="Q677" s="1">
        <v>3</v>
      </c>
      <c r="R677" s="1" t="s">
        <v>17</v>
      </c>
      <c r="S677" s="1">
        <v>2329</v>
      </c>
      <c r="T677" s="1">
        <v>11737</v>
      </c>
      <c r="U677" s="1">
        <v>3</v>
      </c>
      <c r="V677" s="1" t="s">
        <v>1593</v>
      </c>
      <c r="W677" s="1" t="s">
        <v>48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>
      <c r="A678" s="1">
        <v>942</v>
      </c>
      <c r="B678" s="1">
        <v>35</v>
      </c>
      <c r="C678" s="1" t="s">
        <v>48</v>
      </c>
      <c r="D678" s="1" t="s">
        <v>112</v>
      </c>
      <c r="E678" s="1">
        <v>1137</v>
      </c>
      <c r="F678" s="1" t="s">
        <v>21</v>
      </c>
      <c r="G678" s="1">
        <v>21</v>
      </c>
      <c r="H678" s="1">
        <v>1</v>
      </c>
      <c r="I678" s="1" t="s">
        <v>33</v>
      </c>
      <c r="J678" s="1">
        <v>1</v>
      </c>
      <c r="K678" s="1">
        <v>4</v>
      </c>
      <c r="L678" s="1" t="s">
        <v>11</v>
      </c>
      <c r="M678" s="1">
        <v>51</v>
      </c>
      <c r="N678" s="1">
        <v>3</v>
      </c>
      <c r="O678" s="1">
        <v>2</v>
      </c>
      <c r="P678" s="1" t="s">
        <v>52</v>
      </c>
      <c r="Q678" s="1">
        <v>4</v>
      </c>
      <c r="R678" s="1" t="s">
        <v>17</v>
      </c>
      <c r="S678" s="1">
        <v>4014</v>
      </c>
      <c r="T678" s="1">
        <v>19170</v>
      </c>
      <c r="U678" s="1">
        <v>1</v>
      </c>
      <c r="V678" s="1" t="s">
        <v>1593</v>
      </c>
      <c r="W678" s="1" t="s">
        <v>49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>
      <c r="A679" s="1">
        <v>944</v>
      </c>
      <c r="B679" s="1">
        <v>49</v>
      </c>
      <c r="C679" s="1" t="s">
        <v>48</v>
      </c>
      <c r="D679" s="1" t="s">
        <v>112</v>
      </c>
      <c r="E679" s="1">
        <v>527</v>
      </c>
      <c r="F679" s="1" t="s">
        <v>21</v>
      </c>
      <c r="G679" s="1">
        <v>8</v>
      </c>
      <c r="H679" s="1">
        <v>2</v>
      </c>
      <c r="I679" s="1" t="s">
        <v>36</v>
      </c>
      <c r="J679" s="1">
        <v>1</v>
      </c>
      <c r="K679" s="1">
        <v>1</v>
      </c>
      <c r="L679" s="1" t="s">
        <v>11</v>
      </c>
      <c r="M679" s="1">
        <v>51</v>
      </c>
      <c r="N679" s="1">
        <v>3</v>
      </c>
      <c r="O679" s="1">
        <v>3</v>
      </c>
      <c r="P679" s="1" t="s">
        <v>53</v>
      </c>
      <c r="Q679" s="1">
        <v>2</v>
      </c>
      <c r="R679" s="1" t="s">
        <v>17</v>
      </c>
      <c r="S679" s="1">
        <v>7403</v>
      </c>
      <c r="T679" s="1">
        <v>22477</v>
      </c>
      <c r="U679" s="1">
        <v>4</v>
      </c>
      <c r="V679" s="1" t="s">
        <v>1593</v>
      </c>
      <c r="W679" s="1" t="s">
        <v>48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>
      <c r="A680" s="1">
        <v>945</v>
      </c>
      <c r="B680" s="1">
        <v>48</v>
      </c>
      <c r="C680" s="1" t="s">
        <v>48</v>
      </c>
      <c r="D680" s="1" t="s">
        <v>112</v>
      </c>
      <c r="E680" s="1">
        <v>1469</v>
      </c>
      <c r="F680" s="1" t="s">
        <v>21</v>
      </c>
      <c r="G680" s="1">
        <v>20</v>
      </c>
      <c r="H680" s="1">
        <v>4</v>
      </c>
      <c r="I680" s="1" t="s">
        <v>35</v>
      </c>
      <c r="J680" s="1">
        <v>1</v>
      </c>
      <c r="K680" s="1">
        <v>4</v>
      </c>
      <c r="L680" s="1" t="s">
        <v>12</v>
      </c>
      <c r="M680" s="1">
        <v>51</v>
      </c>
      <c r="N680" s="1">
        <v>3</v>
      </c>
      <c r="O680" s="1">
        <v>1</v>
      </c>
      <c r="P680" s="1" t="s">
        <v>57</v>
      </c>
      <c r="Q680" s="1">
        <v>3</v>
      </c>
      <c r="R680" s="1" t="s">
        <v>17</v>
      </c>
      <c r="S680" s="1">
        <v>2259</v>
      </c>
      <c r="T680" s="1">
        <v>5543</v>
      </c>
      <c r="U680" s="1">
        <v>4</v>
      </c>
      <c r="V680" s="1" t="s">
        <v>1593</v>
      </c>
      <c r="W680" s="1" t="s">
        <v>48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>
      <c r="A681" s="1">
        <v>947</v>
      </c>
      <c r="B681" s="1">
        <v>31</v>
      </c>
      <c r="C681" s="1" t="s">
        <v>48</v>
      </c>
      <c r="D681" s="1" t="s">
        <v>116</v>
      </c>
      <c r="E681" s="1">
        <v>1188</v>
      </c>
      <c r="F681" s="1" t="s">
        <v>22</v>
      </c>
      <c r="G681" s="1">
        <v>20</v>
      </c>
      <c r="H681" s="1">
        <v>2</v>
      </c>
      <c r="I681" s="1" t="s">
        <v>34</v>
      </c>
      <c r="J681" s="1">
        <v>1</v>
      </c>
      <c r="K681" s="1">
        <v>4</v>
      </c>
      <c r="L681" s="1" t="s">
        <v>11</v>
      </c>
      <c r="M681" s="1">
        <v>45</v>
      </c>
      <c r="N681" s="1">
        <v>3</v>
      </c>
      <c r="O681" s="1">
        <v>2</v>
      </c>
      <c r="P681" s="1" t="s">
        <v>58</v>
      </c>
      <c r="Q681" s="1">
        <v>3</v>
      </c>
      <c r="R681" s="1" t="s">
        <v>17</v>
      </c>
      <c r="S681" s="1">
        <v>6932</v>
      </c>
      <c r="T681" s="1">
        <v>24406</v>
      </c>
      <c r="U681" s="1">
        <v>1</v>
      </c>
      <c r="V681" s="1" t="s">
        <v>1593</v>
      </c>
      <c r="W681" s="1" t="s">
        <v>48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>
      <c r="A682" s="1">
        <v>949</v>
      </c>
      <c r="B682" s="1">
        <v>36</v>
      </c>
      <c r="C682" s="1" t="s">
        <v>48</v>
      </c>
      <c r="D682" s="1" t="s">
        <v>112</v>
      </c>
      <c r="E682" s="1">
        <v>188</v>
      </c>
      <c r="F682" s="1" t="s">
        <v>21</v>
      </c>
      <c r="G682" s="1">
        <v>7</v>
      </c>
      <c r="H682" s="1">
        <v>4</v>
      </c>
      <c r="I682" s="1" t="s">
        <v>36</v>
      </c>
      <c r="J682" s="1">
        <v>1</v>
      </c>
      <c r="K682" s="1">
        <v>2</v>
      </c>
      <c r="L682" s="1" t="s">
        <v>12</v>
      </c>
      <c r="M682" s="1">
        <v>65</v>
      </c>
      <c r="N682" s="1">
        <v>3</v>
      </c>
      <c r="O682" s="1">
        <v>1</v>
      </c>
      <c r="P682" s="1" t="s">
        <v>57</v>
      </c>
      <c r="Q682" s="1">
        <v>4</v>
      </c>
      <c r="R682" s="1" t="s">
        <v>16</v>
      </c>
      <c r="S682" s="1">
        <v>4678</v>
      </c>
      <c r="T682" s="1">
        <v>23293</v>
      </c>
      <c r="U682" s="1">
        <v>2</v>
      </c>
      <c r="V682" s="1" t="s">
        <v>1593</v>
      </c>
      <c r="W682" s="1" t="s">
        <v>48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>
      <c r="A683" s="1">
        <v>950</v>
      </c>
      <c r="B683" s="1">
        <v>38</v>
      </c>
      <c r="C683" s="1" t="s">
        <v>48</v>
      </c>
      <c r="D683" s="1" t="s">
        <v>112</v>
      </c>
      <c r="E683" s="1">
        <v>1333</v>
      </c>
      <c r="F683" s="1" t="s">
        <v>21</v>
      </c>
      <c r="G683" s="1">
        <v>1</v>
      </c>
      <c r="H683" s="1">
        <v>3</v>
      </c>
      <c r="I683" s="1" t="s">
        <v>37</v>
      </c>
      <c r="J683" s="1">
        <v>1</v>
      </c>
      <c r="K683" s="1">
        <v>4</v>
      </c>
      <c r="L683" s="1" t="s">
        <v>11</v>
      </c>
      <c r="M683" s="1">
        <v>80</v>
      </c>
      <c r="N683" s="1">
        <v>3</v>
      </c>
      <c r="O683" s="1">
        <v>3</v>
      </c>
      <c r="P683" s="1" t="s">
        <v>56</v>
      </c>
      <c r="Q683" s="1">
        <v>1</v>
      </c>
      <c r="R683" s="1" t="s">
        <v>17</v>
      </c>
      <c r="S683" s="1">
        <v>13582</v>
      </c>
      <c r="T683" s="1">
        <v>16292</v>
      </c>
      <c r="U683" s="1">
        <v>1</v>
      </c>
      <c r="V683" s="1" t="s">
        <v>1593</v>
      </c>
      <c r="W683" s="1" t="s">
        <v>48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>
      <c r="A684" s="1">
        <v>951</v>
      </c>
      <c r="B684" s="1">
        <v>32</v>
      </c>
      <c r="C684" s="1" t="s">
        <v>48</v>
      </c>
      <c r="D684" s="1" t="s">
        <v>116</v>
      </c>
      <c r="E684" s="1">
        <v>1184</v>
      </c>
      <c r="F684" s="1" t="s">
        <v>21</v>
      </c>
      <c r="G684" s="1">
        <v>1</v>
      </c>
      <c r="H684" s="1">
        <v>3</v>
      </c>
      <c r="I684" s="1" t="s">
        <v>33</v>
      </c>
      <c r="J684" s="1">
        <v>1</v>
      </c>
      <c r="K684" s="1">
        <v>3</v>
      </c>
      <c r="L684" s="1" t="s">
        <v>11</v>
      </c>
      <c r="M684" s="1">
        <v>70</v>
      </c>
      <c r="N684" s="1">
        <v>2</v>
      </c>
      <c r="O684" s="1">
        <v>1</v>
      </c>
      <c r="P684" s="1" t="s">
        <v>53</v>
      </c>
      <c r="Q684" s="1">
        <v>2</v>
      </c>
      <c r="R684" s="1" t="s">
        <v>17</v>
      </c>
      <c r="S684" s="1">
        <v>2332</v>
      </c>
      <c r="T684" s="1">
        <v>3974</v>
      </c>
      <c r="U684" s="1">
        <v>6</v>
      </c>
      <c r="V684" s="1" t="s">
        <v>1593</v>
      </c>
      <c r="W684" s="1" t="s">
        <v>48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>
      <c r="A685" s="1">
        <v>952</v>
      </c>
      <c r="B685" s="1">
        <v>25</v>
      </c>
      <c r="C685" s="1" t="s">
        <v>49</v>
      </c>
      <c r="D685" s="1" t="s">
        <v>112</v>
      </c>
      <c r="E685" s="1">
        <v>867</v>
      </c>
      <c r="F685" s="1" t="s">
        <v>22</v>
      </c>
      <c r="G685" s="1">
        <v>19</v>
      </c>
      <c r="H685" s="1">
        <v>2</v>
      </c>
      <c r="I685" s="1" t="s">
        <v>34</v>
      </c>
      <c r="J685" s="1">
        <v>1</v>
      </c>
      <c r="K685" s="1">
        <v>3</v>
      </c>
      <c r="L685" s="1" t="s">
        <v>12</v>
      </c>
      <c r="M685" s="1">
        <v>36</v>
      </c>
      <c r="N685" s="1">
        <v>2</v>
      </c>
      <c r="O685" s="1">
        <v>1</v>
      </c>
      <c r="P685" s="1" t="s">
        <v>59</v>
      </c>
      <c r="Q685" s="1">
        <v>2</v>
      </c>
      <c r="R685" s="1" t="s">
        <v>17</v>
      </c>
      <c r="S685" s="1">
        <v>2413</v>
      </c>
      <c r="T685" s="1">
        <v>18798</v>
      </c>
      <c r="U685" s="1">
        <v>1</v>
      </c>
      <c r="V685" s="1" t="s">
        <v>1593</v>
      </c>
      <c r="W685" s="1" t="s">
        <v>49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>
      <c r="A686" s="1">
        <v>954</v>
      </c>
      <c r="B686" s="1">
        <v>40</v>
      </c>
      <c r="C686" s="1" t="s">
        <v>48</v>
      </c>
      <c r="D686" s="1" t="s">
        <v>112</v>
      </c>
      <c r="E686" s="1">
        <v>658</v>
      </c>
      <c r="F686" s="1" t="s">
        <v>22</v>
      </c>
      <c r="G686" s="1">
        <v>10</v>
      </c>
      <c r="H686" s="1">
        <v>4</v>
      </c>
      <c r="I686" s="1" t="s">
        <v>34</v>
      </c>
      <c r="J686" s="1">
        <v>1</v>
      </c>
      <c r="K686" s="1">
        <v>1</v>
      </c>
      <c r="L686" s="1" t="s">
        <v>12</v>
      </c>
      <c r="M686" s="1">
        <v>67</v>
      </c>
      <c r="N686" s="1">
        <v>2</v>
      </c>
      <c r="O686" s="1">
        <v>3</v>
      </c>
      <c r="P686" s="1" t="s">
        <v>58</v>
      </c>
      <c r="Q686" s="1">
        <v>2</v>
      </c>
      <c r="R686" s="1" t="s">
        <v>15</v>
      </c>
      <c r="S686" s="1">
        <v>9705</v>
      </c>
      <c r="T686" s="1">
        <v>20652</v>
      </c>
      <c r="U686" s="1">
        <v>2</v>
      </c>
      <c r="V686" s="1" t="s">
        <v>1593</v>
      </c>
      <c r="W686" s="1" t="s">
        <v>48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>
      <c r="A687" s="1">
        <v>956</v>
      </c>
      <c r="B687" s="1">
        <v>26</v>
      </c>
      <c r="C687" s="1" t="s">
        <v>48</v>
      </c>
      <c r="D687" s="1" t="s">
        <v>128</v>
      </c>
      <c r="E687" s="1">
        <v>1283</v>
      </c>
      <c r="F687" s="1" t="s">
        <v>22</v>
      </c>
      <c r="G687" s="1">
        <v>1</v>
      </c>
      <c r="H687" s="1">
        <v>3</v>
      </c>
      <c r="I687" s="1" t="s">
        <v>35</v>
      </c>
      <c r="J687" s="1">
        <v>1</v>
      </c>
      <c r="K687" s="1">
        <v>3</v>
      </c>
      <c r="L687" s="1" t="s">
        <v>12</v>
      </c>
      <c r="M687" s="1">
        <v>52</v>
      </c>
      <c r="N687" s="1">
        <v>2</v>
      </c>
      <c r="O687" s="1">
        <v>2</v>
      </c>
      <c r="P687" s="1" t="s">
        <v>58</v>
      </c>
      <c r="Q687" s="1">
        <v>1</v>
      </c>
      <c r="R687" s="1" t="s">
        <v>16</v>
      </c>
      <c r="S687" s="1">
        <v>4294</v>
      </c>
      <c r="T687" s="1">
        <v>11148</v>
      </c>
      <c r="U687" s="1">
        <v>1</v>
      </c>
      <c r="V687" s="1" t="s">
        <v>1593</v>
      </c>
      <c r="W687" s="1" t="s">
        <v>48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>
      <c r="A688" s="1">
        <v>957</v>
      </c>
      <c r="B688" s="1">
        <v>41</v>
      </c>
      <c r="C688" s="1" t="s">
        <v>48</v>
      </c>
      <c r="D688" s="1" t="s">
        <v>112</v>
      </c>
      <c r="E688" s="1">
        <v>263</v>
      </c>
      <c r="F688" s="1" t="s">
        <v>21</v>
      </c>
      <c r="G688" s="1">
        <v>6</v>
      </c>
      <c r="H688" s="1">
        <v>3</v>
      </c>
      <c r="I688" s="1" t="s">
        <v>35</v>
      </c>
      <c r="J688" s="1">
        <v>1</v>
      </c>
      <c r="K688" s="1">
        <v>4</v>
      </c>
      <c r="L688" s="1" t="s">
        <v>12</v>
      </c>
      <c r="M688" s="1">
        <v>59</v>
      </c>
      <c r="N688" s="1">
        <v>3</v>
      </c>
      <c r="O688" s="1">
        <v>1</v>
      </c>
      <c r="P688" s="1" t="s">
        <v>53</v>
      </c>
      <c r="Q688" s="1">
        <v>1</v>
      </c>
      <c r="R688" s="1" t="s">
        <v>16</v>
      </c>
      <c r="S688" s="1">
        <v>4721</v>
      </c>
      <c r="T688" s="1">
        <v>3119</v>
      </c>
      <c r="U688" s="1">
        <v>2</v>
      </c>
      <c r="V688" s="1" t="s">
        <v>1593</v>
      </c>
      <c r="W688" s="1" t="s">
        <v>49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>
      <c r="A689" s="1">
        <v>958</v>
      </c>
      <c r="B689" s="1">
        <v>36</v>
      </c>
      <c r="C689" s="1" t="s">
        <v>48</v>
      </c>
      <c r="D689" s="1" t="s">
        <v>112</v>
      </c>
      <c r="E689" s="1">
        <v>938</v>
      </c>
      <c r="F689" s="1" t="s">
        <v>21</v>
      </c>
      <c r="G689" s="1">
        <v>2</v>
      </c>
      <c r="H689" s="1">
        <v>4</v>
      </c>
      <c r="I689" s="1" t="s">
        <v>35</v>
      </c>
      <c r="J689" s="1">
        <v>1</v>
      </c>
      <c r="K689" s="1">
        <v>3</v>
      </c>
      <c r="L689" s="1" t="s">
        <v>12</v>
      </c>
      <c r="M689" s="1">
        <v>79</v>
      </c>
      <c r="N689" s="1">
        <v>3</v>
      </c>
      <c r="O689" s="1">
        <v>1</v>
      </c>
      <c r="P689" s="1" t="s">
        <v>53</v>
      </c>
      <c r="Q689" s="1">
        <v>3</v>
      </c>
      <c r="R689" s="1" t="s">
        <v>16</v>
      </c>
      <c r="S689" s="1">
        <v>2519</v>
      </c>
      <c r="T689" s="1">
        <v>12287</v>
      </c>
      <c r="U689" s="1">
        <v>4</v>
      </c>
      <c r="V689" s="1" t="s">
        <v>1593</v>
      </c>
      <c r="W689" s="1" t="s">
        <v>48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>
      <c r="A690" s="1">
        <v>959</v>
      </c>
      <c r="B690" s="1">
        <v>19</v>
      </c>
      <c r="C690" s="1" t="s">
        <v>49</v>
      </c>
      <c r="D690" s="1" t="s">
        <v>112</v>
      </c>
      <c r="E690" s="1">
        <v>419</v>
      </c>
      <c r="F690" s="1" t="s">
        <v>22</v>
      </c>
      <c r="G690" s="1">
        <v>21</v>
      </c>
      <c r="H690" s="1">
        <v>3</v>
      </c>
      <c r="I690" s="1" t="s">
        <v>36</v>
      </c>
      <c r="J690" s="1">
        <v>1</v>
      </c>
      <c r="K690" s="1">
        <v>4</v>
      </c>
      <c r="L690" s="1" t="s">
        <v>12</v>
      </c>
      <c r="M690" s="1">
        <v>37</v>
      </c>
      <c r="N690" s="1">
        <v>2</v>
      </c>
      <c r="O690" s="1">
        <v>1</v>
      </c>
      <c r="P690" s="1" t="s">
        <v>59</v>
      </c>
      <c r="Q690" s="1">
        <v>2</v>
      </c>
      <c r="R690" s="1" t="s">
        <v>16</v>
      </c>
      <c r="S690" s="1">
        <v>2121</v>
      </c>
      <c r="T690" s="1">
        <v>9947</v>
      </c>
      <c r="U690" s="1">
        <v>1</v>
      </c>
      <c r="V690" s="1" t="s">
        <v>1593</v>
      </c>
      <c r="W690" s="1" t="s">
        <v>49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>
      <c r="A691" s="1">
        <v>960</v>
      </c>
      <c r="B691" s="1">
        <v>20</v>
      </c>
      <c r="C691" s="1" t="s">
        <v>49</v>
      </c>
      <c r="D691" s="1" t="s">
        <v>112</v>
      </c>
      <c r="E691" s="1">
        <v>129</v>
      </c>
      <c r="F691" s="1" t="s">
        <v>21</v>
      </c>
      <c r="G691" s="1">
        <v>4</v>
      </c>
      <c r="H691" s="1">
        <v>3</v>
      </c>
      <c r="I691" s="1" t="s">
        <v>37</v>
      </c>
      <c r="J691" s="1">
        <v>1</v>
      </c>
      <c r="K691" s="1">
        <v>1</v>
      </c>
      <c r="L691" s="1" t="s">
        <v>12</v>
      </c>
      <c r="M691" s="1">
        <v>84</v>
      </c>
      <c r="N691" s="1">
        <v>3</v>
      </c>
      <c r="O691" s="1">
        <v>1</v>
      </c>
      <c r="P691" s="1" t="s">
        <v>53</v>
      </c>
      <c r="Q691" s="1">
        <v>1</v>
      </c>
      <c r="R691" s="1" t="s">
        <v>16</v>
      </c>
      <c r="S691" s="1">
        <v>2973</v>
      </c>
      <c r="T691" s="1">
        <v>13008</v>
      </c>
      <c r="U691" s="1">
        <v>1</v>
      </c>
      <c r="V691" s="1" t="s">
        <v>1593</v>
      </c>
      <c r="W691" s="1" t="s">
        <v>48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>
      <c r="A692" s="1">
        <v>961</v>
      </c>
      <c r="B692" s="1">
        <v>31</v>
      </c>
      <c r="C692" s="1" t="s">
        <v>48</v>
      </c>
      <c r="D692" s="1" t="s">
        <v>112</v>
      </c>
      <c r="E692" s="1">
        <v>616</v>
      </c>
      <c r="F692" s="1" t="s">
        <v>21</v>
      </c>
      <c r="G692" s="1">
        <v>12</v>
      </c>
      <c r="H692" s="1">
        <v>3</v>
      </c>
      <c r="I692" s="1" t="s">
        <v>35</v>
      </c>
      <c r="J692" s="1">
        <v>1</v>
      </c>
      <c r="K692" s="1">
        <v>4</v>
      </c>
      <c r="L692" s="1" t="s">
        <v>11</v>
      </c>
      <c r="M692" s="1">
        <v>41</v>
      </c>
      <c r="N692" s="1">
        <v>3</v>
      </c>
      <c r="O692" s="1">
        <v>2</v>
      </c>
      <c r="P692" s="1" t="s">
        <v>52</v>
      </c>
      <c r="Q692" s="1">
        <v>4</v>
      </c>
      <c r="R692" s="1" t="s">
        <v>17</v>
      </c>
      <c r="S692" s="1">
        <v>5855</v>
      </c>
      <c r="T692" s="1">
        <v>17369</v>
      </c>
      <c r="U692" s="1">
        <v>0</v>
      </c>
      <c r="V692" s="1" t="s">
        <v>1593</v>
      </c>
      <c r="W692" s="1" t="s">
        <v>49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>
      <c r="A693" s="1">
        <v>964</v>
      </c>
      <c r="B693" s="1">
        <v>40</v>
      </c>
      <c r="C693" s="1" t="s">
        <v>48</v>
      </c>
      <c r="D693" s="1" t="s">
        <v>128</v>
      </c>
      <c r="E693" s="1">
        <v>1469</v>
      </c>
      <c r="F693" s="1" t="s">
        <v>21</v>
      </c>
      <c r="G693" s="1">
        <v>9</v>
      </c>
      <c r="H693" s="1">
        <v>4</v>
      </c>
      <c r="I693" s="1" t="s">
        <v>35</v>
      </c>
      <c r="J693" s="1">
        <v>1</v>
      </c>
      <c r="K693" s="1">
        <v>4</v>
      </c>
      <c r="L693" s="1" t="s">
        <v>12</v>
      </c>
      <c r="M693" s="1">
        <v>35</v>
      </c>
      <c r="N693" s="1">
        <v>3</v>
      </c>
      <c r="O693" s="1">
        <v>1</v>
      </c>
      <c r="P693" s="1" t="s">
        <v>57</v>
      </c>
      <c r="Q693" s="1">
        <v>2</v>
      </c>
      <c r="R693" s="1" t="s">
        <v>15</v>
      </c>
      <c r="S693" s="1">
        <v>3617</v>
      </c>
      <c r="T693" s="1">
        <v>25063</v>
      </c>
      <c r="U693" s="1">
        <v>8</v>
      </c>
      <c r="V693" s="1" t="s">
        <v>1593</v>
      </c>
      <c r="W693" s="1" t="s">
        <v>49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>
      <c r="A694" s="1">
        <v>966</v>
      </c>
      <c r="B694" s="1">
        <v>32</v>
      </c>
      <c r="C694" s="1" t="s">
        <v>48</v>
      </c>
      <c r="D694" s="1" t="s">
        <v>112</v>
      </c>
      <c r="E694" s="1">
        <v>498</v>
      </c>
      <c r="F694" s="1" t="s">
        <v>21</v>
      </c>
      <c r="G694" s="1">
        <v>3</v>
      </c>
      <c r="H694" s="1">
        <v>4</v>
      </c>
      <c r="I694" s="1" t="s">
        <v>35</v>
      </c>
      <c r="J694" s="1">
        <v>1</v>
      </c>
      <c r="K694" s="1">
        <v>3</v>
      </c>
      <c r="L694" s="1" t="s">
        <v>11</v>
      </c>
      <c r="M694" s="1">
        <v>93</v>
      </c>
      <c r="N694" s="1">
        <v>3</v>
      </c>
      <c r="O694" s="1">
        <v>2</v>
      </c>
      <c r="P694" s="1" t="s">
        <v>55</v>
      </c>
      <c r="Q694" s="1">
        <v>1</v>
      </c>
      <c r="R694" s="1" t="s">
        <v>17</v>
      </c>
      <c r="S694" s="1">
        <v>6725</v>
      </c>
      <c r="T694" s="1">
        <v>13554</v>
      </c>
      <c r="U694" s="1">
        <v>1</v>
      </c>
      <c r="V694" s="1" t="s">
        <v>1593</v>
      </c>
      <c r="W694" s="1" t="s">
        <v>48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>
      <c r="A695" s="1">
        <v>967</v>
      </c>
      <c r="B695" s="1">
        <v>36</v>
      </c>
      <c r="C695" s="1" t="s">
        <v>49</v>
      </c>
      <c r="D695" s="1" t="s">
        <v>112</v>
      </c>
      <c r="E695" s="1">
        <v>530</v>
      </c>
      <c r="F695" s="1" t="s">
        <v>22</v>
      </c>
      <c r="G695" s="1">
        <v>3</v>
      </c>
      <c r="H695" s="1">
        <v>1</v>
      </c>
      <c r="I695" s="1" t="s">
        <v>33</v>
      </c>
      <c r="J695" s="1">
        <v>1</v>
      </c>
      <c r="K695" s="1">
        <v>3</v>
      </c>
      <c r="L695" s="1" t="s">
        <v>12</v>
      </c>
      <c r="M695" s="1">
        <v>51</v>
      </c>
      <c r="N695" s="1">
        <v>2</v>
      </c>
      <c r="O695" s="1">
        <v>3</v>
      </c>
      <c r="P695" s="1" t="s">
        <v>58</v>
      </c>
      <c r="Q695" s="1">
        <v>4</v>
      </c>
      <c r="R695" s="1" t="s">
        <v>17</v>
      </c>
      <c r="S695" s="1">
        <v>10325</v>
      </c>
      <c r="T695" s="1">
        <v>5518</v>
      </c>
      <c r="U695" s="1">
        <v>1</v>
      </c>
      <c r="V695" s="1" t="s">
        <v>1593</v>
      </c>
      <c r="W695" s="1" t="s">
        <v>49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>
      <c r="A696" s="1">
        <v>969</v>
      </c>
      <c r="B696" s="1">
        <v>33</v>
      </c>
      <c r="C696" s="1" t="s">
        <v>48</v>
      </c>
      <c r="D696" s="1" t="s">
        <v>112</v>
      </c>
      <c r="E696" s="1">
        <v>1069</v>
      </c>
      <c r="F696" s="1" t="s">
        <v>21</v>
      </c>
      <c r="G696" s="1">
        <v>1</v>
      </c>
      <c r="H696" s="1">
        <v>3</v>
      </c>
      <c r="I696" s="1" t="s">
        <v>33</v>
      </c>
      <c r="J696" s="1">
        <v>1</v>
      </c>
      <c r="K696" s="1">
        <v>2</v>
      </c>
      <c r="L696" s="1" t="s">
        <v>11</v>
      </c>
      <c r="M696" s="1">
        <v>42</v>
      </c>
      <c r="N696" s="1">
        <v>2</v>
      </c>
      <c r="O696" s="1">
        <v>2</v>
      </c>
      <c r="P696" s="1" t="s">
        <v>52</v>
      </c>
      <c r="Q696" s="1">
        <v>4</v>
      </c>
      <c r="R696" s="1" t="s">
        <v>16</v>
      </c>
      <c r="S696" s="1">
        <v>6949</v>
      </c>
      <c r="T696" s="1">
        <v>12291</v>
      </c>
      <c r="U696" s="1">
        <v>0</v>
      </c>
      <c r="V696" s="1" t="s">
        <v>1593</v>
      </c>
      <c r="W696" s="1" t="s">
        <v>48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>
      <c r="A697" s="1">
        <v>970</v>
      </c>
      <c r="B697" s="1">
        <v>37</v>
      </c>
      <c r="C697" s="1" t="s">
        <v>49</v>
      </c>
      <c r="D697" s="1" t="s">
        <v>112</v>
      </c>
      <c r="E697" s="1">
        <v>625</v>
      </c>
      <c r="F697" s="1" t="s">
        <v>22</v>
      </c>
      <c r="G697" s="1">
        <v>1</v>
      </c>
      <c r="H697" s="1">
        <v>4</v>
      </c>
      <c r="I697" s="1" t="s">
        <v>33</v>
      </c>
      <c r="J697" s="1">
        <v>1</v>
      </c>
      <c r="K697" s="1">
        <v>1</v>
      </c>
      <c r="L697" s="1" t="s">
        <v>12</v>
      </c>
      <c r="M697" s="1">
        <v>46</v>
      </c>
      <c r="N697" s="1">
        <v>2</v>
      </c>
      <c r="O697" s="1">
        <v>3</v>
      </c>
      <c r="P697" s="1" t="s">
        <v>58</v>
      </c>
      <c r="Q697" s="1">
        <v>3</v>
      </c>
      <c r="R697" s="1" t="s">
        <v>17</v>
      </c>
      <c r="S697" s="1">
        <v>10609</v>
      </c>
      <c r="T697" s="1">
        <v>14922</v>
      </c>
      <c r="U697" s="1">
        <v>5</v>
      </c>
      <c r="V697" s="1" t="s">
        <v>1593</v>
      </c>
      <c r="W697" s="1" t="s">
        <v>48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>
      <c r="A698" s="1">
        <v>972</v>
      </c>
      <c r="B698" s="1">
        <v>45</v>
      </c>
      <c r="C698" s="1" t="s">
        <v>48</v>
      </c>
      <c r="D698" s="1" t="s">
        <v>116</v>
      </c>
      <c r="E698" s="1">
        <v>805</v>
      </c>
      <c r="F698" s="1" t="s">
        <v>21</v>
      </c>
      <c r="G698" s="1">
        <v>4</v>
      </c>
      <c r="H698" s="1">
        <v>2</v>
      </c>
      <c r="I698" s="1" t="s">
        <v>33</v>
      </c>
      <c r="J698" s="1">
        <v>1</v>
      </c>
      <c r="K698" s="1">
        <v>3</v>
      </c>
      <c r="L698" s="1" t="s">
        <v>12</v>
      </c>
      <c r="M698" s="1">
        <v>57</v>
      </c>
      <c r="N698" s="1">
        <v>3</v>
      </c>
      <c r="O698" s="1">
        <v>2</v>
      </c>
      <c r="P698" s="1" t="s">
        <v>53</v>
      </c>
      <c r="Q698" s="1">
        <v>2</v>
      </c>
      <c r="R698" s="1" t="s">
        <v>17</v>
      </c>
      <c r="S698" s="1">
        <v>4447</v>
      </c>
      <c r="T698" s="1">
        <v>23163</v>
      </c>
      <c r="U698" s="1">
        <v>1</v>
      </c>
      <c r="V698" s="1" t="s">
        <v>1593</v>
      </c>
      <c r="W698" s="1" t="s">
        <v>48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>
      <c r="A699" s="1">
        <v>974</v>
      </c>
      <c r="B699" s="1">
        <v>29</v>
      </c>
      <c r="C699" s="1" t="s">
        <v>48</v>
      </c>
      <c r="D699" s="1" t="s">
        <v>128</v>
      </c>
      <c r="E699" s="1">
        <v>1404</v>
      </c>
      <c r="F699" s="1" t="s">
        <v>22</v>
      </c>
      <c r="G699" s="1">
        <v>20</v>
      </c>
      <c r="H699" s="1">
        <v>3</v>
      </c>
      <c r="I699" s="1" t="s">
        <v>37</v>
      </c>
      <c r="J699" s="1">
        <v>1</v>
      </c>
      <c r="K699" s="1">
        <v>3</v>
      </c>
      <c r="L699" s="1" t="s">
        <v>11</v>
      </c>
      <c r="M699" s="1">
        <v>84</v>
      </c>
      <c r="N699" s="1">
        <v>3</v>
      </c>
      <c r="O699" s="1">
        <v>1</v>
      </c>
      <c r="P699" s="1" t="s">
        <v>59</v>
      </c>
      <c r="Q699" s="1">
        <v>4</v>
      </c>
      <c r="R699" s="1" t="s">
        <v>17</v>
      </c>
      <c r="S699" s="1">
        <v>2157</v>
      </c>
      <c r="T699" s="1">
        <v>18203</v>
      </c>
      <c r="U699" s="1">
        <v>1</v>
      </c>
      <c r="V699" s="1" t="s">
        <v>1593</v>
      </c>
      <c r="W699" s="1" t="s">
        <v>48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>
      <c r="A700" s="1">
        <v>975</v>
      </c>
      <c r="B700" s="1">
        <v>35</v>
      </c>
      <c r="C700" s="1" t="s">
        <v>48</v>
      </c>
      <c r="D700" s="1" t="s">
        <v>112</v>
      </c>
      <c r="E700" s="1">
        <v>1219</v>
      </c>
      <c r="F700" s="1" t="s">
        <v>22</v>
      </c>
      <c r="G700" s="1">
        <v>18</v>
      </c>
      <c r="H700" s="1">
        <v>3</v>
      </c>
      <c r="I700" s="1" t="s">
        <v>35</v>
      </c>
      <c r="J700" s="1">
        <v>1</v>
      </c>
      <c r="K700" s="1">
        <v>3</v>
      </c>
      <c r="L700" s="1" t="s">
        <v>11</v>
      </c>
      <c r="M700" s="1">
        <v>86</v>
      </c>
      <c r="N700" s="1">
        <v>3</v>
      </c>
      <c r="O700" s="1">
        <v>2</v>
      </c>
      <c r="P700" s="1" t="s">
        <v>58</v>
      </c>
      <c r="Q700" s="1">
        <v>3</v>
      </c>
      <c r="R700" s="1" t="s">
        <v>17</v>
      </c>
      <c r="S700" s="1">
        <v>4601</v>
      </c>
      <c r="T700" s="1">
        <v>6179</v>
      </c>
      <c r="U700" s="1">
        <v>1</v>
      </c>
      <c r="V700" s="1" t="s">
        <v>1593</v>
      </c>
      <c r="W700" s="1" t="s">
        <v>48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>
      <c r="A701" s="1">
        <v>976</v>
      </c>
      <c r="B701" s="1">
        <v>52</v>
      </c>
      <c r="C701" s="1" t="s">
        <v>48</v>
      </c>
      <c r="D701" s="1" t="s">
        <v>112</v>
      </c>
      <c r="E701" s="1">
        <v>1053</v>
      </c>
      <c r="F701" s="1" t="s">
        <v>21</v>
      </c>
      <c r="G701" s="1">
        <v>1</v>
      </c>
      <c r="H701" s="1">
        <v>2</v>
      </c>
      <c r="I701" s="1" t="s">
        <v>33</v>
      </c>
      <c r="J701" s="1">
        <v>1</v>
      </c>
      <c r="K701" s="1">
        <v>4</v>
      </c>
      <c r="L701" s="1" t="s">
        <v>12</v>
      </c>
      <c r="M701" s="1">
        <v>70</v>
      </c>
      <c r="N701" s="1">
        <v>3</v>
      </c>
      <c r="O701" s="1">
        <v>4</v>
      </c>
      <c r="P701" s="1" t="s">
        <v>54</v>
      </c>
      <c r="Q701" s="1">
        <v>4</v>
      </c>
      <c r="R701" s="1" t="s">
        <v>17</v>
      </c>
      <c r="S701" s="1">
        <v>17099</v>
      </c>
      <c r="T701" s="1">
        <v>13829</v>
      </c>
      <c r="U701" s="1">
        <v>2</v>
      </c>
      <c r="V701" s="1" t="s">
        <v>1593</v>
      </c>
      <c r="W701" s="1" t="s">
        <v>48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>
      <c r="A702" s="1">
        <v>977</v>
      </c>
      <c r="B702" s="1">
        <v>58</v>
      </c>
      <c r="C702" s="1" t="s">
        <v>49</v>
      </c>
      <c r="D702" s="1" t="s">
        <v>112</v>
      </c>
      <c r="E702" s="1">
        <v>289</v>
      </c>
      <c r="F702" s="1" t="s">
        <v>21</v>
      </c>
      <c r="G702" s="1">
        <v>2</v>
      </c>
      <c r="H702" s="1">
        <v>3</v>
      </c>
      <c r="I702" s="1" t="s">
        <v>37</v>
      </c>
      <c r="J702" s="1">
        <v>1</v>
      </c>
      <c r="K702" s="1">
        <v>4</v>
      </c>
      <c r="L702" s="1" t="s">
        <v>12</v>
      </c>
      <c r="M702" s="1">
        <v>51</v>
      </c>
      <c r="N702" s="1">
        <v>3</v>
      </c>
      <c r="O702" s="1">
        <v>1</v>
      </c>
      <c r="P702" s="1" t="s">
        <v>57</v>
      </c>
      <c r="Q702" s="1">
        <v>3</v>
      </c>
      <c r="R702" s="1" t="s">
        <v>16</v>
      </c>
      <c r="S702" s="1">
        <v>2479</v>
      </c>
      <c r="T702" s="1">
        <v>26227</v>
      </c>
      <c r="U702" s="1">
        <v>4</v>
      </c>
      <c r="V702" s="1" t="s">
        <v>1593</v>
      </c>
      <c r="W702" s="1" t="s">
        <v>48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>
      <c r="A703" s="1">
        <v>981</v>
      </c>
      <c r="B703" s="1">
        <v>53</v>
      </c>
      <c r="C703" s="1" t="s">
        <v>48</v>
      </c>
      <c r="D703" s="1" t="s">
        <v>112</v>
      </c>
      <c r="E703" s="1">
        <v>1376</v>
      </c>
      <c r="F703" s="1" t="s">
        <v>22</v>
      </c>
      <c r="G703" s="1">
        <v>2</v>
      </c>
      <c r="H703" s="1">
        <v>2</v>
      </c>
      <c r="I703" s="1" t="s">
        <v>35</v>
      </c>
      <c r="J703" s="1">
        <v>1</v>
      </c>
      <c r="K703" s="1">
        <v>3</v>
      </c>
      <c r="L703" s="1" t="s">
        <v>12</v>
      </c>
      <c r="M703" s="1">
        <v>45</v>
      </c>
      <c r="N703" s="1">
        <v>3</v>
      </c>
      <c r="O703" s="1">
        <v>4</v>
      </c>
      <c r="P703" s="1" t="s">
        <v>54</v>
      </c>
      <c r="Q703" s="1">
        <v>3</v>
      </c>
      <c r="R703" s="1" t="s">
        <v>15</v>
      </c>
      <c r="S703" s="1">
        <v>14852</v>
      </c>
      <c r="T703" s="1">
        <v>13938</v>
      </c>
      <c r="U703" s="1">
        <v>6</v>
      </c>
      <c r="V703" s="1" t="s">
        <v>1593</v>
      </c>
      <c r="W703" s="1" t="s">
        <v>48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>
      <c r="A704" s="1">
        <v>982</v>
      </c>
      <c r="B704" s="1">
        <v>30</v>
      </c>
      <c r="C704" s="1" t="s">
        <v>48</v>
      </c>
      <c r="D704" s="1" t="s">
        <v>112</v>
      </c>
      <c r="E704" s="1">
        <v>231</v>
      </c>
      <c r="F704" s="1" t="s">
        <v>22</v>
      </c>
      <c r="G704" s="1">
        <v>8</v>
      </c>
      <c r="H704" s="1">
        <v>2</v>
      </c>
      <c r="I704" s="1" t="s">
        <v>36</v>
      </c>
      <c r="J704" s="1">
        <v>1</v>
      </c>
      <c r="K704" s="1">
        <v>3</v>
      </c>
      <c r="L704" s="1" t="s">
        <v>12</v>
      </c>
      <c r="M704" s="1">
        <v>62</v>
      </c>
      <c r="N704" s="1">
        <v>3</v>
      </c>
      <c r="O704" s="1">
        <v>3</v>
      </c>
      <c r="P704" s="1" t="s">
        <v>58</v>
      </c>
      <c r="Q704" s="1">
        <v>3</v>
      </c>
      <c r="R704" s="1" t="s">
        <v>15</v>
      </c>
      <c r="S704" s="1">
        <v>7264</v>
      </c>
      <c r="T704" s="1">
        <v>9977</v>
      </c>
      <c r="U704" s="1">
        <v>5</v>
      </c>
      <c r="V704" s="1" t="s">
        <v>1593</v>
      </c>
      <c r="W704" s="1" t="s">
        <v>48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>
      <c r="A705" s="1">
        <v>983</v>
      </c>
      <c r="B705" s="1">
        <v>38</v>
      </c>
      <c r="C705" s="1" t="s">
        <v>48</v>
      </c>
      <c r="D705" s="1" t="s">
        <v>116</v>
      </c>
      <c r="E705" s="1">
        <v>152</v>
      </c>
      <c r="F705" s="1" t="s">
        <v>22</v>
      </c>
      <c r="G705" s="1">
        <v>10</v>
      </c>
      <c r="H705" s="1">
        <v>3</v>
      </c>
      <c r="I705" s="1" t="s">
        <v>37</v>
      </c>
      <c r="J705" s="1">
        <v>1</v>
      </c>
      <c r="K705" s="1">
        <v>3</v>
      </c>
      <c r="L705" s="1" t="s">
        <v>11</v>
      </c>
      <c r="M705" s="1">
        <v>85</v>
      </c>
      <c r="N705" s="1">
        <v>3</v>
      </c>
      <c r="O705" s="1">
        <v>2</v>
      </c>
      <c r="P705" s="1" t="s">
        <v>58</v>
      </c>
      <c r="Q705" s="1">
        <v>4</v>
      </c>
      <c r="R705" s="1" t="s">
        <v>16</v>
      </c>
      <c r="S705" s="1">
        <v>5666</v>
      </c>
      <c r="T705" s="1">
        <v>19899</v>
      </c>
      <c r="U705" s="1">
        <v>1</v>
      </c>
      <c r="V705" s="1" t="s">
        <v>1593</v>
      </c>
      <c r="W705" s="1" t="s">
        <v>49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>
      <c r="A706" s="1">
        <v>984</v>
      </c>
      <c r="B706" s="1">
        <v>35</v>
      </c>
      <c r="C706" s="1" t="s">
        <v>48</v>
      </c>
      <c r="D706" s="1" t="s">
        <v>112</v>
      </c>
      <c r="E706" s="1">
        <v>882</v>
      </c>
      <c r="F706" s="1" t="s">
        <v>22</v>
      </c>
      <c r="G706" s="1">
        <v>3</v>
      </c>
      <c r="H706" s="1">
        <v>4</v>
      </c>
      <c r="I706" s="1" t="s">
        <v>33</v>
      </c>
      <c r="J706" s="1">
        <v>1</v>
      </c>
      <c r="K706" s="1">
        <v>4</v>
      </c>
      <c r="L706" s="1" t="s">
        <v>12</v>
      </c>
      <c r="M706" s="1">
        <v>92</v>
      </c>
      <c r="N706" s="1">
        <v>3</v>
      </c>
      <c r="O706" s="1">
        <v>3</v>
      </c>
      <c r="P706" s="1" t="s">
        <v>58</v>
      </c>
      <c r="Q706" s="1">
        <v>4</v>
      </c>
      <c r="R706" s="1" t="s">
        <v>15</v>
      </c>
      <c r="S706" s="1">
        <v>7823</v>
      </c>
      <c r="T706" s="1">
        <v>6812</v>
      </c>
      <c r="U706" s="1">
        <v>6</v>
      </c>
      <c r="V706" s="1" t="s">
        <v>1593</v>
      </c>
      <c r="W706" s="1" t="s">
        <v>48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>
      <c r="A707" s="1">
        <v>985</v>
      </c>
      <c r="B707" s="1">
        <v>39</v>
      </c>
      <c r="C707" s="1" t="s">
        <v>48</v>
      </c>
      <c r="D707" s="1" t="s">
        <v>112</v>
      </c>
      <c r="E707" s="1">
        <v>903</v>
      </c>
      <c r="F707" s="1" t="s">
        <v>22</v>
      </c>
      <c r="G707" s="1">
        <v>2</v>
      </c>
      <c r="H707" s="1">
        <v>5</v>
      </c>
      <c r="I707" s="1" t="s">
        <v>33</v>
      </c>
      <c r="J707" s="1">
        <v>1</v>
      </c>
      <c r="K707" s="1">
        <v>1</v>
      </c>
      <c r="L707" s="1" t="s">
        <v>12</v>
      </c>
      <c r="M707" s="1">
        <v>41</v>
      </c>
      <c r="N707" s="1">
        <v>4</v>
      </c>
      <c r="O707" s="1">
        <v>3</v>
      </c>
      <c r="P707" s="1" t="s">
        <v>58</v>
      </c>
      <c r="Q707" s="1">
        <v>3</v>
      </c>
      <c r="R707" s="1" t="s">
        <v>16</v>
      </c>
      <c r="S707" s="1">
        <v>7880</v>
      </c>
      <c r="T707" s="1">
        <v>2560</v>
      </c>
      <c r="U707" s="1">
        <v>0</v>
      </c>
      <c r="V707" s="1" t="s">
        <v>1593</v>
      </c>
      <c r="W707" s="1" t="s">
        <v>48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>
      <c r="A708" s="1">
        <v>986</v>
      </c>
      <c r="B708" s="1">
        <v>40</v>
      </c>
      <c r="C708" s="1" t="s">
        <v>49</v>
      </c>
      <c r="D708" s="1" t="s">
        <v>116</v>
      </c>
      <c r="E708" s="1">
        <v>1479</v>
      </c>
      <c r="F708" s="1" t="s">
        <v>22</v>
      </c>
      <c r="G708" s="1">
        <v>24</v>
      </c>
      <c r="H708" s="1">
        <v>3</v>
      </c>
      <c r="I708" s="1" t="s">
        <v>33</v>
      </c>
      <c r="J708" s="1">
        <v>1</v>
      </c>
      <c r="K708" s="1">
        <v>2</v>
      </c>
      <c r="L708" s="1" t="s">
        <v>11</v>
      </c>
      <c r="M708" s="1">
        <v>100</v>
      </c>
      <c r="N708" s="1">
        <v>4</v>
      </c>
      <c r="O708" s="1">
        <v>4</v>
      </c>
      <c r="P708" s="1" t="s">
        <v>58</v>
      </c>
      <c r="Q708" s="1">
        <v>2</v>
      </c>
      <c r="R708" s="1" t="s">
        <v>16</v>
      </c>
      <c r="S708" s="1">
        <v>13194</v>
      </c>
      <c r="T708" s="1">
        <v>17071</v>
      </c>
      <c r="U708" s="1">
        <v>4</v>
      </c>
      <c r="V708" s="1" t="s">
        <v>1593</v>
      </c>
      <c r="W708" s="1" t="s">
        <v>49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>
      <c r="A709" s="1">
        <v>987</v>
      </c>
      <c r="B709" s="1">
        <v>47</v>
      </c>
      <c r="C709" s="1" t="s">
        <v>48</v>
      </c>
      <c r="D709" s="1" t="s">
        <v>128</v>
      </c>
      <c r="E709" s="1">
        <v>1379</v>
      </c>
      <c r="F709" s="1" t="s">
        <v>21</v>
      </c>
      <c r="G709" s="1">
        <v>16</v>
      </c>
      <c r="H709" s="1">
        <v>4</v>
      </c>
      <c r="I709" s="1" t="s">
        <v>35</v>
      </c>
      <c r="J709" s="1">
        <v>1</v>
      </c>
      <c r="K709" s="1">
        <v>3</v>
      </c>
      <c r="L709" s="1" t="s">
        <v>12</v>
      </c>
      <c r="M709" s="1">
        <v>64</v>
      </c>
      <c r="N709" s="1">
        <v>4</v>
      </c>
      <c r="O709" s="1">
        <v>2</v>
      </c>
      <c r="P709" s="1" t="s">
        <v>55</v>
      </c>
      <c r="Q709" s="1">
        <v>3</v>
      </c>
      <c r="R709" s="1" t="s">
        <v>15</v>
      </c>
      <c r="S709" s="1">
        <v>5067</v>
      </c>
      <c r="T709" s="1">
        <v>6759</v>
      </c>
      <c r="U709" s="1">
        <v>1</v>
      </c>
      <c r="V709" s="1" t="s">
        <v>1593</v>
      </c>
      <c r="W709" s="1" t="s">
        <v>49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>
      <c r="A710" s="1">
        <v>990</v>
      </c>
      <c r="B710" s="1">
        <v>36</v>
      </c>
      <c r="C710" s="1" t="s">
        <v>48</v>
      </c>
      <c r="D710" s="1" t="s">
        <v>116</v>
      </c>
      <c r="E710" s="1">
        <v>1229</v>
      </c>
      <c r="F710" s="1" t="s">
        <v>22</v>
      </c>
      <c r="G710" s="1">
        <v>8</v>
      </c>
      <c r="H710" s="1">
        <v>4</v>
      </c>
      <c r="I710" s="1" t="s">
        <v>37</v>
      </c>
      <c r="J710" s="1">
        <v>1</v>
      </c>
      <c r="K710" s="1">
        <v>1</v>
      </c>
      <c r="L710" s="1" t="s">
        <v>12</v>
      </c>
      <c r="M710" s="1">
        <v>84</v>
      </c>
      <c r="N710" s="1">
        <v>3</v>
      </c>
      <c r="O710" s="1">
        <v>2</v>
      </c>
      <c r="P710" s="1" t="s">
        <v>58</v>
      </c>
      <c r="Q710" s="1">
        <v>4</v>
      </c>
      <c r="R710" s="1" t="s">
        <v>15</v>
      </c>
      <c r="S710" s="1">
        <v>5079</v>
      </c>
      <c r="T710" s="1">
        <v>25952</v>
      </c>
      <c r="U710" s="1">
        <v>4</v>
      </c>
      <c r="V710" s="1" t="s">
        <v>1593</v>
      </c>
      <c r="W710" s="1" t="s">
        <v>48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>
      <c r="A711" s="1">
        <v>991</v>
      </c>
      <c r="B711" s="1">
        <v>31</v>
      </c>
      <c r="C711" s="1" t="s">
        <v>49</v>
      </c>
      <c r="D711" s="1" t="s">
        <v>116</v>
      </c>
      <c r="E711" s="1">
        <v>335</v>
      </c>
      <c r="F711" s="1" t="s">
        <v>21</v>
      </c>
      <c r="G711" s="1">
        <v>9</v>
      </c>
      <c r="H711" s="1">
        <v>2</v>
      </c>
      <c r="I711" s="1" t="s">
        <v>35</v>
      </c>
      <c r="J711" s="1">
        <v>1</v>
      </c>
      <c r="K711" s="1">
        <v>3</v>
      </c>
      <c r="L711" s="1" t="s">
        <v>12</v>
      </c>
      <c r="M711" s="1">
        <v>46</v>
      </c>
      <c r="N711" s="1">
        <v>2</v>
      </c>
      <c r="O711" s="1">
        <v>1</v>
      </c>
      <c r="P711" s="1" t="s">
        <v>57</v>
      </c>
      <c r="Q711" s="1">
        <v>1</v>
      </c>
      <c r="R711" s="1" t="s">
        <v>16</v>
      </c>
      <c r="S711" s="1">
        <v>2321</v>
      </c>
      <c r="T711" s="1">
        <v>10322</v>
      </c>
      <c r="U711" s="1">
        <v>0</v>
      </c>
      <c r="V711" s="1" t="s">
        <v>1593</v>
      </c>
      <c r="W711" s="1" t="s">
        <v>49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>
      <c r="A712" s="1">
        <v>992</v>
      </c>
      <c r="B712" s="1">
        <v>33</v>
      </c>
      <c r="C712" s="1" t="s">
        <v>48</v>
      </c>
      <c r="D712" s="1" t="s">
        <v>116</v>
      </c>
      <c r="E712" s="1">
        <v>722</v>
      </c>
      <c r="F712" s="1" t="s">
        <v>22</v>
      </c>
      <c r="G712" s="1">
        <v>17</v>
      </c>
      <c r="H712" s="1">
        <v>3</v>
      </c>
      <c r="I712" s="1" t="s">
        <v>33</v>
      </c>
      <c r="J712" s="1">
        <v>1</v>
      </c>
      <c r="K712" s="1">
        <v>4</v>
      </c>
      <c r="L712" s="1" t="s">
        <v>12</v>
      </c>
      <c r="M712" s="1">
        <v>38</v>
      </c>
      <c r="N712" s="1">
        <v>3</v>
      </c>
      <c r="O712" s="1">
        <v>4</v>
      </c>
      <c r="P712" s="1" t="s">
        <v>54</v>
      </c>
      <c r="Q712" s="1">
        <v>3</v>
      </c>
      <c r="R712" s="1" t="s">
        <v>16</v>
      </c>
      <c r="S712" s="1">
        <v>17444</v>
      </c>
      <c r="T712" s="1">
        <v>20489</v>
      </c>
      <c r="U712" s="1">
        <v>1</v>
      </c>
      <c r="V712" s="1" t="s">
        <v>1593</v>
      </c>
      <c r="W712" s="1" t="s">
        <v>48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>
      <c r="A713" s="1">
        <v>994</v>
      </c>
      <c r="B713" s="1">
        <v>29</v>
      </c>
      <c r="C713" s="1" t="s">
        <v>49</v>
      </c>
      <c r="D713" s="1" t="s">
        <v>112</v>
      </c>
      <c r="E713" s="1">
        <v>906</v>
      </c>
      <c r="F713" s="1" t="s">
        <v>21</v>
      </c>
      <c r="G713" s="1">
        <v>10</v>
      </c>
      <c r="H713" s="1">
        <v>3</v>
      </c>
      <c r="I713" s="1" t="s">
        <v>33</v>
      </c>
      <c r="J713" s="1">
        <v>1</v>
      </c>
      <c r="K713" s="1">
        <v>4</v>
      </c>
      <c r="L713" s="1" t="s">
        <v>11</v>
      </c>
      <c r="M713" s="1">
        <v>92</v>
      </c>
      <c r="N713" s="1">
        <v>2</v>
      </c>
      <c r="O713" s="1">
        <v>1</v>
      </c>
      <c r="P713" s="1" t="s">
        <v>57</v>
      </c>
      <c r="Q713" s="1">
        <v>1</v>
      </c>
      <c r="R713" s="1" t="s">
        <v>16</v>
      </c>
      <c r="S713" s="1">
        <v>2404</v>
      </c>
      <c r="T713" s="1">
        <v>11479</v>
      </c>
      <c r="U713" s="1">
        <v>6</v>
      </c>
      <c r="V713" s="1" t="s">
        <v>1593</v>
      </c>
      <c r="W713" s="1" t="s">
        <v>49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>
      <c r="A714" s="1">
        <v>995</v>
      </c>
      <c r="B714" s="1">
        <v>33</v>
      </c>
      <c r="C714" s="1" t="s">
        <v>48</v>
      </c>
      <c r="D714" s="1" t="s">
        <v>112</v>
      </c>
      <c r="E714" s="1">
        <v>461</v>
      </c>
      <c r="F714" s="1" t="s">
        <v>21</v>
      </c>
      <c r="G714" s="1">
        <v>13</v>
      </c>
      <c r="H714" s="1">
        <v>1</v>
      </c>
      <c r="I714" s="1" t="s">
        <v>33</v>
      </c>
      <c r="J714" s="1">
        <v>1</v>
      </c>
      <c r="K714" s="1">
        <v>2</v>
      </c>
      <c r="L714" s="1" t="s">
        <v>11</v>
      </c>
      <c r="M714" s="1">
        <v>53</v>
      </c>
      <c r="N714" s="1">
        <v>3</v>
      </c>
      <c r="O714" s="1">
        <v>1</v>
      </c>
      <c r="P714" s="1" t="s">
        <v>57</v>
      </c>
      <c r="Q714" s="1">
        <v>4</v>
      </c>
      <c r="R714" s="1" t="s">
        <v>16</v>
      </c>
      <c r="S714" s="1">
        <v>3452</v>
      </c>
      <c r="T714" s="1">
        <v>17241</v>
      </c>
      <c r="U714" s="1">
        <v>3</v>
      </c>
      <c r="V714" s="1" t="s">
        <v>1593</v>
      </c>
      <c r="W714" s="1" t="s">
        <v>48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>
      <c r="A715" s="1">
        <v>996</v>
      </c>
      <c r="B715" s="1">
        <v>45</v>
      </c>
      <c r="C715" s="1" t="s">
        <v>48</v>
      </c>
      <c r="D715" s="1" t="s">
        <v>112</v>
      </c>
      <c r="E715" s="1">
        <v>974</v>
      </c>
      <c r="F715" s="1" t="s">
        <v>21</v>
      </c>
      <c r="G715" s="1">
        <v>1</v>
      </c>
      <c r="H715" s="1">
        <v>4</v>
      </c>
      <c r="I715" s="1" t="s">
        <v>35</v>
      </c>
      <c r="J715" s="1">
        <v>1</v>
      </c>
      <c r="K715" s="1">
        <v>4</v>
      </c>
      <c r="L715" s="1" t="s">
        <v>11</v>
      </c>
      <c r="M715" s="1">
        <v>91</v>
      </c>
      <c r="N715" s="1">
        <v>3</v>
      </c>
      <c r="O715" s="1">
        <v>1</v>
      </c>
      <c r="P715" s="1" t="s">
        <v>53</v>
      </c>
      <c r="Q715" s="1">
        <v>4</v>
      </c>
      <c r="R715" s="1" t="s">
        <v>15</v>
      </c>
      <c r="S715" s="1">
        <v>2270</v>
      </c>
      <c r="T715" s="1">
        <v>11005</v>
      </c>
      <c r="U715" s="1">
        <v>3</v>
      </c>
      <c r="V715" s="1" t="s">
        <v>1593</v>
      </c>
      <c r="W715" s="1" t="s">
        <v>48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>
      <c r="A716" s="1">
        <v>997</v>
      </c>
      <c r="B716" s="1">
        <v>50</v>
      </c>
      <c r="C716" s="1" t="s">
        <v>48</v>
      </c>
      <c r="D716" s="1" t="s">
        <v>112</v>
      </c>
      <c r="E716" s="1">
        <v>1126</v>
      </c>
      <c r="F716" s="1" t="s">
        <v>21</v>
      </c>
      <c r="G716" s="1">
        <v>1</v>
      </c>
      <c r="H716" s="1">
        <v>2</v>
      </c>
      <c r="I716" s="1" t="s">
        <v>35</v>
      </c>
      <c r="J716" s="1">
        <v>1</v>
      </c>
      <c r="K716" s="1">
        <v>4</v>
      </c>
      <c r="L716" s="1" t="s">
        <v>12</v>
      </c>
      <c r="M716" s="1">
        <v>66</v>
      </c>
      <c r="N716" s="1">
        <v>3</v>
      </c>
      <c r="O716" s="1">
        <v>4</v>
      </c>
      <c r="P716" s="1" t="s">
        <v>56</v>
      </c>
      <c r="Q716" s="1">
        <v>4</v>
      </c>
      <c r="R716" s="1" t="s">
        <v>15</v>
      </c>
      <c r="S716" s="1">
        <v>17399</v>
      </c>
      <c r="T716" s="1">
        <v>6615</v>
      </c>
      <c r="U716" s="1">
        <v>9</v>
      </c>
      <c r="V716" s="1" t="s">
        <v>1593</v>
      </c>
      <c r="W716" s="1" t="s">
        <v>48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>
      <c r="A717" s="1">
        <v>998</v>
      </c>
      <c r="B717" s="1">
        <v>33</v>
      </c>
      <c r="C717" s="1" t="s">
        <v>48</v>
      </c>
      <c r="D717" s="1" t="s">
        <v>128</v>
      </c>
      <c r="E717" s="1">
        <v>827</v>
      </c>
      <c r="F717" s="1" t="s">
        <v>21</v>
      </c>
      <c r="G717" s="1">
        <v>1</v>
      </c>
      <c r="H717" s="1">
        <v>4</v>
      </c>
      <c r="I717" s="1" t="s">
        <v>36</v>
      </c>
      <c r="J717" s="1">
        <v>1</v>
      </c>
      <c r="K717" s="1">
        <v>3</v>
      </c>
      <c r="L717" s="1" t="s">
        <v>11</v>
      </c>
      <c r="M717" s="1">
        <v>84</v>
      </c>
      <c r="N717" s="1">
        <v>4</v>
      </c>
      <c r="O717" s="1">
        <v>2</v>
      </c>
      <c r="P717" s="1" t="s">
        <v>52</v>
      </c>
      <c r="Q717" s="1">
        <v>2</v>
      </c>
      <c r="R717" s="1" t="s">
        <v>17</v>
      </c>
      <c r="S717" s="1">
        <v>5488</v>
      </c>
      <c r="T717" s="1">
        <v>20161</v>
      </c>
      <c r="U717" s="1">
        <v>1</v>
      </c>
      <c r="V717" s="1" t="s">
        <v>1593</v>
      </c>
      <c r="W717" s="1" t="s">
        <v>49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>
      <c r="A718" s="1">
        <v>999</v>
      </c>
      <c r="B718" s="1">
        <v>41</v>
      </c>
      <c r="C718" s="1" t="s">
        <v>48</v>
      </c>
      <c r="D718" s="1" t="s">
        <v>128</v>
      </c>
      <c r="E718" s="1">
        <v>840</v>
      </c>
      <c r="F718" s="1" t="s">
        <v>21</v>
      </c>
      <c r="G718" s="1">
        <v>9</v>
      </c>
      <c r="H718" s="1">
        <v>3</v>
      </c>
      <c r="I718" s="1" t="s">
        <v>35</v>
      </c>
      <c r="J718" s="1">
        <v>1</v>
      </c>
      <c r="K718" s="1">
        <v>1</v>
      </c>
      <c r="L718" s="1" t="s">
        <v>12</v>
      </c>
      <c r="M718" s="1">
        <v>64</v>
      </c>
      <c r="N718" s="1">
        <v>3</v>
      </c>
      <c r="O718" s="1">
        <v>5</v>
      </c>
      <c r="P718" s="1" t="s">
        <v>56</v>
      </c>
      <c r="Q718" s="1">
        <v>3</v>
      </c>
      <c r="R718" s="1" t="s">
        <v>15</v>
      </c>
      <c r="S718" s="1">
        <v>19419</v>
      </c>
      <c r="T718" s="1">
        <v>3735</v>
      </c>
      <c r="U718" s="1">
        <v>2</v>
      </c>
      <c r="V718" s="1" t="s">
        <v>1593</v>
      </c>
      <c r="W718" s="1" t="s">
        <v>48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>
      <c r="A719" s="1">
        <v>1001</v>
      </c>
      <c r="B719" s="1">
        <v>27</v>
      </c>
      <c r="C719" s="1" t="s">
        <v>48</v>
      </c>
      <c r="D719" s="1" t="s">
        <v>112</v>
      </c>
      <c r="E719" s="1">
        <v>1134</v>
      </c>
      <c r="F719" s="1" t="s">
        <v>21</v>
      </c>
      <c r="G719" s="1">
        <v>16</v>
      </c>
      <c r="H719" s="1">
        <v>4</v>
      </c>
      <c r="I719" s="1" t="s">
        <v>37</v>
      </c>
      <c r="J719" s="1">
        <v>1</v>
      </c>
      <c r="K719" s="1">
        <v>3</v>
      </c>
      <c r="L719" s="1" t="s">
        <v>11</v>
      </c>
      <c r="M719" s="1">
        <v>37</v>
      </c>
      <c r="N719" s="1">
        <v>3</v>
      </c>
      <c r="O719" s="1">
        <v>1</v>
      </c>
      <c r="P719" s="1" t="s">
        <v>53</v>
      </c>
      <c r="Q719" s="1">
        <v>2</v>
      </c>
      <c r="R719" s="1" t="s">
        <v>17</v>
      </c>
      <c r="S719" s="1">
        <v>2811</v>
      </c>
      <c r="T719" s="1">
        <v>12086</v>
      </c>
      <c r="U719" s="1">
        <v>9</v>
      </c>
      <c r="V719" s="1" t="s">
        <v>1593</v>
      </c>
      <c r="W719" s="1" t="s">
        <v>48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>
      <c r="A720" s="1">
        <v>1002</v>
      </c>
      <c r="B720" s="1">
        <v>45</v>
      </c>
      <c r="C720" s="1" t="s">
        <v>48</v>
      </c>
      <c r="D720" s="1" t="s">
        <v>116</v>
      </c>
      <c r="E720" s="1">
        <v>248</v>
      </c>
      <c r="F720" s="1" t="s">
        <v>21</v>
      </c>
      <c r="G720" s="1">
        <v>23</v>
      </c>
      <c r="H720" s="1">
        <v>2</v>
      </c>
      <c r="I720" s="1" t="s">
        <v>33</v>
      </c>
      <c r="J720" s="1">
        <v>1</v>
      </c>
      <c r="K720" s="1">
        <v>4</v>
      </c>
      <c r="L720" s="1" t="s">
        <v>12</v>
      </c>
      <c r="M720" s="1">
        <v>42</v>
      </c>
      <c r="N720" s="1">
        <v>3</v>
      </c>
      <c r="O720" s="1">
        <v>2</v>
      </c>
      <c r="P720" s="1" t="s">
        <v>53</v>
      </c>
      <c r="Q720" s="1">
        <v>1</v>
      </c>
      <c r="R720" s="1" t="s">
        <v>17</v>
      </c>
      <c r="S720" s="1">
        <v>3633</v>
      </c>
      <c r="T720" s="1">
        <v>14039</v>
      </c>
      <c r="U720" s="1">
        <v>1</v>
      </c>
      <c r="V720" s="1" t="s">
        <v>1593</v>
      </c>
      <c r="W720" s="1" t="s">
        <v>49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>
      <c r="A721" s="1">
        <v>1003</v>
      </c>
      <c r="B721" s="1">
        <v>47</v>
      </c>
      <c r="C721" s="1" t="s">
        <v>48</v>
      </c>
      <c r="D721" s="1" t="s">
        <v>112</v>
      </c>
      <c r="E721" s="1">
        <v>955</v>
      </c>
      <c r="F721" s="1" t="s">
        <v>22</v>
      </c>
      <c r="G721" s="1">
        <v>4</v>
      </c>
      <c r="H721" s="1">
        <v>2</v>
      </c>
      <c r="I721" s="1" t="s">
        <v>33</v>
      </c>
      <c r="J721" s="1">
        <v>1</v>
      </c>
      <c r="K721" s="1">
        <v>4</v>
      </c>
      <c r="L721" s="1" t="s">
        <v>11</v>
      </c>
      <c r="M721" s="1">
        <v>83</v>
      </c>
      <c r="N721" s="1">
        <v>3</v>
      </c>
      <c r="O721" s="1">
        <v>2</v>
      </c>
      <c r="P721" s="1" t="s">
        <v>58</v>
      </c>
      <c r="Q721" s="1">
        <v>4</v>
      </c>
      <c r="R721" s="1" t="s">
        <v>16</v>
      </c>
      <c r="S721" s="1">
        <v>4163</v>
      </c>
      <c r="T721" s="1">
        <v>8571</v>
      </c>
      <c r="U721" s="1">
        <v>1</v>
      </c>
      <c r="V721" s="1" t="s">
        <v>1593</v>
      </c>
      <c r="W721" s="1" t="s">
        <v>49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>
      <c r="A722" s="1">
        <v>1004</v>
      </c>
      <c r="B722" s="1">
        <v>30</v>
      </c>
      <c r="C722" s="1" t="s">
        <v>49</v>
      </c>
      <c r="D722" s="1" t="s">
        <v>112</v>
      </c>
      <c r="E722" s="1">
        <v>138</v>
      </c>
      <c r="F722" s="1" t="s">
        <v>21</v>
      </c>
      <c r="G722" s="1">
        <v>22</v>
      </c>
      <c r="H722" s="1">
        <v>3</v>
      </c>
      <c r="I722" s="1" t="s">
        <v>33</v>
      </c>
      <c r="J722" s="1">
        <v>1</v>
      </c>
      <c r="K722" s="1">
        <v>1</v>
      </c>
      <c r="L722" s="1" t="s">
        <v>11</v>
      </c>
      <c r="M722" s="1">
        <v>48</v>
      </c>
      <c r="N722" s="1">
        <v>3</v>
      </c>
      <c r="O722" s="1">
        <v>1</v>
      </c>
      <c r="P722" s="1" t="s">
        <v>57</v>
      </c>
      <c r="Q722" s="1">
        <v>3</v>
      </c>
      <c r="R722" s="1" t="s">
        <v>17</v>
      </c>
      <c r="S722" s="1">
        <v>2132</v>
      </c>
      <c r="T722" s="1">
        <v>11539</v>
      </c>
      <c r="U722" s="1">
        <v>4</v>
      </c>
      <c r="V722" s="1" t="s">
        <v>1593</v>
      </c>
      <c r="W722" s="1" t="s">
        <v>49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>
      <c r="A723" s="1">
        <v>1005</v>
      </c>
      <c r="B723" s="1">
        <v>50</v>
      </c>
      <c r="C723" s="1" t="s">
        <v>48</v>
      </c>
      <c r="D723" s="1" t="s">
        <v>112</v>
      </c>
      <c r="E723" s="1">
        <v>939</v>
      </c>
      <c r="F723" s="1" t="s">
        <v>21</v>
      </c>
      <c r="G723" s="1">
        <v>24</v>
      </c>
      <c r="H723" s="1">
        <v>3</v>
      </c>
      <c r="I723" s="1" t="s">
        <v>33</v>
      </c>
      <c r="J723" s="1">
        <v>1</v>
      </c>
      <c r="K723" s="1">
        <v>4</v>
      </c>
      <c r="L723" s="1" t="s">
        <v>12</v>
      </c>
      <c r="M723" s="1">
        <v>95</v>
      </c>
      <c r="N723" s="1">
        <v>3</v>
      </c>
      <c r="O723" s="1">
        <v>4</v>
      </c>
      <c r="P723" s="1" t="s">
        <v>55</v>
      </c>
      <c r="Q723" s="1">
        <v>3</v>
      </c>
      <c r="R723" s="1" t="s">
        <v>17</v>
      </c>
      <c r="S723" s="1">
        <v>13973</v>
      </c>
      <c r="T723" s="1">
        <v>4161</v>
      </c>
      <c r="U723" s="1">
        <v>3</v>
      </c>
      <c r="V723" s="1" t="s">
        <v>1593</v>
      </c>
      <c r="W723" s="1" t="s">
        <v>49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>
      <c r="A724" s="1">
        <v>1006</v>
      </c>
      <c r="B724" s="1">
        <v>38</v>
      </c>
      <c r="C724" s="1" t="s">
        <v>48</v>
      </c>
      <c r="D724" s="1" t="s">
        <v>128</v>
      </c>
      <c r="E724" s="1">
        <v>1391</v>
      </c>
      <c r="F724" s="1" t="s">
        <v>21</v>
      </c>
      <c r="G724" s="1">
        <v>10</v>
      </c>
      <c r="H724" s="1">
        <v>1</v>
      </c>
      <c r="I724" s="1" t="s">
        <v>35</v>
      </c>
      <c r="J724" s="1">
        <v>1</v>
      </c>
      <c r="K724" s="1">
        <v>3</v>
      </c>
      <c r="L724" s="1" t="s">
        <v>12</v>
      </c>
      <c r="M724" s="1">
        <v>66</v>
      </c>
      <c r="N724" s="1">
        <v>3</v>
      </c>
      <c r="O724" s="1">
        <v>1</v>
      </c>
      <c r="P724" s="1" t="s">
        <v>57</v>
      </c>
      <c r="Q724" s="1">
        <v>3</v>
      </c>
      <c r="R724" s="1" t="s">
        <v>17</v>
      </c>
      <c r="S724" s="1">
        <v>2684</v>
      </c>
      <c r="T724" s="1">
        <v>12127</v>
      </c>
      <c r="U724" s="1">
        <v>0</v>
      </c>
      <c r="V724" s="1" t="s">
        <v>1593</v>
      </c>
      <c r="W724" s="1" t="s">
        <v>48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>
      <c r="A725" s="1">
        <v>1007</v>
      </c>
      <c r="B725" s="1">
        <v>46</v>
      </c>
      <c r="C725" s="1" t="s">
        <v>48</v>
      </c>
      <c r="D725" s="1" t="s">
        <v>112</v>
      </c>
      <c r="E725" s="1">
        <v>566</v>
      </c>
      <c r="F725" s="1" t="s">
        <v>21</v>
      </c>
      <c r="G725" s="1">
        <v>7</v>
      </c>
      <c r="H725" s="1">
        <v>2</v>
      </c>
      <c r="I725" s="1" t="s">
        <v>35</v>
      </c>
      <c r="J725" s="1">
        <v>1</v>
      </c>
      <c r="K725" s="1">
        <v>4</v>
      </c>
      <c r="L725" s="1" t="s">
        <v>12</v>
      </c>
      <c r="M725" s="1">
        <v>75</v>
      </c>
      <c r="N725" s="1">
        <v>3</v>
      </c>
      <c r="O725" s="1">
        <v>3</v>
      </c>
      <c r="P725" s="1" t="s">
        <v>55</v>
      </c>
      <c r="Q725" s="1">
        <v>3</v>
      </c>
      <c r="R725" s="1" t="s">
        <v>15</v>
      </c>
      <c r="S725" s="1">
        <v>10845</v>
      </c>
      <c r="T725" s="1">
        <v>24208</v>
      </c>
      <c r="U725" s="1">
        <v>6</v>
      </c>
      <c r="V725" s="1" t="s">
        <v>1593</v>
      </c>
      <c r="W725" s="1" t="s">
        <v>48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>
      <c r="A726" s="1">
        <v>1009</v>
      </c>
      <c r="B726" s="1">
        <v>24</v>
      </c>
      <c r="C726" s="1" t="s">
        <v>48</v>
      </c>
      <c r="D726" s="1" t="s">
        <v>112</v>
      </c>
      <c r="E726" s="1">
        <v>1206</v>
      </c>
      <c r="F726" s="1" t="s">
        <v>21</v>
      </c>
      <c r="G726" s="1">
        <v>17</v>
      </c>
      <c r="H726" s="1">
        <v>1</v>
      </c>
      <c r="I726" s="1" t="s">
        <v>35</v>
      </c>
      <c r="J726" s="1">
        <v>1</v>
      </c>
      <c r="K726" s="1">
        <v>4</v>
      </c>
      <c r="L726" s="1" t="s">
        <v>11</v>
      </c>
      <c r="M726" s="1">
        <v>41</v>
      </c>
      <c r="N726" s="1">
        <v>2</v>
      </c>
      <c r="O726" s="1">
        <v>2</v>
      </c>
      <c r="P726" s="1" t="s">
        <v>55</v>
      </c>
      <c r="Q726" s="1">
        <v>3</v>
      </c>
      <c r="R726" s="1" t="s">
        <v>15</v>
      </c>
      <c r="S726" s="1">
        <v>4377</v>
      </c>
      <c r="T726" s="1">
        <v>24117</v>
      </c>
      <c r="U726" s="1">
        <v>1</v>
      </c>
      <c r="V726" s="1" t="s">
        <v>1593</v>
      </c>
      <c r="W726" s="1" t="s">
        <v>48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>
      <c r="A727" s="1">
        <v>1010</v>
      </c>
      <c r="B727" s="1">
        <v>35</v>
      </c>
      <c r="C727" s="1" t="s">
        <v>49</v>
      </c>
      <c r="D727" s="1" t="s">
        <v>112</v>
      </c>
      <c r="E727" s="1">
        <v>622</v>
      </c>
      <c r="F727" s="1" t="s">
        <v>21</v>
      </c>
      <c r="G727" s="1">
        <v>14</v>
      </c>
      <c r="H727" s="1">
        <v>4</v>
      </c>
      <c r="I727" s="1" t="s">
        <v>36</v>
      </c>
      <c r="J727" s="1">
        <v>1</v>
      </c>
      <c r="K727" s="1">
        <v>3</v>
      </c>
      <c r="L727" s="1" t="s">
        <v>12</v>
      </c>
      <c r="M727" s="1">
        <v>39</v>
      </c>
      <c r="N727" s="1">
        <v>2</v>
      </c>
      <c r="O727" s="1">
        <v>1</v>
      </c>
      <c r="P727" s="1" t="s">
        <v>53</v>
      </c>
      <c r="Q727" s="1">
        <v>2</v>
      </c>
      <c r="R727" s="1" t="s">
        <v>15</v>
      </c>
      <c r="S727" s="1">
        <v>3743</v>
      </c>
      <c r="T727" s="1">
        <v>10074</v>
      </c>
      <c r="U727" s="1">
        <v>1</v>
      </c>
      <c r="V727" s="1" t="s">
        <v>1593</v>
      </c>
      <c r="W727" s="1" t="s">
        <v>49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>
      <c r="A728" s="1">
        <v>1011</v>
      </c>
      <c r="B728" s="1">
        <v>31</v>
      </c>
      <c r="C728" s="1" t="s">
        <v>48</v>
      </c>
      <c r="D728" s="1" t="s">
        <v>128</v>
      </c>
      <c r="E728" s="1">
        <v>853</v>
      </c>
      <c r="F728" s="1" t="s">
        <v>21</v>
      </c>
      <c r="G728" s="1">
        <v>1</v>
      </c>
      <c r="H728" s="1">
        <v>1</v>
      </c>
      <c r="I728" s="1" t="s">
        <v>33</v>
      </c>
      <c r="J728" s="1">
        <v>1</v>
      </c>
      <c r="K728" s="1">
        <v>3</v>
      </c>
      <c r="L728" s="1" t="s">
        <v>11</v>
      </c>
      <c r="M728" s="1">
        <v>96</v>
      </c>
      <c r="N728" s="1">
        <v>3</v>
      </c>
      <c r="O728" s="1">
        <v>2</v>
      </c>
      <c r="P728" s="1" t="s">
        <v>55</v>
      </c>
      <c r="Q728" s="1">
        <v>1</v>
      </c>
      <c r="R728" s="1" t="s">
        <v>17</v>
      </c>
      <c r="S728" s="1">
        <v>4148</v>
      </c>
      <c r="T728" s="1">
        <v>11275</v>
      </c>
      <c r="U728" s="1">
        <v>1</v>
      </c>
      <c r="V728" s="1" t="s">
        <v>1593</v>
      </c>
      <c r="W728" s="1" t="s">
        <v>48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>
      <c r="A729" s="1">
        <v>1012</v>
      </c>
      <c r="B729" s="1">
        <v>18</v>
      </c>
      <c r="C729" s="1" t="s">
        <v>48</v>
      </c>
      <c r="D729" s="1" t="s">
        <v>116</v>
      </c>
      <c r="E729" s="1">
        <v>287</v>
      </c>
      <c r="F729" s="1" t="s">
        <v>21</v>
      </c>
      <c r="G729" s="1">
        <v>5</v>
      </c>
      <c r="H729" s="1">
        <v>2</v>
      </c>
      <c r="I729" s="1" t="s">
        <v>33</v>
      </c>
      <c r="J729" s="1">
        <v>1</v>
      </c>
      <c r="K729" s="1">
        <v>2</v>
      </c>
      <c r="L729" s="1" t="s">
        <v>12</v>
      </c>
      <c r="M729" s="1">
        <v>73</v>
      </c>
      <c r="N729" s="1">
        <v>3</v>
      </c>
      <c r="O729" s="1">
        <v>1</v>
      </c>
      <c r="P729" s="1" t="s">
        <v>57</v>
      </c>
      <c r="Q729" s="1">
        <v>4</v>
      </c>
      <c r="R729" s="1" t="s">
        <v>16</v>
      </c>
      <c r="S729" s="1">
        <v>1051</v>
      </c>
      <c r="T729" s="1">
        <v>13493</v>
      </c>
      <c r="U729" s="1">
        <v>1</v>
      </c>
      <c r="V729" s="1" t="s">
        <v>1593</v>
      </c>
      <c r="W729" s="1" t="s">
        <v>48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>
      <c r="A730" s="1">
        <v>1013</v>
      </c>
      <c r="B730" s="1">
        <v>54</v>
      </c>
      <c r="C730" s="1" t="s">
        <v>48</v>
      </c>
      <c r="D730" s="1" t="s">
        <v>112</v>
      </c>
      <c r="E730" s="1">
        <v>1441</v>
      </c>
      <c r="F730" s="1" t="s">
        <v>21</v>
      </c>
      <c r="G730" s="1">
        <v>17</v>
      </c>
      <c r="H730" s="1">
        <v>3</v>
      </c>
      <c r="I730" s="1" t="s">
        <v>37</v>
      </c>
      <c r="J730" s="1">
        <v>1</v>
      </c>
      <c r="K730" s="1">
        <v>3</v>
      </c>
      <c r="L730" s="1" t="s">
        <v>11</v>
      </c>
      <c r="M730" s="1">
        <v>56</v>
      </c>
      <c r="N730" s="1">
        <v>3</v>
      </c>
      <c r="O730" s="1">
        <v>3</v>
      </c>
      <c r="P730" s="1" t="s">
        <v>55</v>
      </c>
      <c r="Q730" s="1">
        <v>3</v>
      </c>
      <c r="R730" s="1" t="s">
        <v>17</v>
      </c>
      <c r="S730" s="1">
        <v>10739</v>
      </c>
      <c r="T730" s="1">
        <v>13943</v>
      </c>
      <c r="U730" s="1">
        <v>8</v>
      </c>
      <c r="V730" s="1" t="s">
        <v>1593</v>
      </c>
      <c r="W730" s="1" t="s">
        <v>48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>
      <c r="A731" s="1">
        <v>1014</v>
      </c>
      <c r="B731" s="1">
        <v>35</v>
      </c>
      <c r="C731" s="1" t="s">
        <v>48</v>
      </c>
      <c r="D731" s="1" t="s">
        <v>112</v>
      </c>
      <c r="E731" s="1">
        <v>583</v>
      </c>
      <c r="F731" s="1" t="s">
        <v>21</v>
      </c>
      <c r="G731" s="1">
        <v>25</v>
      </c>
      <c r="H731" s="1">
        <v>4</v>
      </c>
      <c r="I731" s="1" t="s">
        <v>35</v>
      </c>
      <c r="J731" s="1">
        <v>1</v>
      </c>
      <c r="K731" s="1">
        <v>3</v>
      </c>
      <c r="L731" s="1" t="s">
        <v>11</v>
      </c>
      <c r="M731" s="1">
        <v>57</v>
      </c>
      <c r="N731" s="1">
        <v>3</v>
      </c>
      <c r="O731" s="1">
        <v>3</v>
      </c>
      <c r="P731" s="1" t="s">
        <v>52</v>
      </c>
      <c r="Q731" s="1">
        <v>3</v>
      </c>
      <c r="R731" s="1" t="s">
        <v>15</v>
      </c>
      <c r="S731" s="1">
        <v>10388</v>
      </c>
      <c r="T731" s="1">
        <v>6975</v>
      </c>
      <c r="U731" s="1">
        <v>1</v>
      </c>
      <c r="V731" s="1" t="s">
        <v>1593</v>
      </c>
      <c r="W731" s="1" t="s">
        <v>49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>
      <c r="A732" s="1">
        <v>1015</v>
      </c>
      <c r="B732" s="1">
        <v>30</v>
      </c>
      <c r="C732" s="1" t="s">
        <v>48</v>
      </c>
      <c r="D732" s="1" t="s">
        <v>112</v>
      </c>
      <c r="E732" s="1">
        <v>153</v>
      </c>
      <c r="F732" s="1" t="s">
        <v>21</v>
      </c>
      <c r="G732" s="1">
        <v>8</v>
      </c>
      <c r="H732" s="1">
        <v>2</v>
      </c>
      <c r="I732" s="1" t="s">
        <v>33</v>
      </c>
      <c r="J732" s="1">
        <v>1</v>
      </c>
      <c r="K732" s="1">
        <v>2</v>
      </c>
      <c r="L732" s="1" t="s">
        <v>11</v>
      </c>
      <c r="M732" s="1">
        <v>73</v>
      </c>
      <c r="N732" s="1">
        <v>4</v>
      </c>
      <c r="O732" s="1">
        <v>3</v>
      </c>
      <c r="P732" s="1" t="s">
        <v>56</v>
      </c>
      <c r="Q732" s="1">
        <v>1</v>
      </c>
      <c r="R732" s="1" t="s">
        <v>17</v>
      </c>
      <c r="S732" s="1">
        <v>11416</v>
      </c>
      <c r="T732" s="1">
        <v>17802</v>
      </c>
      <c r="U732" s="1">
        <v>0</v>
      </c>
      <c r="V732" s="1" t="s">
        <v>1593</v>
      </c>
      <c r="W732" s="1" t="s">
        <v>49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>
      <c r="A733" s="1">
        <v>1016</v>
      </c>
      <c r="B733" s="1">
        <v>20</v>
      </c>
      <c r="C733" s="1" t="s">
        <v>49</v>
      </c>
      <c r="D733" s="1" t="s">
        <v>112</v>
      </c>
      <c r="E733" s="1">
        <v>1097</v>
      </c>
      <c r="F733" s="1" t="s">
        <v>21</v>
      </c>
      <c r="G733" s="1">
        <v>11</v>
      </c>
      <c r="H733" s="1">
        <v>3</v>
      </c>
      <c r="I733" s="1" t="s">
        <v>35</v>
      </c>
      <c r="J733" s="1">
        <v>1</v>
      </c>
      <c r="K733" s="1">
        <v>4</v>
      </c>
      <c r="L733" s="1" t="s">
        <v>11</v>
      </c>
      <c r="M733" s="1">
        <v>98</v>
      </c>
      <c r="N733" s="1">
        <v>2</v>
      </c>
      <c r="O733" s="1">
        <v>1</v>
      </c>
      <c r="P733" s="1" t="s">
        <v>57</v>
      </c>
      <c r="Q733" s="1">
        <v>1</v>
      </c>
      <c r="R733" s="1" t="s">
        <v>16</v>
      </c>
      <c r="S733" s="1">
        <v>2600</v>
      </c>
      <c r="T733" s="1">
        <v>18275</v>
      </c>
      <c r="U733" s="1">
        <v>1</v>
      </c>
      <c r="V733" s="1" t="s">
        <v>1593</v>
      </c>
      <c r="W733" s="1" t="s">
        <v>49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>
      <c r="A734" s="1">
        <v>1017</v>
      </c>
      <c r="B734" s="1">
        <v>30</v>
      </c>
      <c r="C734" s="1" t="s">
        <v>49</v>
      </c>
      <c r="D734" s="1" t="s">
        <v>128</v>
      </c>
      <c r="E734" s="1">
        <v>109</v>
      </c>
      <c r="F734" s="1" t="s">
        <v>21</v>
      </c>
      <c r="G734" s="1">
        <v>5</v>
      </c>
      <c r="H734" s="1">
        <v>3</v>
      </c>
      <c r="I734" s="1" t="s">
        <v>35</v>
      </c>
      <c r="J734" s="1">
        <v>1</v>
      </c>
      <c r="K734" s="1">
        <v>2</v>
      </c>
      <c r="L734" s="1" t="s">
        <v>11</v>
      </c>
      <c r="M734" s="1">
        <v>60</v>
      </c>
      <c r="N734" s="1">
        <v>3</v>
      </c>
      <c r="O734" s="1">
        <v>1</v>
      </c>
      <c r="P734" s="1" t="s">
        <v>53</v>
      </c>
      <c r="Q734" s="1">
        <v>2</v>
      </c>
      <c r="R734" s="1" t="s">
        <v>16</v>
      </c>
      <c r="S734" s="1">
        <v>2422</v>
      </c>
      <c r="T734" s="1">
        <v>25725</v>
      </c>
      <c r="U734" s="1">
        <v>0</v>
      </c>
      <c r="V734" s="1" t="s">
        <v>1593</v>
      </c>
      <c r="W734" s="1" t="s">
        <v>48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>
      <c r="A735" s="1">
        <v>1018</v>
      </c>
      <c r="B735" s="1">
        <v>26</v>
      </c>
      <c r="C735" s="1" t="s">
        <v>48</v>
      </c>
      <c r="D735" s="1" t="s">
        <v>112</v>
      </c>
      <c r="E735" s="1">
        <v>1066</v>
      </c>
      <c r="F735" s="1" t="s">
        <v>21</v>
      </c>
      <c r="G735" s="1">
        <v>2</v>
      </c>
      <c r="H735" s="1">
        <v>2</v>
      </c>
      <c r="I735" s="1" t="s">
        <v>35</v>
      </c>
      <c r="J735" s="1">
        <v>1</v>
      </c>
      <c r="K735" s="1">
        <v>4</v>
      </c>
      <c r="L735" s="1" t="s">
        <v>12</v>
      </c>
      <c r="M735" s="1">
        <v>32</v>
      </c>
      <c r="N735" s="1">
        <v>4</v>
      </c>
      <c r="O735" s="1">
        <v>2</v>
      </c>
      <c r="P735" s="1" t="s">
        <v>55</v>
      </c>
      <c r="Q735" s="1">
        <v>4</v>
      </c>
      <c r="R735" s="1" t="s">
        <v>17</v>
      </c>
      <c r="S735" s="1">
        <v>5472</v>
      </c>
      <c r="T735" s="1">
        <v>3334</v>
      </c>
      <c r="U735" s="1">
        <v>1</v>
      </c>
      <c r="V735" s="1" t="s">
        <v>1593</v>
      </c>
      <c r="W735" s="1" t="s">
        <v>48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>
      <c r="A736" s="1">
        <v>1019</v>
      </c>
      <c r="B736" s="1">
        <v>22</v>
      </c>
      <c r="C736" s="1" t="s">
        <v>48</v>
      </c>
      <c r="D736" s="1" t="s">
        <v>112</v>
      </c>
      <c r="E736" s="1">
        <v>217</v>
      </c>
      <c r="F736" s="1" t="s">
        <v>21</v>
      </c>
      <c r="G736" s="1">
        <v>8</v>
      </c>
      <c r="H736" s="1">
        <v>1</v>
      </c>
      <c r="I736" s="1" t="s">
        <v>33</v>
      </c>
      <c r="J736" s="1">
        <v>1</v>
      </c>
      <c r="K736" s="1">
        <v>2</v>
      </c>
      <c r="L736" s="1" t="s">
        <v>12</v>
      </c>
      <c r="M736" s="1">
        <v>94</v>
      </c>
      <c r="N736" s="1">
        <v>1</v>
      </c>
      <c r="O736" s="1">
        <v>1</v>
      </c>
      <c r="P736" s="1" t="s">
        <v>53</v>
      </c>
      <c r="Q736" s="1">
        <v>1</v>
      </c>
      <c r="R736" s="1" t="s">
        <v>17</v>
      </c>
      <c r="S736" s="1">
        <v>2451</v>
      </c>
      <c r="T736" s="1">
        <v>6881</v>
      </c>
      <c r="U736" s="1">
        <v>1</v>
      </c>
      <c r="V736" s="1" t="s">
        <v>1593</v>
      </c>
      <c r="W736" s="1" t="s">
        <v>48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>
      <c r="A737" s="1">
        <v>1022</v>
      </c>
      <c r="B737" s="1">
        <v>48</v>
      </c>
      <c r="C737" s="1" t="s">
        <v>48</v>
      </c>
      <c r="D737" s="1" t="s">
        <v>112</v>
      </c>
      <c r="E737" s="1">
        <v>277</v>
      </c>
      <c r="F737" s="1" t="s">
        <v>21</v>
      </c>
      <c r="G737" s="1">
        <v>6</v>
      </c>
      <c r="H737" s="1">
        <v>3</v>
      </c>
      <c r="I737" s="1" t="s">
        <v>33</v>
      </c>
      <c r="J737" s="1">
        <v>1</v>
      </c>
      <c r="K737" s="1">
        <v>1</v>
      </c>
      <c r="L737" s="1" t="s">
        <v>12</v>
      </c>
      <c r="M737" s="1">
        <v>97</v>
      </c>
      <c r="N737" s="1">
        <v>2</v>
      </c>
      <c r="O737" s="1">
        <v>2</v>
      </c>
      <c r="P737" s="1" t="s">
        <v>52</v>
      </c>
      <c r="Q737" s="1">
        <v>3</v>
      </c>
      <c r="R737" s="1" t="s">
        <v>16</v>
      </c>
      <c r="S737" s="1">
        <v>4240</v>
      </c>
      <c r="T737" s="1">
        <v>13119</v>
      </c>
      <c r="U737" s="1">
        <v>2</v>
      </c>
      <c r="V737" s="1" t="s">
        <v>1593</v>
      </c>
      <c r="W737" s="1" t="s">
        <v>48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>
      <c r="A738" s="1">
        <v>1024</v>
      </c>
      <c r="B738" s="1">
        <v>48</v>
      </c>
      <c r="C738" s="1" t="s">
        <v>48</v>
      </c>
      <c r="D738" s="1" t="s">
        <v>112</v>
      </c>
      <c r="E738" s="1">
        <v>1355</v>
      </c>
      <c r="F738" s="1" t="s">
        <v>21</v>
      </c>
      <c r="G738" s="1">
        <v>4</v>
      </c>
      <c r="H738" s="1">
        <v>4</v>
      </c>
      <c r="I738" s="1" t="s">
        <v>33</v>
      </c>
      <c r="J738" s="1">
        <v>1</v>
      </c>
      <c r="K738" s="1">
        <v>3</v>
      </c>
      <c r="L738" s="1" t="s">
        <v>12</v>
      </c>
      <c r="M738" s="1">
        <v>78</v>
      </c>
      <c r="N738" s="1">
        <v>2</v>
      </c>
      <c r="O738" s="1">
        <v>3</v>
      </c>
      <c r="P738" s="1" t="s">
        <v>52</v>
      </c>
      <c r="Q738" s="1">
        <v>3</v>
      </c>
      <c r="R738" s="1" t="s">
        <v>16</v>
      </c>
      <c r="S738" s="1">
        <v>10999</v>
      </c>
      <c r="T738" s="1">
        <v>22245</v>
      </c>
      <c r="U738" s="1">
        <v>7</v>
      </c>
      <c r="V738" s="1" t="s">
        <v>1593</v>
      </c>
      <c r="W738" s="1" t="s">
        <v>48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>
      <c r="A739" s="1">
        <v>1025</v>
      </c>
      <c r="B739" s="1">
        <v>41</v>
      </c>
      <c r="C739" s="1" t="s">
        <v>48</v>
      </c>
      <c r="D739" s="1" t="s">
        <v>112</v>
      </c>
      <c r="E739" s="1">
        <v>549</v>
      </c>
      <c r="F739" s="1" t="s">
        <v>21</v>
      </c>
      <c r="G739" s="1">
        <v>7</v>
      </c>
      <c r="H739" s="1">
        <v>2</v>
      </c>
      <c r="I739" s="1" t="s">
        <v>35</v>
      </c>
      <c r="J739" s="1">
        <v>1</v>
      </c>
      <c r="K739" s="1">
        <v>4</v>
      </c>
      <c r="L739" s="1" t="s">
        <v>11</v>
      </c>
      <c r="M739" s="1">
        <v>42</v>
      </c>
      <c r="N739" s="1">
        <v>3</v>
      </c>
      <c r="O739" s="1">
        <v>2</v>
      </c>
      <c r="P739" s="1" t="s">
        <v>55</v>
      </c>
      <c r="Q739" s="1">
        <v>3</v>
      </c>
      <c r="R739" s="1" t="s">
        <v>16</v>
      </c>
      <c r="S739" s="1">
        <v>5003</v>
      </c>
      <c r="T739" s="1">
        <v>23371</v>
      </c>
      <c r="U739" s="1">
        <v>6</v>
      </c>
      <c r="V739" s="1" t="s">
        <v>1593</v>
      </c>
      <c r="W739" s="1" t="s">
        <v>48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>
      <c r="A740" s="1">
        <v>1026</v>
      </c>
      <c r="B740" s="1">
        <v>39</v>
      </c>
      <c r="C740" s="1" t="s">
        <v>48</v>
      </c>
      <c r="D740" s="1" t="s">
        <v>112</v>
      </c>
      <c r="E740" s="1">
        <v>466</v>
      </c>
      <c r="F740" s="1" t="s">
        <v>21</v>
      </c>
      <c r="G740" s="1">
        <v>1</v>
      </c>
      <c r="H740" s="1">
        <v>1</v>
      </c>
      <c r="I740" s="1" t="s">
        <v>33</v>
      </c>
      <c r="J740" s="1">
        <v>1</v>
      </c>
      <c r="K740" s="1">
        <v>4</v>
      </c>
      <c r="L740" s="1" t="s">
        <v>11</v>
      </c>
      <c r="M740" s="1">
        <v>65</v>
      </c>
      <c r="N740" s="1">
        <v>2</v>
      </c>
      <c r="O740" s="1">
        <v>4</v>
      </c>
      <c r="P740" s="1" t="s">
        <v>55</v>
      </c>
      <c r="Q740" s="1">
        <v>4</v>
      </c>
      <c r="R740" s="1" t="s">
        <v>17</v>
      </c>
      <c r="S740" s="1">
        <v>12742</v>
      </c>
      <c r="T740" s="1">
        <v>7060</v>
      </c>
      <c r="U740" s="1">
        <v>1</v>
      </c>
      <c r="V740" s="1" t="s">
        <v>1593</v>
      </c>
      <c r="W740" s="1" t="s">
        <v>48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>
      <c r="A741" s="1">
        <v>1027</v>
      </c>
      <c r="B741" s="1">
        <v>27</v>
      </c>
      <c r="C741" s="1" t="s">
        <v>48</v>
      </c>
      <c r="D741" s="1" t="s">
        <v>112</v>
      </c>
      <c r="E741" s="1">
        <v>1055</v>
      </c>
      <c r="F741" s="1" t="s">
        <v>21</v>
      </c>
      <c r="G741" s="1">
        <v>2</v>
      </c>
      <c r="H741" s="1">
        <v>4</v>
      </c>
      <c r="I741" s="1" t="s">
        <v>33</v>
      </c>
      <c r="J741" s="1">
        <v>1</v>
      </c>
      <c r="K741" s="1">
        <v>1</v>
      </c>
      <c r="L741" s="1" t="s">
        <v>11</v>
      </c>
      <c r="M741" s="1">
        <v>47</v>
      </c>
      <c r="N741" s="1">
        <v>3</v>
      </c>
      <c r="O741" s="1">
        <v>2</v>
      </c>
      <c r="P741" s="1" t="s">
        <v>55</v>
      </c>
      <c r="Q741" s="1">
        <v>4</v>
      </c>
      <c r="R741" s="1" t="s">
        <v>17</v>
      </c>
      <c r="S741" s="1">
        <v>4227</v>
      </c>
      <c r="T741" s="1">
        <v>4658</v>
      </c>
      <c r="U741" s="1">
        <v>0</v>
      </c>
      <c r="V741" s="1" t="s">
        <v>1593</v>
      </c>
      <c r="W741" s="1" t="s">
        <v>48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>
      <c r="A742" s="1">
        <v>1028</v>
      </c>
      <c r="B742" s="1">
        <v>35</v>
      </c>
      <c r="C742" s="1" t="s">
        <v>48</v>
      </c>
      <c r="D742" s="1" t="s">
        <v>112</v>
      </c>
      <c r="E742" s="1">
        <v>802</v>
      </c>
      <c r="F742" s="1" t="s">
        <v>21</v>
      </c>
      <c r="G742" s="1">
        <v>10</v>
      </c>
      <c r="H742" s="1">
        <v>3</v>
      </c>
      <c r="I742" s="1" t="s">
        <v>36</v>
      </c>
      <c r="J742" s="1">
        <v>1</v>
      </c>
      <c r="K742" s="1">
        <v>2</v>
      </c>
      <c r="L742" s="1" t="s">
        <v>12</v>
      </c>
      <c r="M742" s="1">
        <v>45</v>
      </c>
      <c r="N742" s="1">
        <v>3</v>
      </c>
      <c r="O742" s="1">
        <v>1</v>
      </c>
      <c r="P742" s="1" t="s">
        <v>53</v>
      </c>
      <c r="Q742" s="1">
        <v>4</v>
      </c>
      <c r="R742" s="1" t="s">
        <v>15</v>
      </c>
      <c r="S742" s="1">
        <v>3917</v>
      </c>
      <c r="T742" s="1">
        <v>9541</v>
      </c>
      <c r="U742" s="1">
        <v>1</v>
      </c>
      <c r="V742" s="1" t="s">
        <v>1593</v>
      </c>
      <c r="W742" s="1" t="s">
        <v>48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>
      <c r="A743" s="1">
        <v>1029</v>
      </c>
      <c r="B743" s="1">
        <v>42</v>
      </c>
      <c r="C743" s="1" t="s">
        <v>48</v>
      </c>
      <c r="D743" s="1" t="s">
        <v>112</v>
      </c>
      <c r="E743" s="1">
        <v>265</v>
      </c>
      <c r="F743" s="1" t="s">
        <v>22</v>
      </c>
      <c r="G743" s="1">
        <v>5</v>
      </c>
      <c r="H743" s="1">
        <v>2</v>
      </c>
      <c r="I743" s="1" t="s">
        <v>34</v>
      </c>
      <c r="J743" s="1">
        <v>1</v>
      </c>
      <c r="K743" s="1">
        <v>4</v>
      </c>
      <c r="L743" s="1" t="s">
        <v>12</v>
      </c>
      <c r="M743" s="1">
        <v>90</v>
      </c>
      <c r="N743" s="1">
        <v>3</v>
      </c>
      <c r="O743" s="1">
        <v>5</v>
      </c>
      <c r="P743" s="1" t="s">
        <v>54</v>
      </c>
      <c r="Q743" s="1">
        <v>3</v>
      </c>
      <c r="R743" s="1" t="s">
        <v>17</v>
      </c>
      <c r="S743" s="1">
        <v>18303</v>
      </c>
      <c r="T743" s="1">
        <v>7770</v>
      </c>
      <c r="U743" s="1">
        <v>6</v>
      </c>
      <c r="V743" s="1" t="s">
        <v>1593</v>
      </c>
      <c r="W743" s="1" t="s">
        <v>48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>
      <c r="A744" s="1">
        <v>1030</v>
      </c>
      <c r="B744" s="1">
        <v>50</v>
      </c>
      <c r="C744" s="1" t="s">
        <v>48</v>
      </c>
      <c r="D744" s="1" t="s">
        <v>112</v>
      </c>
      <c r="E744" s="1">
        <v>804</v>
      </c>
      <c r="F744" s="1" t="s">
        <v>21</v>
      </c>
      <c r="G744" s="1">
        <v>9</v>
      </c>
      <c r="H744" s="1">
        <v>3</v>
      </c>
      <c r="I744" s="1" t="s">
        <v>33</v>
      </c>
      <c r="J744" s="1">
        <v>1</v>
      </c>
      <c r="K744" s="1">
        <v>1</v>
      </c>
      <c r="L744" s="1" t="s">
        <v>12</v>
      </c>
      <c r="M744" s="1">
        <v>64</v>
      </c>
      <c r="N744" s="1">
        <v>3</v>
      </c>
      <c r="O744" s="1">
        <v>1</v>
      </c>
      <c r="P744" s="1" t="s">
        <v>53</v>
      </c>
      <c r="Q744" s="1">
        <v>4</v>
      </c>
      <c r="R744" s="1" t="s">
        <v>17</v>
      </c>
      <c r="S744" s="1">
        <v>2380</v>
      </c>
      <c r="T744" s="1">
        <v>20165</v>
      </c>
      <c r="U744" s="1">
        <v>4</v>
      </c>
      <c r="V744" s="1" t="s">
        <v>1593</v>
      </c>
      <c r="W744" s="1" t="s">
        <v>48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>
      <c r="A745" s="1">
        <v>1032</v>
      </c>
      <c r="B745" s="1">
        <v>59</v>
      </c>
      <c r="C745" s="1" t="s">
        <v>48</v>
      </c>
      <c r="D745" s="1" t="s">
        <v>112</v>
      </c>
      <c r="E745" s="1">
        <v>715</v>
      </c>
      <c r="F745" s="1" t="s">
        <v>21</v>
      </c>
      <c r="G745" s="1">
        <v>2</v>
      </c>
      <c r="H745" s="1">
        <v>3</v>
      </c>
      <c r="I745" s="1" t="s">
        <v>33</v>
      </c>
      <c r="J745" s="1">
        <v>1</v>
      </c>
      <c r="K745" s="1">
        <v>3</v>
      </c>
      <c r="L745" s="1" t="s">
        <v>11</v>
      </c>
      <c r="M745" s="1">
        <v>69</v>
      </c>
      <c r="N745" s="1">
        <v>2</v>
      </c>
      <c r="O745" s="1">
        <v>4</v>
      </c>
      <c r="P745" s="1" t="s">
        <v>55</v>
      </c>
      <c r="Q745" s="1">
        <v>4</v>
      </c>
      <c r="R745" s="1" t="s">
        <v>16</v>
      </c>
      <c r="S745" s="1">
        <v>13726</v>
      </c>
      <c r="T745" s="1">
        <v>21829</v>
      </c>
      <c r="U745" s="1">
        <v>3</v>
      </c>
      <c r="V745" s="1" t="s">
        <v>1593</v>
      </c>
      <c r="W745" s="1" t="s">
        <v>49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>
      <c r="A746" s="1">
        <v>1033</v>
      </c>
      <c r="B746" s="1">
        <v>37</v>
      </c>
      <c r="C746" s="1" t="s">
        <v>49</v>
      </c>
      <c r="D746" s="1" t="s">
        <v>112</v>
      </c>
      <c r="E746" s="1">
        <v>1141</v>
      </c>
      <c r="F746" s="1" t="s">
        <v>21</v>
      </c>
      <c r="G746" s="1">
        <v>11</v>
      </c>
      <c r="H746" s="1">
        <v>2</v>
      </c>
      <c r="I746" s="1" t="s">
        <v>35</v>
      </c>
      <c r="J746" s="1">
        <v>1</v>
      </c>
      <c r="K746" s="1">
        <v>1</v>
      </c>
      <c r="L746" s="1" t="s">
        <v>11</v>
      </c>
      <c r="M746" s="1">
        <v>61</v>
      </c>
      <c r="N746" s="1">
        <v>1</v>
      </c>
      <c r="O746" s="1">
        <v>2</v>
      </c>
      <c r="P746" s="1" t="s">
        <v>52</v>
      </c>
      <c r="Q746" s="1">
        <v>2</v>
      </c>
      <c r="R746" s="1" t="s">
        <v>17</v>
      </c>
      <c r="S746" s="1">
        <v>4777</v>
      </c>
      <c r="T746" s="1">
        <v>14382</v>
      </c>
      <c r="U746" s="1">
        <v>5</v>
      </c>
      <c r="V746" s="1" t="s">
        <v>1593</v>
      </c>
      <c r="W746" s="1" t="s">
        <v>48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>
      <c r="A747" s="1">
        <v>1034</v>
      </c>
      <c r="B747" s="1">
        <v>55</v>
      </c>
      <c r="C747" s="1" t="s">
        <v>48</v>
      </c>
      <c r="D747" s="1" t="s">
        <v>128</v>
      </c>
      <c r="E747" s="1">
        <v>135</v>
      </c>
      <c r="F747" s="1" t="s">
        <v>21</v>
      </c>
      <c r="G747" s="1">
        <v>18</v>
      </c>
      <c r="H747" s="1">
        <v>4</v>
      </c>
      <c r="I747" s="1" t="s">
        <v>35</v>
      </c>
      <c r="J747" s="1">
        <v>1</v>
      </c>
      <c r="K747" s="1">
        <v>3</v>
      </c>
      <c r="L747" s="1" t="s">
        <v>12</v>
      </c>
      <c r="M747" s="1">
        <v>62</v>
      </c>
      <c r="N747" s="1">
        <v>3</v>
      </c>
      <c r="O747" s="1">
        <v>2</v>
      </c>
      <c r="P747" s="1" t="s">
        <v>52</v>
      </c>
      <c r="Q747" s="1">
        <v>2</v>
      </c>
      <c r="R747" s="1" t="s">
        <v>17</v>
      </c>
      <c r="S747" s="1">
        <v>6385</v>
      </c>
      <c r="T747" s="1">
        <v>12992</v>
      </c>
      <c r="U747" s="1">
        <v>3</v>
      </c>
      <c r="V747" s="1" t="s">
        <v>1593</v>
      </c>
      <c r="W747" s="1" t="s">
        <v>49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>
      <c r="A748" s="1">
        <v>1035</v>
      </c>
      <c r="B748" s="1">
        <v>41</v>
      </c>
      <c r="C748" s="1" t="s">
        <v>48</v>
      </c>
      <c r="D748" s="1" t="s">
        <v>116</v>
      </c>
      <c r="E748" s="1">
        <v>247</v>
      </c>
      <c r="F748" s="1" t="s">
        <v>21</v>
      </c>
      <c r="G748" s="1">
        <v>7</v>
      </c>
      <c r="H748" s="1">
        <v>1</v>
      </c>
      <c r="I748" s="1" t="s">
        <v>33</v>
      </c>
      <c r="J748" s="1">
        <v>1</v>
      </c>
      <c r="K748" s="1">
        <v>2</v>
      </c>
      <c r="L748" s="1" t="s">
        <v>11</v>
      </c>
      <c r="M748" s="1">
        <v>55</v>
      </c>
      <c r="N748" s="1">
        <v>1</v>
      </c>
      <c r="O748" s="1">
        <v>5</v>
      </c>
      <c r="P748" s="1" t="s">
        <v>56</v>
      </c>
      <c r="Q748" s="1">
        <v>3</v>
      </c>
      <c r="R748" s="1" t="s">
        <v>15</v>
      </c>
      <c r="S748" s="1">
        <v>19973</v>
      </c>
      <c r="T748" s="1">
        <v>20284</v>
      </c>
      <c r="U748" s="1">
        <v>1</v>
      </c>
      <c r="V748" s="1" t="s">
        <v>1593</v>
      </c>
      <c r="W748" s="1" t="s">
        <v>48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>
      <c r="A749" s="1">
        <v>1036</v>
      </c>
      <c r="B749" s="1">
        <v>38</v>
      </c>
      <c r="C749" s="1" t="s">
        <v>48</v>
      </c>
      <c r="D749" s="1" t="s">
        <v>112</v>
      </c>
      <c r="E749" s="1">
        <v>1035</v>
      </c>
      <c r="F749" s="1" t="s">
        <v>22</v>
      </c>
      <c r="G749" s="1">
        <v>3</v>
      </c>
      <c r="H749" s="1">
        <v>4</v>
      </c>
      <c r="I749" s="1" t="s">
        <v>33</v>
      </c>
      <c r="J749" s="1">
        <v>1</v>
      </c>
      <c r="K749" s="1">
        <v>2</v>
      </c>
      <c r="L749" s="1" t="s">
        <v>12</v>
      </c>
      <c r="M749" s="1">
        <v>42</v>
      </c>
      <c r="N749" s="1">
        <v>3</v>
      </c>
      <c r="O749" s="1">
        <v>2</v>
      </c>
      <c r="P749" s="1" t="s">
        <v>58</v>
      </c>
      <c r="Q749" s="1">
        <v>4</v>
      </c>
      <c r="R749" s="1" t="s">
        <v>16</v>
      </c>
      <c r="S749" s="1">
        <v>6861</v>
      </c>
      <c r="T749" s="1">
        <v>4981</v>
      </c>
      <c r="U749" s="1">
        <v>8</v>
      </c>
      <c r="V749" s="1" t="s">
        <v>1593</v>
      </c>
      <c r="W749" s="1" t="s">
        <v>49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>
      <c r="A750" s="1">
        <v>1037</v>
      </c>
      <c r="B750" s="1">
        <v>26</v>
      </c>
      <c r="C750" s="1" t="s">
        <v>49</v>
      </c>
      <c r="D750" s="1" t="s">
        <v>116</v>
      </c>
      <c r="E750" s="1">
        <v>265</v>
      </c>
      <c r="F750" s="1" t="s">
        <v>22</v>
      </c>
      <c r="G750" s="1">
        <v>29</v>
      </c>
      <c r="H750" s="1">
        <v>2</v>
      </c>
      <c r="I750" s="1" t="s">
        <v>35</v>
      </c>
      <c r="J750" s="1">
        <v>1</v>
      </c>
      <c r="K750" s="1">
        <v>2</v>
      </c>
      <c r="L750" s="1" t="s">
        <v>12</v>
      </c>
      <c r="M750" s="1">
        <v>79</v>
      </c>
      <c r="N750" s="1">
        <v>1</v>
      </c>
      <c r="O750" s="1">
        <v>2</v>
      </c>
      <c r="P750" s="1" t="s">
        <v>58</v>
      </c>
      <c r="Q750" s="1">
        <v>1</v>
      </c>
      <c r="R750" s="1" t="s">
        <v>16</v>
      </c>
      <c r="S750" s="1">
        <v>4969</v>
      </c>
      <c r="T750" s="1">
        <v>21813</v>
      </c>
      <c r="U750" s="1">
        <v>8</v>
      </c>
      <c r="V750" s="1" t="s">
        <v>1593</v>
      </c>
      <c r="W750" s="1" t="s">
        <v>48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>
      <c r="A751" s="1">
        <v>1038</v>
      </c>
      <c r="B751" s="1">
        <v>52</v>
      </c>
      <c r="C751" s="1" t="s">
        <v>49</v>
      </c>
      <c r="D751" s="1" t="s">
        <v>112</v>
      </c>
      <c r="E751" s="1">
        <v>266</v>
      </c>
      <c r="F751" s="1" t="s">
        <v>22</v>
      </c>
      <c r="G751" s="1">
        <v>2</v>
      </c>
      <c r="H751" s="1">
        <v>1</v>
      </c>
      <c r="I751" s="1" t="s">
        <v>34</v>
      </c>
      <c r="J751" s="1">
        <v>1</v>
      </c>
      <c r="K751" s="1">
        <v>1</v>
      </c>
      <c r="L751" s="1" t="s">
        <v>11</v>
      </c>
      <c r="M751" s="1">
        <v>57</v>
      </c>
      <c r="N751" s="1">
        <v>1</v>
      </c>
      <c r="O751" s="1">
        <v>5</v>
      </c>
      <c r="P751" s="1" t="s">
        <v>54</v>
      </c>
      <c r="Q751" s="1">
        <v>4</v>
      </c>
      <c r="R751" s="1" t="s">
        <v>17</v>
      </c>
      <c r="S751" s="1">
        <v>19845</v>
      </c>
      <c r="T751" s="1">
        <v>25846</v>
      </c>
      <c r="U751" s="1">
        <v>1</v>
      </c>
      <c r="V751" s="1" t="s">
        <v>1593</v>
      </c>
      <c r="W751" s="1" t="s">
        <v>48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>
      <c r="A752" s="1">
        <v>1039</v>
      </c>
      <c r="B752" s="1">
        <v>44</v>
      </c>
      <c r="C752" s="1" t="s">
        <v>48</v>
      </c>
      <c r="D752" s="1" t="s">
        <v>112</v>
      </c>
      <c r="E752" s="1">
        <v>1448</v>
      </c>
      <c r="F752" s="1" t="s">
        <v>22</v>
      </c>
      <c r="G752" s="1">
        <v>28</v>
      </c>
      <c r="H752" s="1">
        <v>3</v>
      </c>
      <c r="I752" s="1" t="s">
        <v>35</v>
      </c>
      <c r="J752" s="1">
        <v>1</v>
      </c>
      <c r="K752" s="1">
        <v>4</v>
      </c>
      <c r="L752" s="1" t="s">
        <v>11</v>
      </c>
      <c r="M752" s="1">
        <v>53</v>
      </c>
      <c r="N752" s="1">
        <v>4</v>
      </c>
      <c r="O752" s="1">
        <v>4</v>
      </c>
      <c r="P752" s="1" t="s">
        <v>58</v>
      </c>
      <c r="Q752" s="1">
        <v>4</v>
      </c>
      <c r="R752" s="1" t="s">
        <v>17</v>
      </c>
      <c r="S752" s="1">
        <v>13320</v>
      </c>
      <c r="T752" s="1">
        <v>11737</v>
      </c>
      <c r="U752" s="1">
        <v>3</v>
      </c>
      <c r="V752" s="1" t="s">
        <v>1593</v>
      </c>
      <c r="W752" s="1" t="s">
        <v>49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>
      <c r="A753" s="1">
        <v>1040</v>
      </c>
      <c r="B753" s="1">
        <v>50</v>
      </c>
      <c r="C753" s="1" t="s">
        <v>48</v>
      </c>
      <c r="D753" s="1" t="s">
        <v>116</v>
      </c>
      <c r="E753" s="1">
        <v>145</v>
      </c>
      <c r="F753" s="1" t="s">
        <v>22</v>
      </c>
      <c r="G753" s="1">
        <v>1</v>
      </c>
      <c r="H753" s="1">
        <v>3</v>
      </c>
      <c r="I753" s="1" t="s">
        <v>33</v>
      </c>
      <c r="J753" s="1">
        <v>1</v>
      </c>
      <c r="K753" s="1">
        <v>4</v>
      </c>
      <c r="L753" s="1" t="s">
        <v>11</v>
      </c>
      <c r="M753" s="1">
        <v>95</v>
      </c>
      <c r="N753" s="1">
        <v>3</v>
      </c>
      <c r="O753" s="1">
        <v>2</v>
      </c>
      <c r="P753" s="1" t="s">
        <v>58</v>
      </c>
      <c r="Q753" s="1">
        <v>3</v>
      </c>
      <c r="R753" s="1" t="s">
        <v>17</v>
      </c>
      <c r="S753" s="1">
        <v>6347</v>
      </c>
      <c r="T753" s="1">
        <v>24920</v>
      </c>
      <c r="U753" s="1">
        <v>0</v>
      </c>
      <c r="V753" s="1" t="s">
        <v>1593</v>
      </c>
      <c r="W753" s="1" t="s">
        <v>48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>
      <c r="A754" s="1">
        <v>1042</v>
      </c>
      <c r="B754" s="1">
        <v>36</v>
      </c>
      <c r="C754" s="1" t="s">
        <v>49</v>
      </c>
      <c r="D754" s="1" t="s">
        <v>112</v>
      </c>
      <c r="E754" s="1">
        <v>885</v>
      </c>
      <c r="F754" s="1" t="s">
        <v>21</v>
      </c>
      <c r="G754" s="1">
        <v>16</v>
      </c>
      <c r="H754" s="1">
        <v>4</v>
      </c>
      <c r="I754" s="1" t="s">
        <v>33</v>
      </c>
      <c r="J754" s="1">
        <v>1</v>
      </c>
      <c r="K754" s="1">
        <v>3</v>
      </c>
      <c r="L754" s="1" t="s">
        <v>11</v>
      </c>
      <c r="M754" s="1">
        <v>43</v>
      </c>
      <c r="N754" s="1">
        <v>4</v>
      </c>
      <c r="O754" s="1">
        <v>1</v>
      </c>
      <c r="P754" s="1" t="s">
        <v>53</v>
      </c>
      <c r="Q754" s="1">
        <v>1</v>
      </c>
      <c r="R754" s="1" t="s">
        <v>16</v>
      </c>
      <c r="S754" s="1">
        <v>2743</v>
      </c>
      <c r="T754" s="1">
        <v>8269</v>
      </c>
      <c r="U754" s="1">
        <v>1</v>
      </c>
      <c r="V754" s="1" t="s">
        <v>1593</v>
      </c>
      <c r="W754" s="1" t="s">
        <v>48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>
      <c r="A755" s="1">
        <v>1043</v>
      </c>
      <c r="B755" s="1">
        <v>39</v>
      </c>
      <c r="C755" s="1" t="s">
        <v>48</v>
      </c>
      <c r="D755" s="1" t="s">
        <v>128</v>
      </c>
      <c r="E755" s="1">
        <v>945</v>
      </c>
      <c r="F755" s="1" t="s">
        <v>21</v>
      </c>
      <c r="G755" s="1">
        <v>22</v>
      </c>
      <c r="H755" s="1">
        <v>3</v>
      </c>
      <c r="I755" s="1" t="s">
        <v>35</v>
      </c>
      <c r="J755" s="1">
        <v>1</v>
      </c>
      <c r="K755" s="1">
        <v>4</v>
      </c>
      <c r="L755" s="1" t="s">
        <v>11</v>
      </c>
      <c r="M755" s="1">
        <v>82</v>
      </c>
      <c r="N755" s="1">
        <v>3</v>
      </c>
      <c r="O755" s="1">
        <v>3</v>
      </c>
      <c r="P755" s="1" t="s">
        <v>55</v>
      </c>
      <c r="Q755" s="1">
        <v>1</v>
      </c>
      <c r="R755" s="1" t="s">
        <v>16</v>
      </c>
      <c r="S755" s="1">
        <v>10880</v>
      </c>
      <c r="T755" s="1">
        <v>5083</v>
      </c>
      <c r="U755" s="1">
        <v>1</v>
      </c>
      <c r="V755" s="1" t="s">
        <v>1593</v>
      </c>
      <c r="W755" s="1" t="s">
        <v>49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>
      <c r="A756" s="1">
        <v>1044</v>
      </c>
      <c r="B756" s="1">
        <v>33</v>
      </c>
      <c r="C756" s="1" t="s">
        <v>48</v>
      </c>
      <c r="D756" s="1" t="s">
        <v>116</v>
      </c>
      <c r="E756" s="1">
        <v>1038</v>
      </c>
      <c r="F756" s="1" t="s">
        <v>22</v>
      </c>
      <c r="G756" s="1">
        <v>8</v>
      </c>
      <c r="H756" s="1">
        <v>1</v>
      </c>
      <c r="I756" s="1" t="s">
        <v>33</v>
      </c>
      <c r="J756" s="1">
        <v>1</v>
      </c>
      <c r="K756" s="1">
        <v>2</v>
      </c>
      <c r="L756" s="1" t="s">
        <v>11</v>
      </c>
      <c r="M756" s="1">
        <v>88</v>
      </c>
      <c r="N756" s="1">
        <v>2</v>
      </c>
      <c r="O756" s="1">
        <v>1</v>
      </c>
      <c r="P756" s="1" t="s">
        <v>59</v>
      </c>
      <c r="Q756" s="1">
        <v>4</v>
      </c>
      <c r="R756" s="1" t="s">
        <v>16</v>
      </c>
      <c r="S756" s="1">
        <v>2342</v>
      </c>
      <c r="T756" s="1">
        <v>21437</v>
      </c>
      <c r="U756" s="1">
        <v>0</v>
      </c>
      <c r="V756" s="1" t="s">
        <v>1593</v>
      </c>
      <c r="W756" s="1" t="s">
        <v>48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>
      <c r="A757" s="1">
        <v>1045</v>
      </c>
      <c r="B757" s="1">
        <v>45</v>
      </c>
      <c r="C757" s="1" t="s">
        <v>48</v>
      </c>
      <c r="D757" s="1" t="s">
        <v>112</v>
      </c>
      <c r="E757" s="1">
        <v>1234</v>
      </c>
      <c r="F757" s="1" t="s">
        <v>22</v>
      </c>
      <c r="G757" s="1">
        <v>11</v>
      </c>
      <c r="H757" s="1">
        <v>2</v>
      </c>
      <c r="I757" s="1" t="s">
        <v>33</v>
      </c>
      <c r="J757" s="1">
        <v>1</v>
      </c>
      <c r="K757" s="1">
        <v>4</v>
      </c>
      <c r="L757" s="1" t="s">
        <v>11</v>
      </c>
      <c r="M757" s="1">
        <v>90</v>
      </c>
      <c r="N757" s="1">
        <v>3</v>
      </c>
      <c r="O757" s="1">
        <v>4</v>
      </c>
      <c r="P757" s="1" t="s">
        <v>54</v>
      </c>
      <c r="Q757" s="1">
        <v>4</v>
      </c>
      <c r="R757" s="1" t="s">
        <v>17</v>
      </c>
      <c r="S757" s="1">
        <v>17650</v>
      </c>
      <c r="T757" s="1">
        <v>5404</v>
      </c>
      <c r="U757" s="1">
        <v>3</v>
      </c>
      <c r="V757" s="1" t="s">
        <v>1593</v>
      </c>
      <c r="W757" s="1" t="s">
        <v>48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>
      <c r="A758" s="1">
        <v>1046</v>
      </c>
      <c r="B758" s="1">
        <v>32</v>
      </c>
      <c r="C758" s="1" t="s">
        <v>48</v>
      </c>
      <c r="D758" s="1" t="s">
        <v>116</v>
      </c>
      <c r="E758" s="1">
        <v>1109</v>
      </c>
      <c r="F758" s="1" t="s">
        <v>21</v>
      </c>
      <c r="G758" s="1">
        <v>29</v>
      </c>
      <c r="H758" s="1">
        <v>4</v>
      </c>
      <c r="I758" s="1" t="s">
        <v>35</v>
      </c>
      <c r="J758" s="1">
        <v>1</v>
      </c>
      <c r="K758" s="1">
        <v>4</v>
      </c>
      <c r="L758" s="1" t="s">
        <v>11</v>
      </c>
      <c r="M758" s="1">
        <v>69</v>
      </c>
      <c r="N758" s="1">
        <v>3</v>
      </c>
      <c r="O758" s="1">
        <v>1</v>
      </c>
      <c r="P758" s="1" t="s">
        <v>53</v>
      </c>
      <c r="Q758" s="1">
        <v>3</v>
      </c>
      <c r="R758" s="1" t="s">
        <v>16</v>
      </c>
      <c r="S758" s="1">
        <v>4025</v>
      </c>
      <c r="T758" s="1">
        <v>11135</v>
      </c>
      <c r="U758" s="1">
        <v>9</v>
      </c>
      <c r="V758" s="1" t="s">
        <v>1593</v>
      </c>
      <c r="W758" s="1" t="s">
        <v>48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>
      <c r="A759" s="1">
        <v>1047</v>
      </c>
      <c r="B759" s="1">
        <v>34</v>
      </c>
      <c r="C759" s="1" t="s">
        <v>48</v>
      </c>
      <c r="D759" s="1" t="s">
        <v>112</v>
      </c>
      <c r="E759" s="1">
        <v>216</v>
      </c>
      <c r="F759" s="1" t="s">
        <v>22</v>
      </c>
      <c r="G759" s="1">
        <v>1</v>
      </c>
      <c r="H759" s="1">
        <v>4</v>
      </c>
      <c r="I759" s="1" t="s">
        <v>34</v>
      </c>
      <c r="J759" s="1">
        <v>1</v>
      </c>
      <c r="K759" s="1">
        <v>2</v>
      </c>
      <c r="L759" s="1" t="s">
        <v>12</v>
      </c>
      <c r="M759" s="1">
        <v>75</v>
      </c>
      <c r="N759" s="1">
        <v>4</v>
      </c>
      <c r="O759" s="1">
        <v>2</v>
      </c>
      <c r="P759" s="1" t="s">
        <v>58</v>
      </c>
      <c r="Q759" s="1">
        <v>4</v>
      </c>
      <c r="R759" s="1" t="s">
        <v>15</v>
      </c>
      <c r="S759" s="1">
        <v>9725</v>
      </c>
      <c r="T759" s="1">
        <v>12278</v>
      </c>
      <c r="U759" s="1">
        <v>0</v>
      </c>
      <c r="V759" s="1" t="s">
        <v>1593</v>
      </c>
      <c r="W759" s="1" t="s">
        <v>48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>
      <c r="A760" s="1">
        <v>1048</v>
      </c>
      <c r="B760" s="1">
        <v>59</v>
      </c>
      <c r="C760" s="1" t="s">
        <v>48</v>
      </c>
      <c r="D760" s="1" t="s">
        <v>112</v>
      </c>
      <c r="E760" s="1">
        <v>1089</v>
      </c>
      <c r="F760" s="1" t="s">
        <v>22</v>
      </c>
      <c r="G760" s="1">
        <v>1</v>
      </c>
      <c r="H760" s="1">
        <v>2</v>
      </c>
      <c r="I760" s="1" t="s">
        <v>37</v>
      </c>
      <c r="J760" s="1">
        <v>1</v>
      </c>
      <c r="K760" s="1">
        <v>2</v>
      </c>
      <c r="L760" s="1" t="s">
        <v>12</v>
      </c>
      <c r="M760" s="1">
        <v>66</v>
      </c>
      <c r="N760" s="1">
        <v>3</v>
      </c>
      <c r="O760" s="1">
        <v>3</v>
      </c>
      <c r="P760" s="1" t="s">
        <v>54</v>
      </c>
      <c r="Q760" s="1">
        <v>4</v>
      </c>
      <c r="R760" s="1" t="s">
        <v>17</v>
      </c>
      <c r="S760" s="1">
        <v>11904</v>
      </c>
      <c r="T760" s="1">
        <v>11038</v>
      </c>
      <c r="U760" s="1">
        <v>3</v>
      </c>
      <c r="V760" s="1" t="s">
        <v>1593</v>
      </c>
      <c r="W760" s="1" t="s">
        <v>49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>
      <c r="A761" s="1">
        <v>1049</v>
      </c>
      <c r="B761" s="1">
        <v>45</v>
      </c>
      <c r="C761" s="1" t="s">
        <v>48</v>
      </c>
      <c r="D761" s="1" t="s">
        <v>112</v>
      </c>
      <c r="E761" s="1">
        <v>788</v>
      </c>
      <c r="F761" s="1" t="s">
        <v>20</v>
      </c>
      <c r="G761" s="1">
        <v>24</v>
      </c>
      <c r="H761" s="1">
        <v>4</v>
      </c>
      <c r="I761" s="1" t="s">
        <v>35</v>
      </c>
      <c r="J761" s="1">
        <v>1</v>
      </c>
      <c r="K761" s="1">
        <v>2</v>
      </c>
      <c r="L761" s="1" t="s">
        <v>12</v>
      </c>
      <c r="M761" s="1">
        <v>36</v>
      </c>
      <c r="N761" s="1">
        <v>3</v>
      </c>
      <c r="O761" s="1">
        <v>1</v>
      </c>
      <c r="P761" s="1" t="s">
        <v>20</v>
      </c>
      <c r="Q761" s="1">
        <v>2</v>
      </c>
      <c r="R761" s="1" t="s">
        <v>16</v>
      </c>
      <c r="S761" s="1">
        <v>2177</v>
      </c>
      <c r="T761" s="1">
        <v>8318</v>
      </c>
      <c r="U761" s="1">
        <v>1</v>
      </c>
      <c r="V761" s="1" t="s">
        <v>1593</v>
      </c>
      <c r="W761" s="1" t="s">
        <v>48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>
      <c r="A762" s="1">
        <v>1050</v>
      </c>
      <c r="B762" s="1">
        <v>53</v>
      </c>
      <c r="C762" s="1" t="s">
        <v>48</v>
      </c>
      <c r="D762" s="1" t="s">
        <v>128</v>
      </c>
      <c r="E762" s="1">
        <v>124</v>
      </c>
      <c r="F762" s="1" t="s">
        <v>22</v>
      </c>
      <c r="G762" s="1">
        <v>2</v>
      </c>
      <c r="H762" s="1">
        <v>3</v>
      </c>
      <c r="I762" s="1" t="s">
        <v>34</v>
      </c>
      <c r="J762" s="1">
        <v>1</v>
      </c>
      <c r="K762" s="1">
        <v>3</v>
      </c>
      <c r="L762" s="1" t="s">
        <v>11</v>
      </c>
      <c r="M762" s="1">
        <v>38</v>
      </c>
      <c r="N762" s="1">
        <v>2</v>
      </c>
      <c r="O762" s="1">
        <v>3</v>
      </c>
      <c r="P762" s="1" t="s">
        <v>58</v>
      </c>
      <c r="Q762" s="1">
        <v>2</v>
      </c>
      <c r="R762" s="1" t="s">
        <v>17</v>
      </c>
      <c r="S762" s="1">
        <v>7525</v>
      </c>
      <c r="T762" s="1">
        <v>23537</v>
      </c>
      <c r="U762" s="1">
        <v>2</v>
      </c>
      <c r="V762" s="1" t="s">
        <v>1593</v>
      </c>
      <c r="W762" s="1" t="s">
        <v>48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>
      <c r="A763" s="1">
        <v>1052</v>
      </c>
      <c r="B763" s="1">
        <v>36</v>
      </c>
      <c r="C763" s="1" t="s">
        <v>49</v>
      </c>
      <c r="D763" s="1" t="s">
        <v>112</v>
      </c>
      <c r="E763" s="1">
        <v>660</v>
      </c>
      <c r="F763" s="1" t="s">
        <v>21</v>
      </c>
      <c r="G763" s="1">
        <v>15</v>
      </c>
      <c r="H763" s="1">
        <v>3</v>
      </c>
      <c r="I763" s="1" t="s">
        <v>36</v>
      </c>
      <c r="J763" s="1">
        <v>1</v>
      </c>
      <c r="K763" s="1">
        <v>1</v>
      </c>
      <c r="L763" s="1" t="s">
        <v>12</v>
      </c>
      <c r="M763" s="1">
        <v>81</v>
      </c>
      <c r="N763" s="1">
        <v>3</v>
      </c>
      <c r="O763" s="1">
        <v>2</v>
      </c>
      <c r="P763" s="1" t="s">
        <v>53</v>
      </c>
      <c r="Q763" s="1">
        <v>3</v>
      </c>
      <c r="R763" s="1" t="s">
        <v>15</v>
      </c>
      <c r="S763" s="1">
        <v>4834</v>
      </c>
      <c r="T763" s="1">
        <v>7858</v>
      </c>
      <c r="U763" s="1">
        <v>7</v>
      </c>
      <c r="V763" s="1" t="s">
        <v>1593</v>
      </c>
      <c r="W763" s="1" t="s">
        <v>48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>
      <c r="A764" s="1">
        <v>1053</v>
      </c>
      <c r="B764" s="1">
        <v>26</v>
      </c>
      <c r="C764" s="1" t="s">
        <v>49</v>
      </c>
      <c r="D764" s="1" t="s">
        <v>128</v>
      </c>
      <c r="E764" s="1">
        <v>342</v>
      </c>
      <c r="F764" s="1" t="s">
        <v>21</v>
      </c>
      <c r="G764" s="1">
        <v>2</v>
      </c>
      <c r="H764" s="1">
        <v>3</v>
      </c>
      <c r="I764" s="1" t="s">
        <v>33</v>
      </c>
      <c r="J764" s="1">
        <v>1</v>
      </c>
      <c r="K764" s="1">
        <v>1</v>
      </c>
      <c r="L764" s="1" t="s">
        <v>12</v>
      </c>
      <c r="M764" s="1">
        <v>57</v>
      </c>
      <c r="N764" s="1">
        <v>3</v>
      </c>
      <c r="O764" s="1">
        <v>1</v>
      </c>
      <c r="P764" s="1" t="s">
        <v>57</v>
      </c>
      <c r="Q764" s="1">
        <v>1</v>
      </c>
      <c r="R764" s="1" t="s">
        <v>17</v>
      </c>
      <c r="S764" s="1">
        <v>2042</v>
      </c>
      <c r="T764" s="1">
        <v>15346</v>
      </c>
      <c r="U764" s="1">
        <v>6</v>
      </c>
      <c r="V764" s="1" t="s">
        <v>1593</v>
      </c>
      <c r="W764" s="1" t="s">
        <v>49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>
      <c r="A765" s="1">
        <v>1055</v>
      </c>
      <c r="B765" s="1">
        <v>34</v>
      </c>
      <c r="C765" s="1" t="s">
        <v>48</v>
      </c>
      <c r="D765" s="1" t="s">
        <v>112</v>
      </c>
      <c r="E765" s="1">
        <v>1333</v>
      </c>
      <c r="F765" s="1" t="s">
        <v>22</v>
      </c>
      <c r="G765" s="1">
        <v>10</v>
      </c>
      <c r="H765" s="1">
        <v>4</v>
      </c>
      <c r="I765" s="1" t="s">
        <v>33</v>
      </c>
      <c r="J765" s="1">
        <v>1</v>
      </c>
      <c r="K765" s="1">
        <v>3</v>
      </c>
      <c r="L765" s="1" t="s">
        <v>11</v>
      </c>
      <c r="M765" s="1">
        <v>87</v>
      </c>
      <c r="N765" s="1">
        <v>3</v>
      </c>
      <c r="O765" s="1">
        <v>1</v>
      </c>
      <c r="P765" s="1" t="s">
        <v>59</v>
      </c>
      <c r="Q765" s="1">
        <v>3</v>
      </c>
      <c r="R765" s="1" t="s">
        <v>17</v>
      </c>
      <c r="S765" s="1">
        <v>2220</v>
      </c>
      <c r="T765" s="1">
        <v>18410</v>
      </c>
      <c r="U765" s="1">
        <v>1</v>
      </c>
      <c r="V765" s="1" t="s">
        <v>1593</v>
      </c>
      <c r="W765" s="1" t="s">
        <v>49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>
      <c r="A766" s="1">
        <v>1056</v>
      </c>
      <c r="B766" s="1">
        <v>28</v>
      </c>
      <c r="C766" s="1" t="s">
        <v>48</v>
      </c>
      <c r="D766" s="1" t="s">
        <v>112</v>
      </c>
      <c r="E766" s="1">
        <v>1144</v>
      </c>
      <c r="F766" s="1" t="s">
        <v>22</v>
      </c>
      <c r="G766" s="1">
        <v>10</v>
      </c>
      <c r="H766" s="1">
        <v>1</v>
      </c>
      <c r="I766" s="1" t="s">
        <v>35</v>
      </c>
      <c r="J766" s="1">
        <v>1</v>
      </c>
      <c r="K766" s="1">
        <v>4</v>
      </c>
      <c r="L766" s="1" t="s">
        <v>12</v>
      </c>
      <c r="M766" s="1">
        <v>74</v>
      </c>
      <c r="N766" s="1">
        <v>3</v>
      </c>
      <c r="O766" s="1">
        <v>1</v>
      </c>
      <c r="P766" s="1" t="s">
        <v>59</v>
      </c>
      <c r="Q766" s="1">
        <v>2</v>
      </c>
      <c r="R766" s="1" t="s">
        <v>17</v>
      </c>
      <c r="S766" s="1">
        <v>1052</v>
      </c>
      <c r="T766" s="1">
        <v>23384</v>
      </c>
      <c r="U766" s="1">
        <v>1</v>
      </c>
      <c r="V766" s="1" t="s">
        <v>1593</v>
      </c>
      <c r="W766" s="1" t="s">
        <v>48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>
      <c r="A767" s="1">
        <v>1060</v>
      </c>
      <c r="B767" s="1">
        <v>38</v>
      </c>
      <c r="C767" s="1" t="s">
        <v>48</v>
      </c>
      <c r="D767" s="1" t="s">
        <v>128</v>
      </c>
      <c r="E767" s="1">
        <v>1186</v>
      </c>
      <c r="F767" s="1" t="s">
        <v>21</v>
      </c>
      <c r="G767" s="1">
        <v>3</v>
      </c>
      <c r="H767" s="1">
        <v>4</v>
      </c>
      <c r="I767" s="1" t="s">
        <v>36</v>
      </c>
      <c r="J767" s="1">
        <v>1</v>
      </c>
      <c r="K767" s="1">
        <v>3</v>
      </c>
      <c r="L767" s="1" t="s">
        <v>12</v>
      </c>
      <c r="M767" s="1">
        <v>44</v>
      </c>
      <c r="N767" s="1">
        <v>3</v>
      </c>
      <c r="O767" s="1">
        <v>1</v>
      </c>
      <c r="P767" s="1" t="s">
        <v>57</v>
      </c>
      <c r="Q767" s="1">
        <v>3</v>
      </c>
      <c r="R767" s="1" t="s">
        <v>17</v>
      </c>
      <c r="S767" s="1">
        <v>2821</v>
      </c>
      <c r="T767" s="1">
        <v>2997</v>
      </c>
      <c r="U767" s="1">
        <v>3</v>
      </c>
      <c r="V767" s="1" t="s">
        <v>1593</v>
      </c>
      <c r="W767" s="1" t="s">
        <v>48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>
      <c r="A768" s="1">
        <v>1061</v>
      </c>
      <c r="B768" s="1">
        <v>50</v>
      </c>
      <c r="C768" s="1" t="s">
        <v>48</v>
      </c>
      <c r="D768" s="1" t="s">
        <v>112</v>
      </c>
      <c r="E768" s="1">
        <v>1464</v>
      </c>
      <c r="F768" s="1" t="s">
        <v>21</v>
      </c>
      <c r="G768" s="1">
        <v>2</v>
      </c>
      <c r="H768" s="1">
        <v>4</v>
      </c>
      <c r="I768" s="1" t="s">
        <v>35</v>
      </c>
      <c r="J768" s="1">
        <v>1</v>
      </c>
      <c r="K768" s="1">
        <v>2</v>
      </c>
      <c r="L768" s="1" t="s">
        <v>12</v>
      </c>
      <c r="M768" s="1">
        <v>62</v>
      </c>
      <c r="N768" s="1">
        <v>3</v>
      </c>
      <c r="O768" s="1">
        <v>5</v>
      </c>
      <c r="P768" s="1" t="s">
        <v>56</v>
      </c>
      <c r="Q768" s="1">
        <v>3</v>
      </c>
      <c r="R768" s="1" t="s">
        <v>17</v>
      </c>
      <c r="S768" s="1">
        <v>19237</v>
      </c>
      <c r="T768" s="1">
        <v>12853</v>
      </c>
      <c r="U768" s="1">
        <v>2</v>
      </c>
      <c r="V768" s="1" t="s">
        <v>1593</v>
      </c>
      <c r="W768" s="1" t="s">
        <v>49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>
      <c r="A769" s="1">
        <v>1062</v>
      </c>
      <c r="B769" s="1">
        <v>37</v>
      </c>
      <c r="C769" s="1" t="s">
        <v>48</v>
      </c>
      <c r="D769" s="1" t="s">
        <v>112</v>
      </c>
      <c r="E769" s="1">
        <v>124</v>
      </c>
      <c r="F769" s="1" t="s">
        <v>21</v>
      </c>
      <c r="G769" s="1">
        <v>3</v>
      </c>
      <c r="H769" s="1">
        <v>3</v>
      </c>
      <c r="I769" s="1" t="s">
        <v>36</v>
      </c>
      <c r="J769" s="1">
        <v>1</v>
      </c>
      <c r="K769" s="1">
        <v>4</v>
      </c>
      <c r="L769" s="1" t="s">
        <v>11</v>
      </c>
      <c r="M769" s="1">
        <v>35</v>
      </c>
      <c r="N769" s="1">
        <v>3</v>
      </c>
      <c r="O769" s="1">
        <v>2</v>
      </c>
      <c r="P769" s="1" t="s">
        <v>52</v>
      </c>
      <c r="Q769" s="1">
        <v>2</v>
      </c>
      <c r="R769" s="1" t="s">
        <v>16</v>
      </c>
      <c r="S769" s="1">
        <v>4107</v>
      </c>
      <c r="T769" s="1">
        <v>13848</v>
      </c>
      <c r="U769" s="1">
        <v>3</v>
      </c>
      <c r="V769" s="1" t="s">
        <v>1593</v>
      </c>
      <c r="W769" s="1" t="s">
        <v>48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>
      <c r="A770" s="1">
        <v>1066</v>
      </c>
      <c r="B770" s="1">
        <v>40</v>
      </c>
      <c r="C770" s="1" t="s">
        <v>48</v>
      </c>
      <c r="D770" s="1" t="s">
        <v>112</v>
      </c>
      <c r="E770" s="1">
        <v>300</v>
      </c>
      <c r="F770" s="1" t="s">
        <v>22</v>
      </c>
      <c r="G770" s="1">
        <v>26</v>
      </c>
      <c r="H770" s="1">
        <v>3</v>
      </c>
      <c r="I770" s="1" t="s">
        <v>34</v>
      </c>
      <c r="J770" s="1">
        <v>1</v>
      </c>
      <c r="K770" s="1">
        <v>3</v>
      </c>
      <c r="L770" s="1" t="s">
        <v>12</v>
      </c>
      <c r="M770" s="1">
        <v>74</v>
      </c>
      <c r="N770" s="1">
        <v>3</v>
      </c>
      <c r="O770" s="1">
        <v>2</v>
      </c>
      <c r="P770" s="1" t="s">
        <v>58</v>
      </c>
      <c r="Q770" s="1">
        <v>1</v>
      </c>
      <c r="R770" s="1" t="s">
        <v>17</v>
      </c>
      <c r="S770" s="1">
        <v>8396</v>
      </c>
      <c r="T770" s="1">
        <v>22217</v>
      </c>
      <c r="U770" s="1">
        <v>1</v>
      </c>
      <c r="V770" s="1" t="s">
        <v>1593</v>
      </c>
      <c r="W770" s="1" t="s">
        <v>48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>
      <c r="A771" s="1">
        <v>1068</v>
      </c>
      <c r="B771" s="1">
        <v>26</v>
      </c>
      <c r="C771" s="1" t="s">
        <v>48</v>
      </c>
      <c r="D771" s="1" t="s">
        <v>128</v>
      </c>
      <c r="E771" s="1">
        <v>921</v>
      </c>
      <c r="F771" s="1" t="s">
        <v>21</v>
      </c>
      <c r="G771" s="1">
        <v>1</v>
      </c>
      <c r="H771" s="1">
        <v>1</v>
      </c>
      <c r="I771" s="1" t="s">
        <v>35</v>
      </c>
      <c r="J771" s="1">
        <v>1</v>
      </c>
      <c r="K771" s="1">
        <v>1</v>
      </c>
      <c r="L771" s="1" t="s">
        <v>11</v>
      </c>
      <c r="M771" s="1">
        <v>66</v>
      </c>
      <c r="N771" s="1">
        <v>2</v>
      </c>
      <c r="O771" s="1">
        <v>1</v>
      </c>
      <c r="P771" s="1" t="s">
        <v>57</v>
      </c>
      <c r="Q771" s="1">
        <v>3</v>
      </c>
      <c r="R771" s="1" t="s">
        <v>15</v>
      </c>
      <c r="S771" s="1">
        <v>2007</v>
      </c>
      <c r="T771" s="1">
        <v>25265</v>
      </c>
      <c r="U771" s="1">
        <v>1</v>
      </c>
      <c r="V771" s="1" t="s">
        <v>1593</v>
      </c>
      <c r="W771" s="1" t="s">
        <v>48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>
      <c r="A772" s="1">
        <v>1069</v>
      </c>
      <c r="B772" s="1">
        <v>46</v>
      </c>
      <c r="C772" s="1" t="s">
        <v>48</v>
      </c>
      <c r="D772" s="1" t="s">
        <v>112</v>
      </c>
      <c r="E772" s="1">
        <v>430</v>
      </c>
      <c r="F772" s="1" t="s">
        <v>21</v>
      </c>
      <c r="G772" s="1">
        <v>1</v>
      </c>
      <c r="H772" s="1">
        <v>4</v>
      </c>
      <c r="I772" s="1" t="s">
        <v>35</v>
      </c>
      <c r="J772" s="1">
        <v>1</v>
      </c>
      <c r="K772" s="1">
        <v>4</v>
      </c>
      <c r="L772" s="1" t="s">
        <v>12</v>
      </c>
      <c r="M772" s="1">
        <v>40</v>
      </c>
      <c r="N772" s="1">
        <v>3</v>
      </c>
      <c r="O772" s="1">
        <v>5</v>
      </c>
      <c r="P772" s="1" t="s">
        <v>56</v>
      </c>
      <c r="Q772" s="1">
        <v>4</v>
      </c>
      <c r="R772" s="1" t="s">
        <v>15</v>
      </c>
      <c r="S772" s="1">
        <v>19627</v>
      </c>
      <c r="T772" s="1">
        <v>21445</v>
      </c>
      <c r="U772" s="1">
        <v>9</v>
      </c>
      <c r="V772" s="1" t="s">
        <v>1593</v>
      </c>
      <c r="W772" s="1" t="s">
        <v>48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>
      <c r="A773" s="1">
        <v>1070</v>
      </c>
      <c r="B773" s="1">
        <v>54</v>
      </c>
      <c r="C773" s="1" t="s">
        <v>48</v>
      </c>
      <c r="D773" s="1" t="s">
        <v>112</v>
      </c>
      <c r="E773" s="1">
        <v>1082</v>
      </c>
      <c r="F773" s="1" t="s">
        <v>22</v>
      </c>
      <c r="G773" s="1">
        <v>2</v>
      </c>
      <c r="H773" s="1">
        <v>4</v>
      </c>
      <c r="I773" s="1" t="s">
        <v>33</v>
      </c>
      <c r="J773" s="1">
        <v>1</v>
      </c>
      <c r="K773" s="1">
        <v>3</v>
      </c>
      <c r="L773" s="1" t="s">
        <v>11</v>
      </c>
      <c r="M773" s="1">
        <v>41</v>
      </c>
      <c r="N773" s="1">
        <v>2</v>
      </c>
      <c r="O773" s="1">
        <v>3</v>
      </c>
      <c r="P773" s="1" t="s">
        <v>58</v>
      </c>
      <c r="Q773" s="1">
        <v>3</v>
      </c>
      <c r="R773" s="1" t="s">
        <v>17</v>
      </c>
      <c r="S773" s="1">
        <v>10686</v>
      </c>
      <c r="T773" s="1">
        <v>8392</v>
      </c>
      <c r="U773" s="1">
        <v>6</v>
      </c>
      <c r="V773" s="1" t="s">
        <v>1593</v>
      </c>
      <c r="W773" s="1" t="s">
        <v>48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>
      <c r="A774" s="1">
        <v>1071</v>
      </c>
      <c r="B774" s="1">
        <v>56</v>
      </c>
      <c r="C774" s="1" t="s">
        <v>48</v>
      </c>
      <c r="D774" s="1" t="s">
        <v>128</v>
      </c>
      <c r="E774" s="1">
        <v>1240</v>
      </c>
      <c r="F774" s="1" t="s">
        <v>21</v>
      </c>
      <c r="G774" s="1">
        <v>9</v>
      </c>
      <c r="H774" s="1">
        <v>3</v>
      </c>
      <c r="I774" s="1" t="s">
        <v>35</v>
      </c>
      <c r="J774" s="1">
        <v>1</v>
      </c>
      <c r="K774" s="1">
        <v>1</v>
      </c>
      <c r="L774" s="1" t="s">
        <v>11</v>
      </c>
      <c r="M774" s="1">
        <v>63</v>
      </c>
      <c r="N774" s="1">
        <v>3</v>
      </c>
      <c r="O774" s="1">
        <v>1</v>
      </c>
      <c r="P774" s="1" t="s">
        <v>57</v>
      </c>
      <c r="Q774" s="1">
        <v>3</v>
      </c>
      <c r="R774" s="1" t="s">
        <v>17</v>
      </c>
      <c r="S774" s="1">
        <v>2942</v>
      </c>
      <c r="T774" s="1">
        <v>12154</v>
      </c>
      <c r="U774" s="1">
        <v>2</v>
      </c>
      <c r="V774" s="1" t="s">
        <v>1593</v>
      </c>
      <c r="W774" s="1" t="s">
        <v>48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>
      <c r="A775" s="1">
        <v>1073</v>
      </c>
      <c r="B775" s="1">
        <v>36</v>
      </c>
      <c r="C775" s="1" t="s">
        <v>48</v>
      </c>
      <c r="D775" s="1" t="s">
        <v>112</v>
      </c>
      <c r="E775" s="1">
        <v>796</v>
      </c>
      <c r="F775" s="1" t="s">
        <v>21</v>
      </c>
      <c r="G775" s="1">
        <v>12</v>
      </c>
      <c r="H775" s="1">
        <v>5</v>
      </c>
      <c r="I775" s="1" t="s">
        <v>35</v>
      </c>
      <c r="J775" s="1">
        <v>1</v>
      </c>
      <c r="K775" s="1">
        <v>4</v>
      </c>
      <c r="L775" s="1" t="s">
        <v>11</v>
      </c>
      <c r="M775" s="1">
        <v>51</v>
      </c>
      <c r="N775" s="1">
        <v>2</v>
      </c>
      <c r="O775" s="1">
        <v>3</v>
      </c>
      <c r="P775" s="1" t="s">
        <v>55</v>
      </c>
      <c r="Q775" s="1">
        <v>4</v>
      </c>
      <c r="R775" s="1" t="s">
        <v>16</v>
      </c>
      <c r="S775" s="1">
        <v>8858</v>
      </c>
      <c r="T775" s="1">
        <v>15669</v>
      </c>
      <c r="U775" s="1">
        <v>0</v>
      </c>
      <c r="V775" s="1" t="s">
        <v>1593</v>
      </c>
      <c r="W775" s="1" t="s">
        <v>48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>
      <c r="A776" s="1">
        <v>1074</v>
      </c>
      <c r="B776" s="1">
        <v>55</v>
      </c>
      <c r="C776" s="1" t="s">
        <v>48</v>
      </c>
      <c r="D776" s="1" t="s">
        <v>116</v>
      </c>
      <c r="E776" s="1">
        <v>444</v>
      </c>
      <c r="F776" s="1" t="s">
        <v>21</v>
      </c>
      <c r="G776" s="1">
        <v>2</v>
      </c>
      <c r="H776" s="1">
        <v>1</v>
      </c>
      <c r="I776" s="1" t="s">
        <v>35</v>
      </c>
      <c r="J776" s="1">
        <v>1</v>
      </c>
      <c r="K776" s="1">
        <v>3</v>
      </c>
      <c r="L776" s="1" t="s">
        <v>12</v>
      </c>
      <c r="M776" s="1">
        <v>40</v>
      </c>
      <c r="N776" s="1">
        <v>2</v>
      </c>
      <c r="O776" s="1">
        <v>4</v>
      </c>
      <c r="P776" s="1" t="s">
        <v>54</v>
      </c>
      <c r="Q776" s="1">
        <v>1</v>
      </c>
      <c r="R776" s="1" t="s">
        <v>16</v>
      </c>
      <c r="S776" s="1">
        <v>16756</v>
      </c>
      <c r="T776" s="1">
        <v>17323</v>
      </c>
      <c r="U776" s="1">
        <v>7</v>
      </c>
      <c r="V776" s="1" t="s">
        <v>1593</v>
      </c>
      <c r="W776" s="1" t="s">
        <v>48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>
      <c r="A777" s="1">
        <v>1076</v>
      </c>
      <c r="B777" s="1">
        <v>43</v>
      </c>
      <c r="C777" s="1" t="s">
        <v>48</v>
      </c>
      <c r="D777" s="1" t="s">
        <v>112</v>
      </c>
      <c r="E777" s="1">
        <v>415</v>
      </c>
      <c r="F777" s="1" t="s">
        <v>22</v>
      </c>
      <c r="G777" s="1">
        <v>25</v>
      </c>
      <c r="H777" s="1">
        <v>3</v>
      </c>
      <c r="I777" s="1" t="s">
        <v>35</v>
      </c>
      <c r="J777" s="1">
        <v>1</v>
      </c>
      <c r="K777" s="1">
        <v>3</v>
      </c>
      <c r="L777" s="1" t="s">
        <v>12</v>
      </c>
      <c r="M777" s="1">
        <v>79</v>
      </c>
      <c r="N777" s="1">
        <v>2</v>
      </c>
      <c r="O777" s="1">
        <v>3</v>
      </c>
      <c r="P777" s="1" t="s">
        <v>58</v>
      </c>
      <c r="Q777" s="1">
        <v>4</v>
      </c>
      <c r="R777" s="1" t="s">
        <v>15</v>
      </c>
      <c r="S777" s="1">
        <v>10798</v>
      </c>
      <c r="T777" s="1">
        <v>5268</v>
      </c>
      <c r="U777" s="1">
        <v>5</v>
      </c>
      <c r="V777" s="1" t="s">
        <v>1593</v>
      </c>
      <c r="W777" s="1" t="s">
        <v>48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>
      <c r="A778" s="1">
        <v>1077</v>
      </c>
      <c r="B778" s="1">
        <v>20</v>
      </c>
      <c r="C778" s="1" t="s">
        <v>49</v>
      </c>
      <c r="D778" s="1" t="s">
        <v>128</v>
      </c>
      <c r="E778" s="1">
        <v>769</v>
      </c>
      <c r="F778" s="1" t="s">
        <v>22</v>
      </c>
      <c r="G778" s="1">
        <v>9</v>
      </c>
      <c r="H778" s="1">
        <v>3</v>
      </c>
      <c r="I778" s="1" t="s">
        <v>34</v>
      </c>
      <c r="J778" s="1">
        <v>1</v>
      </c>
      <c r="K778" s="1">
        <v>4</v>
      </c>
      <c r="L778" s="1" t="s">
        <v>11</v>
      </c>
      <c r="M778" s="1">
        <v>54</v>
      </c>
      <c r="N778" s="1">
        <v>3</v>
      </c>
      <c r="O778" s="1">
        <v>1</v>
      </c>
      <c r="P778" s="1" t="s">
        <v>59</v>
      </c>
      <c r="Q778" s="1">
        <v>4</v>
      </c>
      <c r="R778" s="1" t="s">
        <v>16</v>
      </c>
      <c r="S778" s="1">
        <v>2323</v>
      </c>
      <c r="T778" s="1">
        <v>17205</v>
      </c>
      <c r="U778" s="1">
        <v>1</v>
      </c>
      <c r="V778" s="1" t="s">
        <v>1593</v>
      </c>
      <c r="W778" s="1" t="s">
        <v>49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>
      <c r="A779" s="1">
        <v>1079</v>
      </c>
      <c r="B779" s="1">
        <v>21</v>
      </c>
      <c r="C779" s="1" t="s">
        <v>49</v>
      </c>
      <c r="D779" s="1" t="s">
        <v>112</v>
      </c>
      <c r="E779" s="1">
        <v>1334</v>
      </c>
      <c r="F779" s="1" t="s">
        <v>21</v>
      </c>
      <c r="G779" s="1">
        <v>10</v>
      </c>
      <c r="H779" s="1">
        <v>3</v>
      </c>
      <c r="I779" s="1" t="s">
        <v>33</v>
      </c>
      <c r="J779" s="1">
        <v>1</v>
      </c>
      <c r="K779" s="1">
        <v>3</v>
      </c>
      <c r="L779" s="1" t="s">
        <v>11</v>
      </c>
      <c r="M779" s="1">
        <v>36</v>
      </c>
      <c r="N779" s="1">
        <v>2</v>
      </c>
      <c r="O779" s="1">
        <v>1</v>
      </c>
      <c r="P779" s="1" t="s">
        <v>53</v>
      </c>
      <c r="Q779" s="1">
        <v>1</v>
      </c>
      <c r="R779" s="1" t="s">
        <v>16</v>
      </c>
      <c r="S779" s="1">
        <v>1416</v>
      </c>
      <c r="T779" s="1">
        <v>17258</v>
      </c>
      <c r="U779" s="1">
        <v>1</v>
      </c>
      <c r="V779" s="1" t="s">
        <v>1593</v>
      </c>
      <c r="W779" s="1" t="s">
        <v>48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>
      <c r="A780" s="1">
        <v>1080</v>
      </c>
      <c r="B780" s="1">
        <v>46</v>
      </c>
      <c r="C780" s="1" t="s">
        <v>48</v>
      </c>
      <c r="D780" s="1" t="s">
        <v>112</v>
      </c>
      <c r="E780" s="1">
        <v>1003</v>
      </c>
      <c r="F780" s="1" t="s">
        <v>21</v>
      </c>
      <c r="G780" s="1">
        <v>8</v>
      </c>
      <c r="H780" s="1">
        <v>4</v>
      </c>
      <c r="I780" s="1" t="s">
        <v>33</v>
      </c>
      <c r="J780" s="1">
        <v>1</v>
      </c>
      <c r="K780" s="1">
        <v>4</v>
      </c>
      <c r="L780" s="1" t="s">
        <v>11</v>
      </c>
      <c r="M780" s="1">
        <v>74</v>
      </c>
      <c r="N780" s="1">
        <v>2</v>
      </c>
      <c r="O780" s="1">
        <v>2</v>
      </c>
      <c r="P780" s="1" t="s">
        <v>57</v>
      </c>
      <c r="Q780" s="1">
        <v>1</v>
      </c>
      <c r="R780" s="1" t="s">
        <v>15</v>
      </c>
      <c r="S780" s="1">
        <v>4615</v>
      </c>
      <c r="T780" s="1">
        <v>21029</v>
      </c>
      <c r="U780" s="1">
        <v>8</v>
      </c>
      <c r="V780" s="1" t="s">
        <v>1593</v>
      </c>
      <c r="W780" s="1" t="s">
        <v>49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>
      <c r="A781" s="1">
        <v>1081</v>
      </c>
      <c r="B781" s="1">
        <v>51</v>
      </c>
      <c r="C781" s="1" t="s">
        <v>49</v>
      </c>
      <c r="D781" s="1" t="s">
        <v>112</v>
      </c>
      <c r="E781" s="1">
        <v>1323</v>
      </c>
      <c r="F781" s="1" t="s">
        <v>21</v>
      </c>
      <c r="G781" s="1">
        <v>4</v>
      </c>
      <c r="H781" s="1">
        <v>4</v>
      </c>
      <c r="I781" s="1" t="s">
        <v>33</v>
      </c>
      <c r="J781" s="1">
        <v>1</v>
      </c>
      <c r="K781" s="1">
        <v>1</v>
      </c>
      <c r="L781" s="1" t="s">
        <v>12</v>
      </c>
      <c r="M781" s="1">
        <v>34</v>
      </c>
      <c r="N781" s="1">
        <v>3</v>
      </c>
      <c r="O781" s="1">
        <v>1</v>
      </c>
      <c r="P781" s="1" t="s">
        <v>57</v>
      </c>
      <c r="Q781" s="1">
        <v>3</v>
      </c>
      <c r="R781" s="1" t="s">
        <v>17</v>
      </c>
      <c r="S781" s="1">
        <v>2461</v>
      </c>
      <c r="T781" s="1">
        <v>10332</v>
      </c>
      <c r="U781" s="1">
        <v>9</v>
      </c>
      <c r="V781" s="1" t="s">
        <v>1593</v>
      </c>
      <c r="W781" s="1" t="s">
        <v>49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>
      <c r="A782" s="1">
        <v>1082</v>
      </c>
      <c r="B782" s="1">
        <v>28</v>
      </c>
      <c r="C782" s="1" t="s">
        <v>49</v>
      </c>
      <c r="D782" s="1" t="s">
        <v>116</v>
      </c>
      <c r="E782" s="1">
        <v>1366</v>
      </c>
      <c r="F782" s="1" t="s">
        <v>21</v>
      </c>
      <c r="G782" s="1">
        <v>24</v>
      </c>
      <c r="H782" s="1">
        <v>2</v>
      </c>
      <c r="I782" s="1" t="s">
        <v>37</v>
      </c>
      <c r="J782" s="1">
        <v>1</v>
      </c>
      <c r="K782" s="1">
        <v>2</v>
      </c>
      <c r="L782" s="1" t="s">
        <v>12</v>
      </c>
      <c r="M782" s="1">
        <v>72</v>
      </c>
      <c r="N782" s="1">
        <v>2</v>
      </c>
      <c r="O782" s="1">
        <v>3</v>
      </c>
      <c r="P782" s="1" t="s">
        <v>52</v>
      </c>
      <c r="Q782" s="1">
        <v>1</v>
      </c>
      <c r="R782" s="1" t="s">
        <v>16</v>
      </c>
      <c r="S782" s="1">
        <v>8722</v>
      </c>
      <c r="T782" s="1">
        <v>12355</v>
      </c>
      <c r="U782" s="1">
        <v>1</v>
      </c>
      <c r="V782" s="1" t="s">
        <v>1593</v>
      </c>
      <c r="W782" s="1" t="s">
        <v>48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>
      <c r="A783" s="1">
        <v>1083</v>
      </c>
      <c r="B783" s="1">
        <v>26</v>
      </c>
      <c r="C783" s="1" t="s">
        <v>48</v>
      </c>
      <c r="D783" s="1" t="s">
        <v>112</v>
      </c>
      <c r="E783" s="1">
        <v>192</v>
      </c>
      <c r="F783" s="1" t="s">
        <v>21</v>
      </c>
      <c r="G783" s="1">
        <v>1</v>
      </c>
      <c r="H783" s="1">
        <v>2</v>
      </c>
      <c r="I783" s="1" t="s">
        <v>35</v>
      </c>
      <c r="J783" s="1">
        <v>1</v>
      </c>
      <c r="K783" s="1">
        <v>1</v>
      </c>
      <c r="L783" s="1" t="s">
        <v>12</v>
      </c>
      <c r="M783" s="1">
        <v>59</v>
      </c>
      <c r="N783" s="1">
        <v>2</v>
      </c>
      <c r="O783" s="1">
        <v>1</v>
      </c>
      <c r="P783" s="1" t="s">
        <v>53</v>
      </c>
      <c r="Q783" s="1">
        <v>1</v>
      </c>
      <c r="R783" s="1" t="s">
        <v>17</v>
      </c>
      <c r="S783" s="1">
        <v>3955</v>
      </c>
      <c r="T783" s="1">
        <v>11141</v>
      </c>
      <c r="U783" s="1">
        <v>1</v>
      </c>
      <c r="V783" s="1" t="s">
        <v>1593</v>
      </c>
      <c r="W783" s="1" t="s">
        <v>48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>
      <c r="A784" s="1">
        <v>1084</v>
      </c>
      <c r="B784" s="1">
        <v>30</v>
      </c>
      <c r="C784" s="1" t="s">
        <v>48</v>
      </c>
      <c r="D784" s="1" t="s">
        <v>112</v>
      </c>
      <c r="E784" s="1">
        <v>1176</v>
      </c>
      <c r="F784" s="1" t="s">
        <v>21</v>
      </c>
      <c r="G784" s="1">
        <v>20</v>
      </c>
      <c r="H784" s="1">
        <v>3</v>
      </c>
      <c r="I784" s="1" t="s">
        <v>36</v>
      </c>
      <c r="J784" s="1">
        <v>1</v>
      </c>
      <c r="K784" s="1">
        <v>3</v>
      </c>
      <c r="L784" s="1" t="s">
        <v>12</v>
      </c>
      <c r="M784" s="1">
        <v>85</v>
      </c>
      <c r="N784" s="1">
        <v>3</v>
      </c>
      <c r="O784" s="1">
        <v>2</v>
      </c>
      <c r="P784" s="1" t="s">
        <v>55</v>
      </c>
      <c r="Q784" s="1">
        <v>1</v>
      </c>
      <c r="R784" s="1" t="s">
        <v>17</v>
      </c>
      <c r="S784" s="1">
        <v>9957</v>
      </c>
      <c r="T784" s="1">
        <v>9096</v>
      </c>
      <c r="U784" s="1">
        <v>0</v>
      </c>
      <c r="V784" s="1" t="s">
        <v>1593</v>
      </c>
      <c r="W784" s="1" t="s">
        <v>48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>
      <c r="A785" s="1">
        <v>1085</v>
      </c>
      <c r="B785" s="1">
        <v>41</v>
      </c>
      <c r="C785" s="1" t="s">
        <v>48</v>
      </c>
      <c r="D785" s="1" t="s">
        <v>112</v>
      </c>
      <c r="E785" s="1">
        <v>509</v>
      </c>
      <c r="F785" s="1" t="s">
        <v>21</v>
      </c>
      <c r="G785" s="1">
        <v>7</v>
      </c>
      <c r="H785" s="1">
        <v>2</v>
      </c>
      <c r="I785" s="1" t="s">
        <v>37</v>
      </c>
      <c r="J785" s="1">
        <v>1</v>
      </c>
      <c r="K785" s="1">
        <v>2</v>
      </c>
      <c r="L785" s="1" t="s">
        <v>11</v>
      </c>
      <c r="M785" s="1">
        <v>43</v>
      </c>
      <c r="N785" s="1">
        <v>4</v>
      </c>
      <c r="O785" s="1">
        <v>1</v>
      </c>
      <c r="P785" s="1" t="s">
        <v>57</v>
      </c>
      <c r="Q785" s="1">
        <v>3</v>
      </c>
      <c r="R785" s="1" t="s">
        <v>17</v>
      </c>
      <c r="S785" s="1">
        <v>3376</v>
      </c>
      <c r="T785" s="1">
        <v>18863</v>
      </c>
      <c r="U785" s="1">
        <v>1</v>
      </c>
      <c r="V785" s="1" t="s">
        <v>1593</v>
      </c>
      <c r="W785" s="1" t="s">
        <v>48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>
      <c r="A786" s="1">
        <v>1088</v>
      </c>
      <c r="B786" s="1">
        <v>38</v>
      </c>
      <c r="C786" s="1" t="s">
        <v>48</v>
      </c>
      <c r="D786" s="1" t="s">
        <v>112</v>
      </c>
      <c r="E786" s="1">
        <v>330</v>
      </c>
      <c r="F786" s="1" t="s">
        <v>21</v>
      </c>
      <c r="G786" s="1">
        <v>17</v>
      </c>
      <c r="H786" s="1">
        <v>1</v>
      </c>
      <c r="I786" s="1" t="s">
        <v>33</v>
      </c>
      <c r="J786" s="1">
        <v>1</v>
      </c>
      <c r="K786" s="1">
        <v>3</v>
      </c>
      <c r="L786" s="1" t="s">
        <v>11</v>
      </c>
      <c r="M786" s="1">
        <v>65</v>
      </c>
      <c r="N786" s="1">
        <v>2</v>
      </c>
      <c r="O786" s="1">
        <v>3</v>
      </c>
      <c r="P786" s="1" t="s">
        <v>52</v>
      </c>
      <c r="Q786" s="1">
        <v>3</v>
      </c>
      <c r="R786" s="1" t="s">
        <v>17</v>
      </c>
      <c r="S786" s="1">
        <v>8823</v>
      </c>
      <c r="T786" s="1">
        <v>24608</v>
      </c>
      <c r="U786" s="1">
        <v>0</v>
      </c>
      <c r="V786" s="1" t="s">
        <v>1593</v>
      </c>
      <c r="W786" s="1" t="s">
        <v>48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>
      <c r="A787" s="1">
        <v>1092</v>
      </c>
      <c r="B787" s="1">
        <v>40</v>
      </c>
      <c r="C787" s="1" t="s">
        <v>48</v>
      </c>
      <c r="D787" s="1" t="s">
        <v>112</v>
      </c>
      <c r="E787" s="1">
        <v>1492</v>
      </c>
      <c r="F787" s="1" t="s">
        <v>21</v>
      </c>
      <c r="G787" s="1">
        <v>20</v>
      </c>
      <c r="H787" s="1">
        <v>4</v>
      </c>
      <c r="I787" s="1" t="s">
        <v>37</v>
      </c>
      <c r="J787" s="1">
        <v>1</v>
      </c>
      <c r="K787" s="1">
        <v>1</v>
      </c>
      <c r="L787" s="1" t="s">
        <v>12</v>
      </c>
      <c r="M787" s="1">
        <v>61</v>
      </c>
      <c r="N787" s="1">
        <v>3</v>
      </c>
      <c r="O787" s="1">
        <v>3</v>
      </c>
      <c r="P787" s="1" t="s">
        <v>52</v>
      </c>
      <c r="Q787" s="1">
        <v>4</v>
      </c>
      <c r="R787" s="1" t="s">
        <v>17</v>
      </c>
      <c r="S787" s="1">
        <v>10322</v>
      </c>
      <c r="T787" s="1">
        <v>26542</v>
      </c>
      <c r="U787" s="1">
        <v>4</v>
      </c>
      <c r="V787" s="1" t="s">
        <v>1593</v>
      </c>
      <c r="W787" s="1" t="s">
        <v>48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>
      <c r="A788" s="1">
        <v>1094</v>
      </c>
      <c r="B788" s="1">
        <v>27</v>
      </c>
      <c r="C788" s="1" t="s">
        <v>48</v>
      </c>
      <c r="D788" s="1" t="s">
        <v>116</v>
      </c>
      <c r="E788" s="1">
        <v>1277</v>
      </c>
      <c r="F788" s="1" t="s">
        <v>21</v>
      </c>
      <c r="G788" s="1">
        <v>8</v>
      </c>
      <c r="H788" s="1">
        <v>5</v>
      </c>
      <c r="I788" s="1" t="s">
        <v>33</v>
      </c>
      <c r="J788" s="1">
        <v>1</v>
      </c>
      <c r="K788" s="1">
        <v>1</v>
      </c>
      <c r="L788" s="1" t="s">
        <v>12</v>
      </c>
      <c r="M788" s="1">
        <v>87</v>
      </c>
      <c r="N788" s="1">
        <v>1</v>
      </c>
      <c r="O788" s="1">
        <v>1</v>
      </c>
      <c r="P788" s="1" t="s">
        <v>53</v>
      </c>
      <c r="Q788" s="1">
        <v>3</v>
      </c>
      <c r="R788" s="1" t="s">
        <v>17</v>
      </c>
      <c r="S788" s="1">
        <v>4621</v>
      </c>
      <c r="T788" s="1">
        <v>5869</v>
      </c>
      <c r="U788" s="1">
        <v>1</v>
      </c>
      <c r="V788" s="1" t="s">
        <v>1593</v>
      </c>
      <c r="W788" s="1" t="s">
        <v>48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>
      <c r="A789" s="1">
        <v>1096</v>
      </c>
      <c r="B789" s="1">
        <v>55</v>
      </c>
      <c r="C789" s="1" t="s">
        <v>48</v>
      </c>
      <c r="D789" s="1" t="s">
        <v>128</v>
      </c>
      <c r="E789" s="1">
        <v>1091</v>
      </c>
      <c r="F789" s="1" t="s">
        <v>21</v>
      </c>
      <c r="G789" s="1">
        <v>2</v>
      </c>
      <c r="H789" s="1">
        <v>1</v>
      </c>
      <c r="I789" s="1" t="s">
        <v>33</v>
      </c>
      <c r="J789" s="1">
        <v>1</v>
      </c>
      <c r="K789" s="1">
        <v>4</v>
      </c>
      <c r="L789" s="1" t="s">
        <v>12</v>
      </c>
      <c r="M789" s="1">
        <v>65</v>
      </c>
      <c r="N789" s="1">
        <v>3</v>
      </c>
      <c r="O789" s="1">
        <v>3</v>
      </c>
      <c r="P789" s="1" t="s">
        <v>55</v>
      </c>
      <c r="Q789" s="1">
        <v>2</v>
      </c>
      <c r="R789" s="1" t="s">
        <v>17</v>
      </c>
      <c r="S789" s="1">
        <v>10976</v>
      </c>
      <c r="T789" s="1">
        <v>15813</v>
      </c>
      <c r="U789" s="1">
        <v>3</v>
      </c>
      <c r="V789" s="1" t="s">
        <v>1593</v>
      </c>
      <c r="W789" s="1" t="s">
        <v>48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>
      <c r="A790" s="1">
        <v>1097</v>
      </c>
      <c r="B790" s="1">
        <v>28</v>
      </c>
      <c r="C790" s="1" t="s">
        <v>48</v>
      </c>
      <c r="D790" s="1" t="s">
        <v>112</v>
      </c>
      <c r="E790" s="1">
        <v>857</v>
      </c>
      <c r="F790" s="1" t="s">
        <v>21</v>
      </c>
      <c r="G790" s="1">
        <v>10</v>
      </c>
      <c r="H790" s="1">
        <v>3</v>
      </c>
      <c r="I790" s="1" t="s">
        <v>36</v>
      </c>
      <c r="J790" s="1">
        <v>1</v>
      </c>
      <c r="K790" s="1">
        <v>3</v>
      </c>
      <c r="L790" s="1" t="s">
        <v>11</v>
      </c>
      <c r="M790" s="1">
        <v>59</v>
      </c>
      <c r="N790" s="1">
        <v>3</v>
      </c>
      <c r="O790" s="1">
        <v>2</v>
      </c>
      <c r="P790" s="1" t="s">
        <v>57</v>
      </c>
      <c r="Q790" s="1">
        <v>3</v>
      </c>
      <c r="R790" s="1" t="s">
        <v>16</v>
      </c>
      <c r="S790" s="1">
        <v>3660</v>
      </c>
      <c r="T790" s="1">
        <v>7909</v>
      </c>
      <c r="U790" s="1">
        <v>3</v>
      </c>
      <c r="V790" s="1" t="s">
        <v>1593</v>
      </c>
      <c r="W790" s="1" t="s">
        <v>48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>
      <c r="A791" s="1">
        <v>1098</v>
      </c>
      <c r="B791" s="1">
        <v>44</v>
      </c>
      <c r="C791" s="1" t="s">
        <v>49</v>
      </c>
      <c r="D791" s="1" t="s">
        <v>112</v>
      </c>
      <c r="E791" s="1">
        <v>1376</v>
      </c>
      <c r="F791" s="1" t="s">
        <v>20</v>
      </c>
      <c r="G791" s="1">
        <v>1</v>
      </c>
      <c r="H791" s="1">
        <v>2</v>
      </c>
      <c r="I791" s="1" t="s">
        <v>35</v>
      </c>
      <c r="J791" s="1">
        <v>1</v>
      </c>
      <c r="K791" s="1">
        <v>2</v>
      </c>
      <c r="L791" s="1" t="s">
        <v>12</v>
      </c>
      <c r="M791" s="1">
        <v>91</v>
      </c>
      <c r="N791" s="1">
        <v>2</v>
      </c>
      <c r="O791" s="1">
        <v>3</v>
      </c>
      <c r="P791" s="1" t="s">
        <v>20</v>
      </c>
      <c r="Q791" s="1">
        <v>1</v>
      </c>
      <c r="R791" s="1" t="s">
        <v>17</v>
      </c>
      <c r="S791" s="1">
        <v>10482</v>
      </c>
      <c r="T791" s="1">
        <v>2326</v>
      </c>
      <c r="U791" s="1">
        <v>9</v>
      </c>
      <c r="V791" s="1" t="s">
        <v>1593</v>
      </c>
      <c r="W791" s="1" t="s">
        <v>48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>
      <c r="A792" s="1">
        <v>1099</v>
      </c>
      <c r="B792" s="1">
        <v>33</v>
      </c>
      <c r="C792" s="1" t="s">
        <v>48</v>
      </c>
      <c r="D792" s="1" t="s">
        <v>112</v>
      </c>
      <c r="E792" s="1">
        <v>654</v>
      </c>
      <c r="F792" s="1" t="s">
        <v>21</v>
      </c>
      <c r="G792" s="1">
        <v>5</v>
      </c>
      <c r="H792" s="1">
        <v>3</v>
      </c>
      <c r="I792" s="1" t="s">
        <v>33</v>
      </c>
      <c r="J792" s="1">
        <v>1</v>
      </c>
      <c r="K792" s="1">
        <v>4</v>
      </c>
      <c r="L792" s="1" t="s">
        <v>12</v>
      </c>
      <c r="M792" s="1">
        <v>34</v>
      </c>
      <c r="N792" s="1">
        <v>2</v>
      </c>
      <c r="O792" s="1">
        <v>3</v>
      </c>
      <c r="P792" s="1" t="s">
        <v>52</v>
      </c>
      <c r="Q792" s="1">
        <v>4</v>
      </c>
      <c r="R792" s="1" t="s">
        <v>15</v>
      </c>
      <c r="S792" s="1">
        <v>7119</v>
      </c>
      <c r="T792" s="1">
        <v>21214</v>
      </c>
      <c r="U792" s="1">
        <v>4</v>
      </c>
      <c r="V792" s="1" t="s">
        <v>1593</v>
      </c>
      <c r="W792" s="1" t="s">
        <v>48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>
      <c r="A793" s="1">
        <v>1100</v>
      </c>
      <c r="B793" s="1">
        <v>35</v>
      </c>
      <c r="C793" s="1" t="s">
        <v>49</v>
      </c>
      <c r="D793" s="1" t="s">
        <v>112</v>
      </c>
      <c r="E793" s="1">
        <v>1204</v>
      </c>
      <c r="F793" s="1" t="s">
        <v>22</v>
      </c>
      <c r="G793" s="1">
        <v>4</v>
      </c>
      <c r="H793" s="1">
        <v>3</v>
      </c>
      <c r="I793" s="1" t="s">
        <v>37</v>
      </c>
      <c r="J793" s="1">
        <v>1</v>
      </c>
      <c r="K793" s="1">
        <v>4</v>
      </c>
      <c r="L793" s="1" t="s">
        <v>12</v>
      </c>
      <c r="M793" s="1">
        <v>86</v>
      </c>
      <c r="N793" s="1">
        <v>3</v>
      </c>
      <c r="O793" s="1">
        <v>3</v>
      </c>
      <c r="P793" s="1" t="s">
        <v>58</v>
      </c>
      <c r="Q793" s="1">
        <v>1</v>
      </c>
      <c r="R793" s="1" t="s">
        <v>16</v>
      </c>
      <c r="S793" s="1">
        <v>9582</v>
      </c>
      <c r="T793" s="1">
        <v>10333</v>
      </c>
      <c r="U793" s="1">
        <v>0</v>
      </c>
      <c r="V793" s="1" t="s">
        <v>1593</v>
      </c>
      <c r="W793" s="1" t="s">
        <v>49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>
      <c r="A794" s="1">
        <v>1101</v>
      </c>
      <c r="B794" s="1">
        <v>33</v>
      </c>
      <c r="C794" s="1" t="s">
        <v>49</v>
      </c>
      <c r="D794" s="1" t="s">
        <v>128</v>
      </c>
      <c r="E794" s="1">
        <v>827</v>
      </c>
      <c r="F794" s="1" t="s">
        <v>21</v>
      </c>
      <c r="G794" s="1">
        <v>29</v>
      </c>
      <c r="H794" s="1">
        <v>4</v>
      </c>
      <c r="I794" s="1" t="s">
        <v>35</v>
      </c>
      <c r="J794" s="1">
        <v>1</v>
      </c>
      <c r="K794" s="1">
        <v>1</v>
      </c>
      <c r="L794" s="1" t="s">
        <v>11</v>
      </c>
      <c r="M794" s="1">
        <v>54</v>
      </c>
      <c r="N794" s="1">
        <v>2</v>
      </c>
      <c r="O794" s="1">
        <v>2</v>
      </c>
      <c r="P794" s="1" t="s">
        <v>57</v>
      </c>
      <c r="Q794" s="1">
        <v>3</v>
      </c>
      <c r="R794" s="1" t="s">
        <v>16</v>
      </c>
      <c r="S794" s="1">
        <v>4508</v>
      </c>
      <c r="T794" s="1">
        <v>3129</v>
      </c>
      <c r="U794" s="1">
        <v>1</v>
      </c>
      <c r="V794" s="1" t="s">
        <v>1593</v>
      </c>
      <c r="W794" s="1" t="s">
        <v>48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>
      <c r="A795" s="1">
        <v>1102</v>
      </c>
      <c r="B795" s="1">
        <v>28</v>
      </c>
      <c r="C795" s="1" t="s">
        <v>48</v>
      </c>
      <c r="D795" s="1" t="s">
        <v>112</v>
      </c>
      <c r="E795" s="1">
        <v>895</v>
      </c>
      <c r="F795" s="1" t="s">
        <v>21</v>
      </c>
      <c r="G795" s="1">
        <v>15</v>
      </c>
      <c r="H795" s="1">
        <v>2</v>
      </c>
      <c r="I795" s="1" t="s">
        <v>33</v>
      </c>
      <c r="J795" s="1">
        <v>1</v>
      </c>
      <c r="K795" s="1">
        <v>1</v>
      </c>
      <c r="L795" s="1" t="s">
        <v>12</v>
      </c>
      <c r="M795" s="1">
        <v>50</v>
      </c>
      <c r="N795" s="1">
        <v>3</v>
      </c>
      <c r="O795" s="1">
        <v>1</v>
      </c>
      <c r="P795" s="1" t="s">
        <v>53</v>
      </c>
      <c r="Q795" s="1">
        <v>3</v>
      </c>
      <c r="R795" s="1" t="s">
        <v>15</v>
      </c>
      <c r="S795" s="1">
        <v>2207</v>
      </c>
      <c r="T795" s="1">
        <v>22482</v>
      </c>
      <c r="U795" s="1">
        <v>1</v>
      </c>
      <c r="V795" s="1" t="s">
        <v>1593</v>
      </c>
      <c r="W795" s="1" t="s">
        <v>48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>
      <c r="A796" s="1">
        <v>1103</v>
      </c>
      <c r="B796" s="1">
        <v>34</v>
      </c>
      <c r="C796" s="1" t="s">
        <v>48</v>
      </c>
      <c r="D796" s="1" t="s">
        <v>128</v>
      </c>
      <c r="E796" s="1">
        <v>618</v>
      </c>
      <c r="F796" s="1" t="s">
        <v>21</v>
      </c>
      <c r="G796" s="1">
        <v>3</v>
      </c>
      <c r="H796" s="1">
        <v>1</v>
      </c>
      <c r="I796" s="1" t="s">
        <v>33</v>
      </c>
      <c r="J796" s="1">
        <v>1</v>
      </c>
      <c r="K796" s="1">
        <v>1</v>
      </c>
      <c r="L796" s="1" t="s">
        <v>12</v>
      </c>
      <c r="M796" s="1">
        <v>45</v>
      </c>
      <c r="N796" s="1">
        <v>3</v>
      </c>
      <c r="O796" s="1">
        <v>2</v>
      </c>
      <c r="P796" s="1" t="s">
        <v>52</v>
      </c>
      <c r="Q796" s="1">
        <v>4</v>
      </c>
      <c r="R796" s="1" t="s">
        <v>16</v>
      </c>
      <c r="S796" s="1">
        <v>7756</v>
      </c>
      <c r="T796" s="1">
        <v>22266</v>
      </c>
      <c r="U796" s="1">
        <v>0</v>
      </c>
      <c r="V796" s="1" t="s">
        <v>1593</v>
      </c>
      <c r="W796" s="1" t="s">
        <v>48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>
      <c r="A797" s="1">
        <v>1105</v>
      </c>
      <c r="B797" s="1">
        <v>37</v>
      </c>
      <c r="C797" s="1" t="s">
        <v>48</v>
      </c>
      <c r="D797" s="1" t="s">
        <v>112</v>
      </c>
      <c r="E797" s="1">
        <v>309</v>
      </c>
      <c r="F797" s="1" t="s">
        <v>22</v>
      </c>
      <c r="G797" s="1">
        <v>10</v>
      </c>
      <c r="H797" s="1">
        <v>4</v>
      </c>
      <c r="I797" s="1" t="s">
        <v>33</v>
      </c>
      <c r="J797" s="1">
        <v>1</v>
      </c>
      <c r="K797" s="1">
        <v>4</v>
      </c>
      <c r="L797" s="1" t="s">
        <v>11</v>
      </c>
      <c r="M797" s="1">
        <v>88</v>
      </c>
      <c r="N797" s="1">
        <v>2</v>
      </c>
      <c r="O797" s="1">
        <v>2</v>
      </c>
      <c r="P797" s="1" t="s">
        <v>58</v>
      </c>
      <c r="Q797" s="1">
        <v>4</v>
      </c>
      <c r="R797" s="1" t="s">
        <v>15</v>
      </c>
      <c r="S797" s="1">
        <v>6694</v>
      </c>
      <c r="T797" s="1">
        <v>24223</v>
      </c>
      <c r="U797" s="1">
        <v>2</v>
      </c>
      <c r="V797" s="1" t="s">
        <v>1593</v>
      </c>
      <c r="W797" s="1" t="s">
        <v>49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>
      <c r="A798" s="1">
        <v>1106</v>
      </c>
      <c r="B798" s="1">
        <v>25</v>
      </c>
      <c r="C798" s="1" t="s">
        <v>49</v>
      </c>
      <c r="D798" s="1" t="s">
        <v>112</v>
      </c>
      <c r="E798" s="1">
        <v>1219</v>
      </c>
      <c r="F798" s="1" t="s">
        <v>21</v>
      </c>
      <c r="G798" s="1">
        <v>4</v>
      </c>
      <c r="H798" s="1">
        <v>1</v>
      </c>
      <c r="I798" s="1" t="s">
        <v>37</v>
      </c>
      <c r="J798" s="1">
        <v>1</v>
      </c>
      <c r="K798" s="1">
        <v>4</v>
      </c>
      <c r="L798" s="1" t="s">
        <v>12</v>
      </c>
      <c r="M798" s="1">
        <v>32</v>
      </c>
      <c r="N798" s="1">
        <v>3</v>
      </c>
      <c r="O798" s="1">
        <v>1</v>
      </c>
      <c r="P798" s="1" t="s">
        <v>53</v>
      </c>
      <c r="Q798" s="1">
        <v>4</v>
      </c>
      <c r="R798" s="1" t="s">
        <v>17</v>
      </c>
      <c r="S798" s="1">
        <v>3691</v>
      </c>
      <c r="T798" s="1">
        <v>4605</v>
      </c>
      <c r="U798" s="1">
        <v>1</v>
      </c>
      <c r="V798" s="1" t="s">
        <v>1593</v>
      </c>
      <c r="W798" s="1" t="s">
        <v>49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>
      <c r="A799" s="1">
        <v>1107</v>
      </c>
      <c r="B799" s="1">
        <v>26</v>
      </c>
      <c r="C799" s="1" t="s">
        <v>49</v>
      </c>
      <c r="D799" s="1" t="s">
        <v>112</v>
      </c>
      <c r="E799" s="1">
        <v>1330</v>
      </c>
      <c r="F799" s="1" t="s">
        <v>21</v>
      </c>
      <c r="G799" s="1">
        <v>21</v>
      </c>
      <c r="H799" s="1">
        <v>3</v>
      </c>
      <c r="I799" s="1" t="s">
        <v>35</v>
      </c>
      <c r="J799" s="1">
        <v>1</v>
      </c>
      <c r="K799" s="1">
        <v>1</v>
      </c>
      <c r="L799" s="1" t="s">
        <v>12</v>
      </c>
      <c r="M799" s="1">
        <v>37</v>
      </c>
      <c r="N799" s="1">
        <v>3</v>
      </c>
      <c r="O799" s="1">
        <v>1</v>
      </c>
      <c r="P799" s="1" t="s">
        <v>53</v>
      </c>
      <c r="Q799" s="1">
        <v>3</v>
      </c>
      <c r="R799" s="1" t="s">
        <v>15</v>
      </c>
      <c r="S799" s="1">
        <v>2377</v>
      </c>
      <c r="T799" s="1">
        <v>19373</v>
      </c>
      <c r="U799" s="1">
        <v>1</v>
      </c>
      <c r="V799" s="1" t="s">
        <v>1593</v>
      </c>
      <c r="W799" s="1" t="s">
        <v>48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>
      <c r="A800" s="1">
        <v>1108</v>
      </c>
      <c r="B800" s="1">
        <v>33</v>
      </c>
      <c r="C800" s="1" t="s">
        <v>49</v>
      </c>
      <c r="D800" s="1" t="s">
        <v>112</v>
      </c>
      <c r="E800" s="1">
        <v>1017</v>
      </c>
      <c r="F800" s="1" t="s">
        <v>21</v>
      </c>
      <c r="G800" s="1">
        <v>25</v>
      </c>
      <c r="H800" s="1">
        <v>3</v>
      </c>
      <c r="I800" s="1" t="s">
        <v>35</v>
      </c>
      <c r="J800" s="1">
        <v>1</v>
      </c>
      <c r="K800" s="1">
        <v>1</v>
      </c>
      <c r="L800" s="1" t="s">
        <v>12</v>
      </c>
      <c r="M800" s="1">
        <v>55</v>
      </c>
      <c r="N800" s="1">
        <v>2</v>
      </c>
      <c r="O800" s="1">
        <v>1</v>
      </c>
      <c r="P800" s="1" t="s">
        <v>57</v>
      </c>
      <c r="Q800" s="1">
        <v>2</v>
      </c>
      <c r="R800" s="1" t="s">
        <v>16</v>
      </c>
      <c r="S800" s="1">
        <v>2313</v>
      </c>
      <c r="T800" s="1">
        <v>2993</v>
      </c>
      <c r="U800" s="1">
        <v>4</v>
      </c>
      <c r="V800" s="1" t="s">
        <v>1593</v>
      </c>
      <c r="W800" s="1" t="s">
        <v>49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>
      <c r="A801" s="1">
        <v>1109</v>
      </c>
      <c r="B801" s="1">
        <v>42</v>
      </c>
      <c r="C801" s="1" t="s">
        <v>48</v>
      </c>
      <c r="D801" s="1" t="s">
        <v>112</v>
      </c>
      <c r="E801" s="1">
        <v>469</v>
      </c>
      <c r="F801" s="1" t="s">
        <v>21</v>
      </c>
      <c r="G801" s="1">
        <v>2</v>
      </c>
      <c r="H801" s="1">
        <v>2</v>
      </c>
      <c r="I801" s="1" t="s">
        <v>35</v>
      </c>
      <c r="J801" s="1">
        <v>1</v>
      </c>
      <c r="K801" s="1">
        <v>4</v>
      </c>
      <c r="L801" s="1" t="s">
        <v>12</v>
      </c>
      <c r="M801" s="1">
        <v>35</v>
      </c>
      <c r="N801" s="1">
        <v>3</v>
      </c>
      <c r="O801" s="1">
        <v>4</v>
      </c>
      <c r="P801" s="1" t="s">
        <v>54</v>
      </c>
      <c r="Q801" s="1">
        <v>1</v>
      </c>
      <c r="R801" s="1" t="s">
        <v>17</v>
      </c>
      <c r="S801" s="1">
        <v>17665</v>
      </c>
      <c r="T801" s="1">
        <v>14399</v>
      </c>
      <c r="U801" s="1">
        <v>0</v>
      </c>
      <c r="V801" s="1" t="s">
        <v>1593</v>
      </c>
      <c r="W801" s="1" t="s">
        <v>48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>
      <c r="A802" s="1">
        <v>1111</v>
      </c>
      <c r="B802" s="1">
        <v>28</v>
      </c>
      <c r="C802" s="1" t="s">
        <v>49</v>
      </c>
      <c r="D802" s="1" t="s">
        <v>128</v>
      </c>
      <c r="E802" s="1">
        <v>1009</v>
      </c>
      <c r="F802" s="1" t="s">
        <v>21</v>
      </c>
      <c r="G802" s="1">
        <v>1</v>
      </c>
      <c r="H802" s="1">
        <v>3</v>
      </c>
      <c r="I802" s="1" t="s">
        <v>35</v>
      </c>
      <c r="J802" s="1">
        <v>1</v>
      </c>
      <c r="K802" s="1">
        <v>1</v>
      </c>
      <c r="L802" s="1" t="s">
        <v>12</v>
      </c>
      <c r="M802" s="1">
        <v>45</v>
      </c>
      <c r="N802" s="1">
        <v>2</v>
      </c>
      <c r="O802" s="1">
        <v>1</v>
      </c>
      <c r="P802" s="1" t="s">
        <v>53</v>
      </c>
      <c r="Q802" s="1">
        <v>2</v>
      </c>
      <c r="R802" s="1" t="s">
        <v>15</v>
      </c>
      <c r="S802" s="1">
        <v>2596</v>
      </c>
      <c r="T802" s="1">
        <v>7160</v>
      </c>
      <c r="U802" s="1">
        <v>1</v>
      </c>
      <c r="V802" s="1" t="s">
        <v>1593</v>
      </c>
      <c r="W802" s="1" t="s">
        <v>48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>
      <c r="A803" s="1">
        <v>1113</v>
      </c>
      <c r="B803" s="1">
        <v>50</v>
      </c>
      <c r="C803" s="1" t="s">
        <v>49</v>
      </c>
      <c r="D803" s="1" t="s">
        <v>128</v>
      </c>
      <c r="E803" s="1">
        <v>959</v>
      </c>
      <c r="F803" s="1" t="s">
        <v>22</v>
      </c>
      <c r="G803" s="1">
        <v>1</v>
      </c>
      <c r="H803" s="1">
        <v>4</v>
      </c>
      <c r="I803" s="1" t="s">
        <v>36</v>
      </c>
      <c r="J803" s="1">
        <v>1</v>
      </c>
      <c r="K803" s="1">
        <v>4</v>
      </c>
      <c r="L803" s="1" t="s">
        <v>12</v>
      </c>
      <c r="M803" s="1">
        <v>81</v>
      </c>
      <c r="N803" s="1">
        <v>3</v>
      </c>
      <c r="O803" s="1">
        <v>2</v>
      </c>
      <c r="P803" s="1" t="s">
        <v>58</v>
      </c>
      <c r="Q803" s="1">
        <v>3</v>
      </c>
      <c r="R803" s="1" t="s">
        <v>16</v>
      </c>
      <c r="S803" s="1">
        <v>4728</v>
      </c>
      <c r="T803" s="1">
        <v>17251</v>
      </c>
      <c r="U803" s="1">
        <v>3</v>
      </c>
      <c r="V803" s="1" t="s">
        <v>1593</v>
      </c>
      <c r="W803" s="1" t="s">
        <v>49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>
      <c r="A804" s="1">
        <v>1114</v>
      </c>
      <c r="B804" s="1">
        <v>33</v>
      </c>
      <c r="C804" s="1" t="s">
        <v>48</v>
      </c>
      <c r="D804" s="1" t="s">
        <v>128</v>
      </c>
      <c r="E804" s="1">
        <v>970</v>
      </c>
      <c r="F804" s="1" t="s">
        <v>22</v>
      </c>
      <c r="G804" s="1">
        <v>7</v>
      </c>
      <c r="H804" s="1">
        <v>3</v>
      </c>
      <c r="I804" s="1" t="s">
        <v>33</v>
      </c>
      <c r="J804" s="1">
        <v>1</v>
      </c>
      <c r="K804" s="1">
        <v>4</v>
      </c>
      <c r="L804" s="1" t="s">
        <v>11</v>
      </c>
      <c r="M804" s="1">
        <v>30</v>
      </c>
      <c r="N804" s="1">
        <v>3</v>
      </c>
      <c r="O804" s="1">
        <v>2</v>
      </c>
      <c r="P804" s="1" t="s">
        <v>58</v>
      </c>
      <c r="Q804" s="1">
        <v>2</v>
      </c>
      <c r="R804" s="1" t="s">
        <v>17</v>
      </c>
      <c r="S804" s="1">
        <v>4302</v>
      </c>
      <c r="T804" s="1">
        <v>13401</v>
      </c>
      <c r="U804" s="1">
        <v>0</v>
      </c>
      <c r="V804" s="1" t="s">
        <v>1593</v>
      </c>
      <c r="W804" s="1" t="s">
        <v>48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>
      <c r="A805" s="1">
        <v>1115</v>
      </c>
      <c r="B805" s="1">
        <v>34</v>
      </c>
      <c r="C805" s="1" t="s">
        <v>48</v>
      </c>
      <c r="D805" s="1" t="s">
        <v>116</v>
      </c>
      <c r="E805" s="1">
        <v>697</v>
      </c>
      <c r="F805" s="1" t="s">
        <v>21</v>
      </c>
      <c r="G805" s="1">
        <v>3</v>
      </c>
      <c r="H805" s="1">
        <v>4</v>
      </c>
      <c r="I805" s="1" t="s">
        <v>33</v>
      </c>
      <c r="J805" s="1">
        <v>1</v>
      </c>
      <c r="K805" s="1">
        <v>3</v>
      </c>
      <c r="L805" s="1" t="s">
        <v>12</v>
      </c>
      <c r="M805" s="1">
        <v>40</v>
      </c>
      <c r="N805" s="1">
        <v>2</v>
      </c>
      <c r="O805" s="1">
        <v>1</v>
      </c>
      <c r="P805" s="1" t="s">
        <v>57</v>
      </c>
      <c r="Q805" s="1">
        <v>4</v>
      </c>
      <c r="R805" s="1" t="s">
        <v>17</v>
      </c>
      <c r="S805" s="1">
        <v>2979</v>
      </c>
      <c r="T805" s="1">
        <v>22478</v>
      </c>
      <c r="U805" s="1">
        <v>3</v>
      </c>
      <c r="V805" s="1" t="s">
        <v>1593</v>
      </c>
      <c r="W805" s="1" t="s">
        <v>48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>
      <c r="A806" s="1">
        <v>1116</v>
      </c>
      <c r="B806" s="1">
        <v>48</v>
      </c>
      <c r="C806" s="1" t="s">
        <v>48</v>
      </c>
      <c r="D806" s="1" t="s">
        <v>116</v>
      </c>
      <c r="E806" s="1">
        <v>1262</v>
      </c>
      <c r="F806" s="1" t="s">
        <v>21</v>
      </c>
      <c r="G806" s="1">
        <v>1</v>
      </c>
      <c r="H806" s="1">
        <v>4</v>
      </c>
      <c r="I806" s="1" t="s">
        <v>35</v>
      </c>
      <c r="J806" s="1">
        <v>1</v>
      </c>
      <c r="K806" s="1">
        <v>1</v>
      </c>
      <c r="L806" s="1" t="s">
        <v>12</v>
      </c>
      <c r="M806" s="1">
        <v>35</v>
      </c>
      <c r="N806" s="1">
        <v>4</v>
      </c>
      <c r="O806" s="1">
        <v>4</v>
      </c>
      <c r="P806" s="1" t="s">
        <v>54</v>
      </c>
      <c r="Q806" s="1">
        <v>4</v>
      </c>
      <c r="R806" s="1" t="s">
        <v>16</v>
      </c>
      <c r="S806" s="1">
        <v>16885</v>
      </c>
      <c r="T806" s="1">
        <v>16154</v>
      </c>
      <c r="U806" s="1">
        <v>2</v>
      </c>
      <c r="V806" s="1" t="s">
        <v>1593</v>
      </c>
      <c r="W806" s="1" t="s">
        <v>48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>
      <c r="A807" s="1">
        <v>1117</v>
      </c>
      <c r="B807" s="1">
        <v>45</v>
      </c>
      <c r="C807" s="1" t="s">
        <v>48</v>
      </c>
      <c r="D807" s="1" t="s">
        <v>116</v>
      </c>
      <c r="E807" s="1">
        <v>1050</v>
      </c>
      <c r="F807" s="1" t="s">
        <v>22</v>
      </c>
      <c r="G807" s="1">
        <v>9</v>
      </c>
      <c r="H807" s="1">
        <v>4</v>
      </c>
      <c r="I807" s="1" t="s">
        <v>33</v>
      </c>
      <c r="J807" s="1">
        <v>1</v>
      </c>
      <c r="K807" s="1">
        <v>2</v>
      </c>
      <c r="L807" s="1" t="s">
        <v>11</v>
      </c>
      <c r="M807" s="1">
        <v>65</v>
      </c>
      <c r="N807" s="1">
        <v>2</v>
      </c>
      <c r="O807" s="1">
        <v>2</v>
      </c>
      <c r="P807" s="1" t="s">
        <v>58</v>
      </c>
      <c r="Q807" s="1">
        <v>3</v>
      </c>
      <c r="R807" s="1" t="s">
        <v>17</v>
      </c>
      <c r="S807" s="1">
        <v>5593</v>
      </c>
      <c r="T807" s="1">
        <v>17970</v>
      </c>
      <c r="U807" s="1">
        <v>1</v>
      </c>
      <c r="V807" s="1" t="s">
        <v>1593</v>
      </c>
      <c r="W807" s="1" t="s">
        <v>48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>
      <c r="A808" s="1">
        <v>1118</v>
      </c>
      <c r="B808" s="1">
        <v>52</v>
      </c>
      <c r="C808" s="1" t="s">
        <v>48</v>
      </c>
      <c r="D808" s="1" t="s">
        <v>112</v>
      </c>
      <c r="E808" s="1">
        <v>994</v>
      </c>
      <c r="F808" s="1" t="s">
        <v>21</v>
      </c>
      <c r="G808" s="1">
        <v>7</v>
      </c>
      <c r="H808" s="1">
        <v>4</v>
      </c>
      <c r="I808" s="1" t="s">
        <v>33</v>
      </c>
      <c r="J808" s="1">
        <v>1</v>
      </c>
      <c r="K808" s="1">
        <v>2</v>
      </c>
      <c r="L808" s="1" t="s">
        <v>12</v>
      </c>
      <c r="M808" s="1">
        <v>87</v>
      </c>
      <c r="N808" s="1">
        <v>3</v>
      </c>
      <c r="O808" s="1">
        <v>3</v>
      </c>
      <c r="P808" s="1" t="s">
        <v>52</v>
      </c>
      <c r="Q808" s="1">
        <v>2</v>
      </c>
      <c r="R808" s="1" t="s">
        <v>16</v>
      </c>
      <c r="S808" s="1">
        <v>10445</v>
      </c>
      <c r="T808" s="1">
        <v>15322</v>
      </c>
      <c r="U808" s="1">
        <v>7</v>
      </c>
      <c r="V808" s="1" t="s">
        <v>1593</v>
      </c>
      <c r="W808" s="1" t="s">
        <v>48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>
      <c r="A809" s="1">
        <v>1119</v>
      </c>
      <c r="B809" s="1">
        <v>38</v>
      </c>
      <c r="C809" s="1" t="s">
        <v>48</v>
      </c>
      <c r="D809" s="1" t="s">
        <v>112</v>
      </c>
      <c r="E809" s="1">
        <v>770</v>
      </c>
      <c r="F809" s="1" t="s">
        <v>22</v>
      </c>
      <c r="G809" s="1">
        <v>10</v>
      </c>
      <c r="H809" s="1">
        <v>4</v>
      </c>
      <c r="I809" s="1" t="s">
        <v>34</v>
      </c>
      <c r="J809" s="1">
        <v>1</v>
      </c>
      <c r="K809" s="1">
        <v>3</v>
      </c>
      <c r="L809" s="1" t="s">
        <v>12</v>
      </c>
      <c r="M809" s="1">
        <v>73</v>
      </c>
      <c r="N809" s="1">
        <v>2</v>
      </c>
      <c r="O809" s="1">
        <v>3</v>
      </c>
      <c r="P809" s="1" t="s">
        <v>58</v>
      </c>
      <c r="Q809" s="1">
        <v>3</v>
      </c>
      <c r="R809" s="1" t="s">
        <v>15</v>
      </c>
      <c r="S809" s="1">
        <v>8740</v>
      </c>
      <c r="T809" s="1">
        <v>5569</v>
      </c>
      <c r="U809" s="1">
        <v>0</v>
      </c>
      <c r="V809" s="1" t="s">
        <v>1593</v>
      </c>
      <c r="W809" s="1" t="s">
        <v>49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>
      <c r="A810" s="1">
        <v>1120</v>
      </c>
      <c r="B810" s="1">
        <v>29</v>
      </c>
      <c r="C810" s="1" t="s">
        <v>48</v>
      </c>
      <c r="D810" s="1" t="s">
        <v>112</v>
      </c>
      <c r="E810" s="1">
        <v>1107</v>
      </c>
      <c r="F810" s="1" t="s">
        <v>21</v>
      </c>
      <c r="G810" s="1">
        <v>28</v>
      </c>
      <c r="H810" s="1">
        <v>4</v>
      </c>
      <c r="I810" s="1" t="s">
        <v>33</v>
      </c>
      <c r="J810" s="1">
        <v>1</v>
      </c>
      <c r="K810" s="1">
        <v>3</v>
      </c>
      <c r="L810" s="1" t="s">
        <v>11</v>
      </c>
      <c r="M810" s="1">
        <v>93</v>
      </c>
      <c r="N810" s="1">
        <v>3</v>
      </c>
      <c r="O810" s="1">
        <v>1</v>
      </c>
      <c r="P810" s="1" t="s">
        <v>57</v>
      </c>
      <c r="Q810" s="1">
        <v>4</v>
      </c>
      <c r="R810" s="1" t="s">
        <v>15</v>
      </c>
      <c r="S810" s="1">
        <v>2514</v>
      </c>
      <c r="T810" s="1">
        <v>26968</v>
      </c>
      <c r="U810" s="1">
        <v>4</v>
      </c>
      <c r="V810" s="1" t="s">
        <v>1593</v>
      </c>
      <c r="W810" s="1" t="s">
        <v>48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>
      <c r="A811" s="1">
        <v>1121</v>
      </c>
      <c r="B811" s="1">
        <v>28</v>
      </c>
      <c r="C811" s="1" t="s">
        <v>48</v>
      </c>
      <c r="D811" s="1" t="s">
        <v>112</v>
      </c>
      <c r="E811" s="1">
        <v>950</v>
      </c>
      <c r="F811" s="1" t="s">
        <v>21</v>
      </c>
      <c r="G811" s="1">
        <v>3</v>
      </c>
      <c r="H811" s="1">
        <v>3</v>
      </c>
      <c r="I811" s="1" t="s">
        <v>35</v>
      </c>
      <c r="J811" s="1">
        <v>1</v>
      </c>
      <c r="K811" s="1">
        <v>4</v>
      </c>
      <c r="L811" s="1" t="s">
        <v>11</v>
      </c>
      <c r="M811" s="1">
        <v>93</v>
      </c>
      <c r="N811" s="1">
        <v>3</v>
      </c>
      <c r="O811" s="1">
        <v>3</v>
      </c>
      <c r="P811" s="1" t="s">
        <v>55</v>
      </c>
      <c r="Q811" s="1">
        <v>2</v>
      </c>
      <c r="R811" s="1" t="s">
        <v>15</v>
      </c>
      <c r="S811" s="1">
        <v>7655</v>
      </c>
      <c r="T811" s="1">
        <v>8039</v>
      </c>
      <c r="U811" s="1">
        <v>0</v>
      </c>
      <c r="V811" s="1" t="s">
        <v>1593</v>
      </c>
      <c r="W811" s="1" t="s">
        <v>48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>
      <c r="A812" s="1">
        <v>1124</v>
      </c>
      <c r="B812" s="1">
        <v>46</v>
      </c>
      <c r="C812" s="1" t="s">
        <v>48</v>
      </c>
      <c r="D812" s="1" t="s">
        <v>112</v>
      </c>
      <c r="E812" s="1">
        <v>406</v>
      </c>
      <c r="F812" s="1" t="s">
        <v>22</v>
      </c>
      <c r="G812" s="1">
        <v>3</v>
      </c>
      <c r="H812" s="1">
        <v>1</v>
      </c>
      <c r="I812" s="1" t="s">
        <v>34</v>
      </c>
      <c r="J812" s="1">
        <v>1</v>
      </c>
      <c r="K812" s="1">
        <v>1</v>
      </c>
      <c r="L812" s="1" t="s">
        <v>12</v>
      </c>
      <c r="M812" s="1">
        <v>52</v>
      </c>
      <c r="N812" s="1">
        <v>3</v>
      </c>
      <c r="O812" s="1">
        <v>4</v>
      </c>
      <c r="P812" s="1" t="s">
        <v>54</v>
      </c>
      <c r="Q812" s="1">
        <v>3</v>
      </c>
      <c r="R812" s="1" t="s">
        <v>17</v>
      </c>
      <c r="S812" s="1">
        <v>17465</v>
      </c>
      <c r="T812" s="1">
        <v>15596</v>
      </c>
      <c r="U812" s="1">
        <v>3</v>
      </c>
      <c r="V812" s="1" t="s">
        <v>1593</v>
      </c>
      <c r="W812" s="1" t="s">
        <v>48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>
      <c r="A813" s="1">
        <v>1125</v>
      </c>
      <c r="B813" s="1">
        <v>38</v>
      </c>
      <c r="C813" s="1" t="s">
        <v>48</v>
      </c>
      <c r="D813" s="1" t="s">
        <v>112</v>
      </c>
      <c r="E813" s="1">
        <v>130</v>
      </c>
      <c r="F813" s="1" t="s">
        <v>22</v>
      </c>
      <c r="G813" s="1">
        <v>2</v>
      </c>
      <c r="H813" s="1">
        <v>2</v>
      </c>
      <c r="I813" s="1" t="s">
        <v>34</v>
      </c>
      <c r="J813" s="1">
        <v>1</v>
      </c>
      <c r="K813" s="1">
        <v>4</v>
      </c>
      <c r="L813" s="1" t="s">
        <v>12</v>
      </c>
      <c r="M813" s="1">
        <v>32</v>
      </c>
      <c r="N813" s="1">
        <v>3</v>
      </c>
      <c r="O813" s="1">
        <v>3</v>
      </c>
      <c r="P813" s="1" t="s">
        <v>58</v>
      </c>
      <c r="Q813" s="1">
        <v>2</v>
      </c>
      <c r="R813" s="1" t="s">
        <v>16</v>
      </c>
      <c r="S813" s="1">
        <v>7351</v>
      </c>
      <c r="T813" s="1">
        <v>20619</v>
      </c>
      <c r="U813" s="1">
        <v>7</v>
      </c>
      <c r="V813" s="1" t="s">
        <v>1593</v>
      </c>
      <c r="W813" s="1" t="s">
        <v>48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>
      <c r="A814" s="1">
        <v>1126</v>
      </c>
      <c r="B814" s="1">
        <v>43</v>
      </c>
      <c r="C814" s="1" t="s">
        <v>48</v>
      </c>
      <c r="D814" s="1" t="s">
        <v>128</v>
      </c>
      <c r="E814" s="1">
        <v>1082</v>
      </c>
      <c r="F814" s="1" t="s">
        <v>21</v>
      </c>
      <c r="G814" s="1">
        <v>27</v>
      </c>
      <c r="H814" s="1">
        <v>3</v>
      </c>
      <c r="I814" s="1" t="s">
        <v>33</v>
      </c>
      <c r="J814" s="1">
        <v>1</v>
      </c>
      <c r="K814" s="1">
        <v>3</v>
      </c>
      <c r="L814" s="1" t="s">
        <v>11</v>
      </c>
      <c r="M814" s="1">
        <v>83</v>
      </c>
      <c r="N814" s="1">
        <v>3</v>
      </c>
      <c r="O814" s="1">
        <v>3</v>
      </c>
      <c r="P814" s="1" t="s">
        <v>55</v>
      </c>
      <c r="Q814" s="1">
        <v>1</v>
      </c>
      <c r="R814" s="1" t="s">
        <v>17</v>
      </c>
      <c r="S814" s="1">
        <v>10820</v>
      </c>
      <c r="T814" s="1">
        <v>11535</v>
      </c>
      <c r="U814" s="1">
        <v>8</v>
      </c>
      <c r="V814" s="1" t="s">
        <v>1593</v>
      </c>
      <c r="W814" s="1" t="s">
        <v>48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>
      <c r="A815" s="1">
        <v>1127</v>
      </c>
      <c r="B815" s="1">
        <v>39</v>
      </c>
      <c r="C815" s="1" t="s">
        <v>49</v>
      </c>
      <c r="D815" s="1" t="s">
        <v>128</v>
      </c>
      <c r="E815" s="1">
        <v>203</v>
      </c>
      <c r="F815" s="1" t="s">
        <v>21</v>
      </c>
      <c r="G815" s="1">
        <v>2</v>
      </c>
      <c r="H815" s="1">
        <v>3</v>
      </c>
      <c r="I815" s="1" t="s">
        <v>33</v>
      </c>
      <c r="J815" s="1">
        <v>1</v>
      </c>
      <c r="K815" s="1">
        <v>1</v>
      </c>
      <c r="L815" s="1" t="s">
        <v>12</v>
      </c>
      <c r="M815" s="1">
        <v>84</v>
      </c>
      <c r="N815" s="1">
        <v>3</v>
      </c>
      <c r="O815" s="1">
        <v>4</v>
      </c>
      <c r="P815" s="1" t="s">
        <v>52</v>
      </c>
      <c r="Q815" s="1">
        <v>4</v>
      </c>
      <c r="R815" s="1" t="s">
        <v>15</v>
      </c>
      <c r="S815" s="1">
        <v>12169</v>
      </c>
      <c r="T815" s="1">
        <v>13547</v>
      </c>
      <c r="U815" s="1">
        <v>7</v>
      </c>
      <c r="V815" s="1" t="s">
        <v>1593</v>
      </c>
      <c r="W815" s="1" t="s">
        <v>48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>
      <c r="A816" s="1">
        <v>1128</v>
      </c>
      <c r="B816" s="1">
        <v>40</v>
      </c>
      <c r="C816" s="1" t="s">
        <v>48</v>
      </c>
      <c r="D816" s="1" t="s">
        <v>112</v>
      </c>
      <c r="E816" s="1">
        <v>1308</v>
      </c>
      <c r="F816" s="1" t="s">
        <v>21</v>
      </c>
      <c r="G816" s="1">
        <v>14</v>
      </c>
      <c r="H816" s="1">
        <v>3</v>
      </c>
      <c r="I816" s="1" t="s">
        <v>35</v>
      </c>
      <c r="J816" s="1">
        <v>1</v>
      </c>
      <c r="K816" s="1">
        <v>3</v>
      </c>
      <c r="L816" s="1" t="s">
        <v>12</v>
      </c>
      <c r="M816" s="1">
        <v>44</v>
      </c>
      <c r="N816" s="1">
        <v>2</v>
      </c>
      <c r="O816" s="1">
        <v>5</v>
      </c>
      <c r="P816" s="1" t="s">
        <v>56</v>
      </c>
      <c r="Q816" s="1">
        <v>3</v>
      </c>
      <c r="R816" s="1" t="s">
        <v>16</v>
      </c>
      <c r="S816" s="1">
        <v>19626</v>
      </c>
      <c r="T816" s="1">
        <v>17544</v>
      </c>
      <c r="U816" s="1">
        <v>1</v>
      </c>
      <c r="V816" s="1" t="s">
        <v>1593</v>
      </c>
      <c r="W816" s="1" t="s">
        <v>48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>
      <c r="A817" s="1">
        <v>1131</v>
      </c>
      <c r="B817" s="1">
        <v>21</v>
      </c>
      <c r="C817" s="1" t="s">
        <v>48</v>
      </c>
      <c r="D817" s="1" t="s">
        <v>112</v>
      </c>
      <c r="E817" s="1">
        <v>984</v>
      </c>
      <c r="F817" s="1" t="s">
        <v>21</v>
      </c>
      <c r="G817" s="1">
        <v>1</v>
      </c>
      <c r="H817" s="1">
        <v>1</v>
      </c>
      <c r="I817" s="1" t="s">
        <v>37</v>
      </c>
      <c r="J817" s="1">
        <v>1</v>
      </c>
      <c r="K817" s="1">
        <v>4</v>
      </c>
      <c r="L817" s="1" t="s">
        <v>11</v>
      </c>
      <c r="M817" s="1">
        <v>70</v>
      </c>
      <c r="N817" s="1">
        <v>2</v>
      </c>
      <c r="O817" s="1">
        <v>1</v>
      </c>
      <c r="P817" s="1" t="s">
        <v>57</v>
      </c>
      <c r="Q817" s="1">
        <v>2</v>
      </c>
      <c r="R817" s="1" t="s">
        <v>16</v>
      </c>
      <c r="S817" s="1">
        <v>2070</v>
      </c>
      <c r="T817" s="1">
        <v>25326</v>
      </c>
      <c r="U817" s="1">
        <v>1</v>
      </c>
      <c r="V817" s="1" t="s">
        <v>1593</v>
      </c>
      <c r="W817" s="1" t="s">
        <v>49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>
      <c r="A818" s="1">
        <v>1132</v>
      </c>
      <c r="B818" s="1">
        <v>39</v>
      </c>
      <c r="C818" s="1" t="s">
        <v>48</v>
      </c>
      <c r="D818" s="1" t="s">
        <v>116</v>
      </c>
      <c r="E818" s="1">
        <v>439</v>
      </c>
      <c r="F818" s="1" t="s">
        <v>21</v>
      </c>
      <c r="G818" s="1">
        <v>9</v>
      </c>
      <c r="H818" s="1">
        <v>3</v>
      </c>
      <c r="I818" s="1" t="s">
        <v>33</v>
      </c>
      <c r="J818" s="1">
        <v>1</v>
      </c>
      <c r="K818" s="1">
        <v>3</v>
      </c>
      <c r="L818" s="1" t="s">
        <v>12</v>
      </c>
      <c r="M818" s="1">
        <v>70</v>
      </c>
      <c r="N818" s="1">
        <v>3</v>
      </c>
      <c r="O818" s="1">
        <v>2</v>
      </c>
      <c r="P818" s="1" t="s">
        <v>53</v>
      </c>
      <c r="Q818" s="1">
        <v>2</v>
      </c>
      <c r="R818" s="1" t="s">
        <v>16</v>
      </c>
      <c r="S818" s="1">
        <v>6782</v>
      </c>
      <c r="T818" s="1">
        <v>8770</v>
      </c>
      <c r="U818" s="1">
        <v>9</v>
      </c>
      <c r="V818" s="1" t="s">
        <v>1593</v>
      </c>
      <c r="W818" s="1" t="s">
        <v>48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>
      <c r="A819" s="1">
        <v>1133</v>
      </c>
      <c r="B819" s="1">
        <v>36</v>
      </c>
      <c r="C819" s="1" t="s">
        <v>48</v>
      </c>
      <c r="D819" s="1" t="s">
        <v>116</v>
      </c>
      <c r="E819" s="1">
        <v>217</v>
      </c>
      <c r="F819" s="1" t="s">
        <v>21</v>
      </c>
      <c r="G819" s="1">
        <v>18</v>
      </c>
      <c r="H819" s="1">
        <v>4</v>
      </c>
      <c r="I819" s="1" t="s">
        <v>33</v>
      </c>
      <c r="J819" s="1">
        <v>1</v>
      </c>
      <c r="K819" s="1">
        <v>1</v>
      </c>
      <c r="L819" s="1" t="s">
        <v>12</v>
      </c>
      <c r="M819" s="1">
        <v>78</v>
      </c>
      <c r="N819" s="1">
        <v>3</v>
      </c>
      <c r="O819" s="1">
        <v>2</v>
      </c>
      <c r="P819" s="1" t="s">
        <v>55</v>
      </c>
      <c r="Q819" s="1">
        <v>4</v>
      </c>
      <c r="R819" s="1" t="s">
        <v>16</v>
      </c>
      <c r="S819" s="1">
        <v>7779</v>
      </c>
      <c r="T819" s="1">
        <v>23238</v>
      </c>
      <c r="U819" s="1">
        <v>2</v>
      </c>
      <c r="V819" s="1" t="s">
        <v>1593</v>
      </c>
      <c r="W819" s="1" t="s">
        <v>48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>
      <c r="A820" s="1">
        <v>1135</v>
      </c>
      <c r="B820" s="1">
        <v>31</v>
      </c>
      <c r="C820" s="1" t="s">
        <v>48</v>
      </c>
      <c r="D820" s="1" t="s">
        <v>128</v>
      </c>
      <c r="E820" s="1">
        <v>793</v>
      </c>
      <c r="F820" s="1" t="s">
        <v>22</v>
      </c>
      <c r="G820" s="1">
        <v>20</v>
      </c>
      <c r="H820" s="1">
        <v>3</v>
      </c>
      <c r="I820" s="1" t="s">
        <v>33</v>
      </c>
      <c r="J820" s="1">
        <v>1</v>
      </c>
      <c r="K820" s="1">
        <v>3</v>
      </c>
      <c r="L820" s="1" t="s">
        <v>12</v>
      </c>
      <c r="M820" s="1">
        <v>67</v>
      </c>
      <c r="N820" s="1">
        <v>4</v>
      </c>
      <c r="O820" s="1">
        <v>1</v>
      </c>
      <c r="P820" s="1" t="s">
        <v>59</v>
      </c>
      <c r="Q820" s="1">
        <v>4</v>
      </c>
      <c r="R820" s="1" t="s">
        <v>17</v>
      </c>
      <c r="S820" s="1">
        <v>2791</v>
      </c>
      <c r="T820" s="1">
        <v>21981</v>
      </c>
      <c r="U820" s="1">
        <v>0</v>
      </c>
      <c r="V820" s="1" t="s">
        <v>1593</v>
      </c>
      <c r="W820" s="1" t="s">
        <v>48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>
      <c r="A821" s="1">
        <v>1136</v>
      </c>
      <c r="B821" s="1">
        <v>28</v>
      </c>
      <c r="C821" s="1" t="s">
        <v>48</v>
      </c>
      <c r="D821" s="1" t="s">
        <v>112</v>
      </c>
      <c r="E821" s="1">
        <v>1451</v>
      </c>
      <c r="F821" s="1" t="s">
        <v>21</v>
      </c>
      <c r="G821" s="1">
        <v>2</v>
      </c>
      <c r="H821" s="1">
        <v>1</v>
      </c>
      <c r="I821" s="1" t="s">
        <v>33</v>
      </c>
      <c r="J821" s="1">
        <v>1</v>
      </c>
      <c r="K821" s="1">
        <v>1</v>
      </c>
      <c r="L821" s="1" t="s">
        <v>12</v>
      </c>
      <c r="M821" s="1">
        <v>67</v>
      </c>
      <c r="N821" s="1">
        <v>2</v>
      </c>
      <c r="O821" s="1">
        <v>1</v>
      </c>
      <c r="P821" s="1" t="s">
        <v>57</v>
      </c>
      <c r="Q821" s="1">
        <v>2</v>
      </c>
      <c r="R821" s="1" t="s">
        <v>17</v>
      </c>
      <c r="S821" s="1">
        <v>3201</v>
      </c>
      <c r="T821" s="1">
        <v>19911</v>
      </c>
      <c r="U821" s="1">
        <v>0</v>
      </c>
      <c r="V821" s="1" t="s">
        <v>1593</v>
      </c>
      <c r="W821" s="1" t="s">
        <v>48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>
      <c r="A822" s="1">
        <v>1137</v>
      </c>
      <c r="B822" s="1">
        <v>35</v>
      </c>
      <c r="C822" s="1" t="s">
        <v>48</v>
      </c>
      <c r="D822" s="1" t="s">
        <v>128</v>
      </c>
      <c r="E822" s="1">
        <v>1182</v>
      </c>
      <c r="F822" s="1" t="s">
        <v>22</v>
      </c>
      <c r="G822" s="1">
        <v>11</v>
      </c>
      <c r="H822" s="1">
        <v>2</v>
      </c>
      <c r="I822" s="1" t="s">
        <v>34</v>
      </c>
      <c r="J822" s="1">
        <v>1</v>
      </c>
      <c r="K822" s="1">
        <v>4</v>
      </c>
      <c r="L822" s="1" t="s">
        <v>12</v>
      </c>
      <c r="M822" s="1">
        <v>54</v>
      </c>
      <c r="N822" s="1">
        <v>3</v>
      </c>
      <c r="O822" s="1">
        <v>2</v>
      </c>
      <c r="P822" s="1" t="s">
        <v>58</v>
      </c>
      <c r="Q822" s="1">
        <v>4</v>
      </c>
      <c r="R822" s="1" t="s">
        <v>15</v>
      </c>
      <c r="S822" s="1">
        <v>4968</v>
      </c>
      <c r="T822" s="1">
        <v>18500</v>
      </c>
      <c r="U822" s="1">
        <v>1</v>
      </c>
      <c r="V822" s="1" t="s">
        <v>1593</v>
      </c>
      <c r="W822" s="1" t="s">
        <v>48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>
      <c r="A823" s="1">
        <v>1138</v>
      </c>
      <c r="B823" s="1">
        <v>49</v>
      </c>
      <c r="C823" s="1" t="s">
        <v>48</v>
      </c>
      <c r="D823" s="1" t="s">
        <v>112</v>
      </c>
      <c r="E823" s="1">
        <v>174</v>
      </c>
      <c r="F823" s="1" t="s">
        <v>22</v>
      </c>
      <c r="G823" s="1">
        <v>8</v>
      </c>
      <c r="H823" s="1">
        <v>4</v>
      </c>
      <c r="I823" s="1" t="s">
        <v>37</v>
      </c>
      <c r="J823" s="1">
        <v>1</v>
      </c>
      <c r="K823" s="1">
        <v>4</v>
      </c>
      <c r="L823" s="1" t="s">
        <v>12</v>
      </c>
      <c r="M823" s="1">
        <v>56</v>
      </c>
      <c r="N823" s="1">
        <v>2</v>
      </c>
      <c r="O823" s="1">
        <v>4</v>
      </c>
      <c r="P823" s="1" t="s">
        <v>58</v>
      </c>
      <c r="Q823" s="1">
        <v>2</v>
      </c>
      <c r="R823" s="1" t="s">
        <v>17</v>
      </c>
      <c r="S823" s="1">
        <v>13120</v>
      </c>
      <c r="T823" s="1">
        <v>11879</v>
      </c>
      <c r="U823" s="1">
        <v>6</v>
      </c>
      <c r="V823" s="1" t="s">
        <v>1593</v>
      </c>
      <c r="W823" s="1" t="s">
        <v>48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>
      <c r="A824" s="1">
        <v>1140</v>
      </c>
      <c r="B824" s="1">
        <v>34</v>
      </c>
      <c r="C824" s="1" t="s">
        <v>48</v>
      </c>
      <c r="D824" s="1" t="s">
        <v>128</v>
      </c>
      <c r="E824" s="1">
        <v>1003</v>
      </c>
      <c r="F824" s="1" t="s">
        <v>21</v>
      </c>
      <c r="G824" s="1">
        <v>2</v>
      </c>
      <c r="H824" s="1">
        <v>2</v>
      </c>
      <c r="I824" s="1" t="s">
        <v>33</v>
      </c>
      <c r="J824" s="1">
        <v>1</v>
      </c>
      <c r="K824" s="1">
        <v>4</v>
      </c>
      <c r="L824" s="1" t="s">
        <v>12</v>
      </c>
      <c r="M824" s="1">
        <v>95</v>
      </c>
      <c r="N824" s="1">
        <v>3</v>
      </c>
      <c r="O824" s="1">
        <v>2</v>
      </c>
      <c r="P824" s="1" t="s">
        <v>55</v>
      </c>
      <c r="Q824" s="1">
        <v>3</v>
      </c>
      <c r="R824" s="1" t="s">
        <v>16</v>
      </c>
      <c r="S824" s="1">
        <v>4033</v>
      </c>
      <c r="T824" s="1">
        <v>15834</v>
      </c>
      <c r="U824" s="1">
        <v>2</v>
      </c>
      <c r="V824" s="1" t="s">
        <v>1593</v>
      </c>
      <c r="W824" s="1" t="s">
        <v>48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>
      <c r="A825" s="1">
        <v>1143</v>
      </c>
      <c r="B825" s="1">
        <v>29</v>
      </c>
      <c r="C825" s="1" t="s">
        <v>48</v>
      </c>
      <c r="D825" s="1" t="s">
        <v>128</v>
      </c>
      <c r="E825" s="1">
        <v>490</v>
      </c>
      <c r="F825" s="1" t="s">
        <v>21</v>
      </c>
      <c r="G825" s="1">
        <v>10</v>
      </c>
      <c r="H825" s="1">
        <v>3</v>
      </c>
      <c r="I825" s="1" t="s">
        <v>33</v>
      </c>
      <c r="J825" s="1">
        <v>1</v>
      </c>
      <c r="K825" s="1">
        <v>4</v>
      </c>
      <c r="L825" s="1" t="s">
        <v>11</v>
      </c>
      <c r="M825" s="1">
        <v>61</v>
      </c>
      <c r="N825" s="1">
        <v>3</v>
      </c>
      <c r="O825" s="1">
        <v>1</v>
      </c>
      <c r="P825" s="1" t="s">
        <v>57</v>
      </c>
      <c r="Q825" s="1">
        <v>2</v>
      </c>
      <c r="R825" s="1" t="s">
        <v>15</v>
      </c>
      <c r="S825" s="1">
        <v>3291</v>
      </c>
      <c r="T825" s="1">
        <v>17940</v>
      </c>
      <c r="U825" s="1">
        <v>0</v>
      </c>
      <c r="V825" s="1" t="s">
        <v>1593</v>
      </c>
      <c r="W825" s="1" t="s">
        <v>48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>
      <c r="A826" s="1">
        <v>1148</v>
      </c>
      <c r="B826" s="1">
        <v>42</v>
      </c>
      <c r="C826" s="1" t="s">
        <v>48</v>
      </c>
      <c r="D826" s="1" t="s">
        <v>112</v>
      </c>
      <c r="E826" s="1">
        <v>188</v>
      </c>
      <c r="F826" s="1" t="s">
        <v>21</v>
      </c>
      <c r="G826" s="1">
        <v>29</v>
      </c>
      <c r="H826" s="1">
        <v>3</v>
      </c>
      <c r="I826" s="1" t="s">
        <v>35</v>
      </c>
      <c r="J826" s="1">
        <v>1</v>
      </c>
      <c r="K826" s="1">
        <v>2</v>
      </c>
      <c r="L826" s="1" t="s">
        <v>12</v>
      </c>
      <c r="M826" s="1">
        <v>56</v>
      </c>
      <c r="N826" s="1">
        <v>1</v>
      </c>
      <c r="O826" s="1">
        <v>2</v>
      </c>
      <c r="P826" s="1" t="s">
        <v>53</v>
      </c>
      <c r="Q826" s="1">
        <v>4</v>
      </c>
      <c r="R826" s="1" t="s">
        <v>16</v>
      </c>
      <c r="S826" s="1">
        <v>4272</v>
      </c>
      <c r="T826" s="1">
        <v>9558</v>
      </c>
      <c r="U826" s="1">
        <v>4</v>
      </c>
      <c r="V826" s="1" t="s">
        <v>1593</v>
      </c>
      <c r="W826" s="1" t="s">
        <v>48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>
      <c r="A827" s="1">
        <v>1150</v>
      </c>
      <c r="B827" s="1">
        <v>29</v>
      </c>
      <c r="C827" s="1" t="s">
        <v>48</v>
      </c>
      <c r="D827" s="1" t="s">
        <v>112</v>
      </c>
      <c r="E827" s="1">
        <v>718</v>
      </c>
      <c r="F827" s="1" t="s">
        <v>21</v>
      </c>
      <c r="G827" s="1">
        <v>8</v>
      </c>
      <c r="H827" s="1">
        <v>1</v>
      </c>
      <c r="I827" s="1" t="s">
        <v>35</v>
      </c>
      <c r="J827" s="1">
        <v>1</v>
      </c>
      <c r="K827" s="1">
        <v>2</v>
      </c>
      <c r="L827" s="1" t="s">
        <v>12</v>
      </c>
      <c r="M827" s="1">
        <v>79</v>
      </c>
      <c r="N827" s="1">
        <v>2</v>
      </c>
      <c r="O827" s="1">
        <v>2</v>
      </c>
      <c r="P827" s="1" t="s">
        <v>55</v>
      </c>
      <c r="Q827" s="1">
        <v>4</v>
      </c>
      <c r="R827" s="1" t="s">
        <v>17</v>
      </c>
      <c r="S827" s="1">
        <v>5056</v>
      </c>
      <c r="T827" s="1">
        <v>17689</v>
      </c>
      <c r="U827" s="1">
        <v>1</v>
      </c>
      <c r="V827" s="1" t="s">
        <v>1593</v>
      </c>
      <c r="W827" s="1" t="s">
        <v>49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>
      <c r="A828" s="1">
        <v>1152</v>
      </c>
      <c r="B828" s="1">
        <v>38</v>
      </c>
      <c r="C828" s="1" t="s">
        <v>48</v>
      </c>
      <c r="D828" s="1" t="s">
        <v>112</v>
      </c>
      <c r="E828" s="1">
        <v>433</v>
      </c>
      <c r="F828" s="1" t="s">
        <v>20</v>
      </c>
      <c r="G828" s="1">
        <v>1</v>
      </c>
      <c r="H828" s="1">
        <v>3</v>
      </c>
      <c r="I828" s="1" t="s">
        <v>20</v>
      </c>
      <c r="J828" s="1">
        <v>1</v>
      </c>
      <c r="K828" s="1">
        <v>3</v>
      </c>
      <c r="L828" s="1" t="s">
        <v>12</v>
      </c>
      <c r="M828" s="1">
        <v>37</v>
      </c>
      <c r="N828" s="1">
        <v>4</v>
      </c>
      <c r="O828" s="1">
        <v>1</v>
      </c>
      <c r="P828" s="1" t="s">
        <v>20</v>
      </c>
      <c r="Q828" s="1">
        <v>3</v>
      </c>
      <c r="R828" s="1" t="s">
        <v>17</v>
      </c>
      <c r="S828" s="1">
        <v>2844</v>
      </c>
      <c r="T828" s="1">
        <v>6004</v>
      </c>
      <c r="U828" s="1">
        <v>1</v>
      </c>
      <c r="V828" s="1" t="s">
        <v>1593</v>
      </c>
      <c r="W828" s="1" t="s">
        <v>48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>
      <c r="A829" s="1">
        <v>1154</v>
      </c>
      <c r="B829" s="1">
        <v>28</v>
      </c>
      <c r="C829" s="1" t="s">
        <v>48</v>
      </c>
      <c r="D829" s="1" t="s">
        <v>128</v>
      </c>
      <c r="E829" s="1">
        <v>773</v>
      </c>
      <c r="F829" s="1" t="s">
        <v>21</v>
      </c>
      <c r="G829" s="1">
        <v>6</v>
      </c>
      <c r="H829" s="1">
        <v>3</v>
      </c>
      <c r="I829" s="1" t="s">
        <v>33</v>
      </c>
      <c r="J829" s="1">
        <v>1</v>
      </c>
      <c r="K829" s="1">
        <v>3</v>
      </c>
      <c r="L829" s="1" t="s">
        <v>12</v>
      </c>
      <c r="M829" s="1">
        <v>39</v>
      </c>
      <c r="N829" s="1">
        <v>2</v>
      </c>
      <c r="O829" s="1">
        <v>1</v>
      </c>
      <c r="P829" s="1" t="s">
        <v>57</v>
      </c>
      <c r="Q829" s="1">
        <v>3</v>
      </c>
      <c r="R829" s="1" t="s">
        <v>15</v>
      </c>
      <c r="S829" s="1">
        <v>2703</v>
      </c>
      <c r="T829" s="1">
        <v>22088</v>
      </c>
      <c r="U829" s="1">
        <v>1</v>
      </c>
      <c r="V829" s="1" t="s">
        <v>1593</v>
      </c>
      <c r="W829" s="1" t="s">
        <v>49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>
      <c r="A830" s="1">
        <v>1156</v>
      </c>
      <c r="B830" s="1">
        <v>18</v>
      </c>
      <c r="C830" s="1" t="s">
        <v>49</v>
      </c>
      <c r="D830" s="1" t="s">
        <v>116</v>
      </c>
      <c r="E830" s="1">
        <v>247</v>
      </c>
      <c r="F830" s="1" t="s">
        <v>21</v>
      </c>
      <c r="G830" s="1">
        <v>8</v>
      </c>
      <c r="H830" s="1">
        <v>1</v>
      </c>
      <c r="I830" s="1" t="s">
        <v>35</v>
      </c>
      <c r="J830" s="1">
        <v>1</v>
      </c>
      <c r="K830" s="1">
        <v>3</v>
      </c>
      <c r="L830" s="1" t="s">
        <v>12</v>
      </c>
      <c r="M830" s="1">
        <v>80</v>
      </c>
      <c r="N830" s="1">
        <v>3</v>
      </c>
      <c r="O830" s="1">
        <v>1</v>
      </c>
      <c r="P830" s="1" t="s">
        <v>53</v>
      </c>
      <c r="Q830" s="1">
        <v>3</v>
      </c>
      <c r="R830" s="1" t="s">
        <v>16</v>
      </c>
      <c r="S830" s="1">
        <v>1904</v>
      </c>
      <c r="T830" s="1">
        <v>13556</v>
      </c>
      <c r="U830" s="1">
        <v>1</v>
      </c>
      <c r="V830" s="1" t="s">
        <v>1593</v>
      </c>
      <c r="W830" s="1" t="s">
        <v>48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>
      <c r="A831" s="1">
        <v>1157</v>
      </c>
      <c r="B831" s="1">
        <v>33</v>
      </c>
      <c r="C831" s="1" t="s">
        <v>49</v>
      </c>
      <c r="D831" s="1" t="s">
        <v>112</v>
      </c>
      <c r="E831" s="1">
        <v>603</v>
      </c>
      <c r="F831" s="1" t="s">
        <v>22</v>
      </c>
      <c r="G831" s="1">
        <v>9</v>
      </c>
      <c r="H831" s="1">
        <v>4</v>
      </c>
      <c r="I831" s="1" t="s">
        <v>34</v>
      </c>
      <c r="J831" s="1">
        <v>1</v>
      </c>
      <c r="K831" s="1">
        <v>1</v>
      </c>
      <c r="L831" s="1" t="s">
        <v>11</v>
      </c>
      <c r="M831" s="1">
        <v>77</v>
      </c>
      <c r="N831" s="1">
        <v>3</v>
      </c>
      <c r="O831" s="1">
        <v>2</v>
      </c>
      <c r="P831" s="1" t="s">
        <v>58</v>
      </c>
      <c r="Q831" s="1">
        <v>1</v>
      </c>
      <c r="R831" s="1" t="s">
        <v>16</v>
      </c>
      <c r="S831" s="1">
        <v>8224</v>
      </c>
      <c r="T831" s="1">
        <v>18385</v>
      </c>
      <c r="U831" s="1">
        <v>0</v>
      </c>
      <c r="V831" s="1" t="s">
        <v>1593</v>
      </c>
      <c r="W831" s="1" t="s">
        <v>49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>
      <c r="A832" s="1">
        <v>1158</v>
      </c>
      <c r="B832" s="1">
        <v>41</v>
      </c>
      <c r="C832" s="1" t="s">
        <v>48</v>
      </c>
      <c r="D832" s="1" t="s">
        <v>112</v>
      </c>
      <c r="E832" s="1">
        <v>167</v>
      </c>
      <c r="F832" s="1" t="s">
        <v>21</v>
      </c>
      <c r="G832" s="1">
        <v>12</v>
      </c>
      <c r="H832" s="1">
        <v>4</v>
      </c>
      <c r="I832" s="1" t="s">
        <v>33</v>
      </c>
      <c r="J832" s="1">
        <v>1</v>
      </c>
      <c r="K832" s="1">
        <v>2</v>
      </c>
      <c r="L832" s="1" t="s">
        <v>12</v>
      </c>
      <c r="M832" s="1">
        <v>46</v>
      </c>
      <c r="N832" s="1">
        <v>3</v>
      </c>
      <c r="O832" s="1">
        <v>1</v>
      </c>
      <c r="P832" s="1" t="s">
        <v>53</v>
      </c>
      <c r="Q832" s="1">
        <v>4</v>
      </c>
      <c r="R832" s="1" t="s">
        <v>17</v>
      </c>
      <c r="S832" s="1">
        <v>4766</v>
      </c>
      <c r="T832" s="1">
        <v>9051</v>
      </c>
      <c r="U832" s="1">
        <v>3</v>
      </c>
      <c r="V832" s="1" t="s">
        <v>1593</v>
      </c>
      <c r="W832" s="1" t="s">
        <v>49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>
      <c r="A833" s="1">
        <v>1160</v>
      </c>
      <c r="B833" s="1">
        <v>31</v>
      </c>
      <c r="C833" s="1" t="s">
        <v>49</v>
      </c>
      <c r="D833" s="1" t="s">
        <v>128</v>
      </c>
      <c r="E833" s="1">
        <v>874</v>
      </c>
      <c r="F833" s="1" t="s">
        <v>21</v>
      </c>
      <c r="G833" s="1">
        <v>15</v>
      </c>
      <c r="H833" s="1">
        <v>3</v>
      </c>
      <c r="I833" s="1" t="s">
        <v>35</v>
      </c>
      <c r="J833" s="1">
        <v>1</v>
      </c>
      <c r="K833" s="1">
        <v>3</v>
      </c>
      <c r="L833" s="1" t="s">
        <v>12</v>
      </c>
      <c r="M833" s="1">
        <v>72</v>
      </c>
      <c r="N833" s="1">
        <v>3</v>
      </c>
      <c r="O833" s="1">
        <v>1</v>
      </c>
      <c r="P833" s="1" t="s">
        <v>53</v>
      </c>
      <c r="Q833" s="1">
        <v>3</v>
      </c>
      <c r="R833" s="1" t="s">
        <v>17</v>
      </c>
      <c r="S833" s="1">
        <v>2610</v>
      </c>
      <c r="T833" s="1">
        <v>6233</v>
      </c>
      <c r="U833" s="1">
        <v>1</v>
      </c>
      <c r="V833" s="1" t="s">
        <v>1593</v>
      </c>
      <c r="W833" s="1" t="s">
        <v>48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>
      <c r="A834" s="1">
        <v>1161</v>
      </c>
      <c r="B834" s="1">
        <v>37</v>
      </c>
      <c r="C834" s="1" t="s">
        <v>48</v>
      </c>
      <c r="D834" s="1" t="s">
        <v>112</v>
      </c>
      <c r="E834" s="1">
        <v>367</v>
      </c>
      <c r="F834" s="1" t="s">
        <v>21</v>
      </c>
      <c r="G834" s="1">
        <v>25</v>
      </c>
      <c r="H834" s="1">
        <v>2</v>
      </c>
      <c r="I834" s="1" t="s">
        <v>35</v>
      </c>
      <c r="J834" s="1">
        <v>1</v>
      </c>
      <c r="K834" s="1">
        <v>3</v>
      </c>
      <c r="L834" s="1" t="s">
        <v>11</v>
      </c>
      <c r="M834" s="1">
        <v>52</v>
      </c>
      <c r="N834" s="1">
        <v>2</v>
      </c>
      <c r="O834" s="1">
        <v>2</v>
      </c>
      <c r="P834" s="1" t="s">
        <v>52</v>
      </c>
      <c r="Q834" s="1">
        <v>4</v>
      </c>
      <c r="R834" s="1" t="s">
        <v>15</v>
      </c>
      <c r="S834" s="1">
        <v>5731</v>
      </c>
      <c r="T834" s="1">
        <v>17171</v>
      </c>
      <c r="U834" s="1">
        <v>7</v>
      </c>
      <c r="V834" s="1" t="s">
        <v>1593</v>
      </c>
      <c r="W834" s="1" t="s">
        <v>48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>
      <c r="A835" s="1">
        <v>1162</v>
      </c>
      <c r="B835" s="1">
        <v>27</v>
      </c>
      <c r="C835" s="1" t="s">
        <v>48</v>
      </c>
      <c r="D835" s="1" t="s">
        <v>112</v>
      </c>
      <c r="E835" s="1">
        <v>199</v>
      </c>
      <c r="F835" s="1" t="s">
        <v>21</v>
      </c>
      <c r="G835" s="1">
        <v>6</v>
      </c>
      <c r="H835" s="1">
        <v>3</v>
      </c>
      <c r="I835" s="1" t="s">
        <v>33</v>
      </c>
      <c r="J835" s="1">
        <v>1</v>
      </c>
      <c r="K835" s="1">
        <v>4</v>
      </c>
      <c r="L835" s="1" t="s">
        <v>12</v>
      </c>
      <c r="M835" s="1">
        <v>55</v>
      </c>
      <c r="N835" s="1">
        <v>2</v>
      </c>
      <c r="O835" s="1">
        <v>1</v>
      </c>
      <c r="P835" s="1" t="s">
        <v>57</v>
      </c>
      <c r="Q835" s="1">
        <v>3</v>
      </c>
      <c r="R835" s="1" t="s">
        <v>17</v>
      </c>
      <c r="S835" s="1">
        <v>2539</v>
      </c>
      <c r="T835" s="1">
        <v>7950</v>
      </c>
      <c r="U835" s="1">
        <v>1</v>
      </c>
      <c r="V835" s="1" t="s">
        <v>1593</v>
      </c>
      <c r="W835" s="1" t="s">
        <v>48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>
      <c r="A836" s="1">
        <v>1163</v>
      </c>
      <c r="B836" s="1">
        <v>34</v>
      </c>
      <c r="C836" s="1" t="s">
        <v>48</v>
      </c>
      <c r="D836" s="1" t="s">
        <v>112</v>
      </c>
      <c r="E836" s="1">
        <v>1400</v>
      </c>
      <c r="F836" s="1" t="s">
        <v>22</v>
      </c>
      <c r="G836" s="1">
        <v>9</v>
      </c>
      <c r="H836" s="1">
        <v>1</v>
      </c>
      <c r="I836" s="1" t="s">
        <v>33</v>
      </c>
      <c r="J836" s="1">
        <v>1</v>
      </c>
      <c r="K836" s="1">
        <v>2</v>
      </c>
      <c r="L836" s="1" t="s">
        <v>11</v>
      </c>
      <c r="M836" s="1">
        <v>70</v>
      </c>
      <c r="N836" s="1">
        <v>3</v>
      </c>
      <c r="O836" s="1">
        <v>2</v>
      </c>
      <c r="P836" s="1" t="s">
        <v>58</v>
      </c>
      <c r="Q836" s="1">
        <v>3</v>
      </c>
      <c r="R836" s="1" t="s">
        <v>17</v>
      </c>
      <c r="S836" s="1">
        <v>5714</v>
      </c>
      <c r="T836" s="1">
        <v>5829</v>
      </c>
      <c r="U836" s="1">
        <v>1</v>
      </c>
      <c r="V836" s="1" t="s">
        <v>1593</v>
      </c>
      <c r="W836" s="1" t="s">
        <v>48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>
      <c r="A837" s="1">
        <v>1164</v>
      </c>
      <c r="B837" s="1">
        <v>35</v>
      </c>
      <c r="C837" s="1" t="s">
        <v>48</v>
      </c>
      <c r="D837" s="1" t="s">
        <v>112</v>
      </c>
      <c r="E837" s="1">
        <v>528</v>
      </c>
      <c r="F837" s="1" t="s">
        <v>20</v>
      </c>
      <c r="G837" s="1">
        <v>8</v>
      </c>
      <c r="H837" s="1">
        <v>4</v>
      </c>
      <c r="I837" s="1" t="s">
        <v>37</v>
      </c>
      <c r="J837" s="1">
        <v>1</v>
      </c>
      <c r="K837" s="1">
        <v>3</v>
      </c>
      <c r="L837" s="1" t="s">
        <v>12</v>
      </c>
      <c r="M837" s="1">
        <v>100</v>
      </c>
      <c r="N837" s="1">
        <v>3</v>
      </c>
      <c r="O837" s="1">
        <v>1</v>
      </c>
      <c r="P837" s="1" t="s">
        <v>20</v>
      </c>
      <c r="Q837" s="1">
        <v>3</v>
      </c>
      <c r="R837" s="1" t="s">
        <v>16</v>
      </c>
      <c r="S837" s="1">
        <v>4323</v>
      </c>
      <c r="T837" s="1">
        <v>7108</v>
      </c>
      <c r="U837" s="1">
        <v>1</v>
      </c>
      <c r="V837" s="1" t="s">
        <v>1593</v>
      </c>
      <c r="W837" s="1" t="s">
        <v>48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>
      <c r="A838" s="1">
        <v>1165</v>
      </c>
      <c r="B838" s="1">
        <v>29</v>
      </c>
      <c r="C838" s="1" t="s">
        <v>49</v>
      </c>
      <c r="D838" s="1" t="s">
        <v>112</v>
      </c>
      <c r="E838" s="1">
        <v>408</v>
      </c>
      <c r="F838" s="1" t="s">
        <v>22</v>
      </c>
      <c r="G838" s="1">
        <v>23</v>
      </c>
      <c r="H838" s="1">
        <v>1</v>
      </c>
      <c r="I838" s="1" t="s">
        <v>33</v>
      </c>
      <c r="J838" s="1">
        <v>1</v>
      </c>
      <c r="K838" s="1">
        <v>4</v>
      </c>
      <c r="L838" s="1" t="s">
        <v>11</v>
      </c>
      <c r="M838" s="1">
        <v>45</v>
      </c>
      <c r="N838" s="1">
        <v>2</v>
      </c>
      <c r="O838" s="1">
        <v>3</v>
      </c>
      <c r="P838" s="1" t="s">
        <v>58</v>
      </c>
      <c r="Q838" s="1">
        <v>1</v>
      </c>
      <c r="R838" s="1" t="s">
        <v>17</v>
      </c>
      <c r="S838" s="1">
        <v>7336</v>
      </c>
      <c r="T838" s="1">
        <v>11162</v>
      </c>
      <c r="U838" s="1">
        <v>1</v>
      </c>
      <c r="V838" s="1" t="s">
        <v>1593</v>
      </c>
      <c r="W838" s="1" t="s">
        <v>48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>
      <c r="A839" s="1">
        <v>1166</v>
      </c>
      <c r="B839" s="1">
        <v>40</v>
      </c>
      <c r="C839" s="1" t="s">
        <v>48</v>
      </c>
      <c r="D839" s="1" t="s">
        <v>128</v>
      </c>
      <c r="E839" s="1">
        <v>593</v>
      </c>
      <c r="F839" s="1" t="s">
        <v>21</v>
      </c>
      <c r="G839" s="1">
        <v>9</v>
      </c>
      <c r="H839" s="1">
        <v>4</v>
      </c>
      <c r="I839" s="1" t="s">
        <v>35</v>
      </c>
      <c r="J839" s="1">
        <v>1</v>
      </c>
      <c r="K839" s="1">
        <v>2</v>
      </c>
      <c r="L839" s="1" t="s">
        <v>11</v>
      </c>
      <c r="M839" s="1">
        <v>88</v>
      </c>
      <c r="N839" s="1">
        <v>3</v>
      </c>
      <c r="O839" s="1">
        <v>3</v>
      </c>
      <c r="P839" s="1" t="s">
        <v>56</v>
      </c>
      <c r="Q839" s="1">
        <v>3</v>
      </c>
      <c r="R839" s="1" t="s">
        <v>16</v>
      </c>
      <c r="S839" s="1">
        <v>13499</v>
      </c>
      <c r="T839" s="1">
        <v>13782</v>
      </c>
      <c r="U839" s="1">
        <v>9</v>
      </c>
      <c r="V839" s="1" t="s">
        <v>1593</v>
      </c>
      <c r="W839" s="1" t="s">
        <v>48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>
      <c r="A840" s="1">
        <v>1167</v>
      </c>
      <c r="B840" s="1">
        <v>42</v>
      </c>
      <c r="C840" s="1" t="s">
        <v>49</v>
      </c>
      <c r="D840" s="1" t="s">
        <v>128</v>
      </c>
      <c r="E840" s="1">
        <v>481</v>
      </c>
      <c r="F840" s="1" t="s">
        <v>22</v>
      </c>
      <c r="G840" s="1">
        <v>12</v>
      </c>
      <c r="H840" s="1">
        <v>3</v>
      </c>
      <c r="I840" s="1" t="s">
        <v>33</v>
      </c>
      <c r="J840" s="1">
        <v>1</v>
      </c>
      <c r="K840" s="1">
        <v>3</v>
      </c>
      <c r="L840" s="1" t="s">
        <v>12</v>
      </c>
      <c r="M840" s="1">
        <v>44</v>
      </c>
      <c r="N840" s="1">
        <v>3</v>
      </c>
      <c r="O840" s="1">
        <v>4</v>
      </c>
      <c r="P840" s="1" t="s">
        <v>58</v>
      </c>
      <c r="Q840" s="1">
        <v>1</v>
      </c>
      <c r="R840" s="1" t="s">
        <v>16</v>
      </c>
      <c r="S840" s="1">
        <v>13758</v>
      </c>
      <c r="T840" s="1">
        <v>2447</v>
      </c>
      <c r="U840" s="1">
        <v>0</v>
      </c>
      <c r="V840" s="1" t="s">
        <v>1593</v>
      </c>
      <c r="W840" s="1" t="s">
        <v>49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>
      <c r="A841" s="1">
        <v>1171</v>
      </c>
      <c r="B841" s="1">
        <v>42</v>
      </c>
      <c r="C841" s="1" t="s">
        <v>48</v>
      </c>
      <c r="D841" s="1" t="s">
        <v>112</v>
      </c>
      <c r="E841" s="1">
        <v>647</v>
      </c>
      <c r="F841" s="1" t="s">
        <v>22</v>
      </c>
      <c r="G841" s="1">
        <v>4</v>
      </c>
      <c r="H841" s="1">
        <v>4</v>
      </c>
      <c r="I841" s="1" t="s">
        <v>34</v>
      </c>
      <c r="J841" s="1">
        <v>1</v>
      </c>
      <c r="K841" s="1">
        <v>2</v>
      </c>
      <c r="L841" s="1" t="s">
        <v>12</v>
      </c>
      <c r="M841" s="1">
        <v>45</v>
      </c>
      <c r="N841" s="1">
        <v>3</v>
      </c>
      <c r="O841" s="1">
        <v>2</v>
      </c>
      <c r="P841" s="1" t="s">
        <v>58</v>
      </c>
      <c r="Q841" s="1">
        <v>1</v>
      </c>
      <c r="R841" s="1" t="s">
        <v>16</v>
      </c>
      <c r="S841" s="1">
        <v>5155</v>
      </c>
      <c r="T841" s="1">
        <v>2253</v>
      </c>
      <c r="U841" s="1">
        <v>7</v>
      </c>
      <c r="V841" s="1" t="s">
        <v>1593</v>
      </c>
      <c r="W841" s="1" t="s">
        <v>48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>
      <c r="A842" s="1">
        <v>1172</v>
      </c>
      <c r="B842" s="1">
        <v>35</v>
      </c>
      <c r="C842" s="1" t="s">
        <v>48</v>
      </c>
      <c r="D842" s="1" t="s">
        <v>112</v>
      </c>
      <c r="E842" s="1">
        <v>982</v>
      </c>
      <c r="F842" s="1" t="s">
        <v>21</v>
      </c>
      <c r="G842" s="1">
        <v>1</v>
      </c>
      <c r="H842" s="1">
        <v>4</v>
      </c>
      <c r="I842" s="1" t="s">
        <v>35</v>
      </c>
      <c r="J842" s="1">
        <v>1</v>
      </c>
      <c r="K842" s="1">
        <v>4</v>
      </c>
      <c r="L842" s="1" t="s">
        <v>12</v>
      </c>
      <c r="M842" s="1">
        <v>58</v>
      </c>
      <c r="N842" s="1">
        <v>2</v>
      </c>
      <c r="O842" s="1">
        <v>1</v>
      </c>
      <c r="P842" s="1" t="s">
        <v>53</v>
      </c>
      <c r="Q842" s="1">
        <v>3</v>
      </c>
      <c r="R842" s="1" t="s">
        <v>17</v>
      </c>
      <c r="S842" s="1">
        <v>2258</v>
      </c>
      <c r="T842" s="1">
        <v>16340</v>
      </c>
      <c r="U842" s="1">
        <v>6</v>
      </c>
      <c r="V842" s="1" t="s">
        <v>1593</v>
      </c>
      <c r="W842" s="1" t="s">
        <v>48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>
      <c r="A843" s="1">
        <v>1173</v>
      </c>
      <c r="B843" s="1">
        <v>24</v>
      </c>
      <c r="C843" s="1" t="s">
        <v>48</v>
      </c>
      <c r="D843" s="1" t="s">
        <v>112</v>
      </c>
      <c r="E843" s="1">
        <v>477</v>
      </c>
      <c r="F843" s="1" t="s">
        <v>21</v>
      </c>
      <c r="G843" s="1">
        <v>24</v>
      </c>
      <c r="H843" s="1">
        <v>3</v>
      </c>
      <c r="I843" s="1" t="s">
        <v>35</v>
      </c>
      <c r="J843" s="1">
        <v>1</v>
      </c>
      <c r="K843" s="1">
        <v>4</v>
      </c>
      <c r="L843" s="1" t="s">
        <v>12</v>
      </c>
      <c r="M843" s="1">
        <v>49</v>
      </c>
      <c r="N843" s="1">
        <v>3</v>
      </c>
      <c r="O843" s="1">
        <v>1</v>
      </c>
      <c r="P843" s="1" t="s">
        <v>53</v>
      </c>
      <c r="Q843" s="1">
        <v>2</v>
      </c>
      <c r="R843" s="1" t="s">
        <v>16</v>
      </c>
      <c r="S843" s="1">
        <v>3597</v>
      </c>
      <c r="T843" s="1">
        <v>6409</v>
      </c>
      <c r="U843" s="1">
        <v>8</v>
      </c>
      <c r="V843" s="1" t="s">
        <v>1593</v>
      </c>
      <c r="W843" s="1" t="s">
        <v>48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>
      <c r="A844" s="1">
        <v>1175</v>
      </c>
      <c r="B844" s="1">
        <v>28</v>
      </c>
      <c r="C844" s="1" t="s">
        <v>49</v>
      </c>
      <c r="D844" s="1" t="s">
        <v>112</v>
      </c>
      <c r="E844" s="1">
        <v>1485</v>
      </c>
      <c r="F844" s="1" t="s">
        <v>21</v>
      </c>
      <c r="G844" s="1">
        <v>12</v>
      </c>
      <c r="H844" s="1">
        <v>1</v>
      </c>
      <c r="I844" s="1" t="s">
        <v>33</v>
      </c>
      <c r="J844" s="1">
        <v>1</v>
      </c>
      <c r="K844" s="1">
        <v>3</v>
      </c>
      <c r="L844" s="1" t="s">
        <v>11</v>
      </c>
      <c r="M844" s="1">
        <v>79</v>
      </c>
      <c r="N844" s="1">
        <v>3</v>
      </c>
      <c r="O844" s="1">
        <v>1</v>
      </c>
      <c r="P844" s="1" t="s">
        <v>53</v>
      </c>
      <c r="Q844" s="1">
        <v>4</v>
      </c>
      <c r="R844" s="1" t="s">
        <v>17</v>
      </c>
      <c r="S844" s="1">
        <v>2515</v>
      </c>
      <c r="T844" s="1">
        <v>22955</v>
      </c>
      <c r="U844" s="1">
        <v>1</v>
      </c>
      <c r="V844" s="1" t="s">
        <v>1593</v>
      </c>
      <c r="W844" s="1" t="s">
        <v>49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>
      <c r="A845" s="1">
        <v>1177</v>
      </c>
      <c r="B845" s="1">
        <v>26</v>
      </c>
      <c r="C845" s="1" t="s">
        <v>48</v>
      </c>
      <c r="D845" s="1" t="s">
        <v>112</v>
      </c>
      <c r="E845" s="1">
        <v>1384</v>
      </c>
      <c r="F845" s="1" t="s">
        <v>21</v>
      </c>
      <c r="G845" s="1">
        <v>3</v>
      </c>
      <c r="H845" s="1">
        <v>4</v>
      </c>
      <c r="I845" s="1" t="s">
        <v>35</v>
      </c>
      <c r="J845" s="1">
        <v>1</v>
      </c>
      <c r="K845" s="1">
        <v>1</v>
      </c>
      <c r="L845" s="1" t="s">
        <v>12</v>
      </c>
      <c r="M845" s="1">
        <v>82</v>
      </c>
      <c r="N845" s="1">
        <v>4</v>
      </c>
      <c r="O845" s="1">
        <v>1</v>
      </c>
      <c r="P845" s="1" t="s">
        <v>53</v>
      </c>
      <c r="Q845" s="1">
        <v>4</v>
      </c>
      <c r="R845" s="1" t="s">
        <v>17</v>
      </c>
      <c r="S845" s="1">
        <v>4420</v>
      </c>
      <c r="T845" s="1">
        <v>13421</v>
      </c>
      <c r="U845" s="1">
        <v>1</v>
      </c>
      <c r="V845" s="1" t="s">
        <v>1593</v>
      </c>
      <c r="W845" s="1" t="s">
        <v>48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>
      <c r="A846" s="1">
        <v>1179</v>
      </c>
      <c r="B846" s="1">
        <v>30</v>
      </c>
      <c r="C846" s="1" t="s">
        <v>48</v>
      </c>
      <c r="D846" s="1" t="s">
        <v>112</v>
      </c>
      <c r="E846" s="1">
        <v>852</v>
      </c>
      <c r="F846" s="1" t="s">
        <v>22</v>
      </c>
      <c r="G846" s="1">
        <v>10</v>
      </c>
      <c r="H846" s="1">
        <v>3</v>
      </c>
      <c r="I846" s="1" t="s">
        <v>34</v>
      </c>
      <c r="J846" s="1">
        <v>1</v>
      </c>
      <c r="K846" s="1">
        <v>3</v>
      </c>
      <c r="L846" s="1" t="s">
        <v>12</v>
      </c>
      <c r="M846" s="1">
        <v>72</v>
      </c>
      <c r="N846" s="1">
        <v>2</v>
      </c>
      <c r="O846" s="1">
        <v>2</v>
      </c>
      <c r="P846" s="1" t="s">
        <v>58</v>
      </c>
      <c r="Q846" s="1">
        <v>3</v>
      </c>
      <c r="R846" s="1" t="s">
        <v>17</v>
      </c>
      <c r="S846" s="1">
        <v>6578</v>
      </c>
      <c r="T846" s="1">
        <v>2706</v>
      </c>
      <c r="U846" s="1">
        <v>1</v>
      </c>
      <c r="V846" s="1" t="s">
        <v>1593</v>
      </c>
      <c r="W846" s="1" t="s">
        <v>48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>
      <c r="A847" s="1">
        <v>1180</v>
      </c>
      <c r="B847" s="1">
        <v>40</v>
      </c>
      <c r="C847" s="1" t="s">
        <v>48</v>
      </c>
      <c r="D847" s="1" t="s">
        <v>128</v>
      </c>
      <c r="E847" s="1">
        <v>902</v>
      </c>
      <c r="F847" s="1" t="s">
        <v>21</v>
      </c>
      <c r="G847" s="1">
        <v>26</v>
      </c>
      <c r="H847" s="1">
        <v>2</v>
      </c>
      <c r="I847" s="1" t="s">
        <v>35</v>
      </c>
      <c r="J847" s="1">
        <v>1</v>
      </c>
      <c r="K847" s="1">
        <v>3</v>
      </c>
      <c r="L847" s="1" t="s">
        <v>11</v>
      </c>
      <c r="M847" s="1">
        <v>92</v>
      </c>
      <c r="N847" s="1">
        <v>2</v>
      </c>
      <c r="O847" s="1">
        <v>2</v>
      </c>
      <c r="P847" s="1" t="s">
        <v>57</v>
      </c>
      <c r="Q847" s="1">
        <v>4</v>
      </c>
      <c r="R847" s="1" t="s">
        <v>17</v>
      </c>
      <c r="S847" s="1">
        <v>4422</v>
      </c>
      <c r="T847" s="1">
        <v>21203</v>
      </c>
      <c r="U847" s="1">
        <v>3</v>
      </c>
      <c r="V847" s="1" t="s">
        <v>1593</v>
      </c>
      <c r="W847" s="1" t="s">
        <v>49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>
      <c r="A848" s="1">
        <v>1182</v>
      </c>
      <c r="B848" s="1">
        <v>35</v>
      </c>
      <c r="C848" s="1" t="s">
        <v>48</v>
      </c>
      <c r="D848" s="1" t="s">
        <v>112</v>
      </c>
      <c r="E848" s="1">
        <v>819</v>
      </c>
      <c r="F848" s="1" t="s">
        <v>21</v>
      </c>
      <c r="G848" s="1">
        <v>2</v>
      </c>
      <c r="H848" s="1">
        <v>3</v>
      </c>
      <c r="I848" s="1" t="s">
        <v>33</v>
      </c>
      <c r="J848" s="1">
        <v>1</v>
      </c>
      <c r="K848" s="1">
        <v>3</v>
      </c>
      <c r="L848" s="1" t="s">
        <v>12</v>
      </c>
      <c r="M848" s="1">
        <v>44</v>
      </c>
      <c r="N848" s="1">
        <v>2</v>
      </c>
      <c r="O848" s="1">
        <v>3</v>
      </c>
      <c r="P848" s="1" t="s">
        <v>55</v>
      </c>
      <c r="Q848" s="1">
        <v>2</v>
      </c>
      <c r="R848" s="1" t="s">
        <v>15</v>
      </c>
      <c r="S848" s="1">
        <v>10274</v>
      </c>
      <c r="T848" s="1">
        <v>19588</v>
      </c>
      <c r="U848" s="1">
        <v>2</v>
      </c>
      <c r="V848" s="1" t="s">
        <v>1593</v>
      </c>
      <c r="W848" s="1" t="s">
        <v>48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>
      <c r="A849" s="1">
        <v>1184</v>
      </c>
      <c r="B849" s="1">
        <v>34</v>
      </c>
      <c r="C849" s="1" t="s">
        <v>48</v>
      </c>
      <c r="D849" s="1" t="s">
        <v>128</v>
      </c>
      <c r="E849" s="1">
        <v>669</v>
      </c>
      <c r="F849" s="1" t="s">
        <v>21</v>
      </c>
      <c r="G849" s="1">
        <v>1</v>
      </c>
      <c r="H849" s="1">
        <v>3</v>
      </c>
      <c r="I849" s="1" t="s">
        <v>35</v>
      </c>
      <c r="J849" s="1">
        <v>1</v>
      </c>
      <c r="K849" s="1">
        <v>4</v>
      </c>
      <c r="L849" s="1" t="s">
        <v>12</v>
      </c>
      <c r="M849" s="1">
        <v>97</v>
      </c>
      <c r="N849" s="1">
        <v>2</v>
      </c>
      <c r="O849" s="1">
        <v>2</v>
      </c>
      <c r="P849" s="1" t="s">
        <v>52</v>
      </c>
      <c r="Q849" s="1">
        <v>1</v>
      </c>
      <c r="R849" s="1" t="s">
        <v>16</v>
      </c>
      <c r="S849" s="1">
        <v>5343</v>
      </c>
      <c r="T849" s="1">
        <v>25755</v>
      </c>
      <c r="U849" s="1">
        <v>0</v>
      </c>
      <c r="V849" s="1" t="s">
        <v>1593</v>
      </c>
      <c r="W849" s="1" t="s">
        <v>48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>
      <c r="A850" s="1">
        <v>1185</v>
      </c>
      <c r="B850" s="1">
        <v>35</v>
      </c>
      <c r="C850" s="1" t="s">
        <v>48</v>
      </c>
      <c r="D850" s="1" t="s">
        <v>128</v>
      </c>
      <c r="E850" s="1">
        <v>636</v>
      </c>
      <c r="F850" s="1" t="s">
        <v>21</v>
      </c>
      <c r="G850" s="1">
        <v>4</v>
      </c>
      <c r="H850" s="1">
        <v>4</v>
      </c>
      <c r="I850" s="1" t="s">
        <v>36</v>
      </c>
      <c r="J850" s="1">
        <v>1</v>
      </c>
      <c r="K850" s="1">
        <v>4</v>
      </c>
      <c r="L850" s="1" t="s">
        <v>12</v>
      </c>
      <c r="M850" s="1">
        <v>47</v>
      </c>
      <c r="N850" s="1">
        <v>2</v>
      </c>
      <c r="O850" s="1">
        <v>1</v>
      </c>
      <c r="P850" s="1" t="s">
        <v>53</v>
      </c>
      <c r="Q850" s="1">
        <v>4</v>
      </c>
      <c r="R850" s="1" t="s">
        <v>17</v>
      </c>
      <c r="S850" s="1">
        <v>2376</v>
      </c>
      <c r="T850" s="1">
        <v>26537</v>
      </c>
      <c r="U850" s="1">
        <v>1</v>
      </c>
      <c r="V850" s="1" t="s">
        <v>1593</v>
      </c>
      <c r="W850" s="1" t="s">
        <v>48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>
      <c r="A851" s="1">
        <v>1188</v>
      </c>
      <c r="B851" s="1">
        <v>43</v>
      </c>
      <c r="C851" s="1" t="s">
        <v>49</v>
      </c>
      <c r="D851" s="1" t="s">
        <v>112</v>
      </c>
      <c r="E851" s="1">
        <v>1372</v>
      </c>
      <c r="F851" s="1" t="s">
        <v>22</v>
      </c>
      <c r="G851" s="1">
        <v>9</v>
      </c>
      <c r="H851" s="1">
        <v>3</v>
      </c>
      <c r="I851" s="1" t="s">
        <v>34</v>
      </c>
      <c r="J851" s="1">
        <v>1</v>
      </c>
      <c r="K851" s="1">
        <v>1</v>
      </c>
      <c r="L851" s="1" t="s">
        <v>11</v>
      </c>
      <c r="M851" s="1">
        <v>85</v>
      </c>
      <c r="N851" s="1">
        <v>1</v>
      </c>
      <c r="O851" s="1">
        <v>2</v>
      </c>
      <c r="P851" s="1" t="s">
        <v>58</v>
      </c>
      <c r="Q851" s="1">
        <v>3</v>
      </c>
      <c r="R851" s="1" t="s">
        <v>16</v>
      </c>
      <c r="S851" s="1">
        <v>5346</v>
      </c>
      <c r="T851" s="1">
        <v>9489</v>
      </c>
      <c r="U851" s="1">
        <v>8</v>
      </c>
      <c r="V851" s="1" t="s">
        <v>1593</v>
      </c>
      <c r="W851" s="1" t="s">
        <v>48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>
      <c r="A852" s="1">
        <v>1190</v>
      </c>
      <c r="B852" s="1">
        <v>32</v>
      </c>
      <c r="C852" s="1" t="s">
        <v>48</v>
      </c>
      <c r="D852" s="1" t="s">
        <v>116</v>
      </c>
      <c r="E852" s="1">
        <v>862</v>
      </c>
      <c r="F852" s="1" t="s">
        <v>22</v>
      </c>
      <c r="G852" s="1">
        <v>2</v>
      </c>
      <c r="H852" s="1">
        <v>1</v>
      </c>
      <c r="I852" s="1" t="s">
        <v>33</v>
      </c>
      <c r="J852" s="1">
        <v>1</v>
      </c>
      <c r="K852" s="1">
        <v>3</v>
      </c>
      <c r="L852" s="1" t="s">
        <v>11</v>
      </c>
      <c r="M852" s="1">
        <v>76</v>
      </c>
      <c r="N852" s="1">
        <v>3</v>
      </c>
      <c r="O852" s="1">
        <v>1</v>
      </c>
      <c r="P852" s="1" t="s">
        <v>59</v>
      </c>
      <c r="Q852" s="1">
        <v>1</v>
      </c>
      <c r="R852" s="1" t="s">
        <v>15</v>
      </c>
      <c r="S852" s="1">
        <v>2827</v>
      </c>
      <c r="T852" s="1">
        <v>14947</v>
      </c>
      <c r="U852" s="1">
        <v>1</v>
      </c>
      <c r="V852" s="1" t="s">
        <v>1593</v>
      </c>
      <c r="W852" s="1" t="s">
        <v>48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>
      <c r="A853" s="1">
        <v>1191</v>
      </c>
      <c r="B853" s="1">
        <v>56</v>
      </c>
      <c r="C853" s="1" t="s">
        <v>48</v>
      </c>
      <c r="D853" s="1" t="s">
        <v>112</v>
      </c>
      <c r="E853" s="1">
        <v>718</v>
      </c>
      <c r="F853" s="1" t="s">
        <v>21</v>
      </c>
      <c r="G853" s="1">
        <v>4</v>
      </c>
      <c r="H853" s="1">
        <v>4</v>
      </c>
      <c r="I853" s="1" t="s">
        <v>37</v>
      </c>
      <c r="J853" s="1">
        <v>1</v>
      </c>
      <c r="K853" s="1">
        <v>4</v>
      </c>
      <c r="L853" s="1" t="s">
        <v>11</v>
      </c>
      <c r="M853" s="1">
        <v>92</v>
      </c>
      <c r="N853" s="1">
        <v>3</v>
      </c>
      <c r="O853" s="1">
        <v>5</v>
      </c>
      <c r="P853" s="1" t="s">
        <v>54</v>
      </c>
      <c r="Q853" s="1">
        <v>1</v>
      </c>
      <c r="R853" s="1" t="s">
        <v>15</v>
      </c>
      <c r="S853" s="1">
        <v>19943</v>
      </c>
      <c r="T853" s="1">
        <v>18575</v>
      </c>
      <c r="U853" s="1">
        <v>4</v>
      </c>
      <c r="V853" s="1" t="s">
        <v>1593</v>
      </c>
      <c r="W853" s="1" t="s">
        <v>48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>
      <c r="A854" s="1">
        <v>1192</v>
      </c>
      <c r="B854" s="1">
        <v>29</v>
      </c>
      <c r="C854" s="1" t="s">
        <v>48</v>
      </c>
      <c r="D854" s="1" t="s">
        <v>112</v>
      </c>
      <c r="E854" s="1">
        <v>1401</v>
      </c>
      <c r="F854" s="1" t="s">
        <v>21</v>
      </c>
      <c r="G854" s="1">
        <v>6</v>
      </c>
      <c r="H854" s="1">
        <v>1</v>
      </c>
      <c r="I854" s="1" t="s">
        <v>35</v>
      </c>
      <c r="J854" s="1">
        <v>1</v>
      </c>
      <c r="K854" s="1">
        <v>2</v>
      </c>
      <c r="L854" s="1" t="s">
        <v>11</v>
      </c>
      <c r="M854" s="1">
        <v>54</v>
      </c>
      <c r="N854" s="1">
        <v>3</v>
      </c>
      <c r="O854" s="1">
        <v>1</v>
      </c>
      <c r="P854" s="1" t="s">
        <v>53</v>
      </c>
      <c r="Q854" s="1">
        <v>4</v>
      </c>
      <c r="R854" s="1" t="s">
        <v>17</v>
      </c>
      <c r="S854" s="1">
        <v>3131</v>
      </c>
      <c r="T854" s="1">
        <v>26342</v>
      </c>
      <c r="U854" s="1">
        <v>1</v>
      </c>
      <c r="V854" s="1" t="s">
        <v>1593</v>
      </c>
      <c r="W854" s="1" t="s">
        <v>48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>
      <c r="A855" s="1">
        <v>1193</v>
      </c>
      <c r="B855" s="1">
        <v>19</v>
      </c>
      <c r="C855" s="1" t="s">
        <v>48</v>
      </c>
      <c r="D855" s="1" t="s">
        <v>112</v>
      </c>
      <c r="E855" s="1">
        <v>645</v>
      </c>
      <c r="F855" s="1" t="s">
        <v>21</v>
      </c>
      <c r="G855" s="1">
        <v>9</v>
      </c>
      <c r="H855" s="1">
        <v>2</v>
      </c>
      <c r="I855" s="1" t="s">
        <v>33</v>
      </c>
      <c r="J855" s="1">
        <v>1</v>
      </c>
      <c r="K855" s="1">
        <v>3</v>
      </c>
      <c r="L855" s="1" t="s">
        <v>12</v>
      </c>
      <c r="M855" s="1">
        <v>54</v>
      </c>
      <c r="N855" s="1">
        <v>3</v>
      </c>
      <c r="O855" s="1">
        <v>1</v>
      </c>
      <c r="P855" s="1" t="s">
        <v>57</v>
      </c>
      <c r="Q855" s="1">
        <v>1</v>
      </c>
      <c r="R855" s="1" t="s">
        <v>16</v>
      </c>
      <c r="S855" s="1">
        <v>2552</v>
      </c>
      <c r="T855" s="1">
        <v>7172</v>
      </c>
      <c r="U855" s="1">
        <v>1</v>
      </c>
      <c r="V855" s="1" t="s">
        <v>1593</v>
      </c>
      <c r="W855" s="1" t="s">
        <v>48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>
      <c r="A856" s="1">
        <v>1195</v>
      </c>
      <c r="B856" s="1">
        <v>45</v>
      </c>
      <c r="C856" s="1" t="s">
        <v>48</v>
      </c>
      <c r="D856" s="1" t="s">
        <v>112</v>
      </c>
      <c r="E856" s="1">
        <v>1457</v>
      </c>
      <c r="F856" s="1" t="s">
        <v>21</v>
      </c>
      <c r="G856" s="1">
        <v>7</v>
      </c>
      <c r="H856" s="1">
        <v>3</v>
      </c>
      <c r="I856" s="1" t="s">
        <v>35</v>
      </c>
      <c r="J856" s="1">
        <v>1</v>
      </c>
      <c r="K856" s="1">
        <v>1</v>
      </c>
      <c r="L856" s="1" t="s">
        <v>11</v>
      </c>
      <c r="M856" s="1">
        <v>83</v>
      </c>
      <c r="N856" s="1">
        <v>3</v>
      </c>
      <c r="O856" s="1">
        <v>1</v>
      </c>
      <c r="P856" s="1" t="s">
        <v>57</v>
      </c>
      <c r="Q856" s="1">
        <v>3</v>
      </c>
      <c r="R856" s="1" t="s">
        <v>17</v>
      </c>
      <c r="S856" s="1">
        <v>4477</v>
      </c>
      <c r="T856" s="1">
        <v>20100</v>
      </c>
      <c r="U856" s="1">
        <v>4</v>
      </c>
      <c r="V856" s="1" t="s">
        <v>1593</v>
      </c>
      <c r="W856" s="1" t="s">
        <v>49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>
      <c r="A857" s="1">
        <v>1196</v>
      </c>
      <c r="B857" s="1">
        <v>37</v>
      </c>
      <c r="C857" s="1" t="s">
        <v>48</v>
      </c>
      <c r="D857" s="1" t="s">
        <v>112</v>
      </c>
      <c r="E857" s="1">
        <v>977</v>
      </c>
      <c r="F857" s="1" t="s">
        <v>21</v>
      </c>
      <c r="G857" s="1">
        <v>1</v>
      </c>
      <c r="H857" s="1">
        <v>3</v>
      </c>
      <c r="I857" s="1" t="s">
        <v>33</v>
      </c>
      <c r="J857" s="1">
        <v>1</v>
      </c>
      <c r="K857" s="1">
        <v>4</v>
      </c>
      <c r="L857" s="1" t="s">
        <v>11</v>
      </c>
      <c r="M857" s="1">
        <v>56</v>
      </c>
      <c r="N857" s="1">
        <v>2</v>
      </c>
      <c r="O857" s="1">
        <v>2</v>
      </c>
      <c r="P857" s="1" t="s">
        <v>55</v>
      </c>
      <c r="Q857" s="1">
        <v>4</v>
      </c>
      <c r="R857" s="1" t="s">
        <v>17</v>
      </c>
      <c r="S857" s="1">
        <v>6474</v>
      </c>
      <c r="T857" s="1">
        <v>9961</v>
      </c>
      <c r="U857" s="1">
        <v>1</v>
      </c>
      <c r="V857" s="1" t="s">
        <v>1593</v>
      </c>
      <c r="W857" s="1" t="s">
        <v>48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>
      <c r="A858" s="1">
        <v>1198</v>
      </c>
      <c r="B858" s="1">
        <v>20</v>
      </c>
      <c r="C858" s="1" t="s">
        <v>48</v>
      </c>
      <c r="D858" s="1" t="s">
        <v>112</v>
      </c>
      <c r="E858" s="1">
        <v>805</v>
      </c>
      <c r="F858" s="1" t="s">
        <v>21</v>
      </c>
      <c r="G858" s="1">
        <v>3</v>
      </c>
      <c r="H858" s="1">
        <v>3</v>
      </c>
      <c r="I858" s="1" t="s">
        <v>33</v>
      </c>
      <c r="J858" s="1">
        <v>1</v>
      </c>
      <c r="K858" s="1">
        <v>1</v>
      </c>
      <c r="L858" s="1" t="s">
        <v>12</v>
      </c>
      <c r="M858" s="1">
        <v>87</v>
      </c>
      <c r="N858" s="1">
        <v>2</v>
      </c>
      <c r="O858" s="1">
        <v>1</v>
      </c>
      <c r="P858" s="1" t="s">
        <v>53</v>
      </c>
      <c r="Q858" s="1">
        <v>3</v>
      </c>
      <c r="R858" s="1" t="s">
        <v>16</v>
      </c>
      <c r="S858" s="1">
        <v>3033</v>
      </c>
      <c r="T858" s="1">
        <v>12828</v>
      </c>
      <c r="U858" s="1">
        <v>1</v>
      </c>
      <c r="V858" s="1" t="s">
        <v>1593</v>
      </c>
      <c r="W858" s="1" t="s">
        <v>48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>
      <c r="A859" s="1">
        <v>1200</v>
      </c>
      <c r="B859" s="1">
        <v>44</v>
      </c>
      <c r="C859" s="1" t="s">
        <v>49</v>
      </c>
      <c r="D859" s="1" t="s">
        <v>112</v>
      </c>
      <c r="E859" s="1">
        <v>1097</v>
      </c>
      <c r="F859" s="1" t="s">
        <v>21</v>
      </c>
      <c r="G859" s="1">
        <v>10</v>
      </c>
      <c r="H859" s="1">
        <v>4</v>
      </c>
      <c r="I859" s="1" t="s">
        <v>33</v>
      </c>
      <c r="J859" s="1">
        <v>1</v>
      </c>
      <c r="K859" s="1">
        <v>3</v>
      </c>
      <c r="L859" s="1" t="s">
        <v>12</v>
      </c>
      <c r="M859" s="1">
        <v>96</v>
      </c>
      <c r="N859" s="1">
        <v>3</v>
      </c>
      <c r="O859" s="1">
        <v>1</v>
      </c>
      <c r="P859" s="1" t="s">
        <v>57</v>
      </c>
      <c r="Q859" s="1">
        <v>3</v>
      </c>
      <c r="R859" s="1" t="s">
        <v>16</v>
      </c>
      <c r="S859" s="1">
        <v>2936</v>
      </c>
      <c r="T859" s="1">
        <v>10826</v>
      </c>
      <c r="U859" s="1">
        <v>1</v>
      </c>
      <c r="V859" s="1" t="s">
        <v>1593</v>
      </c>
      <c r="W859" s="1" t="s">
        <v>49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>
      <c r="A860" s="1">
        <v>1201</v>
      </c>
      <c r="B860" s="1">
        <v>53</v>
      </c>
      <c r="C860" s="1" t="s">
        <v>48</v>
      </c>
      <c r="D860" s="1" t="s">
        <v>112</v>
      </c>
      <c r="E860" s="1">
        <v>1223</v>
      </c>
      <c r="F860" s="1" t="s">
        <v>21</v>
      </c>
      <c r="G860" s="1">
        <v>7</v>
      </c>
      <c r="H860" s="1">
        <v>2</v>
      </c>
      <c r="I860" s="1" t="s">
        <v>35</v>
      </c>
      <c r="J860" s="1">
        <v>1</v>
      </c>
      <c r="K860" s="1">
        <v>4</v>
      </c>
      <c r="L860" s="1" t="s">
        <v>11</v>
      </c>
      <c r="M860" s="1">
        <v>50</v>
      </c>
      <c r="N860" s="1">
        <v>3</v>
      </c>
      <c r="O860" s="1">
        <v>5</v>
      </c>
      <c r="P860" s="1" t="s">
        <v>54</v>
      </c>
      <c r="Q860" s="1">
        <v>3</v>
      </c>
      <c r="R860" s="1" t="s">
        <v>15</v>
      </c>
      <c r="S860" s="1">
        <v>18606</v>
      </c>
      <c r="T860" s="1">
        <v>18640</v>
      </c>
      <c r="U860" s="1">
        <v>3</v>
      </c>
      <c r="V860" s="1" t="s">
        <v>1593</v>
      </c>
      <c r="W860" s="1" t="s">
        <v>48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>
      <c r="A861" s="1">
        <v>1202</v>
      </c>
      <c r="B861" s="1">
        <v>29</v>
      </c>
      <c r="C861" s="1" t="s">
        <v>48</v>
      </c>
      <c r="D861" s="1" t="s">
        <v>112</v>
      </c>
      <c r="E861" s="1">
        <v>942</v>
      </c>
      <c r="F861" s="1" t="s">
        <v>21</v>
      </c>
      <c r="G861" s="1">
        <v>15</v>
      </c>
      <c r="H861" s="1">
        <v>1</v>
      </c>
      <c r="I861" s="1" t="s">
        <v>33</v>
      </c>
      <c r="J861" s="1">
        <v>1</v>
      </c>
      <c r="K861" s="1">
        <v>2</v>
      </c>
      <c r="L861" s="1" t="s">
        <v>11</v>
      </c>
      <c r="M861" s="1">
        <v>69</v>
      </c>
      <c r="N861" s="1">
        <v>1</v>
      </c>
      <c r="O861" s="1">
        <v>1</v>
      </c>
      <c r="P861" s="1" t="s">
        <v>57</v>
      </c>
      <c r="Q861" s="1">
        <v>4</v>
      </c>
      <c r="R861" s="1" t="s">
        <v>17</v>
      </c>
      <c r="S861" s="1">
        <v>2168</v>
      </c>
      <c r="T861" s="1">
        <v>26933</v>
      </c>
      <c r="U861" s="1">
        <v>0</v>
      </c>
      <c r="V861" s="1" t="s">
        <v>1593</v>
      </c>
      <c r="W861" s="1" t="s">
        <v>49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>
      <c r="A862" s="1">
        <v>1203</v>
      </c>
      <c r="B862" s="1">
        <v>22</v>
      </c>
      <c r="C862" s="1" t="s">
        <v>49</v>
      </c>
      <c r="D862" s="1" t="s">
        <v>128</v>
      </c>
      <c r="E862" s="1">
        <v>1256</v>
      </c>
      <c r="F862" s="1" t="s">
        <v>21</v>
      </c>
      <c r="G862" s="1">
        <v>3</v>
      </c>
      <c r="H862" s="1">
        <v>4</v>
      </c>
      <c r="I862" s="1" t="s">
        <v>33</v>
      </c>
      <c r="J862" s="1">
        <v>1</v>
      </c>
      <c r="K862" s="1">
        <v>3</v>
      </c>
      <c r="L862" s="1" t="s">
        <v>12</v>
      </c>
      <c r="M862" s="1">
        <v>48</v>
      </c>
      <c r="N862" s="1">
        <v>2</v>
      </c>
      <c r="O862" s="1">
        <v>1</v>
      </c>
      <c r="P862" s="1" t="s">
        <v>57</v>
      </c>
      <c r="Q862" s="1">
        <v>4</v>
      </c>
      <c r="R862" s="1" t="s">
        <v>17</v>
      </c>
      <c r="S862" s="1">
        <v>2853</v>
      </c>
      <c r="T862" s="1">
        <v>4223</v>
      </c>
      <c r="U862" s="1">
        <v>0</v>
      </c>
      <c r="V862" s="1" t="s">
        <v>1593</v>
      </c>
      <c r="W862" s="1" t="s">
        <v>49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>
      <c r="A863" s="1">
        <v>1204</v>
      </c>
      <c r="B863" s="1">
        <v>46</v>
      </c>
      <c r="C863" s="1" t="s">
        <v>48</v>
      </c>
      <c r="D863" s="1" t="s">
        <v>112</v>
      </c>
      <c r="E863" s="1">
        <v>1402</v>
      </c>
      <c r="F863" s="1" t="s">
        <v>22</v>
      </c>
      <c r="G863" s="1">
        <v>2</v>
      </c>
      <c r="H863" s="1">
        <v>3</v>
      </c>
      <c r="I863" s="1" t="s">
        <v>34</v>
      </c>
      <c r="J863" s="1">
        <v>1</v>
      </c>
      <c r="K863" s="1">
        <v>3</v>
      </c>
      <c r="L863" s="1" t="s">
        <v>11</v>
      </c>
      <c r="M863" s="1">
        <v>69</v>
      </c>
      <c r="N863" s="1">
        <v>3</v>
      </c>
      <c r="O863" s="1">
        <v>4</v>
      </c>
      <c r="P863" s="1" t="s">
        <v>54</v>
      </c>
      <c r="Q863" s="1">
        <v>1</v>
      </c>
      <c r="R863" s="1" t="s">
        <v>17</v>
      </c>
      <c r="S863" s="1">
        <v>17048</v>
      </c>
      <c r="T863" s="1">
        <v>24097</v>
      </c>
      <c r="U863" s="1">
        <v>8</v>
      </c>
      <c r="V863" s="1" t="s">
        <v>1593</v>
      </c>
      <c r="W863" s="1" t="s">
        <v>48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>
      <c r="A864" s="1">
        <v>1206</v>
      </c>
      <c r="B864" s="1">
        <v>44</v>
      </c>
      <c r="C864" s="1" t="s">
        <v>48</v>
      </c>
      <c r="D864" s="1" t="s">
        <v>116</v>
      </c>
      <c r="E864" s="1">
        <v>111</v>
      </c>
      <c r="F864" s="1" t="s">
        <v>21</v>
      </c>
      <c r="G864" s="1">
        <v>17</v>
      </c>
      <c r="H864" s="1">
        <v>3</v>
      </c>
      <c r="I864" s="1" t="s">
        <v>33</v>
      </c>
      <c r="J864" s="1">
        <v>1</v>
      </c>
      <c r="K864" s="1">
        <v>4</v>
      </c>
      <c r="L864" s="1" t="s">
        <v>12</v>
      </c>
      <c r="M864" s="1">
        <v>74</v>
      </c>
      <c r="N864" s="1">
        <v>1</v>
      </c>
      <c r="O864" s="1">
        <v>1</v>
      </c>
      <c r="P864" s="1" t="s">
        <v>57</v>
      </c>
      <c r="Q864" s="1">
        <v>3</v>
      </c>
      <c r="R864" s="1" t="s">
        <v>16</v>
      </c>
      <c r="S864" s="1">
        <v>2290</v>
      </c>
      <c r="T864" s="1">
        <v>4279</v>
      </c>
      <c r="U864" s="1">
        <v>2</v>
      </c>
      <c r="V864" s="1" t="s">
        <v>1593</v>
      </c>
      <c r="W864" s="1" t="s">
        <v>48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>
      <c r="A865" s="1">
        <v>1207</v>
      </c>
      <c r="B865" s="1">
        <v>33</v>
      </c>
      <c r="C865" s="1" t="s">
        <v>48</v>
      </c>
      <c r="D865" s="1" t="s">
        <v>112</v>
      </c>
      <c r="E865" s="1">
        <v>147</v>
      </c>
      <c r="F865" s="1" t="s">
        <v>20</v>
      </c>
      <c r="G865" s="1">
        <v>2</v>
      </c>
      <c r="H865" s="1">
        <v>3</v>
      </c>
      <c r="I865" s="1" t="s">
        <v>20</v>
      </c>
      <c r="J865" s="1">
        <v>1</v>
      </c>
      <c r="K865" s="1">
        <v>2</v>
      </c>
      <c r="L865" s="1" t="s">
        <v>12</v>
      </c>
      <c r="M865" s="1">
        <v>99</v>
      </c>
      <c r="N865" s="1">
        <v>3</v>
      </c>
      <c r="O865" s="1">
        <v>1</v>
      </c>
      <c r="P865" s="1" t="s">
        <v>20</v>
      </c>
      <c r="Q865" s="1">
        <v>3</v>
      </c>
      <c r="R865" s="1" t="s">
        <v>17</v>
      </c>
      <c r="S865" s="1">
        <v>3600</v>
      </c>
      <c r="T865" s="1">
        <v>8429</v>
      </c>
      <c r="U865" s="1">
        <v>1</v>
      </c>
      <c r="V865" s="1" t="s">
        <v>1593</v>
      </c>
      <c r="W865" s="1" t="s">
        <v>48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>
      <c r="A866" s="1">
        <v>1210</v>
      </c>
      <c r="B866" s="1">
        <v>41</v>
      </c>
      <c r="C866" s="1" t="s">
        <v>49</v>
      </c>
      <c r="D866" s="1" t="s">
        <v>116</v>
      </c>
      <c r="E866" s="1">
        <v>906</v>
      </c>
      <c r="F866" s="1" t="s">
        <v>21</v>
      </c>
      <c r="G866" s="1">
        <v>5</v>
      </c>
      <c r="H866" s="1">
        <v>2</v>
      </c>
      <c r="I866" s="1" t="s">
        <v>33</v>
      </c>
      <c r="J866" s="1">
        <v>1</v>
      </c>
      <c r="K866" s="1">
        <v>1</v>
      </c>
      <c r="L866" s="1" t="s">
        <v>12</v>
      </c>
      <c r="M866" s="1">
        <v>95</v>
      </c>
      <c r="N866" s="1">
        <v>2</v>
      </c>
      <c r="O866" s="1">
        <v>1</v>
      </c>
      <c r="P866" s="1" t="s">
        <v>57</v>
      </c>
      <c r="Q866" s="1">
        <v>1</v>
      </c>
      <c r="R866" s="1" t="s">
        <v>15</v>
      </c>
      <c r="S866" s="1">
        <v>2107</v>
      </c>
      <c r="T866" s="1">
        <v>20293</v>
      </c>
      <c r="U866" s="1">
        <v>6</v>
      </c>
      <c r="V866" s="1" t="s">
        <v>1593</v>
      </c>
      <c r="W866" s="1" t="s">
        <v>48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>
      <c r="A867" s="1">
        <v>1211</v>
      </c>
      <c r="B867" s="1">
        <v>30</v>
      </c>
      <c r="C867" s="1" t="s">
        <v>48</v>
      </c>
      <c r="D867" s="1" t="s">
        <v>112</v>
      </c>
      <c r="E867" s="1">
        <v>1329</v>
      </c>
      <c r="F867" s="1" t="s">
        <v>22</v>
      </c>
      <c r="G867" s="1">
        <v>29</v>
      </c>
      <c r="H867" s="1">
        <v>4</v>
      </c>
      <c r="I867" s="1" t="s">
        <v>33</v>
      </c>
      <c r="J867" s="1">
        <v>1</v>
      </c>
      <c r="K867" s="1">
        <v>3</v>
      </c>
      <c r="L867" s="1" t="s">
        <v>12</v>
      </c>
      <c r="M867" s="1">
        <v>61</v>
      </c>
      <c r="N867" s="1">
        <v>3</v>
      </c>
      <c r="O867" s="1">
        <v>2</v>
      </c>
      <c r="P867" s="1" t="s">
        <v>58</v>
      </c>
      <c r="Q867" s="1">
        <v>1</v>
      </c>
      <c r="R867" s="1" t="s">
        <v>15</v>
      </c>
      <c r="S867" s="1">
        <v>4115</v>
      </c>
      <c r="T867" s="1">
        <v>13192</v>
      </c>
      <c r="U867" s="1">
        <v>8</v>
      </c>
      <c r="V867" s="1" t="s">
        <v>1593</v>
      </c>
      <c r="W867" s="1" t="s">
        <v>48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>
      <c r="A868" s="1">
        <v>1212</v>
      </c>
      <c r="B868" s="1">
        <v>40</v>
      </c>
      <c r="C868" s="1" t="s">
        <v>48</v>
      </c>
      <c r="D868" s="1" t="s">
        <v>128</v>
      </c>
      <c r="E868" s="1">
        <v>1184</v>
      </c>
      <c r="F868" s="1" t="s">
        <v>22</v>
      </c>
      <c r="G868" s="1">
        <v>2</v>
      </c>
      <c r="H868" s="1">
        <v>4</v>
      </c>
      <c r="I868" s="1" t="s">
        <v>35</v>
      </c>
      <c r="J868" s="1">
        <v>1</v>
      </c>
      <c r="K868" s="1">
        <v>2</v>
      </c>
      <c r="L868" s="1" t="s">
        <v>12</v>
      </c>
      <c r="M868" s="1">
        <v>62</v>
      </c>
      <c r="N868" s="1">
        <v>3</v>
      </c>
      <c r="O868" s="1">
        <v>2</v>
      </c>
      <c r="P868" s="1" t="s">
        <v>58</v>
      </c>
      <c r="Q868" s="1">
        <v>2</v>
      </c>
      <c r="R868" s="1" t="s">
        <v>17</v>
      </c>
      <c r="S868" s="1">
        <v>4327</v>
      </c>
      <c r="T868" s="1">
        <v>25440</v>
      </c>
      <c r="U868" s="1">
        <v>5</v>
      </c>
      <c r="V868" s="1" t="s">
        <v>1593</v>
      </c>
      <c r="W868" s="1" t="s">
        <v>48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>
      <c r="A869" s="1">
        <v>1215</v>
      </c>
      <c r="B869" s="1">
        <v>50</v>
      </c>
      <c r="C869" s="1" t="s">
        <v>48</v>
      </c>
      <c r="D869" s="1" t="s">
        <v>128</v>
      </c>
      <c r="E869" s="1">
        <v>1421</v>
      </c>
      <c r="F869" s="1" t="s">
        <v>21</v>
      </c>
      <c r="G869" s="1">
        <v>2</v>
      </c>
      <c r="H869" s="1">
        <v>3</v>
      </c>
      <c r="I869" s="1" t="s">
        <v>35</v>
      </c>
      <c r="J869" s="1">
        <v>1</v>
      </c>
      <c r="K869" s="1">
        <v>4</v>
      </c>
      <c r="L869" s="1" t="s">
        <v>11</v>
      </c>
      <c r="M869" s="1">
        <v>30</v>
      </c>
      <c r="N869" s="1">
        <v>3</v>
      </c>
      <c r="O869" s="1">
        <v>4</v>
      </c>
      <c r="P869" s="1" t="s">
        <v>54</v>
      </c>
      <c r="Q869" s="1">
        <v>1</v>
      </c>
      <c r="R869" s="1" t="s">
        <v>17</v>
      </c>
      <c r="S869" s="1">
        <v>17856</v>
      </c>
      <c r="T869" s="1">
        <v>9490</v>
      </c>
      <c r="U869" s="1">
        <v>2</v>
      </c>
      <c r="V869" s="1" t="s">
        <v>1593</v>
      </c>
      <c r="W869" s="1" t="s">
        <v>48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>
      <c r="A870" s="1">
        <v>1216</v>
      </c>
      <c r="B870" s="1">
        <v>28</v>
      </c>
      <c r="C870" s="1" t="s">
        <v>48</v>
      </c>
      <c r="D870" s="1" t="s">
        <v>112</v>
      </c>
      <c r="E870" s="1">
        <v>1179</v>
      </c>
      <c r="F870" s="1" t="s">
        <v>21</v>
      </c>
      <c r="G870" s="1">
        <v>19</v>
      </c>
      <c r="H870" s="1">
        <v>4</v>
      </c>
      <c r="I870" s="1" t="s">
        <v>35</v>
      </c>
      <c r="J870" s="1">
        <v>1</v>
      </c>
      <c r="K870" s="1">
        <v>4</v>
      </c>
      <c r="L870" s="1" t="s">
        <v>12</v>
      </c>
      <c r="M870" s="1">
        <v>78</v>
      </c>
      <c r="N870" s="1">
        <v>2</v>
      </c>
      <c r="O870" s="1">
        <v>1</v>
      </c>
      <c r="P870" s="1" t="s">
        <v>53</v>
      </c>
      <c r="Q870" s="1">
        <v>1</v>
      </c>
      <c r="R870" s="1" t="s">
        <v>17</v>
      </c>
      <c r="S870" s="1">
        <v>3196</v>
      </c>
      <c r="T870" s="1">
        <v>12449</v>
      </c>
      <c r="U870" s="1">
        <v>1</v>
      </c>
      <c r="V870" s="1" t="s">
        <v>1593</v>
      </c>
      <c r="W870" s="1" t="s">
        <v>48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>
      <c r="A871" s="1">
        <v>1217</v>
      </c>
      <c r="B871" s="1">
        <v>46</v>
      </c>
      <c r="C871" s="1" t="s">
        <v>48</v>
      </c>
      <c r="D871" s="1" t="s">
        <v>112</v>
      </c>
      <c r="E871" s="1">
        <v>1450</v>
      </c>
      <c r="F871" s="1" t="s">
        <v>21</v>
      </c>
      <c r="G871" s="1">
        <v>15</v>
      </c>
      <c r="H871" s="1">
        <v>2</v>
      </c>
      <c r="I871" s="1" t="s">
        <v>33</v>
      </c>
      <c r="J871" s="1">
        <v>1</v>
      </c>
      <c r="K871" s="1">
        <v>4</v>
      </c>
      <c r="L871" s="1" t="s">
        <v>12</v>
      </c>
      <c r="M871" s="1">
        <v>52</v>
      </c>
      <c r="N871" s="1">
        <v>3</v>
      </c>
      <c r="O871" s="1">
        <v>5</v>
      </c>
      <c r="P871" s="1" t="s">
        <v>56</v>
      </c>
      <c r="Q871" s="1">
        <v>2</v>
      </c>
      <c r="R871" s="1" t="s">
        <v>17</v>
      </c>
      <c r="S871" s="1">
        <v>19081</v>
      </c>
      <c r="T871" s="1">
        <v>10849</v>
      </c>
      <c r="U871" s="1">
        <v>5</v>
      </c>
      <c r="V871" s="1" t="s">
        <v>1593</v>
      </c>
      <c r="W871" s="1" t="s">
        <v>48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>
      <c r="A872" s="1">
        <v>1218</v>
      </c>
      <c r="B872" s="1">
        <v>35</v>
      </c>
      <c r="C872" s="1" t="s">
        <v>48</v>
      </c>
      <c r="D872" s="1" t="s">
        <v>112</v>
      </c>
      <c r="E872" s="1">
        <v>1361</v>
      </c>
      <c r="F872" s="1" t="s">
        <v>22</v>
      </c>
      <c r="G872" s="1">
        <v>17</v>
      </c>
      <c r="H872" s="1">
        <v>4</v>
      </c>
      <c r="I872" s="1" t="s">
        <v>33</v>
      </c>
      <c r="J872" s="1">
        <v>1</v>
      </c>
      <c r="K872" s="1">
        <v>3</v>
      </c>
      <c r="L872" s="1" t="s">
        <v>12</v>
      </c>
      <c r="M872" s="1">
        <v>94</v>
      </c>
      <c r="N872" s="1">
        <v>3</v>
      </c>
      <c r="O872" s="1">
        <v>2</v>
      </c>
      <c r="P872" s="1" t="s">
        <v>58</v>
      </c>
      <c r="Q872" s="1">
        <v>1</v>
      </c>
      <c r="R872" s="1" t="s">
        <v>17</v>
      </c>
      <c r="S872" s="1">
        <v>8966</v>
      </c>
      <c r="T872" s="1">
        <v>21026</v>
      </c>
      <c r="U872" s="1">
        <v>3</v>
      </c>
      <c r="V872" s="1" t="s">
        <v>1593</v>
      </c>
      <c r="W872" s="1" t="s">
        <v>49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>
      <c r="A873" s="1">
        <v>1219</v>
      </c>
      <c r="B873" s="1">
        <v>24</v>
      </c>
      <c r="C873" s="1" t="s">
        <v>49</v>
      </c>
      <c r="D873" s="1" t="s">
        <v>112</v>
      </c>
      <c r="E873" s="1">
        <v>984</v>
      </c>
      <c r="F873" s="1" t="s">
        <v>21</v>
      </c>
      <c r="G873" s="1">
        <v>17</v>
      </c>
      <c r="H873" s="1">
        <v>2</v>
      </c>
      <c r="I873" s="1" t="s">
        <v>33</v>
      </c>
      <c r="J873" s="1">
        <v>1</v>
      </c>
      <c r="K873" s="1">
        <v>4</v>
      </c>
      <c r="L873" s="1" t="s">
        <v>11</v>
      </c>
      <c r="M873" s="1">
        <v>97</v>
      </c>
      <c r="N873" s="1">
        <v>3</v>
      </c>
      <c r="O873" s="1">
        <v>1</v>
      </c>
      <c r="P873" s="1" t="s">
        <v>53</v>
      </c>
      <c r="Q873" s="1">
        <v>2</v>
      </c>
      <c r="R873" s="1" t="s">
        <v>17</v>
      </c>
      <c r="S873" s="1">
        <v>2210</v>
      </c>
      <c r="T873" s="1">
        <v>3372</v>
      </c>
      <c r="U873" s="1">
        <v>1</v>
      </c>
      <c r="V873" s="1" t="s">
        <v>1593</v>
      </c>
      <c r="W873" s="1" t="s">
        <v>48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>
      <c r="A874" s="1">
        <v>1220</v>
      </c>
      <c r="B874" s="1">
        <v>33</v>
      </c>
      <c r="C874" s="1" t="s">
        <v>48</v>
      </c>
      <c r="D874" s="1" t="s">
        <v>128</v>
      </c>
      <c r="E874" s="1">
        <v>1146</v>
      </c>
      <c r="F874" s="1" t="s">
        <v>22</v>
      </c>
      <c r="G874" s="1">
        <v>25</v>
      </c>
      <c r="H874" s="1">
        <v>3</v>
      </c>
      <c r="I874" s="1" t="s">
        <v>35</v>
      </c>
      <c r="J874" s="1">
        <v>1</v>
      </c>
      <c r="K874" s="1">
        <v>2</v>
      </c>
      <c r="L874" s="1" t="s">
        <v>11</v>
      </c>
      <c r="M874" s="1">
        <v>82</v>
      </c>
      <c r="N874" s="1">
        <v>3</v>
      </c>
      <c r="O874" s="1">
        <v>2</v>
      </c>
      <c r="P874" s="1" t="s">
        <v>58</v>
      </c>
      <c r="Q874" s="1">
        <v>3</v>
      </c>
      <c r="R874" s="1" t="s">
        <v>17</v>
      </c>
      <c r="S874" s="1">
        <v>4539</v>
      </c>
      <c r="T874" s="1">
        <v>4905</v>
      </c>
      <c r="U874" s="1">
        <v>1</v>
      </c>
      <c r="V874" s="1" t="s">
        <v>1593</v>
      </c>
      <c r="W874" s="1" t="s">
        <v>48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>
      <c r="A875" s="1">
        <v>1221</v>
      </c>
      <c r="B875" s="1">
        <v>36</v>
      </c>
      <c r="C875" s="1" t="s">
        <v>48</v>
      </c>
      <c r="D875" s="1" t="s">
        <v>112</v>
      </c>
      <c r="E875" s="1">
        <v>917</v>
      </c>
      <c r="F875" s="1" t="s">
        <v>21</v>
      </c>
      <c r="G875" s="1">
        <v>6</v>
      </c>
      <c r="H875" s="1">
        <v>4</v>
      </c>
      <c r="I875" s="1" t="s">
        <v>33</v>
      </c>
      <c r="J875" s="1">
        <v>1</v>
      </c>
      <c r="K875" s="1">
        <v>3</v>
      </c>
      <c r="L875" s="1" t="s">
        <v>12</v>
      </c>
      <c r="M875" s="1">
        <v>60</v>
      </c>
      <c r="N875" s="1">
        <v>1</v>
      </c>
      <c r="O875" s="1">
        <v>1</v>
      </c>
      <c r="P875" s="1" t="s">
        <v>53</v>
      </c>
      <c r="Q875" s="1">
        <v>3</v>
      </c>
      <c r="R875" s="1" t="s">
        <v>15</v>
      </c>
      <c r="S875" s="1">
        <v>2741</v>
      </c>
      <c r="T875" s="1">
        <v>6865</v>
      </c>
      <c r="U875" s="1">
        <v>1</v>
      </c>
      <c r="V875" s="1" t="s">
        <v>1593</v>
      </c>
      <c r="W875" s="1" t="s">
        <v>48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>
      <c r="A876" s="1">
        <v>1224</v>
      </c>
      <c r="B876" s="1">
        <v>30</v>
      </c>
      <c r="C876" s="1" t="s">
        <v>48</v>
      </c>
      <c r="D876" s="1" t="s">
        <v>112</v>
      </c>
      <c r="E876" s="1">
        <v>853</v>
      </c>
      <c r="F876" s="1" t="s">
        <v>21</v>
      </c>
      <c r="G876" s="1">
        <v>7</v>
      </c>
      <c r="H876" s="1">
        <v>4</v>
      </c>
      <c r="I876" s="1" t="s">
        <v>33</v>
      </c>
      <c r="J876" s="1">
        <v>1</v>
      </c>
      <c r="K876" s="1">
        <v>3</v>
      </c>
      <c r="L876" s="1" t="s">
        <v>12</v>
      </c>
      <c r="M876" s="1">
        <v>49</v>
      </c>
      <c r="N876" s="1">
        <v>3</v>
      </c>
      <c r="O876" s="1">
        <v>2</v>
      </c>
      <c r="P876" s="1" t="s">
        <v>53</v>
      </c>
      <c r="Q876" s="1">
        <v>3</v>
      </c>
      <c r="R876" s="1" t="s">
        <v>15</v>
      </c>
      <c r="S876" s="1">
        <v>3491</v>
      </c>
      <c r="T876" s="1">
        <v>11309</v>
      </c>
      <c r="U876" s="1">
        <v>1</v>
      </c>
      <c r="V876" s="1" t="s">
        <v>1593</v>
      </c>
      <c r="W876" s="1" t="s">
        <v>48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>
      <c r="A877" s="1">
        <v>1225</v>
      </c>
      <c r="B877" s="1">
        <v>44</v>
      </c>
      <c r="C877" s="1" t="s">
        <v>48</v>
      </c>
      <c r="D877" s="1" t="s">
        <v>112</v>
      </c>
      <c r="E877" s="1">
        <v>200</v>
      </c>
      <c r="F877" s="1" t="s">
        <v>21</v>
      </c>
      <c r="G877" s="1">
        <v>29</v>
      </c>
      <c r="H877" s="1">
        <v>4</v>
      </c>
      <c r="I877" s="1" t="s">
        <v>36</v>
      </c>
      <c r="J877" s="1">
        <v>1</v>
      </c>
      <c r="K877" s="1">
        <v>4</v>
      </c>
      <c r="L877" s="1" t="s">
        <v>12</v>
      </c>
      <c r="M877" s="1">
        <v>32</v>
      </c>
      <c r="N877" s="1">
        <v>3</v>
      </c>
      <c r="O877" s="1">
        <v>2</v>
      </c>
      <c r="P877" s="1" t="s">
        <v>57</v>
      </c>
      <c r="Q877" s="1">
        <v>4</v>
      </c>
      <c r="R877" s="1" t="s">
        <v>16</v>
      </c>
      <c r="S877" s="1">
        <v>4541</v>
      </c>
      <c r="T877" s="1">
        <v>7744</v>
      </c>
      <c r="U877" s="1">
        <v>1</v>
      </c>
      <c r="V877" s="1" t="s">
        <v>1593</v>
      </c>
      <c r="W877" s="1" t="s">
        <v>48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>
      <c r="A878" s="1">
        <v>1226</v>
      </c>
      <c r="B878" s="1">
        <v>20</v>
      </c>
      <c r="C878" s="1" t="s">
        <v>48</v>
      </c>
      <c r="D878" s="1" t="s">
        <v>112</v>
      </c>
      <c r="E878" s="1">
        <v>654</v>
      </c>
      <c r="F878" s="1" t="s">
        <v>22</v>
      </c>
      <c r="G878" s="1">
        <v>21</v>
      </c>
      <c r="H878" s="1">
        <v>3</v>
      </c>
      <c r="I878" s="1" t="s">
        <v>34</v>
      </c>
      <c r="J878" s="1">
        <v>1</v>
      </c>
      <c r="K878" s="1">
        <v>3</v>
      </c>
      <c r="L878" s="1" t="s">
        <v>12</v>
      </c>
      <c r="M878" s="1">
        <v>43</v>
      </c>
      <c r="N878" s="1">
        <v>4</v>
      </c>
      <c r="O878" s="1">
        <v>1</v>
      </c>
      <c r="P878" s="1" t="s">
        <v>59</v>
      </c>
      <c r="Q878" s="1">
        <v>4</v>
      </c>
      <c r="R878" s="1" t="s">
        <v>16</v>
      </c>
      <c r="S878" s="1">
        <v>2678</v>
      </c>
      <c r="T878" s="1">
        <v>5050</v>
      </c>
      <c r="U878" s="1">
        <v>1</v>
      </c>
      <c r="V878" s="1" t="s">
        <v>1593</v>
      </c>
      <c r="W878" s="1" t="s">
        <v>48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>
      <c r="A879" s="1">
        <v>1228</v>
      </c>
      <c r="B879" s="1">
        <v>46</v>
      </c>
      <c r="C879" s="1" t="s">
        <v>48</v>
      </c>
      <c r="D879" s="1" t="s">
        <v>112</v>
      </c>
      <c r="E879" s="1">
        <v>150</v>
      </c>
      <c r="F879" s="1" t="s">
        <v>21</v>
      </c>
      <c r="G879" s="1">
        <v>2</v>
      </c>
      <c r="H879" s="1">
        <v>4</v>
      </c>
      <c r="I879" s="1" t="s">
        <v>37</v>
      </c>
      <c r="J879" s="1">
        <v>1</v>
      </c>
      <c r="K879" s="1">
        <v>4</v>
      </c>
      <c r="L879" s="1" t="s">
        <v>12</v>
      </c>
      <c r="M879" s="1">
        <v>60</v>
      </c>
      <c r="N879" s="1">
        <v>3</v>
      </c>
      <c r="O879" s="1">
        <v>2</v>
      </c>
      <c r="P879" s="1" t="s">
        <v>55</v>
      </c>
      <c r="Q879" s="1">
        <v>4</v>
      </c>
      <c r="R879" s="1" t="s">
        <v>15</v>
      </c>
      <c r="S879" s="1">
        <v>7379</v>
      </c>
      <c r="T879" s="1">
        <v>17433</v>
      </c>
      <c r="U879" s="1">
        <v>2</v>
      </c>
      <c r="V879" s="1" t="s">
        <v>1593</v>
      </c>
      <c r="W879" s="1" t="s">
        <v>48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>
      <c r="A880" s="1">
        <v>1231</v>
      </c>
      <c r="B880" s="1">
        <v>42</v>
      </c>
      <c r="C880" s="1" t="s">
        <v>48</v>
      </c>
      <c r="D880" s="1" t="s">
        <v>116</v>
      </c>
      <c r="E880" s="1">
        <v>179</v>
      </c>
      <c r="F880" s="1" t="s">
        <v>20</v>
      </c>
      <c r="G880" s="1">
        <v>2</v>
      </c>
      <c r="H880" s="1">
        <v>5</v>
      </c>
      <c r="I880" s="1" t="s">
        <v>35</v>
      </c>
      <c r="J880" s="1">
        <v>1</v>
      </c>
      <c r="K880" s="1">
        <v>4</v>
      </c>
      <c r="L880" s="1" t="s">
        <v>12</v>
      </c>
      <c r="M880" s="1">
        <v>79</v>
      </c>
      <c r="N880" s="1">
        <v>4</v>
      </c>
      <c r="O880" s="1">
        <v>2</v>
      </c>
      <c r="P880" s="1" t="s">
        <v>20</v>
      </c>
      <c r="Q880" s="1">
        <v>1</v>
      </c>
      <c r="R880" s="1" t="s">
        <v>17</v>
      </c>
      <c r="S880" s="1">
        <v>6272</v>
      </c>
      <c r="T880" s="1">
        <v>12858</v>
      </c>
      <c r="U880" s="1">
        <v>7</v>
      </c>
      <c r="V880" s="1" t="s">
        <v>1593</v>
      </c>
      <c r="W880" s="1" t="s">
        <v>48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>
      <c r="A881" s="1">
        <v>1233</v>
      </c>
      <c r="B881" s="1">
        <v>60</v>
      </c>
      <c r="C881" s="1" t="s">
        <v>48</v>
      </c>
      <c r="D881" s="1" t="s">
        <v>112</v>
      </c>
      <c r="E881" s="1">
        <v>696</v>
      </c>
      <c r="F881" s="1" t="s">
        <v>22</v>
      </c>
      <c r="G881" s="1">
        <v>7</v>
      </c>
      <c r="H881" s="1">
        <v>4</v>
      </c>
      <c r="I881" s="1" t="s">
        <v>34</v>
      </c>
      <c r="J881" s="1">
        <v>1</v>
      </c>
      <c r="K881" s="1">
        <v>2</v>
      </c>
      <c r="L881" s="1" t="s">
        <v>12</v>
      </c>
      <c r="M881" s="1">
        <v>52</v>
      </c>
      <c r="N881" s="1">
        <v>4</v>
      </c>
      <c r="O881" s="1">
        <v>2</v>
      </c>
      <c r="P881" s="1" t="s">
        <v>58</v>
      </c>
      <c r="Q881" s="1">
        <v>4</v>
      </c>
      <c r="R881" s="1" t="s">
        <v>15</v>
      </c>
      <c r="S881" s="1">
        <v>5220</v>
      </c>
      <c r="T881" s="1">
        <v>10893</v>
      </c>
      <c r="U881" s="1">
        <v>0</v>
      </c>
      <c r="V881" s="1" t="s">
        <v>1593</v>
      </c>
      <c r="W881" s="1" t="s">
        <v>49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>
      <c r="A882" s="1">
        <v>1234</v>
      </c>
      <c r="B882" s="1">
        <v>32</v>
      </c>
      <c r="C882" s="1" t="s">
        <v>48</v>
      </c>
      <c r="D882" s="1" t="s">
        <v>128</v>
      </c>
      <c r="E882" s="1">
        <v>116</v>
      </c>
      <c r="F882" s="1" t="s">
        <v>21</v>
      </c>
      <c r="G882" s="1">
        <v>13</v>
      </c>
      <c r="H882" s="1">
        <v>3</v>
      </c>
      <c r="I882" s="1" t="s">
        <v>36</v>
      </c>
      <c r="J882" s="1">
        <v>1</v>
      </c>
      <c r="K882" s="1">
        <v>3</v>
      </c>
      <c r="L882" s="1" t="s">
        <v>11</v>
      </c>
      <c r="M882" s="1">
        <v>77</v>
      </c>
      <c r="N882" s="1">
        <v>2</v>
      </c>
      <c r="O882" s="1">
        <v>1</v>
      </c>
      <c r="P882" s="1" t="s">
        <v>53</v>
      </c>
      <c r="Q882" s="1">
        <v>2</v>
      </c>
      <c r="R882" s="1" t="s">
        <v>17</v>
      </c>
      <c r="S882" s="1">
        <v>2743</v>
      </c>
      <c r="T882" s="1">
        <v>7331</v>
      </c>
      <c r="U882" s="1">
        <v>1</v>
      </c>
      <c r="V882" s="1" t="s">
        <v>1593</v>
      </c>
      <c r="W882" s="1" t="s">
        <v>48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>
      <c r="A883" s="1">
        <v>1235</v>
      </c>
      <c r="B883" s="1">
        <v>32</v>
      </c>
      <c r="C883" s="1" t="s">
        <v>48</v>
      </c>
      <c r="D883" s="1" t="s">
        <v>128</v>
      </c>
      <c r="E883" s="1">
        <v>1316</v>
      </c>
      <c r="F883" s="1" t="s">
        <v>21</v>
      </c>
      <c r="G883" s="1">
        <v>2</v>
      </c>
      <c r="H883" s="1">
        <v>2</v>
      </c>
      <c r="I883" s="1" t="s">
        <v>33</v>
      </c>
      <c r="J883" s="1">
        <v>1</v>
      </c>
      <c r="K883" s="1">
        <v>4</v>
      </c>
      <c r="L883" s="1" t="s">
        <v>11</v>
      </c>
      <c r="M883" s="1">
        <v>38</v>
      </c>
      <c r="N883" s="1">
        <v>3</v>
      </c>
      <c r="O883" s="1">
        <v>2</v>
      </c>
      <c r="P883" s="1" t="s">
        <v>57</v>
      </c>
      <c r="Q883" s="1">
        <v>3</v>
      </c>
      <c r="R883" s="1" t="s">
        <v>16</v>
      </c>
      <c r="S883" s="1">
        <v>4998</v>
      </c>
      <c r="T883" s="1">
        <v>2338</v>
      </c>
      <c r="U883" s="1">
        <v>4</v>
      </c>
      <c r="V883" s="1" t="s">
        <v>1593</v>
      </c>
      <c r="W883" s="1" t="s">
        <v>49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>
      <c r="A884" s="1">
        <v>1237</v>
      </c>
      <c r="B884" s="1">
        <v>36</v>
      </c>
      <c r="C884" s="1" t="s">
        <v>48</v>
      </c>
      <c r="D884" s="1" t="s">
        <v>112</v>
      </c>
      <c r="E884" s="1">
        <v>363</v>
      </c>
      <c r="F884" s="1" t="s">
        <v>21</v>
      </c>
      <c r="G884" s="1">
        <v>1</v>
      </c>
      <c r="H884" s="1">
        <v>3</v>
      </c>
      <c r="I884" s="1" t="s">
        <v>37</v>
      </c>
      <c r="J884" s="1">
        <v>1</v>
      </c>
      <c r="K884" s="1">
        <v>3</v>
      </c>
      <c r="L884" s="1" t="s">
        <v>11</v>
      </c>
      <c r="M884" s="1">
        <v>77</v>
      </c>
      <c r="N884" s="1">
        <v>1</v>
      </c>
      <c r="O884" s="1">
        <v>3</v>
      </c>
      <c r="P884" s="1" t="s">
        <v>55</v>
      </c>
      <c r="Q884" s="1">
        <v>1</v>
      </c>
      <c r="R884" s="1" t="s">
        <v>15</v>
      </c>
      <c r="S884" s="1">
        <v>10252</v>
      </c>
      <c r="T884" s="1">
        <v>4235</v>
      </c>
      <c r="U884" s="1">
        <v>2</v>
      </c>
      <c r="V884" s="1" t="s">
        <v>1593</v>
      </c>
      <c r="W884" s="1" t="s">
        <v>49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>
      <c r="A885" s="1">
        <v>1238</v>
      </c>
      <c r="B885" s="1">
        <v>33</v>
      </c>
      <c r="C885" s="1" t="s">
        <v>48</v>
      </c>
      <c r="D885" s="1" t="s">
        <v>112</v>
      </c>
      <c r="E885" s="1">
        <v>117</v>
      </c>
      <c r="F885" s="1" t="s">
        <v>21</v>
      </c>
      <c r="G885" s="1">
        <v>9</v>
      </c>
      <c r="H885" s="1">
        <v>3</v>
      </c>
      <c r="I885" s="1" t="s">
        <v>35</v>
      </c>
      <c r="J885" s="1">
        <v>1</v>
      </c>
      <c r="K885" s="1">
        <v>1</v>
      </c>
      <c r="L885" s="1" t="s">
        <v>12</v>
      </c>
      <c r="M885" s="1">
        <v>60</v>
      </c>
      <c r="N885" s="1">
        <v>3</v>
      </c>
      <c r="O885" s="1">
        <v>1</v>
      </c>
      <c r="P885" s="1" t="s">
        <v>57</v>
      </c>
      <c r="Q885" s="1">
        <v>4</v>
      </c>
      <c r="R885" s="1" t="s">
        <v>17</v>
      </c>
      <c r="S885" s="1">
        <v>2781</v>
      </c>
      <c r="T885" s="1">
        <v>6311</v>
      </c>
      <c r="U885" s="1">
        <v>0</v>
      </c>
      <c r="V885" s="1" t="s">
        <v>1593</v>
      </c>
      <c r="W885" s="1" t="s">
        <v>48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>
      <c r="A886" s="1">
        <v>1239</v>
      </c>
      <c r="B886" s="1">
        <v>40</v>
      </c>
      <c r="C886" s="1" t="s">
        <v>48</v>
      </c>
      <c r="D886" s="1" t="s">
        <v>112</v>
      </c>
      <c r="E886" s="1">
        <v>107</v>
      </c>
      <c r="F886" s="1" t="s">
        <v>22</v>
      </c>
      <c r="G886" s="1">
        <v>10</v>
      </c>
      <c r="H886" s="1">
        <v>3</v>
      </c>
      <c r="I886" s="1" t="s">
        <v>37</v>
      </c>
      <c r="J886" s="1">
        <v>1</v>
      </c>
      <c r="K886" s="1">
        <v>2</v>
      </c>
      <c r="L886" s="1" t="s">
        <v>11</v>
      </c>
      <c r="M886" s="1">
        <v>84</v>
      </c>
      <c r="N886" s="1">
        <v>2</v>
      </c>
      <c r="O886" s="1">
        <v>2</v>
      </c>
      <c r="P886" s="1" t="s">
        <v>58</v>
      </c>
      <c r="Q886" s="1">
        <v>2</v>
      </c>
      <c r="R886" s="1" t="s">
        <v>15</v>
      </c>
      <c r="S886" s="1">
        <v>6852</v>
      </c>
      <c r="T886" s="1">
        <v>11591</v>
      </c>
      <c r="U886" s="1">
        <v>7</v>
      </c>
      <c r="V886" s="1" t="s">
        <v>1593</v>
      </c>
      <c r="W886" s="1" t="s">
        <v>48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>
      <c r="A887" s="1">
        <v>1240</v>
      </c>
      <c r="B887" s="1">
        <v>25</v>
      </c>
      <c r="C887" s="1" t="s">
        <v>48</v>
      </c>
      <c r="D887" s="1" t="s">
        <v>112</v>
      </c>
      <c r="E887" s="1">
        <v>1356</v>
      </c>
      <c r="F887" s="1" t="s">
        <v>22</v>
      </c>
      <c r="G887" s="1">
        <v>10</v>
      </c>
      <c r="H887" s="1">
        <v>4</v>
      </c>
      <c r="I887" s="1" t="s">
        <v>33</v>
      </c>
      <c r="J887" s="1">
        <v>1</v>
      </c>
      <c r="K887" s="1">
        <v>3</v>
      </c>
      <c r="L887" s="1" t="s">
        <v>12</v>
      </c>
      <c r="M887" s="1">
        <v>57</v>
      </c>
      <c r="N887" s="1">
        <v>3</v>
      </c>
      <c r="O887" s="1">
        <v>2</v>
      </c>
      <c r="P887" s="1" t="s">
        <v>58</v>
      </c>
      <c r="Q887" s="1">
        <v>4</v>
      </c>
      <c r="R887" s="1" t="s">
        <v>16</v>
      </c>
      <c r="S887" s="1">
        <v>4950</v>
      </c>
      <c r="T887" s="1">
        <v>20623</v>
      </c>
      <c r="U887" s="1">
        <v>0</v>
      </c>
      <c r="V887" s="1" t="s">
        <v>1593</v>
      </c>
      <c r="W887" s="1" t="s">
        <v>48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>
      <c r="A888" s="1">
        <v>1241</v>
      </c>
      <c r="B888" s="1">
        <v>30</v>
      </c>
      <c r="C888" s="1" t="s">
        <v>48</v>
      </c>
      <c r="D888" s="1" t="s">
        <v>112</v>
      </c>
      <c r="E888" s="1">
        <v>1465</v>
      </c>
      <c r="F888" s="1" t="s">
        <v>21</v>
      </c>
      <c r="G888" s="1">
        <v>1</v>
      </c>
      <c r="H888" s="1">
        <v>3</v>
      </c>
      <c r="I888" s="1" t="s">
        <v>35</v>
      </c>
      <c r="J888" s="1">
        <v>1</v>
      </c>
      <c r="K888" s="1">
        <v>4</v>
      </c>
      <c r="L888" s="1" t="s">
        <v>12</v>
      </c>
      <c r="M888" s="1">
        <v>63</v>
      </c>
      <c r="N888" s="1">
        <v>3</v>
      </c>
      <c r="O888" s="1">
        <v>1</v>
      </c>
      <c r="P888" s="1" t="s">
        <v>57</v>
      </c>
      <c r="Q888" s="1">
        <v>2</v>
      </c>
      <c r="R888" s="1" t="s">
        <v>17</v>
      </c>
      <c r="S888" s="1">
        <v>3579</v>
      </c>
      <c r="T888" s="1">
        <v>9369</v>
      </c>
      <c r="U888" s="1">
        <v>0</v>
      </c>
      <c r="V888" s="1" t="s">
        <v>1593</v>
      </c>
      <c r="W888" s="1" t="s">
        <v>49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>
      <c r="A889" s="1">
        <v>1242</v>
      </c>
      <c r="B889" s="1">
        <v>42</v>
      </c>
      <c r="C889" s="1" t="s">
        <v>48</v>
      </c>
      <c r="D889" s="1" t="s">
        <v>128</v>
      </c>
      <c r="E889" s="1">
        <v>458</v>
      </c>
      <c r="F889" s="1" t="s">
        <v>21</v>
      </c>
      <c r="G889" s="1">
        <v>26</v>
      </c>
      <c r="H889" s="1">
        <v>5</v>
      </c>
      <c r="I889" s="1" t="s">
        <v>35</v>
      </c>
      <c r="J889" s="1">
        <v>1</v>
      </c>
      <c r="K889" s="1">
        <v>1</v>
      </c>
      <c r="L889" s="1" t="s">
        <v>11</v>
      </c>
      <c r="M889" s="1">
        <v>60</v>
      </c>
      <c r="N889" s="1">
        <v>3</v>
      </c>
      <c r="O889" s="1">
        <v>3</v>
      </c>
      <c r="P889" s="1" t="s">
        <v>56</v>
      </c>
      <c r="Q889" s="1">
        <v>1</v>
      </c>
      <c r="R889" s="1" t="s">
        <v>17</v>
      </c>
      <c r="S889" s="1">
        <v>13191</v>
      </c>
      <c r="T889" s="1">
        <v>23281</v>
      </c>
      <c r="U889" s="1">
        <v>3</v>
      </c>
      <c r="V889" s="1" t="s">
        <v>1593</v>
      </c>
      <c r="W889" s="1" t="s">
        <v>49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>
      <c r="A890" s="1">
        <v>1243</v>
      </c>
      <c r="B890" s="1">
        <v>35</v>
      </c>
      <c r="C890" s="1" t="s">
        <v>48</v>
      </c>
      <c r="D890" s="1" t="s">
        <v>116</v>
      </c>
      <c r="E890" s="1">
        <v>1212</v>
      </c>
      <c r="F890" s="1" t="s">
        <v>22</v>
      </c>
      <c r="G890" s="1">
        <v>8</v>
      </c>
      <c r="H890" s="1">
        <v>2</v>
      </c>
      <c r="I890" s="1" t="s">
        <v>34</v>
      </c>
      <c r="J890" s="1">
        <v>1</v>
      </c>
      <c r="K890" s="1">
        <v>3</v>
      </c>
      <c r="L890" s="1" t="s">
        <v>11</v>
      </c>
      <c r="M890" s="1">
        <v>78</v>
      </c>
      <c r="N890" s="1">
        <v>2</v>
      </c>
      <c r="O890" s="1">
        <v>3</v>
      </c>
      <c r="P890" s="1" t="s">
        <v>58</v>
      </c>
      <c r="Q890" s="1">
        <v>4</v>
      </c>
      <c r="R890" s="1" t="s">
        <v>17</v>
      </c>
      <c r="S890" s="1">
        <v>10377</v>
      </c>
      <c r="T890" s="1">
        <v>13755</v>
      </c>
      <c r="U890" s="1">
        <v>4</v>
      </c>
      <c r="V890" s="1" t="s">
        <v>1593</v>
      </c>
      <c r="W890" s="1" t="s">
        <v>49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>
      <c r="A891" s="1">
        <v>1244</v>
      </c>
      <c r="B891" s="1">
        <v>27</v>
      </c>
      <c r="C891" s="1" t="s">
        <v>48</v>
      </c>
      <c r="D891" s="1" t="s">
        <v>112</v>
      </c>
      <c r="E891" s="1">
        <v>1103</v>
      </c>
      <c r="F891" s="1" t="s">
        <v>21</v>
      </c>
      <c r="G891" s="1">
        <v>14</v>
      </c>
      <c r="H891" s="1">
        <v>3</v>
      </c>
      <c r="I891" s="1" t="s">
        <v>33</v>
      </c>
      <c r="J891" s="1">
        <v>1</v>
      </c>
      <c r="K891" s="1">
        <v>1</v>
      </c>
      <c r="L891" s="1" t="s">
        <v>12</v>
      </c>
      <c r="M891" s="1">
        <v>42</v>
      </c>
      <c r="N891" s="1">
        <v>3</v>
      </c>
      <c r="O891" s="1">
        <v>1</v>
      </c>
      <c r="P891" s="1" t="s">
        <v>57</v>
      </c>
      <c r="Q891" s="1">
        <v>1</v>
      </c>
      <c r="R891" s="1" t="s">
        <v>17</v>
      </c>
      <c r="S891" s="1">
        <v>2235</v>
      </c>
      <c r="T891" s="1">
        <v>14377</v>
      </c>
      <c r="U891" s="1">
        <v>1</v>
      </c>
      <c r="V891" s="1" t="s">
        <v>1593</v>
      </c>
      <c r="W891" s="1" t="s">
        <v>49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>
      <c r="A892" s="1">
        <v>1245</v>
      </c>
      <c r="B892" s="1">
        <v>54</v>
      </c>
      <c r="C892" s="1" t="s">
        <v>48</v>
      </c>
      <c r="D892" s="1" t="s">
        <v>128</v>
      </c>
      <c r="E892" s="1">
        <v>966</v>
      </c>
      <c r="F892" s="1" t="s">
        <v>21</v>
      </c>
      <c r="G892" s="1">
        <v>1</v>
      </c>
      <c r="H892" s="1">
        <v>4</v>
      </c>
      <c r="I892" s="1" t="s">
        <v>33</v>
      </c>
      <c r="J892" s="1">
        <v>1</v>
      </c>
      <c r="K892" s="1">
        <v>4</v>
      </c>
      <c r="L892" s="1" t="s">
        <v>11</v>
      </c>
      <c r="M892" s="1">
        <v>53</v>
      </c>
      <c r="N892" s="1">
        <v>3</v>
      </c>
      <c r="O892" s="1">
        <v>3</v>
      </c>
      <c r="P892" s="1" t="s">
        <v>55</v>
      </c>
      <c r="Q892" s="1">
        <v>3</v>
      </c>
      <c r="R892" s="1" t="s">
        <v>15</v>
      </c>
      <c r="S892" s="1">
        <v>10502</v>
      </c>
      <c r="T892" s="1">
        <v>9659</v>
      </c>
      <c r="U892" s="1">
        <v>7</v>
      </c>
      <c r="V892" s="1" t="s">
        <v>1593</v>
      </c>
      <c r="W892" s="1" t="s">
        <v>48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>
      <c r="A893" s="1">
        <v>1246</v>
      </c>
      <c r="B893" s="1">
        <v>44</v>
      </c>
      <c r="C893" s="1" t="s">
        <v>48</v>
      </c>
      <c r="D893" s="1" t="s">
        <v>112</v>
      </c>
      <c r="E893" s="1">
        <v>1117</v>
      </c>
      <c r="F893" s="1" t="s">
        <v>21</v>
      </c>
      <c r="G893" s="1">
        <v>2</v>
      </c>
      <c r="H893" s="1">
        <v>1</v>
      </c>
      <c r="I893" s="1" t="s">
        <v>33</v>
      </c>
      <c r="J893" s="1">
        <v>1</v>
      </c>
      <c r="K893" s="1">
        <v>1</v>
      </c>
      <c r="L893" s="1" t="s">
        <v>11</v>
      </c>
      <c r="M893" s="1">
        <v>72</v>
      </c>
      <c r="N893" s="1">
        <v>4</v>
      </c>
      <c r="O893" s="1">
        <v>1</v>
      </c>
      <c r="P893" s="1" t="s">
        <v>57</v>
      </c>
      <c r="Q893" s="1">
        <v>4</v>
      </c>
      <c r="R893" s="1" t="s">
        <v>17</v>
      </c>
      <c r="S893" s="1">
        <v>2011</v>
      </c>
      <c r="T893" s="1">
        <v>19982</v>
      </c>
      <c r="U893" s="1">
        <v>1</v>
      </c>
      <c r="V893" s="1" t="s">
        <v>1593</v>
      </c>
      <c r="W893" s="1" t="s">
        <v>48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>
      <c r="A894" s="1">
        <v>1248</v>
      </c>
      <c r="B894" s="1">
        <v>19</v>
      </c>
      <c r="C894" s="1" t="s">
        <v>49</v>
      </c>
      <c r="D894" s="1" t="s">
        <v>116</v>
      </c>
      <c r="E894" s="1">
        <v>504</v>
      </c>
      <c r="F894" s="1" t="s">
        <v>21</v>
      </c>
      <c r="G894" s="1">
        <v>10</v>
      </c>
      <c r="H894" s="1">
        <v>3</v>
      </c>
      <c r="I894" s="1" t="s">
        <v>35</v>
      </c>
      <c r="J894" s="1">
        <v>1</v>
      </c>
      <c r="K894" s="1">
        <v>1</v>
      </c>
      <c r="L894" s="1" t="s">
        <v>11</v>
      </c>
      <c r="M894" s="1">
        <v>96</v>
      </c>
      <c r="N894" s="1">
        <v>2</v>
      </c>
      <c r="O894" s="1">
        <v>1</v>
      </c>
      <c r="P894" s="1" t="s">
        <v>57</v>
      </c>
      <c r="Q894" s="1">
        <v>2</v>
      </c>
      <c r="R894" s="1" t="s">
        <v>16</v>
      </c>
      <c r="S894" s="1">
        <v>1859</v>
      </c>
      <c r="T894" s="1">
        <v>6148</v>
      </c>
      <c r="U894" s="1">
        <v>1</v>
      </c>
      <c r="V894" s="1" t="s">
        <v>1593</v>
      </c>
      <c r="W894" s="1" t="s">
        <v>49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>
      <c r="A895" s="1">
        <v>1249</v>
      </c>
      <c r="B895" s="1">
        <v>29</v>
      </c>
      <c r="C895" s="1" t="s">
        <v>48</v>
      </c>
      <c r="D895" s="1" t="s">
        <v>112</v>
      </c>
      <c r="E895" s="1">
        <v>1010</v>
      </c>
      <c r="F895" s="1" t="s">
        <v>21</v>
      </c>
      <c r="G895" s="1">
        <v>1</v>
      </c>
      <c r="H895" s="1">
        <v>3</v>
      </c>
      <c r="I895" s="1" t="s">
        <v>33</v>
      </c>
      <c r="J895" s="1">
        <v>1</v>
      </c>
      <c r="K895" s="1">
        <v>1</v>
      </c>
      <c r="L895" s="1" t="s">
        <v>11</v>
      </c>
      <c r="M895" s="1">
        <v>97</v>
      </c>
      <c r="N895" s="1">
        <v>3</v>
      </c>
      <c r="O895" s="1">
        <v>1</v>
      </c>
      <c r="P895" s="1" t="s">
        <v>57</v>
      </c>
      <c r="Q895" s="1">
        <v>4</v>
      </c>
      <c r="R895" s="1" t="s">
        <v>15</v>
      </c>
      <c r="S895" s="1">
        <v>3760</v>
      </c>
      <c r="T895" s="1">
        <v>5598</v>
      </c>
      <c r="U895" s="1">
        <v>1</v>
      </c>
      <c r="V895" s="1" t="s">
        <v>1593</v>
      </c>
      <c r="W895" s="1" t="s">
        <v>48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>
      <c r="A896" s="1">
        <v>1250</v>
      </c>
      <c r="B896" s="1">
        <v>54</v>
      </c>
      <c r="C896" s="1" t="s">
        <v>48</v>
      </c>
      <c r="D896" s="1" t="s">
        <v>112</v>
      </c>
      <c r="E896" s="1">
        <v>685</v>
      </c>
      <c r="F896" s="1" t="s">
        <v>21</v>
      </c>
      <c r="G896" s="1">
        <v>3</v>
      </c>
      <c r="H896" s="1">
        <v>3</v>
      </c>
      <c r="I896" s="1" t="s">
        <v>33</v>
      </c>
      <c r="J896" s="1">
        <v>1</v>
      </c>
      <c r="K896" s="1">
        <v>4</v>
      </c>
      <c r="L896" s="1" t="s">
        <v>12</v>
      </c>
      <c r="M896" s="1">
        <v>85</v>
      </c>
      <c r="N896" s="1">
        <v>3</v>
      </c>
      <c r="O896" s="1">
        <v>4</v>
      </c>
      <c r="P896" s="1" t="s">
        <v>56</v>
      </c>
      <c r="Q896" s="1">
        <v>4</v>
      </c>
      <c r="R896" s="1" t="s">
        <v>17</v>
      </c>
      <c r="S896" s="1">
        <v>17779</v>
      </c>
      <c r="T896" s="1">
        <v>23474</v>
      </c>
      <c r="U896" s="1">
        <v>3</v>
      </c>
      <c r="V896" s="1" t="s">
        <v>1593</v>
      </c>
      <c r="W896" s="1" t="s">
        <v>48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>
      <c r="A897" s="1">
        <v>1251</v>
      </c>
      <c r="B897" s="1">
        <v>31</v>
      </c>
      <c r="C897" s="1" t="s">
        <v>48</v>
      </c>
      <c r="D897" s="1" t="s">
        <v>112</v>
      </c>
      <c r="E897" s="1">
        <v>1332</v>
      </c>
      <c r="F897" s="1" t="s">
        <v>21</v>
      </c>
      <c r="G897" s="1">
        <v>11</v>
      </c>
      <c r="H897" s="1">
        <v>2</v>
      </c>
      <c r="I897" s="1" t="s">
        <v>35</v>
      </c>
      <c r="J897" s="1">
        <v>1</v>
      </c>
      <c r="K897" s="1">
        <v>3</v>
      </c>
      <c r="L897" s="1" t="s">
        <v>12</v>
      </c>
      <c r="M897" s="1">
        <v>80</v>
      </c>
      <c r="N897" s="1">
        <v>3</v>
      </c>
      <c r="O897" s="1">
        <v>2</v>
      </c>
      <c r="P897" s="1" t="s">
        <v>52</v>
      </c>
      <c r="Q897" s="1">
        <v>1</v>
      </c>
      <c r="R897" s="1" t="s">
        <v>17</v>
      </c>
      <c r="S897" s="1">
        <v>6833</v>
      </c>
      <c r="T897" s="1">
        <v>17089</v>
      </c>
      <c r="U897" s="1">
        <v>1</v>
      </c>
      <c r="V897" s="1" t="s">
        <v>1593</v>
      </c>
      <c r="W897" s="1" t="s">
        <v>49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>
      <c r="A898" s="1">
        <v>1252</v>
      </c>
      <c r="B898" s="1">
        <v>31</v>
      </c>
      <c r="C898" s="1" t="s">
        <v>48</v>
      </c>
      <c r="D898" s="1" t="s">
        <v>112</v>
      </c>
      <c r="E898" s="1">
        <v>1062</v>
      </c>
      <c r="F898" s="1" t="s">
        <v>21</v>
      </c>
      <c r="G898" s="1">
        <v>24</v>
      </c>
      <c r="H898" s="1">
        <v>3</v>
      </c>
      <c r="I898" s="1" t="s">
        <v>35</v>
      </c>
      <c r="J898" s="1">
        <v>1</v>
      </c>
      <c r="K898" s="1">
        <v>3</v>
      </c>
      <c r="L898" s="1" t="s">
        <v>11</v>
      </c>
      <c r="M898" s="1">
        <v>96</v>
      </c>
      <c r="N898" s="1">
        <v>2</v>
      </c>
      <c r="O898" s="1">
        <v>2</v>
      </c>
      <c r="P898" s="1" t="s">
        <v>52</v>
      </c>
      <c r="Q898" s="1">
        <v>1</v>
      </c>
      <c r="R898" s="1" t="s">
        <v>16</v>
      </c>
      <c r="S898" s="1">
        <v>6812</v>
      </c>
      <c r="T898" s="1">
        <v>17198</v>
      </c>
      <c r="U898" s="1">
        <v>1</v>
      </c>
      <c r="V898" s="1" t="s">
        <v>1593</v>
      </c>
      <c r="W898" s="1" t="s">
        <v>48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>
      <c r="A899" s="1">
        <v>1254</v>
      </c>
      <c r="B899" s="1">
        <v>59</v>
      </c>
      <c r="C899" s="1" t="s">
        <v>48</v>
      </c>
      <c r="D899" s="1" t="s">
        <v>112</v>
      </c>
      <c r="E899" s="1">
        <v>326</v>
      </c>
      <c r="F899" s="1" t="s">
        <v>22</v>
      </c>
      <c r="G899" s="1">
        <v>3</v>
      </c>
      <c r="H899" s="1">
        <v>3</v>
      </c>
      <c r="I899" s="1" t="s">
        <v>33</v>
      </c>
      <c r="J899" s="1">
        <v>1</v>
      </c>
      <c r="K899" s="1">
        <v>3</v>
      </c>
      <c r="L899" s="1" t="s">
        <v>11</v>
      </c>
      <c r="M899" s="1">
        <v>48</v>
      </c>
      <c r="N899" s="1">
        <v>2</v>
      </c>
      <c r="O899" s="1">
        <v>2</v>
      </c>
      <c r="P899" s="1" t="s">
        <v>58</v>
      </c>
      <c r="Q899" s="1">
        <v>4</v>
      </c>
      <c r="R899" s="1" t="s">
        <v>16</v>
      </c>
      <c r="S899" s="1">
        <v>5171</v>
      </c>
      <c r="T899" s="1">
        <v>16490</v>
      </c>
      <c r="U899" s="1">
        <v>5</v>
      </c>
      <c r="V899" s="1" t="s">
        <v>1593</v>
      </c>
      <c r="W899" s="1" t="s">
        <v>48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>
      <c r="A900" s="1">
        <v>1255</v>
      </c>
      <c r="B900" s="1">
        <v>43</v>
      </c>
      <c r="C900" s="1" t="s">
        <v>48</v>
      </c>
      <c r="D900" s="1" t="s">
        <v>112</v>
      </c>
      <c r="E900" s="1">
        <v>920</v>
      </c>
      <c r="F900" s="1" t="s">
        <v>21</v>
      </c>
      <c r="G900" s="1">
        <v>3</v>
      </c>
      <c r="H900" s="1">
        <v>3</v>
      </c>
      <c r="I900" s="1" t="s">
        <v>33</v>
      </c>
      <c r="J900" s="1">
        <v>1</v>
      </c>
      <c r="K900" s="1">
        <v>3</v>
      </c>
      <c r="L900" s="1" t="s">
        <v>12</v>
      </c>
      <c r="M900" s="1">
        <v>96</v>
      </c>
      <c r="N900" s="1">
        <v>1</v>
      </c>
      <c r="O900" s="1">
        <v>5</v>
      </c>
      <c r="P900" s="1" t="s">
        <v>56</v>
      </c>
      <c r="Q900" s="1">
        <v>4</v>
      </c>
      <c r="R900" s="1" t="s">
        <v>17</v>
      </c>
      <c r="S900" s="1">
        <v>19740</v>
      </c>
      <c r="T900" s="1">
        <v>18625</v>
      </c>
      <c r="U900" s="1">
        <v>3</v>
      </c>
      <c r="V900" s="1" t="s">
        <v>1593</v>
      </c>
      <c r="W900" s="1" t="s">
        <v>48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>
      <c r="A901" s="1">
        <v>1256</v>
      </c>
      <c r="B901" s="1">
        <v>49</v>
      </c>
      <c r="C901" s="1" t="s">
        <v>48</v>
      </c>
      <c r="D901" s="1" t="s">
        <v>112</v>
      </c>
      <c r="E901" s="1">
        <v>1098</v>
      </c>
      <c r="F901" s="1" t="s">
        <v>21</v>
      </c>
      <c r="G901" s="1">
        <v>4</v>
      </c>
      <c r="H901" s="1">
        <v>2</v>
      </c>
      <c r="I901" s="1" t="s">
        <v>35</v>
      </c>
      <c r="J901" s="1">
        <v>1</v>
      </c>
      <c r="K901" s="1">
        <v>1</v>
      </c>
      <c r="L901" s="1" t="s">
        <v>12</v>
      </c>
      <c r="M901" s="1">
        <v>85</v>
      </c>
      <c r="N901" s="1">
        <v>2</v>
      </c>
      <c r="O901" s="1">
        <v>5</v>
      </c>
      <c r="P901" s="1" t="s">
        <v>54</v>
      </c>
      <c r="Q901" s="1">
        <v>3</v>
      </c>
      <c r="R901" s="1" t="s">
        <v>17</v>
      </c>
      <c r="S901" s="1">
        <v>18711</v>
      </c>
      <c r="T901" s="1">
        <v>12124</v>
      </c>
      <c r="U901" s="1">
        <v>2</v>
      </c>
      <c r="V901" s="1" t="s">
        <v>1593</v>
      </c>
      <c r="W901" s="1" t="s">
        <v>48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>
      <c r="A902" s="1">
        <v>1257</v>
      </c>
      <c r="B902" s="1">
        <v>36</v>
      </c>
      <c r="C902" s="1" t="s">
        <v>48</v>
      </c>
      <c r="D902" s="1" t="s">
        <v>128</v>
      </c>
      <c r="E902" s="1">
        <v>469</v>
      </c>
      <c r="F902" s="1" t="s">
        <v>21</v>
      </c>
      <c r="G902" s="1">
        <v>3</v>
      </c>
      <c r="H902" s="1">
        <v>3</v>
      </c>
      <c r="I902" s="1" t="s">
        <v>37</v>
      </c>
      <c r="J902" s="1">
        <v>1</v>
      </c>
      <c r="K902" s="1">
        <v>3</v>
      </c>
      <c r="L902" s="1" t="s">
        <v>12</v>
      </c>
      <c r="M902" s="1">
        <v>46</v>
      </c>
      <c r="N902" s="1">
        <v>3</v>
      </c>
      <c r="O902" s="1">
        <v>1</v>
      </c>
      <c r="P902" s="1" t="s">
        <v>57</v>
      </c>
      <c r="Q902" s="1">
        <v>2</v>
      </c>
      <c r="R902" s="1" t="s">
        <v>17</v>
      </c>
      <c r="S902" s="1">
        <v>3692</v>
      </c>
      <c r="T902" s="1">
        <v>9256</v>
      </c>
      <c r="U902" s="1">
        <v>1</v>
      </c>
      <c r="V902" s="1" t="s">
        <v>1593</v>
      </c>
      <c r="W902" s="1" t="s">
        <v>48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>
      <c r="A903" s="1">
        <v>1258</v>
      </c>
      <c r="B903" s="1">
        <v>48</v>
      </c>
      <c r="C903" s="1" t="s">
        <v>48</v>
      </c>
      <c r="D903" s="1" t="s">
        <v>112</v>
      </c>
      <c r="E903" s="1">
        <v>969</v>
      </c>
      <c r="F903" s="1" t="s">
        <v>21</v>
      </c>
      <c r="G903" s="1">
        <v>2</v>
      </c>
      <c r="H903" s="1">
        <v>2</v>
      </c>
      <c r="I903" s="1" t="s">
        <v>37</v>
      </c>
      <c r="J903" s="1">
        <v>1</v>
      </c>
      <c r="K903" s="1">
        <v>4</v>
      </c>
      <c r="L903" s="1" t="s">
        <v>12</v>
      </c>
      <c r="M903" s="1">
        <v>76</v>
      </c>
      <c r="N903" s="1">
        <v>4</v>
      </c>
      <c r="O903" s="1">
        <v>1</v>
      </c>
      <c r="P903" s="1" t="s">
        <v>53</v>
      </c>
      <c r="Q903" s="1">
        <v>2</v>
      </c>
      <c r="R903" s="1" t="s">
        <v>16</v>
      </c>
      <c r="S903" s="1">
        <v>2559</v>
      </c>
      <c r="T903" s="1">
        <v>16620</v>
      </c>
      <c r="U903" s="1">
        <v>5</v>
      </c>
      <c r="V903" s="1" t="s">
        <v>1593</v>
      </c>
      <c r="W903" s="1" t="s">
        <v>48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>
      <c r="A904" s="1">
        <v>1259</v>
      </c>
      <c r="B904" s="1">
        <v>27</v>
      </c>
      <c r="C904" s="1" t="s">
        <v>48</v>
      </c>
      <c r="D904" s="1" t="s">
        <v>112</v>
      </c>
      <c r="E904" s="1">
        <v>1167</v>
      </c>
      <c r="F904" s="1" t="s">
        <v>21</v>
      </c>
      <c r="G904" s="1">
        <v>4</v>
      </c>
      <c r="H904" s="1">
        <v>2</v>
      </c>
      <c r="I904" s="1" t="s">
        <v>33</v>
      </c>
      <c r="J904" s="1">
        <v>1</v>
      </c>
      <c r="K904" s="1">
        <v>1</v>
      </c>
      <c r="L904" s="1" t="s">
        <v>12</v>
      </c>
      <c r="M904" s="1">
        <v>76</v>
      </c>
      <c r="N904" s="1">
        <v>3</v>
      </c>
      <c r="O904" s="1">
        <v>1</v>
      </c>
      <c r="P904" s="1" t="s">
        <v>57</v>
      </c>
      <c r="Q904" s="1">
        <v>3</v>
      </c>
      <c r="R904" s="1" t="s">
        <v>15</v>
      </c>
      <c r="S904" s="1">
        <v>2517</v>
      </c>
      <c r="T904" s="1">
        <v>3208</v>
      </c>
      <c r="U904" s="1">
        <v>1</v>
      </c>
      <c r="V904" s="1" t="s">
        <v>1593</v>
      </c>
      <c r="W904" s="1" t="s">
        <v>48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>
      <c r="A905" s="1">
        <v>1260</v>
      </c>
      <c r="B905" s="1">
        <v>29</v>
      </c>
      <c r="C905" s="1" t="s">
        <v>48</v>
      </c>
      <c r="D905" s="1" t="s">
        <v>112</v>
      </c>
      <c r="E905" s="1">
        <v>1329</v>
      </c>
      <c r="F905" s="1" t="s">
        <v>21</v>
      </c>
      <c r="G905" s="1">
        <v>7</v>
      </c>
      <c r="H905" s="1">
        <v>3</v>
      </c>
      <c r="I905" s="1" t="s">
        <v>33</v>
      </c>
      <c r="J905" s="1">
        <v>1</v>
      </c>
      <c r="K905" s="1">
        <v>3</v>
      </c>
      <c r="L905" s="1" t="s">
        <v>12</v>
      </c>
      <c r="M905" s="1">
        <v>82</v>
      </c>
      <c r="N905" s="1">
        <v>3</v>
      </c>
      <c r="O905" s="1">
        <v>2</v>
      </c>
      <c r="P905" s="1" t="s">
        <v>52</v>
      </c>
      <c r="Q905" s="1">
        <v>4</v>
      </c>
      <c r="R905" s="1" t="s">
        <v>15</v>
      </c>
      <c r="S905" s="1">
        <v>6623</v>
      </c>
      <c r="T905" s="1">
        <v>4204</v>
      </c>
      <c r="U905" s="1">
        <v>1</v>
      </c>
      <c r="V905" s="1" t="s">
        <v>1593</v>
      </c>
      <c r="W905" s="1" t="s">
        <v>49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>
      <c r="A906" s="1">
        <v>1263</v>
      </c>
      <c r="B906" s="1">
        <v>48</v>
      </c>
      <c r="C906" s="1" t="s">
        <v>48</v>
      </c>
      <c r="D906" s="1" t="s">
        <v>112</v>
      </c>
      <c r="E906" s="1">
        <v>715</v>
      </c>
      <c r="F906" s="1" t="s">
        <v>21</v>
      </c>
      <c r="G906" s="1">
        <v>1</v>
      </c>
      <c r="H906" s="1">
        <v>3</v>
      </c>
      <c r="I906" s="1" t="s">
        <v>33</v>
      </c>
      <c r="J906" s="1">
        <v>1</v>
      </c>
      <c r="K906" s="1">
        <v>4</v>
      </c>
      <c r="L906" s="1" t="s">
        <v>12</v>
      </c>
      <c r="M906" s="1">
        <v>76</v>
      </c>
      <c r="N906" s="1">
        <v>2</v>
      </c>
      <c r="O906" s="1">
        <v>5</v>
      </c>
      <c r="P906" s="1" t="s">
        <v>56</v>
      </c>
      <c r="Q906" s="1">
        <v>4</v>
      </c>
      <c r="R906" s="1" t="s">
        <v>16</v>
      </c>
      <c r="S906" s="1">
        <v>18265</v>
      </c>
      <c r="T906" s="1">
        <v>8733</v>
      </c>
      <c r="U906" s="1">
        <v>6</v>
      </c>
      <c r="V906" s="1" t="s">
        <v>1593</v>
      </c>
      <c r="W906" s="1" t="s">
        <v>48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>
      <c r="A907" s="1">
        <v>1264</v>
      </c>
      <c r="B907" s="1">
        <v>29</v>
      </c>
      <c r="C907" s="1" t="s">
        <v>48</v>
      </c>
      <c r="D907" s="1" t="s">
        <v>112</v>
      </c>
      <c r="E907" s="1">
        <v>694</v>
      </c>
      <c r="F907" s="1" t="s">
        <v>21</v>
      </c>
      <c r="G907" s="1">
        <v>1</v>
      </c>
      <c r="H907" s="1">
        <v>3</v>
      </c>
      <c r="I907" s="1" t="s">
        <v>33</v>
      </c>
      <c r="J907" s="1">
        <v>1</v>
      </c>
      <c r="K907" s="1">
        <v>4</v>
      </c>
      <c r="L907" s="1" t="s">
        <v>11</v>
      </c>
      <c r="M907" s="1">
        <v>87</v>
      </c>
      <c r="N907" s="1">
        <v>2</v>
      </c>
      <c r="O907" s="1">
        <v>4</v>
      </c>
      <c r="P907" s="1" t="s">
        <v>56</v>
      </c>
      <c r="Q907" s="1">
        <v>4</v>
      </c>
      <c r="R907" s="1" t="s">
        <v>15</v>
      </c>
      <c r="S907" s="1">
        <v>16124</v>
      </c>
      <c r="T907" s="1">
        <v>3423</v>
      </c>
      <c r="U907" s="1">
        <v>3</v>
      </c>
      <c r="V907" s="1" t="s">
        <v>1593</v>
      </c>
      <c r="W907" s="1" t="s">
        <v>48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>
      <c r="A908" s="1">
        <v>1265</v>
      </c>
      <c r="B908" s="1">
        <v>34</v>
      </c>
      <c r="C908" s="1" t="s">
        <v>48</v>
      </c>
      <c r="D908" s="1" t="s">
        <v>112</v>
      </c>
      <c r="E908" s="1">
        <v>1320</v>
      </c>
      <c r="F908" s="1" t="s">
        <v>21</v>
      </c>
      <c r="G908" s="1">
        <v>20</v>
      </c>
      <c r="H908" s="1">
        <v>3</v>
      </c>
      <c r="I908" s="1" t="s">
        <v>37</v>
      </c>
      <c r="J908" s="1">
        <v>1</v>
      </c>
      <c r="K908" s="1">
        <v>3</v>
      </c>
      <c r="L908" s="1" t="s">
        <v>11</v>
      </c>
      <c r="M908" s="1">
        <v>89</v>
      </c>
      <c r="N908" s="1">
        <v>4</v>
      </c>
      <c r="O908" s="1">
        <v>1</v>
      </c>
      <c r="P908" s="1" t="s">
        <v>57</v>
      </c>
      <c r="Q908" s="1">
        <v>3</v>
      </c>
      <c r="R908" s="1" t="s">
        <v>17</v>
      </c>
      <c r="S908" s="1">
        <v>2585</v>
      </c>
      <c r="T908" s="1">
        <v>21643</v>
      </c>
      <c r="U908" s="1">
        <v>0</v>
      </c>
      <c r="V908" s="1" t="s">
        <v>1593</v>
      </c>
      <c r="W908" s="1" t="s">
        <v>48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>
      <c r="A909" s="1">
        <v>1267</v>
      </c>
      <c r="B909" s="1">
        <v>44</v>
      </c>
      <c r="C909" s="1" t="s">
        <v>48</v>
      </c>
      <c r="D909" s="1" t="s">
        <v>112</v>
      </c>
      <c r="E909" s="1">
        <v>1099</v>
      </c>
      <c r="F909" s="1" t="s">
        <v>22</v>
      </c>
      <c r="G909" s="1">
        <v>5</v>
      </c>
      <c r="H909" s="1">
        <v>3</v>
      </c>
      <c r="I909" s="1" t="s">
        <v>34</v>
      </c>
      <c r="J909" s="1">
        <v>1</v>
      </c>
      <c r="K909" s="1">
        <v>2</v>
      </c>
      <c r="L909" s="1" t="s">
        <v>12</v>
      </c>
      <c r="M909" s="1">
        <v>88</v>
      </c>
      <c r="N909" s="1">
        <v>3</v>
      </c>
      <c r="O909" s="1">
        <v>5</v>
      </c>
      <c r="P909" s="1" t="s">
        <v>54</v>
      </c>
      <c r="Q909" s="1">
        <v>2</v>
      </c>
      <c r="R909" s="1" t="s">
        <v>17</v>
      </c>
      <c r="S909" s="1">
        <v>18213</v>
      </c>
      <c r="T909" s="1">
        <v>8751</v>
      </c>
      <c r="U909" s="1">
        <v>7</v>
      </c>
      <c r="V909" s="1" t="s">
        <v>1593</v>
      </c>
      <c r="W909" s="1" t="s">
        <v>48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>
      <c r="A910" s="1">
        <v>1268</v>
      </c>
      <c r="B910" s="1">
        <v>33</v>
      </c>
      <c r="C910" s="1" t="s">
        <v>48</v>
      </c>
      <c r="D910" s="1" t="s">
        <v>112</v>
      </c>
      <c r="E910" s="1">
        <v>536</v>
      </c>
      <c r="F910" s="1" t="s">
        <v>22</v>
      </c>
      <c r="G910" s="1">
        <v>10</v>
      </c>
      <c r="H910" s="1">
        <v>5</v>
      </c>
      <c r="I910" s="1" t="s">
        <v>34</v>
      </c>
      <c r="J910" s="1">
        <v>1</v>
      </c>
      <c r="K910" s="1">
        <v>4</v>
      </c>
      <c r="L910" s="1" t="s">
        <v>12</v>
      </c>
      <c r="M910" s="1">
        <v>82</v>
      </c>
      <c r="N910" s="1">
        <v>4</v>
      </c>
      <c r="O910" s="1">
        <v>3</v>
      </c>
      <c r="P910" s="1" t="s">
        <v>58</v>
      </c>
      <c r="Q910" s="1">
        <v>3</v>
      </c>
      <c r="R910" s="1" t="s">
        <v>15</v>
      </c>
      <c r="S910" s="1">
        <v>8380</v>
      </c>
      <c r="T910" s="1">
        <v>21708</v>
      </c>
      <c r="U910" s="1">
        <v>0</v>
      </c>
      <c r="V910" s="1" t="s">
        <v>1593</v>
      </c>
      <c r="W910" s="1" t="s">
        <v>49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>
      <c r="A911" s="1">
        <v>1269</v>
      </c>
      <c r="B911" s="1">
        <v>19</v>
      </c>
      <c r="C911" s="1" t="s">
        <v>48</v>
      </c>
      <c r="D911" s="1" t="s">
        <v>112</v>
      </c>
      <c r="E911" s="1">
        <v>265</v>
      </c>
      <c r="F911" s="1" t="s">
        <v>21</v>
      </c>
      <c r="G911" s="1">
        <v>25</v>
      </c>
      <c r="H911" s="1">
        <v>3</v>
      </c>
      <c r="I911" s="1" t="s">
        <v>33</v>
      </c>
      <c r="J911" s="1">
        <v>1</v>
      </c>
      <c r="K911" s="1">
        <v>2</v>
      </c>
      <c r="L911" s="1" t="s">
        <v>11</v>
      </c>
      <c r="M911" s="1">
        <v>57</v>
      </c>
      <c r="N911" s="1">
        <v>4</v>
      </c>
      <c r="O911" s="1">
        <v>1</v>
      </c>
      <c r="P911" s="1" t="s">
        <v>57</v>
      </c>
      <c r="Q911" s="1">
        <v>4</v>
      </c>
      <c r="R911" s="1" t="s">
        <v>16</v>
      </c>
      <c r="S911" s="1">
        <v>2994</v>
      </c>
      <c r="T911" s="1">
        <v>21221</v>
      </c>
      <c r="U911" s="1">
        <v>1</v>
      </c>
      <c r="V911" s="1" t="s">
        <v>1593</v>
      </c>
      <c r="W911" s="1" t="s">
        <v>49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>
      <c r="A912" s="1">
        <v>1270</v>
      </c>
      <c r="B912" s="1">
        <v>23</v>
      </c>
      <c r="C912" s="1" t="s">
        <v>48</v>
      </c>
      <c r="D912" s="1" t="s">
        <v>112</v>
      </c>
      <c r="E912" s="1">
        <v>373</v>
      </c>
      <c r="F912" s="1" t="s">
        <v>21</v>
      </c>
      <c r="G912" s="1">
        <v>1</v>
      </c>
      <c r="H912" s="1">
        <v>2</v>
      </c>
      <c r="I912" s="1" t="s">
        <v>33</v>
      </c>
      <c r="J912" s="1">
        <v>1</v>
      </c>
      <c r="K912" s="1">
        <v>4</v>
      </c>
      <c r="L912" s="1" t="s">
        <v>12</v>
      </c>
      <c r="M912" s="1">
        <v>47</v>
      </c>
      <c r="N912" s="1">
        <v>3</v>
      </c>
      <c r="O912" s="1">
        <v>1</v>
      </c>
      <c r="P912" s="1" t="s">
        <v>57</v>
      </c>
      <c r="Q912" s="1">
        <v>3</v>
      </c>
      <c r="R912" s="1" t="s">
        <v>17</v>
      </c>
      <c r="S912" s="1">
        <v>1223</v>
      </c>
      <c r="T912" s="1">
        <v>16901</v>
      </c>
      <c r="U912" s="1">
        <v>1</v>
      </c>
      <c r="V912" s="1" t="s">
        <v>1593</v>
      </c>
      <c r="W912" s="1" t="s">
        <v>48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>
      <c r="A913" s="1">
        <v>1273</v>
      </c>
      <c r="B913" s="1">
        <v>25</v>
      </c>
      <c r="C913" s="1" t="s">
        <v>49</v>
      </c>
      <c r="D913" s="1" t="s">
        <v>128</v>
      </c>
      <c r="E913" s="1">
        <v>599</v>
      </c>
      <c r="F913" s="1" t="s">
        <v>22</v>
      </c>
      <c r="G913" s="1">
        <v>24</v>
      </c>
      <c r="H913" s="1">
        <v>1</v>
      </c>
      <c r="I913" s="1" t="s">
        <v>33</v>
      </c>
      <c r="J913" s="1">
        <v>1</v>
      </c>
      <c r="K913" s="1">
        <v>3</v>
      </c>
      <c r="L913" s="1" t="s">
        <v>12</v>
      </c>
      <c r="M913" s="1">
        <v>73</v>
      </c>
      <c r="N913" s="1">
        <v>1</v>
      </c>
      <c r="O913" s="1">
        <v>1</v>
      </c>
      <c r="P913" s="1" t="s">
        <v>59</v>
      </c>
      <c r="Q913" s="1">
        <v>4</v>
      </c>
      <c r="R913" s="1" t="s">
        <v>16</v>
      </c>
      <c r="S913" s="1">
        <v>1118</v>
      </c>
      <c r="T913" s="1">
        <v>8040</v>
      </c>
      <c r="U913" s="1">
        <v>1</v>
      </c>
      <c r="V913" s="1" t="s">
        <v>1593</v>
      </c>
      <c r="W913" s="1" t="s">
        <v>49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>
      <c r="A914" s="1">
        <v>1275</v>
      </c>
      <c r="B914" s="1">
        <v>26</v>
      </c>
      <c r="C914" s="1" t="s">
        <v>48</v>
      </c>
      <c r="D914" s="1" t="s">
        <v>112</v>
      </c>
      <c r="E914" s="1">
        <v>583</v>
      </c>
      <c r="F914" s="1" t="s">
        <v>21</v>
      </c>
      <c r="G914" s="1">
        <v>4</v>
      </c>
      <c r="H914" s="1">
        <v>2</v>
      </c>
      <c r="I914" s="1" t="s">
        <v>33</v>
      </c>
      <c r="J914" s="1">
        <v>1</v>
      </c>
      <c r="K914" s="1">
        <v>3</v>
      </c>
      <c r="L914" s="1" t="s">
        <v>12</v>
      </c>
      <c r="M914" s="1">
        <v>53</v>
      </c>
      <c r="N914" s="1">
        <v>3</v>
      </c>
      <c r="O914" s="1">
        <v>1</v>
      </c>
      <c r="P914" s="1" t="s">
        <v>57</v>
      </c>
      <c r="Q914" s="1">
        <v>4</v>
      </c>
      <c r="R914" s="1" t="s">
        <v>16</v>
      </c>
      <c r="S914" s="1">
        <v>2875</v>
      </c>
      <c r="T914" s="1">
        <v>9973</v>
      </c>
      <c r="U914" s="1">
        <v>1</v>
      </c>
      <c r="V914" s="1" t="s">
        <v>1593</v>
      </c>
      <c r="W914" s="1" t="s">
        <v>49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>
      <c r="A915" s="1">
        <v>1277</v>
      </c>
      <c r="B915" s="1">
        <v>45</v>
      </c>
      <c r="C915" s="1" t="s">
        <v>49</v>
      </c>
      <c r="D915" s="1" t="s">
        <v>112</v>
      </c>
      <c r="E915" s="1">
        <v>1449</v>
      </c>
      <c r="F915" s="1" t="s">
        <v>22</v>
      </c>
      <c r="G915" s="1">
        <v>2</v>
      </c>
      <c r="H915" s="1">
        <v>3</v>
      </c>
      <c r="I915" s="1" t="s">
        <v>34</v>
      </c>
      <c r="J915" s="1">
        <v>1</v>
      </c>
      <c r="K915" s="1">
        <v>1</v>
      </c>
      <c r="L915" s="1" t="s">
        <v>11</v>
      </c>
      <c r="M915" s="1">
        <v>94</v>
      </c>
      <c r="N915" s="1">
        <v>1</v>
      </c>
      <c r="O915" s="1">
        <v>5</v>
      </c>
      <c r="P915" s="1" t="s">
        <v>54</v>
      </c>
      <c r="Q915" s="1">
        <v>2</v>
      </c>
      <c r="R915" s="1" t="s">
        <v>16</v>
      </c>
      <c r="S915" s="1">
        <v>18824</v>
      </c>
      <c r="T915" s="1">
        <v>2493</v>
      </c>
      <c r="U915" s="1">
        <v>2</v>
      </c>
      <c r="V915" s="1" t="s">
        <v>1593</v>
      </c>
      <c r="W915" s="1" t="s">
        <v>49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>
      <c r="A916" s="1">
        <v>1278</v>
      </c>
      <c r="B916" s="1">
        <v>55</v>
      </c>
      <c r="C916" s="1" t="s">
        <v>48</v>
      </c>
      <c r="D916" s="1" t="s">
        <v>116</v>
      </c>
      <c r="E916" s="1">
        <v>177</v>
      </c>
      <c r="F916" s="1" t="s">
        <v>21</v>
      </c>
      <c r="G916" s="1">
        <v>8</v>
      </c>
      <c r="H916" s="1">
        <v>1</v>
      </c>
      <c r="I916" s="1" t="s">
        <v>35</v>
      </c>
      <c r="J916" s="1">
        <v>1</v>
      </c>
      <c r="K916" s="1">
        <v>4</v>
      </c>
      <c r="L916" s="1" t="s">
        <v>12</v>
      </c>
      <c r="M916" s="1">
        <v>37</v>
      </c>
      <c r="N916" s="1">
        <v>2</v>
      </c>
      <c r="O916" s="1">
        <v>4</v>
      </c>
      <c r="P916" s="1" t="s">
        <v>52</v>
      </c>
      <c r="Q916" s="1">
        <v>2</v>
      </c>
      <c r="R916" s="1" t="s">
        <v>15</v>
      </c>
      <c r="S916" s="1">
        <v>13577</v>
      </c>
      <c r="T916" s="1">
        <v>25592</v>
      </c>
      <c r="U916" s="1">
        <v>1</v>
      </c>
      <c r="V916" s="1" t="s">
        <v>1593</v>
      </c>
      <c r="W916" s="1" t="s">
        <v>49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>
      <c r="A917" s="1">
        <v>1279</v>
      </c>
      <c r="B917" s="1">
        <v>21</v>
      </c>
      <c r="C917" s="1" t="s">
        <v>49</v>
      </c>
      <c r="D917" s="1" t="s">
        <v>128</v>
      </c>
      <c r="E917" s="1">
        <v>251</v>
      </c>
      <c r="F917" s="1" t="s">
        <v>21</v>
      </c>
      <c r="G917" s="1">
        <v>10</v>
      </c>
      <c r="H917" s="1">
        <v>2</v>
      </c>
      <c r="I917" s="1" t="s">
        <v>33</v>
      </c>
      <c r="J917" s="1">
        <v>1</v>
      </c>
      <c r="K917" s="1">
        <v>1</v>
      </c>
      <c r="L917" s="1" t="s">
        <v>11</v>
      </c>
      <c r="M917" s="1">
        <v>45</v>
      </c>
      <c r="N917" s="1">
        <v>2</v>
      </c>
      <c r="O917" s="1">
        <v>1</v>
      </c>
      <c r="P917" s="1" t="s">
        <v>53</v>
      </c>
      <c r="Q917" s="1">
        <v>3</v>
      </c>
      <c r="R917" s="1" t="s">
        <v>16</v>
      </c>
      <c r="S917" s="1">
        <v>2625</v>
      </c>
      <c r="T917" s="1">
        <v>25308</v>
      </c>
      <c r="U917" s="1">
        <v>1</v>
      </c>
      <c r="V917" s="1" t="s">
        <v>1593</v>
      </c>
      <c r="W917" s="1" t="s">
        <v>48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>
      <c r="A918" s="1">
        <v>1280</v>
      </c>
      <c r="B918" s="1">
        <v>46</v>
      </c>
      <c r="C918" s="1" t="s">
        <v>48</v>
      </c>
      <c r="D918" s="1" t="s">
        <v>112</v>
      </c>
      <c r="E918" s="1">
        <v>168</v>
      </c>
      <c r="F918" s="1" t="s">
        <v>22</v>
      </c>
      <c r="G918" s="1">
        <v>4</v>
      </c>
      <c r="H918" s="1">
        <v>2</v>
      </c>
      <c r="I918" s="1" t="s">
        <v>34</v>
      </c>
      <c r="J918" s="1">
        <v>1</v>
      </c>
      <c r="K918" s="1">
        <v>4</v>
      </c>
      <c r="L918" s="1" t="s">
        <v>11</v>
      </c>
      <c r="M918" s="1">
        <v>33</v>
      </c>
      <c r="N918" s="1">
        <v>2</v>
      </c>
      <c r="O918" s="1">
        <v>5</v>
      </c>
      <c r="P918" s="1" t="s">
        <v>54</v>
      </c>
      <c r="Q918" s="1">
        <v>2</v>
      </c>
      <c r="R918" s="1" t="s">
        <v>17</v>
      </c>
      <c r="S918" s="1">
        <v>18789</v>
      </c>
      <c r="T918" s="1">
        <v>9946</v>
      </c>
      <c r="U918" s="1">
        <v>2</v>
      </c>
      <c r="V918" s="1" t="s">
        <v>1593</v>
      </c>
      <c r="W918" s="1" t="s">
        <v>48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>
      <c r="A919" s="1">
        <v>1281</v>
      </c>
      <c r="B919" s="1">
        <v>34</v>
      </c>
      <c r="C919" s="1" t="s">
        <v>48</v>
      </c>
      <c r="D919" s="1" t="s">
        <v>112</v>
      </c>
      <c r="E919" s="1">
        <v>131</v>
      </c>
      <c r="F919" s="1" t="s">
        <v>22</v>
      </c>
      <c r="G919" s="1">
        <v>2</v>
      </c>
      <c r="H919" s="1">
        <v>3</v>
      </c>
      <c r="I919" s="1" t="s">
        <v>34</v>
      </c>
      <c r="J919" s="1">
        <v>1</v>
      </c>
      <c r="K919" s="1">
        <v>3</v>
      </c>
      <c r="L919" s="1" t="s">
        <v>11</v>
      </c>
      <c r="M919" s="1">
        <v>86</v>
      </c>
      <c r="N919" s="1">
        <v>3</v>
      </c>
      <c r="O919" s="1">
        <v>2</v>
      </c>
      <c r="P919" s="1" t="s">
        <v>58</v>
      </c>
      <c r="Q919" s="1">
        <v>1</v>
      </c>
      <c r="R919" s="1" t="s">
        <v>16</v>
      </c>
      <c r="S919" s="1">
        <v>4538</v>
      </c>
      <c r="T919" s="1">
        <v>6039</v>
      </c>
      <c r="U919" s="1">
        <v>0</v>
      </c>
      <c r="V919" s="1" t="s">
        <v>1593</v>
      </c>
      <c r="W919" s="1" t="s">
        <v>49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>
      <c r="A920" s="1">
        <v>1282</v>
      </c>
      <c r="B920" s="1">
        <v>51</v>
      </c>
      <c r="C920" s="1" t="s">
        <v>48</v>
      </c>
      <c r="D920" s="1" t="s">
        <v>128</v>
      </c>
      <c r="E920" s="1">
        <v>237</v>
      </c>
      <c r="F920" s="1" t="s">
        <v>22</v>
      </c>
      <c r="G920" s="1">
        <v>9</v>
      </c>
      <c r="H920" s="1">
        <v>3</v>
      </c>
      <c r="I920" s="1" t="s">
        <v>33</v>
      </c>
      <c r="J920" s="1">
        <v>1</v>
      </c>
      <c r="K920" s="1">
        <v>4</v>
      </c>
      <c r="L920" s="1" t="s">
        <v>12</v>
      </c>
      <c r="M920" s="1">
        <v>83</v>
      </c>
      <c r="N920" s="1">
        <v>3</v>
      </c>
      <c r="O920" s="1">
        <v>5</v>
      </c>
      <c r="P920" s="1" t="s">
        <v>54</v>
      </c>
      <c r="Q920" s="1">
        <v>2</v>
      </c>
      <c r="R920" s="1" t="s">
        <v>15</v>
      </c>
      <c r="S920" s="1">
        <v>19847</v>
      </c>
      <c r="T920" s="1">
        <v>19196</v>
      </c>
      <c r="U920" s="1">
        <v>4</v>
      </c>
      <c r="V920" s="1" t="s">
        <v>1593</v>
      </c>
      <c r="W920" s="1" t="s">
        <v>49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>
      <c r="A921" s="1">
        <v>1283</v>
      </c>
      <c r="B921" s="1">
        <v>59</v>
      </c>
      <c r="C921" s="1" t="s">
        <v>48</v>
      </c>
      <c r="D921" s="1" t="s">
        <v>112</v>
      </c>
      <c r="E921" s="1">
        <v>1429</v>
      </c>
      <c r="F921" s="1" t="s">
        <v>21</v>
      </c>
      <c r="G921" s="1">
        <v>18</v>
      </c>
      <c r="H921" s="1">
        <v>4</v>
      </c>
      <c r="I921" s="1" t="s">
        <v>35</v>
      </c>
      <c r="J921" s="1">
        <v>1</v>
      </c>
      <c r="K921" s="1">
        <v>4</v>
      </c>
      <c r="L921" s="1" t="s">
        <v>12</v>
      </c>
      <c r="M921" s="1">
        <v>67</v>
      </c>
      <c r="N921" s="1">
        <v>3</v>
      </c>
      <c r="O921" s="1">
        <v>3</v>
      </c>
      <c r="P921" s="1" t="s">
        <v>55</v>
      </c>
      <c r="Q921" s="1">
        <v>4</v>
      </c>
      <c r="R921" s="1" t="s">
        <v>16</v>
      </c>
      <c r="S921" s="1">
        <v>10512</v>
      </c>
      <c r="T921" s="1">
        <v>20002</v>
      </c>
      <c r="U921" s="1">
        <v>6</v>
      </c>
      <c r="V921" s="1" t="s">
        <v>1593</v>
      </c>
      <c r="W921" s="1" t="s">
        <v>48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>
      <c r="A922" s="1">
        <v>1285</v>
      </c>
      <c r="B922" s="1">
        <v>34</v>
      </c>
      <c r="C922" s="1" t="s">
        <v>48</v>
      </c>
      <c r="D922" s="1" t="s">
        <v>128</v>
      </c>
      <c r="E922" s="1">
        <v>135</v>
      </c>
      <c r="F922" s="1" t="s">
        <v>21</v>
      </c>
      <c r="G922" s="1">
        <v>19</v>
      </c>
      <c r="H922" s="1">
        <v>3</v>
      </c>
      <c r="I922" s="1" t="s">
        <v>35</v>
      </c>
      <c r="J922" s="1">
        <v>1</v>
      </c>
      <c r="K922" s="1">
        <v>3</v>
      </c>
      <c r="L922" s="1" t="s">
        <v>11</v>
      </c>
      <c r="M922" s="1">
        <v>46</v>
      </c>
      <c r="N922" s="1">
        <v>3</v>
      </c>
      <c r="O922" s="1">
        <v>2</v>
      </c>
      <c r="P922" s="1" t="s">
        <v>53</v>
      </c>
      <c r="Q922" s="1">
        <v>2</v>
      </c>
      <c r="R922" s="1" t="s">
        <v>15</v>
      </c>
      <c r="S922" s="1">
        <v>4444</v>
      </c>
      <c r="T922" s="1">
        <v>22534</v>
      </c>
      <c r="U922" s="1">
        <v>4</v>
      </c>
      <c r="V922" s="1" t="s">
        <v>1593</v>
      </c>
      <c r="W922" s="1" t="s">
        <v>48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>
      <c r="A923" s="1">
        <v>1286</v>
      </c>
      <c r="B923" s="1">
        <v>28</v>
      </c>
      <c r="C923" s="1" t="s">
        <v>48</v>
      </c>
      <c r="D923" s="1" t="s">
        <v>128</v>
      </c>
      <c r="E923" s="1">
        <v>791</v>
      </c>
      <c r="F923" s="1" t="s">
        <v>21</v>
      </c>
      <c r="G923" s="1">
        <v>1</v>
      </c>
      <c r="H923" s="1">
        <v>4</v>
      </c>
      <c r="I923" s="1" t="s">
        <v>35</v>
      </c>
      <c r="J923" s="1">
        <v>1</v>
      </c>
      <c r="K923" s="1">
        <v>4</v>
      </c>
      <c r="L923" s="1" t="s">
        <v>12</v>
      </c>
      <c r="M923" s="1">
        <v>44</v>
      </c>
      <c r="N923" s="1">
        <v>3</v>
      </c>
      <c r="O923" s="1">
        <v>1</v>
      </c>
      <c r="P923" s="1" t="s">
        <v>53</v>
      </c>
      <c r="Q923" s="1">
        <v>3</v>
      </c>
      <c r="R923" s="1" t="s">
        <v>16</v>
      </c>
      <c r="S923" s="1">
        <v>2154</v>
      </c>
      <c r="T923" s="1">
        <v>6842</v>
      </c>
      <c r="U923" s="1">
        <v>0</v>
      </c>
      <c r="V923" s="1" t="s">
        <v>1593</v>
      </c>
      <c r="W923" s="1" t="s">
        <v>49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>
      <c r="A924" s="1">
        <v>1288</v>
      </c>
      <c r="B924" s="1">
        <v>44</v>
      </c>
      <c r="C924" s="1" t="s">
        <v>48</v>
      </c>
      <c r="D924" s="1" t="s">
        <v>112</v>
      </c>
      <c r="E924" s="1">
        <v>1199</v>
      </c>
      <c r="F924" s="1" t="s">
        <v>21</v>
      </c>
      <c r="G924" s="1">
        <v>4</v>
      </c>
      <c r="H924" s="1">
        <v>2</v>
      </c>
      <c r="I924" s="1" t="s">
        <v>33</v>
      </c>
      <c r="J924" s="1">
        <v>1</v>
      </c>
      <c r="K924" s="1">
        <v>3</v>
      </c>
      <c r="L924" s="1" t="s">
        <v>12</v>
      </c>
      <c r="M924" s="1">
        <v>92</v>
      </c>
      <c r="N924" s="1">
        <v>4</v>
      </c>
      <c r="O924" s="1">
        <v>5</v>
      </c>
      <c r="P924" s="1" t="s">
        <v>54</v>
      </c>
      <c r="Q924" s="1">
        <v>1</v>
      </c>
      <c r="R924" s="1" t="s">
        <v>15</v>
      </c>
      <c r="S924" s="1">
        <v>19190</v>
      </c>
      <c r="T924" s="1">
        <v>17477</v>
      </c>
      <c r="U924" s="1">
        <v>1</v>
      </c>
      <c r="V924" s="1" t="s">
        <v>1593</v>
      </c>
      <c r="W924" s="1" t="s">
        <v>48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>
      <c r="A925" s="1">
        <v>1289</v>
      </c>
      <c r="B925" s="1">
        <v>34</v>
      </c>
      <c r="C925" s="1" t="s">
        <v>48</v>
      </c>
      <c r="D925" s="1" t="s">
        <v>128</v>
      </c>
      <c r="E925" s="1">
        <v>648</v>
      </c>
      <c r="F925" s="1" t="s">
        <v>20</v>
      </c>
      <c r="G925" s="1">
        <v>11</v>
      </c>
      <c r="H925" s="1">
        <v>3</v>
      </c>
      <c r="I925" s="1" t="s">
        <v>33</v>
      </c>
      <c r="J925" s="1">
        <v>1</v>
      </c>
      <c r="K925" s="1">
        <v>3</v>
      </c>
      <c r="L925" s="1" t="s">
        <v>12</v>
      </c>
      <c r="M925" s="1">
        <v>56</v>
      </c>
      <c r="N925" s="1">
        <v>2</v>
      </c>
      <c r="O925" s="1">
        <v>2</v>
      </c>
      <c r="P925" s="1" t="s">
        <v>20</v>
      </c>
      <c r="Q925" s="1">
        <v>2</v>
      </c>
      <c r="R925" s="1" t="s">
        <v>17</v>
      </c>
      <c r="S925" s="1">
        <v>4490</v>
      </c>
      <c r="T925" s="1">
        <v>21833</v>
      </c>
      <c r="U925" s="1">
        <v>4</v>
      </c>
      <c r="V925" s="1" t="s">
        <v>1593</v>
      </c>
      <c r="W925" s="1" t="s">
        <v>48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>
      <c r="A926" s="1">
        <v>1291</v>
      </c>
      <c r="B926" s="1">
        <v>35</v>
      </c>
      <c r="C926" s="1" t="s">
        <v>48</v>
      </c>
      <c r="D926" s="1" t="s">
        <v>112</v>
      </c>
      <c r="E926" s="1">
        <v>735</v>
      </c>
      <c r="F926" s="1" t="s">
        <v>21</v>
      </c>
      <c r="G926" s="1">
        <v>6</v>
      </c>
      <c r="H926" s="1">
        <v>1</v>
      </c>
      <c r="I926" s="1" t="s">
        <v>33</v>
      </c>
      <c r="J926" s="1">
        <v>1</v>
      </c>
      <c r="K926" s="1">
        <v>3</v>
      </c>
      <c r="L926" s="1" t="s">
        <v>12</v>
      </c>
      <c r="M926" s="1">
        <v>66</v>
      </c>
      <c r="N926" s="1">
        <v>3</v>
      </c>
      <c r="O926" s="1">
        <v>1</v>
      </c>
      <c r="P926" s="1" t="s">
        <v>57</v>
      </c>
      <c r="Q926" s="1">
        <v>3</v>
      </c>
      <c r="R926" s="1" t="s">
        <v>17</v>
      </c>
      <c r="S926" s="1">
        <v>3506</v>
      </c>
      <c r="T926" s="1">
        <v>6020</v>
      </c>
      <c r="U926" s="1">
        <v>0</v>
      </c>
      <c r="V926" s="1" t="s">
        <v>1593</v>
      </c>
      <c r="W926" s="1" t="s">
        <v>49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>
      <c r="A927" s="1">
        <v>1292</v>
      </c>
      <c r="B927" s="1">
        <v>42</v>
      </c>
      <c r="C927" s="1" t="s">
        <v>48</v>
      </c>
      <c r="D927" s="1" t="s">
        <v>112</v>
      </c>
      <c r="E927" s="1">
        <v>603</v>
      </c>
      <c r="F927" s="1" t="s">
        <v>21</v>
      </c>
      <c r="G927" s="1">
        <v>7</v>
      </c>
      <c r="H927" s="1">
        <v>4</v>
      </c>
      <c r="I927" s="1" t="s">
        <v>35</v>
      </c>
      <c r="J927" s="1">
        <v>1</v>
      </c>
      <c r="K927" s="1">
        <v>2</v>
      </c>
      <c r="L927" s="1" t="s">
        <v>11</v>
      </c>
      <c r="M927" s="1">
        <v>78</v>
      </c>
      <c r="N927" s="1">
        <v>4</v>
      </c>
      <c r="O927" s="1">
        <v>2</v>
      </c>
      <c r="P927" s="1" t="s">
        <v>57</v>
      </c>
      <c r="Q927" s="1">
        <v>2</v>
      </c>
      <c r="R927" s="1" t="s">
        <v>17</v>
      </c>
      <c r="S927" s="1">
        <v>2372</v>
      </c>
      <c r="T927" s="1">
        <v>5628</v>
      </c>
      <c r="U927" s="1">
        <v>6</v>
      </c>
      <c r="V927" s="1" t="s">
        <v>1593</v>
      </c>
      <c r="W927" s="1" t="s">
        <v>49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>
      <c r="A928" s="1">
        <v>1293</v>
      </c>
      <c r="B928" s="1">
        <v>43</v>
      </c>
      <c r="C928" s="1" t="s">
        <v>48</v>
      </c>
      <c r="D928" s="1" t="s">
        <v>112</v>
      </c>
      <c r="E928" s="1">
        <v>531</v>
      </c>
      <c r="F928" s="1" t="s">
        <v>22</v>
      </c>
      <c r="G928" s="1">
        <v>4</v>
      </c>
      <c r="H928" s="1">
        <v>4</v>
      </c>
      <c r="I928" s="1" t="s">
        <v>34</v>
      </c>
      <c r="J928" s="1">
        <v>1</v>
      </c>
      <c r="K928" s="1">
        <v>4</v>
      </c>
      <c r="L928" s="1" t="s">
        <v>11</v>
      </c>
      <c r="M928" s="1">
        <v>56</v>
      </c>
      <c r="N928" s="1">
        <v>2</v>
      </c>
      <c r="O928" s="1">
        <v>3</v>
      </c>
      <c r="P928" s="1" t="s">
        <v>58</v>
      </c>
      <c r="Q928" s="1">
        <v>4</v>
      </c>
      <c r="R928" s="1" t="s">
        <v>16</v>
      </c>
      <c r="S928" s="1">
        <v>10231</v>
      </c>
      <c r="T928" s="1">
        <v>20364</v>
      </c>
      <c r="U928" s="1">
        <v>3</v>
      </c>
      <c r="V928" s="1" t="s">
        <v>1593</v>
      </c>
      <c r="W928" s="1" t="s">
        <v>48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>
      <c r="A929" s="1">
        <v>1294</v>
      </c>
      <c r="B929" s="1">
        <v>36</v>
      </c>
      <c r="C929" s="1" t="s">
        <v>48</v>
      </c>
      <c r="D929" s="1" t="s">
        <v>112</v>
      </c>
      <c r="E929" s="1">
        <v>429</v>
      </c>
      <c r="F929" s="1" t="s">
        <v>21</v>
      </c>
      <c r="G929" s="1">
        <v>2</v>
      </c>
      <c r="H929" s="1">
        <v>4</v>
      </c>
      <c r="I929" s="1" t="s">
        <v>33</v>
      </c>
      <c r="J929" s="1">
        <v>1</v>
      </c>
      <c r="K929" s="1">
        <v>3</v>
      </c>
      <c r="L929" s="1" t="s">
        <v>11</v>
      </c>
      <c r="M929" s="1">
        <v>53</v>
      </c>
      <c r="N929" s="1">
        <v>3</v>
      </c>
      <c r="O929" s="1">
        <v>2</v>
      </c>
      <c r="P929" s="1" t="s">
        <v>55</v>
      </c>
      <c r="Q929" s="1">
        <v>2</v>
      </c>
      <c r="R929" s="1" t="s">
        <v>16</v>
      </c>
      <c r="S929" s="1">
        <v>5410</v>
      </c>
      <c r="T929" s="1">
        <v>2323</v>
      </c>
      <c r="U929" s="1">
        <v>9</v>
      </c>
      <c r="V929" s="1" t="s">
        <v>1593</v>
      </c>
      <c r="W929" s="1" t="s">
        <v>49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>
      <c r="A930" s="1">
        <v>1295</v>
      </c>
      <c r="B930" s="1">
        <v>44</v>
      </c>
      <c r="C930" s="1" t="s">
        <v>49</v>
      </c>
      <c r="D930" s="1" t="s">
        <v>112</v>
      </c>
      <c r="E930" s="1">
        <v>621</v>
      </c>
      <c r="F930" s="1" t="s">
        <v>21</v>
      </c>
      <c r="G930" s="1">
        <v>15</v>
      </c>
      <c r="H930" s="1">
        <v>3</v>
      </c>
      <c r="I930" s="1" t="s">
        <v>35</v>
      </c>
      <c r="J930" s="1">
        <v>1</v>
      </c>
      <c r="K930" s="1">
        <v>1</v>
      </c>
      <c r="L930" s="1" t="s">
        <v>11</v>
      </c>
      <c r="M930" s="1">
        <v>73</v>
      </c>
      <c r="N930" s="1">
        <v>3</v>
      </c>
      <c r="O930" s="1">
        <v>3</v>
      </c>
      <c r="P930" s="1" t="s">
        <v>52</v>
      </c>
      <c r="Q930" s="1">
        <v>4</v>
      </c>
      <c r="R930" s="1" t="s">
        <v>17</v>
      </c>
      <c r="S930" s="1">
        <v>7978</v>
      </c>
      <c r="T930" s="1">
        <v>14075</v>
      </c>
      <c r="U930" s="1">
        <v>1</v>
      </c>
      <c r="V930" s="1" t="s">
        <v>1593</v>
      </c>
      <c r="W930" s="1" t="s">
        <v>48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>
      <c r="A931" s="1">
        <v>1296</v>
      </c>
      <c r="B931" s="1">
        <v>28</v>
      </c>
      <c r="C931" s="1" t="s">
        <v>48</v>
      </c>
      <c r="D931" s="1" t="s">
        <v>128</v>
      </c>
      <c r="E931" s="1">
        <v>193</v>
      </c>
      <c r="F931" s="1" t="s">
        <v>21</v>
      </c>
      <c r="G931" s="1">
        <v>2</v>
      </c>
      <c r="H931" s="1">
        <v>3</v>
      </c>
      <c r="I931" s="1" t="s">
        <v>33</v>
      </c>
      <c r="J931" s="1">
        <v>1</v>
      </c>
      <c r="K931" s="1">
        <v>4</v>
      </c>
      <c r="L931" s="1" t="s">
        <v>12</v>
      </c>
      <c r="M931" s="1">
        <v>52</v>
      </c>
      <c r="N931" s="1">
        <v>2</v>
      </c>
      <c r="O931" s="1">
        <v>1</v>
      </c>
      <c r="P931" s="1" t="s">
        <v>53</v>
      </c>
      <c r="Q931" s="1">
        <v>4</v>
      </c>
      <c r="R931" s="1" t="s">
        <v>17</v>
      </c>
      <c r="S931" s="1">
        <v>3867</v>
      </c>
      <c r="T931" s="1">
        <v>14222</v>
      </c>
      <c r="U931" s="1">
        <v>1</v>
      </c>
      <c r="V931" s="1" t="s">
        <v>1593</v>
      </c>
      <c r="W931" s="1" t="s">
        <v>49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>
      <c r="A932" s="1">
        <v>1297</v>
      </c>
      <c r="B932" s="1">
        <v>51</v>
      </c>
      <c r="C932" s="1" t="s">
        <v>48</v>
      </c>
      <c r="D932" s="1" t="s">
        <v>128</v>
      </c>
      <c r="E932" s="1">
        <v>968</v>
      </c>
      <c r="F932" s="1" t="s">
        <v>21</v>
      </c>
      <c r="G932" s="1">
        <v>6</v>
      </c>
      <c r="H932" s="1">
        <v>2</v>
      </c>
      <c r="I932" s="1" t="s">
        <v>35</v>
      </c>
      <c r="J932" s="1">
        <v>1</v>
      </c>
      <c r="K932" s="1">
        <v>2</v>
      </c>
      <c r="L932" s="1" t="s">
        <v>11</v>
      </c>
      <c r="M932" s="1">
        <v>40</v>
      </c>
      <c r="N932" s="1">
        <v>2</v>
      </c>
      <c r="O932" s="1">
        <v>1</v>
      </c>
      <c r="P932" s="1" t="s">
        <v>53</v>
      </c>
      <c r="Q932" s="1">
        <v>3</v>
      </c>
      <c r="R932" s="1" t="s">
        <v>16</v>
      </c>
      <c r="S932" s="1">
        <v>2838</v>
      </c>
      <c r="T932" s="1">
        <v>4257</v>
      </c>
      <c r="U932" s="1">
        <v>0</v>
      </c>
      <c r="V932" s="1" t="s">
        <v>1593</v>
      </c>
      <c r="W932" s="1" t="s">
        <v>48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>
      <c r="A933" s="1">
        <v>1298</v>
      </c>
      <c r="B933" s="1">
        <v>30</v>
      </c>
      <c r="C933" s="1" t="s">
        <v>48</v>
      </c>
      <c r="D933" s="1" t="s">
        <v>116</v>
      </c>
      <c r="E933" s="1">
        <v>879</v>
      </c>
      <c r="F933" s="1" t="s">
        <v>21</v>
      </c>
      <c r="G933" s="1">
        <v>9</v>
      </c>
      <c r="H933" s="1">
        <v>2</v>
      </c>
      <c r="I933" s="1" t="s">
        <v>35</v>
      </c>
      <c r="J933" s="1">
        <v>1</v>
      </c>
      <c r="K933" s="1">
        <v>3</v>
      </c>
      <c r="L933" s="1" t="s">
        <v>11</v>
      </c>
      <c r="M933" s="1">
        <v>72</v>
      </c>
      <c r="N933" s="1">
        <v>3</v>
      </c>
      <c r="O933" s="1">
        <v>2</v>
      </c>
      <c r="P933" s="1" t="s">
        <v>55</v>
      </c>
      <c r="Q933" s="1">
        <v>3</v>
      </c>
      <c r="R933" s="1" t="s">
        <v>16</v>
      </c>
      <c r="S933" s="1">
        <v>4695</v>
      </c>
      <c r="T933" s="1">
        <v>12858</v>
      </c>
      <c r="U933" s="1">
        <v>7</v>
      </c>
      <c r="V933" s="1" t="s">
        <v>1593</v>
      </c>
      <c r="W933" s="1" t="s">
        <v>49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>
      <c r="A934" s="1">
        <v>1299</v>
      </c>
      <c r="B934" s="1">
        <v>29</v>
      </c>
      <c r="C934" s="1" t="s">
        <v>49</v>
      </c>
      <c r="D934" s="1" t="s">
        <v>112</v>
      </c>
      <c r="E934" s="1">
        <v>806</v>
      </c>
      <c r="F934" s="1" t="s">
        <v>21</v>
      </c>
      <c r="G934" s="1">
        <v>7</v>
      </c>
      <c r="H934" s="1">
        <v>3</v>
      </c>
      <c r="I934" s="1" t="s">
        <v>37</v>
      </c>
      <c r="J934" s="1">
        <v>1</v>
      </c>
      <c r="K934" s="1">
        <v>2</v>
      </c>
      <c r="L934" s="1" t="s">
        <v>11</v>
      </c>
      <c r="M934" s="1">
        <v>39</v>
      </c>
      <c r="N934" s="1">
        <v>3</v>
      </c>
      <c r="O934" s="1">
        <v>1</v>
      </c>
      <c r="P934" s="1" t="s">
        <v>53</v>
      </c>
      <c r="Q934" s="1">
        <v>3</v>
      </c>
      <c r="R934" s="1" t="s">
        <v>15</v>
      </c>
      <c r="S934" s="1">
        <v>3339</v>
      </c>
      <c r="T934" s="1">
        <v>17285</v>
      </c>
      <c r="U934" s="1">
        <v>3</v>
      </c>
      <c r="V934" s="1" t="s">
        <v>1593</v>
      </c>
      <c r="W934" s="1" t="s">
        <v>49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>
      <c r="A935" s="1">
        <v>1301</v>
      </c>
      <c r="B935" s="1">
        <v>28</v>
      </c>
      <c r="C935" s="1" t="s">
        <v>48</v>
      </c>
      <c r="D935" s="1" t="s">
        <v>112</v>
      </c>
      <c r="E935" s="1">
        <v>640</v>
      </c>
      <c r="F935" s="1" t="s">
        <v>21</v>
      </c>
      <c r="G935" s="1">
        <v>1</v>
      </c>
      <c r="H935" s="1">
        <v>3</v>
      </c>
      <c r="I935" s="1" t="s">
        <v>37</v>
      </c>
      <c r="J935" s="1">
        <v>1</v>
      </c>
      <c r="K935" s="1">
        <v>4</v>
      </c>
      <c r="L935" s="1" t="s">
        <v>12</v>
      </c>
      <c r="M935" s="1">
        <v>84</v>
      </c>
      <c r="N935" s="1">
        <v>3</v>
      </c>
      <c r="O935" s="1">
        <v>1</v>
      </c>
      <c r="P935" s="1" t="s">
        <v>57</v>
      </c>
      <c r="Q935" s="1">
        <v>1</v>
      </c>
      <c r="R935" s="1" t="s">
        <v>16</v>
      </c>
      <c r="S935" s="1">
        <v>2080</v>
      </c>
      <c r="T935" s="1">
        <v>4732</v>
      </c>
      <c r="U935" s="1">
        <v>2</v>
      </c>
      <c r="V935" s="1" t="s">
        <v>1593</v>
      </c>
      <c r="W935" s="1" t="s">
        <v>48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>
      <c r="A936" s="1">
        <v>1303</v>
      </c>
      <c r="B936" s="1">
        <v>25</v>
      </c>
      <c r="C936" s="1" t="s">
        <v>48</v>
      </c>
      <c r="D936" s="1" t="s">
        <v>112</v>
      </c>
      <c r="E936" s="1">
        <v>266</v>
      </c>
      <c r="F936" s="1" t="s">
        <v>21</v>
      </c>
      <c r="G936" s="1">
        <v>1</v>
      </c>
      <c r="H936" s="1">
        <v>3</v>
      </c>
      <c r="I936" s="1" t="s">
        <v>35</v>
      </c>
      <c r="J936" s="1">
        <v>1</v>
      </c>
      <c r="K936" s="1">
        <v>4</v>
      </c>
      <c r="L936" s="1" t="s">
        <v>11</v>
      </c>
      <c r="M936" s="1">
        <v>40</v>
      </c>
      <c r="N936" s="1">
        <v>3</v>
      </c>
      <c r="O936" s="1">
        <v>1</v>
      </c>
      <c r="P936" s="1" t="s">
        <v>57</v>
      </c>
      <c r="Q936" s="1">
        <v>2</v>
      </c>
      <c r="R936" s="1" t="s">
        <v>16</v>
      </c>
      <c r="S936" s="1">
        <v>2096</v>
      </c>
      <c r="T936" s="1">
        <v>18830</v>
      </c>
      <c r="U936" s="1">
        <v>1</v>
      </c>
      <c r="V936" s="1" t="s">
        <v>1593</v>
      </c>
      <c r="W936" s="1" t="s">
        <v>48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>
      <c r="A937" s="1">
        <v>1304</v>
      </c>
      <c r="B937" s="1">
        <v>32</v>
      </c>
      <c r="C937" s="1" t="s">
        <v>48</v>
      </c>
      <c r="D937" s="1" t="s">
        <v>112</v>
      </c>
      <c r="E937" s="1">
        <v>604</v>
      </c>
      <c r="F937" s="1" t="s">
        <v>22</v>
      </c>
      <c r="G937" s="1">
        <v>8</v>
      </c>
      <c r="H937" s="1">
        <v>3</v>
      </c>
      <c r="I937" s="1" t="s">
        <v>35</v>
      </c>
      <c r="J937" s="1">
        <v>1</v>
      </c>
      <c r="K937" s="1">
        <v>3</v>
      </c>
      <c r="L937" s="1" t="s">
        <v>12</v>
      </c>
      <c r="M937" s="1">
        <v>56</v>
      </c>
      <c r="N937" s="1">
        <v>4</v>
      </c>
      <c r="O937" s="1">
        <v>2</v>
      </c>
      <c r="P937" s="1" t="s">
        <v>58</v>
      </c>
      <c r="Q937" s="1">
        <v>4</v>
      </c>
      <c r="R937" s="1" t="s">
        <v>17</v>
      </c>
      <c r="S937" s="1">
        <v>6209</v>
      </c>
      <c r="T937" s="1">
        <v>11693</v>
      </c>
      <c r="U937" s="1">
        <v>1</v>
      </c>
      <c r="V937" s="1" t="s">
        <v>1593</v>
      </c>
      <c r="W937" s="1" t="s">
        <v>48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>
      <c r="A938" s="1">
        <v>1306</v>
      </c>
      <c r="B938" s="1">
        <v>45</v>
      </c>
      <c r="C938" s="1" t="s">
        <v>48</v>
      </c>
      <c r="D938" s="1" t="s">
        <v>128</v>
      </c>
      <c r="E938" s="1">
        <v>364</v>
      </c>
      <c r="F938" s="1" t="s">
        <v>21</v>
      </c>
      <c r="G938" s="1">
        <v>25</v>
      </c>
      <c r="H938" s="1">
        <v>3</v>
      </c>
      <c r="I938" s="1" t="s">
        <v>35</v>
      </c>
      <c r="J938" s="1">
        <v>1</v>
      </c>
      <c r="K938" s="1">
        <v>2</v>
      </c>
      <c r="L938" s="1" t="s">
        <v>11</v>
      </c>
      <c r="M938" s="1">
        <v>83</v>
      </c>
      <c r="N938" s="1">
        <v>3</v>
      </c>
      <c r="O938" s="1">
        <v>5</v>
      </c>
      <c r="P938" s="1" t="s">
        <v>54</v>
      </c>
      <c r="Q938" s="1">
        <v>2</v>
      </c>
      <c r="R938" s="1" t="s">
        <v>16</v>
      </c>
      <c r="S938" s="1">
        <v>18061</v>
      </c>
      <c r="T938" s="1">
        <v>13035</v>
      </c>
      <c r="U938" s="1">
        <v>3</v>
      </c>
      <c r="V938" s="1" t="s">
        <v>1593</v>
      </c>
      <c r="W938" s="1" t="s">
        <v>48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>
      <c r="A939" s="1">
        <v>1307</v>
      </c>
      <c r="B939" s="1">
        <v>39</v>
      </c>
      <c r="C939" s="1" t="s">
        <v>48</v>
      </c>
      <c r="D939" s="1" t="s">
        <v>112</v>
      </c>
      <c r="E939" s="1">
        <v>412</v>
      </c>
      <c r="F939" s="1" t="s">
        <v>21</v>
      </c>
      <c r="G939" s="1">
        <v>13</v>
      </c>
      <c r="H939" s="1">
        <v>4</v>
      </c>
      <c r="I939" s="1" t="s">
        <v>35</v>
      </c>
      <c r="J939" s="1">
        <v>1</v>
      </c>
      <c r="K939" s="1">
        <v>3</v>
      </c>
      <c r="L939" s="1" t="s">
        <v>11</v>
      </c>
      <c r="M939" s="1">
        <v>94</v>
      </c>
      <c r="N939" s="1">
        <v>2</v>
      </c>
      <c r="O939" s="1">
        <v>4</v>
      </c>
      <c r="P939" s="1" t="s">
        <v>54</v>
      </c>
      <c r="Q939" s="1">
        <v>2</v>
      </c>
      <c r="R939" s="1" t="s">
        <v>15</v>
      </c>
      <c r="S939" s="1">
        <v>17123</v>
      </c>
      <c r="T939" s="1">
        <v>17334</v>
      </c>
      <c r="U939" s="1">
        <v>6</v>
      </c>
      <c r="V939" s="1" t="s">
        <v>1593</v>
      </c>
      <c r="W939" s="1" t="s">
        <v>49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>
      <c r="A940" s="1">
        <v>1308</v>
      </c>
      <c r="B940" s="1">
        <v>58</v>
      </c>
      <c r="C940" s="1" t="s">
        <v>48</v>
      </c>
      <c r="D940" s="1" t="s">
        <v>112</v>
      </c>
      <c r="E940" s="1">
        <v>848</v>
      </c>
      <c r="F940" s="1" t="s">
        <v>21</v>
      </c>
      <c r="G940" s="1">
        <v>23</v>
      </c>
      <c r="H940" s="1">
        <v>4</v>
      </c>
      <c r="I940" s="1" t="s">
        <v>33</v>
      </c>
      <c r="J940" s="1">
        <v>1</v>
      </c>
      <c r="K940" s="1">
        <v>1</v>
      </c>
      <c r="L940" s="1" t="s">
        <v>12</v>
      </c>
      <c r="M940" s="1">
        <v>88</v>
      </c>
      <c r="N940" s="1">
        <v>3</v>
      </c>
      <c r="O940" s="1">
        <v>1</v>
      </c>
      <c r="P940" s="1" t="s">
        <v>57</v>
      </c>
      <c r="Q940" s="1">
        <v>3</v>
      </c>
      <c r="R940" s="1" t="s">
        <v>15</v>
      </c>
      <c r="S940" s="1">
        <v>2372</v>
      </c>
      <c r="T940" s="1">
        <v>26076</v>
      </c>
      <c r="U940" s="1">
        <v>1</v>
      </c>
      <c r="V940" s="1" t="s">
        <v>1593</v>
      </c>
      <c r="W940" s="1" t="s">
        <v>48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>
      <c r="A941" s="1">
        <v>1309</v>
      </c>
      <c r="B941" s="1">
        <v>32</v>
      </c>
      <c r="C941" s="1" t="s">
        <v>49</v>
      </c>
      <c r="D941" s="1" t="s">
        <v>112</v>
      </c>
      <c r="E941" s="1">
        <v>1089</v>
      </c>
      <c r="F941" s="1" t="s">
        <v>21</v>
      </c>
      <c r="G941" s="1">
        <v>7</v>
      </c>
      <c r="H941" s="1">
        <v>2</v>
      </c>
      <c r="I941" s="1" t="s">
        <v>33</v>
      </c>
      <c r="J941" s="1">
        <v>1</v>
      </c>
      <c r="K941" s="1">
        <v>4</v>
      </c>
      <c r="L941" s="1" t="s">
        <v>12</v>
      </c>
      <c r="M941" s="1">
        <v>79</v>
      </c>
      <c r="N941" s="1">
        <v>3</v>
      </c>
      <c r="O941" s="1">
        <v>2</v>
      </c>
      <c r="P941" s="1" t="s">
        <v>53</v>
      </c>
      <c r="Q941" s="1">
        <v>3</v>
      </c>
      <c r="R941" s="1" t="s">
        <v>17</v>
      </c>
      <c r="S941" s="1">
        <v>4883</v>
      </c>
      <c r="T941" s="1">
        <v>22845</v>
      </c>
      <c r="U941" s="1">
        <v>1</v>
      </c>
      <c r="V941" s="1" t="s">
        <v>1593</v>
      </c>
      <c r="W941" s="1" t="s">
        <v>48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>
      <c r="A942" s="1">
        <v>1310</v>
      </c>
      <c r="B942" s="1">
        <v>39</v>
      </c>
      <c r="C942" s="1" t="s">
        <v>49</v>
      </c>
      <c r="D942" s="1" t="s">
        <v>112</v>
      </c>
      <c r="E942" s="1">
        <v>360</v>
      </c>
      <c r="F942" s="1" t="s">
        <v>21</v>
      </c>
      <c r="G942" s="1">
        <v>23</v>
      </c>
      <c r="H942" s="1">
        <v>3</v>
      </c>
      <c r="I942" s="1" t="s">
        <v>35</v>
      </c>
      <c r="J942" s="1">
        <v>1</v>
      </c>
      <c r="K942" s="1">
        <v>3</v>
      </c>
      <c r="L942" s="1" t="s">
        <v>12</v>
      </c>
      <c r="M942" s="1">
        <v>93</v>
      </c>
      <c r="N942" s="1">
        <v>3</v>
      </c>
      <c r="O942" s="1">
        <v>1</v>
      </c>
      <c r="P942" s="1" t="s">
        <v>57</v>
      </c>
      <c r="Q942" s="1">
        <v>1</v>
      </c>
      <c r="R942" s="1" t="s">
        <v>16</v>
      </c>
      <c r="S942" s="1">
        <v>3904</v>
      </c>
      <c r="T942" s="1">
        <v>22154</v>
      </c>
      <c r="U942" s="1">
        <v>0</v>
      </c>
      <c r="V942" s="1" t="s">
        <v>1593</v>
      </c>
      <c r="W942" s="1" t="s">
        <v>48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>
      <c r="A943" s="1">
        <v>1311</v>
      </c>
      <c r="B943" s="1">
        <v>30</v>
      </c>
      <c r="C943" s="1" t="s">
        <v>48</v>
      </c>
      <c r="D943" s="1" t="s">
        <v>112</v>
      </c>
      <c r="E943" s="1">
        <v>1138</v>
      </c>
      <c r="F943" s="1" t="s">
        <v>21</v>
      </c>
      <c r="G943" s="1">
        <v>6</v>
      </c>
      <c r="H943" s="1">
        <v>3</v>
      </c>
      <c r="I943" s="1" t="s">
        <v>37</v>
      </c>
      <c r="J943" s="1">
        <v>1</v>
      </c>
      <c r="K943" s="1">
        <v>1</v>
      </c>
      <c r="L943" s="1" t="s">
        <v>11</v>
      </c>
      <c r="M943" s="1">
        <v>48</v>
      </c>
      <c r="N943" s="1">
        <v>2</v>
      </c>
      <c r="O943" s="1">
        <v>2</v>
      </c>
      <c r="P943" s="1" t="s">
        <v>53</v>
      </c>
      <c r="Q943" s="1">
        <v>4</v>
      </c>
      <c r="R943" s="1" t="s">
        <v>17</v>
      </c>
      <c r="S943" s="1">
        <v>4627</v>
      </c>
      <c r="T943" s="1">
        <v>23631</v>
      </c>
      <c r="U943" s="1">
        <v>0</v>
      </c>
      <c r="V943" s="1" t="s">
        <v>1593</v>
      </c>
      <c r="W943" s="1" t="s">
        <v>48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>
      <c r="A944" s="1">
        <v>1312</v>
      </c>
      <c r="B944" s="1">
        <v>36</v>
      </c>
      <c r="C944" s="1" t="s">
        <v>48</v>
      </c>
      <c r="D944" s="1" t="s">
        <v>112</v>
      </c>
      <c r="E944" s="1">
        <v>325</v>
      </c>
      <c r="F944" s="1" t="s">
        <v>21</v>
      </c>
      <c r="G944" s="1">
        <v>10</v>
      </c>
      <c r="H944" s="1">
        <v>4</v>
      </c>
      <c r="I944" s="1" t="s">
        <v>37</v>
      </c>
      <c r="J944" s="1">
        <v>1</v>
      </c>
      <c r="K944" s="1">
        <v>4</v>
      </c>
      <c r="L944" s="1" t="s">
        <v>11</v>
      </c>
      <c r="M944" s="1">
        <v>63</v>
      </c>
      <c r="N944" s="1">
        <v>3</v>
      </c>
      <c r="O944" s="1">
        <v>3</v>
      </c>
      <c r="P944" s="1" t="s">
        <v>52</v>
      </c>
      <c r="Q944" s="1">
        <v>3</v>
      </c>
      <c r="R944" s="1" t="s">
        <v>17</v>
      </c>
      <c r="S944" s="1">
        <v>7094</v>
      </c>
      <c r="T944" s="1">
        <v>5747</v>
      </c>
      <c r="U944" s="1">
        <v>3</v>
      </c>
      <c r="V944" s="1" t="s">
        <v>1593</v>
      </c>
      <c r="W944" s="1" t="s">
        <v>48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>
      <c r="A945" s="1">
        <v>1314</v>
      </c>
      <c r="B945" s="1">
        <v>46</v>
      </c>
      <c r="C945" s="1" t="s">
        <v>48</v>
      </c>
      <c r="D945" s="1" t="s">
        <v>112</v>
      </c>
      <c r="E945" s="1">
        <v>991</v>
      </c>
      <c r="F945" s="1" t="s">
        <v>20</v>
      </c>
      <c r="G945" s="1">
        <v>1</v>
      </c>
      <c r="H945" s="1">
        <v>2</v>
      </c>
      <c r="I945" s="1" t="s">
        <v>33</v>
      </c>
      <c r="J945" s="1">
        <v>1</v>
      </c>
      <c r="K945" s="1">
        <v>4</v>
      </c>
      <c r="L945" s="1" t="s">
        <v>11</v>
      </c>
      <c r="M945" s="1">
        <v>44</v>
      </c>
      <c r="N945" s="1">
        <v>3</v>
      </c>
      <c r="O945" s="1">
        <v>1</v>
      </c>
      <c r="P945" s="1" t="s">
        <v>20</v>
      </c>
      <c r="Q945" s="1">
        <v>1</v>
      </c>
      <c r="R945" s="1" t="s">
        <v>16</v>
      </c>
      <c r="S945" s="1">
        <v>3423</v>
      </c>
      <c r="T945" s="1">
        <v>22957</v>
      </c>
      <c r="U945" s="1">
        <v>6</v>
      </c>
      <c r="V945" s="1" t="s">
        <v>1593</v>
      </c>
      <c r="W945" s="1" t="s">
        <v>48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>
      <c r="A946" s="1">
        <v>1315</v>
      </c>
      <c r="B946" s="1">
        <v>28</v>
      </c>
      <c r="C946" s="1" t="s">
        <v>48</v>
      </c>
      <c r="D946" s="1" t="s">
        <v>116</v>
      </c>
      <c r="E946" s="1">
        <v>1476</v>
      </c>
      <c r="F946" s="1" t="s">
        <v>21</v>
      </c>
      <c r="G946" s="1">
        <v>1</v>
      </c>
      <c r="H946" s="1">
        <v>3</v>
      </c>
      <c r="I946" s="1" t="s">
        <v>33</v>
      </c>
      <c r="J946" s="1">
        <v>1</v>
      </c>
      <c r="K946" s="1">
        <v>3</v>
      </c>
      <c r="L946" s="1" t="s">
        <v>11</v>
      </c>
      <c r="M946" s="1">
        <v>55</v>
      </c>
      <c r="N946" s="1">
        <v>1</v>
      </c>
      <c r="O946" s="1">
        <v>2</v>
      </c>
      <c r="P946" s="1" t="s">
        <v>53</v>
      </c>
      <c r="Q946" s="1">
        <v>4</v>
      </c>
      <c r="R946" s="1" t="s">
        <v>17</v>
      </c>
      <c r="S946" s="1">
        <v>6674</v>
      </c>
      <c r="T946" s="1">
        <v>16392</v>
      </c>
      <c r="U946" s="1">
        <v>0</v>
      </c>
      <c r="V946" s="1" t="s">
        <v>1593</v>
      </c>
      <c r="W946" s="1" t="s">
        <v>48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>
      <c r="A947" s="1">
        <v>1317</v>
      </c>
      <c r="B947" s="1">
        <v>50</v>
      </c>
      <c r="C947" s="1" t="s">
        <v>48</v>
      </c>
      <c r="D947" s="1" t="s">
        <v>112</v>
      </c>
      <c r="E947" s="1">
        <v>1322</v>
      </c>
      <c r="F947" s="1" t="s">
        <v>21</v>
      </c>
      <c r="G947" s="1">
        <v>28</v>
      </c>
      <c r="H947" s="1">
        <v>3</v>
      </c>
      <c r="I947" s="1" t="s">
        <v>33</v>
      </c>
      <c r="J947" s="1">
        <v>1</v>
      </c>
      <c r="K947" s="1">
        <v>4</v>
      </c>
      <c r="L947" s="1" t="s">
        <v>11</v>
      </c>
      <c r="M947" s="1">
        <v>43</v>
      </c>
      <c r="N947" s="1">
        <v>3</v>
      </c>
      <c r="O947" s="1">
        <v>4</v>
      </c>
      <c r="P947" s="1" t="s">
        <v>56</v>
      </c>
      <c r="Q947" s="1">
        <v>1</v>
      </c>
      <c r="R947" s="1" t="s">
        <v>17</v>
      </c>
      <c r="S947" s="1">
        <v>16880</v>
      </c>
      <c r="T947" s="1">
        <v>22422</v>
      </c>
      <c r="U947" s="1">
        <v>4</v>
      </c>
      <c r="V947" s="1" t="s">
        <v>1593</v>
      </c>
      <c r="W947" s="1" t="s">
        <v>49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>
      <c r="A948" s="1">
        <v>1318</v>
      </c>
      <c r="B948" s="1">
        <v>40</v>
      </c>
      <c r="C948" s="1" t="s">
        <v>49</v>
      </c>
      <c r="D948" s="1" t="s">
        <v>112</v>
      </c>
      <c r="E948" s="1">
        <v>299</v>
      </c>
      <c r="F948" s="1" t="s">
        <v>22</v>
      </c>
      <c r="G948" s="1">
        <v>25</v>
      </c>
      <c r="H948" s="1">
        <v>4</v>
      </c>
      <c r="I948" s="1" t="s">
        <v>34</v>
      </c>
      <c r="J948" s="1">
        <v>1</v>
      </c>
      <c r="K948" s="1">
        <v>4</v>
      </c>
      <c r="L948" s="1" t="s">
        <v>12</v>
      </c>
      <c r="M948" s="1">
        <v>57</v>
      </c>
      <c r="N948" s="1">
        <v>2</v>
      </c>
      <c r="O948" s="1">
        <v>3</v>
      </c>
      <c r="P948" s="1" t="s">
        <v>58</v>
      </c>
      <c r="Q948" s="1">
        <v>2</v>
      </c>
      <c r="R948" s="1" t="s">
        <v>16</v>
      </c>
      <c r="S948" s="1">
        <v>9094</v>
      </c>
      <c r="T948" s="1">
        <v>17235</v>
      </c>
      <c r="U948" s="1">
        <v>2</v>
      </c>
      <c r="V948" s="1" t="s">
        <v>1593</v>
      </c>
      <c r="W948" s="1" t="s">
        <v>49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>
      <c r="A949" s="1">
        <v>1319</v>
      </c>
      <c r="B949" s="1">
        <v>52</v>
      </c>
      <c r="C949" s="1" t="s">
        <v>49</v>
      </c>
      <c r="D949" s="1" t="s">
        <v>112</v>
      </c>
      <c r="E949" s="1">
        <v>1030</v>
      </c>
      <c r="F949" s="1" t="s">
        <v>22</v>
      </c>
      <c r="G949" s="1">
        <v>5</v>
      </c>
      <c r="H949" s="1">
        <v>3</v>
      </c>
      <c r="I949" s="1" t="s">
        <v>33</v>
      </c>
      <c r="J949" s="1">
        <v>1</v>
      </c>
      <c r="K949" s="1">
        <v>2</v>
      </c>
      <c r="L949" s="1" t="s">
        <v>12</v>
      </c>
      <c r="M949" s="1">
        <v>64</v>
      </c>
      <c r="N949" s="1">
        <v>3</v>
      </c>
      <c r="O949" s="1">
        <v>3</v>
      </c>
      <c r="P949" s="1" t="s">
        <v>58</v>
      </c>
      <c r="Q949" s="1">
        <v>2</v>
      </c>
      <c r="R949" s="1" t="s">
        <v>16</v>
      </c>
      <c r="S949" s="1">
        <v>8446</v>
      </c>
      <c r="T949" s="1">
        <v>21534</v>
      </c>
      <c r="U949" s="1">
        <v>9</v>
      </c>
      <c r="V949" s="1" t="s">
        <v>1593</v>
      </c>
      <c r="W949" s="1" t="s">
        <v>49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>
      <c r="A950" s="1">
        <v>1321</v>
      </c>
      <c r="B950" s="1">
        <v>30</v>
      </c>
      <c r="C950" s="1" t="s">
        <v>48</v>
      </c>
      <c r="D950" s="1" t="s">
        <v>112</v>
      </c>
      <c r="E950" s="1">
        <v>634</v>
      </c>
      <c r="F950" s="1" t="s">
        <v>21</v>
      </c>
      <c r="G950" s="1">
        <v>17</v>
      </c>
      <c r="H950" s="1">
        <v>4</v>
      </c>
      <c r="I950" s="1" t="s">
        <v>35</v>
      </c>
      <c r="J950" s="1">
        <v>1</v>
      </c>
      <c r="K950" s="1">
        <v>2</v>
      </c>
      <c r="L950" s="1" t="s">
        <v>11</v>
      </c>
      <c r="M950" s="1">
        <v>95</v>
      </c>
      <c r="N950" s="1">
        <v>3</v>
      </c>
      <c r="O950" s="1">
        <v>3</v>
      </c>
      <c r="P950" s="1" t="s">
        <v>54</v>
      </c>
      <c r="Q950" s="1">
        <v>1</v>
      </c>
      <c r="R950" s="1" t="s">
        <v>17</v>
      </c>
      <c r="S950" s="1">
        <v>11916</v>
      </c>
      <c r="T950" s="1">
        <v>25927</v>
      </c>
      <c r="U950" s="1">
        <v>1</v>
      </c>
      <c r="V950" s="1" t="s">
        <v>1593</v>
      </c>
      <c r="W950" s="1" t="s">
        <v>49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>
      <c r="A951" s="1">
        <v>1322</v>
      </c>
      <c r="B951" s="1">
        <v>39</v>
      </c>
      <c r="C951" s="1" t="s">
        <v>48</v>
      </c>
      <c r="D951" s="1" t="s">
        <v>112</v>
      </c>
      <c r="E951" s="1">
        <v>524</v>
      </c>
      <c r="F951" s="1" t="s">
        <v>21</v>
      </c>
      <c r="G951" s="1">
        <v>18</v>
      </c>
      <c r="H951" s="1">
        <v>2</v>
      </c>
      <c r="I951" s="1" t="s">
        <v>33</v>
      </c>
      <c r="J951" s="1">
        <v>1</v>
      </c>
      <c r="K951" s="1">
        <v>1</v>
      </c>
      <c r="L951" s="1" t="s">
        <v>12</v>
      </c>
      <c r="M951" s="1">
        <v>32</v>
      </c>
      <c r="N951" s="1">
        <v>3</v>
      </c>
      <c r="O951" s="1">
        <v>2</v>
      </c>
      <c r="P951" s="1" t="s">
        <v>55</v>
      </c>
      <c r="Q951" s="1">
        <v>3</v>
      </c>
      <c r="R951" s="1" t="s">
        <v>16</v>
      </c>
      <c r="S951" s="1">
        <v>4534</v>
      </c>
      <c r="T951" s="1">
        <v>13352</v>
      </c>
      <c r="U951" s="1">
        <v>0</v>
      </c>
      <c r="V951" s="1" t="s">
        <v>1593</v>
      </c>
      <c r="W951" s="1" t="s">
        <v>48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>
      <c r="A952" s="1">
        <v>1324</v>
      </c>
      <c r="B952" s="1">
        <v>31</v>
      </c>
      <c r="C952" s="1" t="s">
        <v>48</v>
      </c>
      <c r="D952" s="1" t="s">
        <v>116</v>
      </c>
      <c r="E952" s="1">
        <v>587</v>
      </c>
      <c r="F952" s="1" t="s">
        <v>22</v>
      </c>
      <c r="G952" s="1">
        <v>2</v>
      </c>
      <c r="H952" s="1">
        <v>4</v>
      </c>
      <c r="I952" s="1" t="s">
        <v>33</v>
      </c>
      <c r="J952" s="1">
        <v>1</v>
      </c>
      <c r="K952" s="1">
        <v>4</v>
      </c>
      <c r="L952" s="1" t="s">
        <v>11</v>
      </c>
      <c r="M952" s="1">
        <v>57</v>
      </c>
      <c r="N952" s="1">
        <v>3</v>
      </c>
      <c r="O952" s="1">
        <v>3</v>
      </c>
      <c r="P952" s="1" t="s">
        <v>58</v>
      </c>
      <c r="Q952" s="1">
        <v>3</v>
      </c>
      <c r="R952" s="1" t="s">
        <v>15</v>
      </c>
      <c r="S952" s="1">
        <v>9852</v>
      </c>
      <c r="T952" s="1">
        <v>8935</v>
      </c>
      <c r="U952" s="1">
        <v>1</v>
      </c>
      <c r="V952" s="1" t="s">
        <v>1593</v>
      </c>
      <c r="W952" s="1" t="s">
        <v>49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>
      <c r="A953" s="1">
        <v>1329</v>
      </c>
      <c r="B953" s="1">
        <v>41</v>
      </c>
      <c r="C953" s="1" t="s">
        <v>48</v>
      </c>
      <c r="D953" s="1" t="s">
        <v>116</v>
      </c>
      <c r="E953" s="1">
        <v>256</v>
      </c>
      <c r="F953" s="1" t="s">
        <v>22</v>
      </c>
      <c r="G953" s="1">
        <v>10</v>
      </c>
      <c r="H953" s="1">
        <v>2</v>
      </c>
      <c r="I953" s="1" t="s">
        <v>35</v>
      </c>
      <c r="J953" s="1">
        <v>1</v>
      </c>
      <c r="K953" s="1">
        <v>3</v>
      </c>
      <c r="L953" s="1" t="s">
        <v>12</v>
      </c>
      <c r="M953" s="1">
        <v>40</v>
      </c>
      <c r="N953" s="1">
        <v>1</v>
      </c>
      <c r="O953" s="1">
        <v>2</v>
      </c>
      <c r="P953" s="1" t="s">
        <v>58</v>
      </c>
      <c r="Q953" s="1">
        <v>2</v>
      </c>
      <c r="R953" s="1" t="s">
        <v>16</v>
      </c>
      <c r="S953" s="1">
        <v>6151</v>
      </c>
      <c r="T953" s="1">
        <v>22074</v>
      </c>
      <c r="U953" s="1">
        <v>1</v>
      </c>
      <c r="V953" s="1" t="s">
        <v>1593</v>
      </c>
      <c r="W953" s="1" t="s">
        <v>48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>
      <c r="A954" s="1">
        <v>1331</v>
      </c>
      <c r="B954" s="1">
        <v>31</v>
      </c>
      <c r="C954" s="1" t="s">
        <v>49</v>
      </c>
      <c r="D954" s="1" t="s">
        <v>128</v>
      </c>
      <c r="E954" s="1">
        <v>1060</v>
      </c>
      <c r="F954" s="1" t="s">
        <v>22</v>
      </c>
      <c r="G954" s="1">
        <v>1</v>
      </c>
      <c r="H954" s="1">
        <v>3</v>
      </c>
      <c r="I954" s="1" t="s">
        <v>33</v>
      </c>
      <c r="J954" s="1">
        <v>1</v>
      </c>
      <c r="K954" s="1">
        <v>4</v>
      </c>
      <c r="L954" s="1" t="s">
        <v>11</v>
      </c>
      <c r="M954" s="1">
        <v>54</v>
      </c>
      <c r="N954" s="1">
        <v>3</v>
      </c>
      <c r="O954" s="1">
        <v>1</v>
      </c>
      <c r="P954" s="1" t="s">
        <v>59</v>
      </c>
      <c r="Q954" s="1">
        <v>2</v>
      </c>
      <c r="R954" s="1" t="s">
        <v>16</v>
      </c>
      <c r="S954" s="1">
        <v>2302</v>
      </c>
      <c r="T954" s="1">
        <v>8319</v>
      </c>
      <c r="U954" s="1">
        <v>1</v>
      </c>
      <c r="V954" s="1" t="s">
        <v>1593</v>
      </c>
      <c r="W954" s="1" t="s">
        <v>49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>
      <c r="A955" s="1">
        <v>1333</v>
      </c>
      <c r="B955" s="1">
        <v>44</v>
      </c>
      <c r="C955" s="1" t="s">
        <v>49</v>
      </c>
      <c r="D955" s="1" t="s">
        <v>112</v>
      </c>
      <c r="E955" s="1">
        <v>935</v>
      </c>
      <c r="F955" s="1" t="s">
        <v>21</v>
      </c>
      <c r="G955" s="1">
        <v>3</v>
      </c>
      <c r="H955" s="1">
        <v>3</v>
      </c>
      <c r="I955" s="1" t="s">
        <v>33</v>
      </c>
      <c r="J955" s="1">
        <v>1</v>
      </c>
      <c r="K955" s="1">
        <v>1</v>
      </c>
      <c r="L955" s="1" t="s">
        <v>12</v>
      </c>
      <c r="M955" s="1">
        <v>89</v>
      </c>
      <c r="N955" s="1">
        <v>3</v>
      </c>
      <c r="O955" s="1">
        <v>1</v>
      </c>
      <c r="P955" s="1" t="s">
        <v>53</v>
      </c>
      <c r="Q955" s="1">
        <v>1</v>
      </c>
      <c r="R955" s="1" t="s">
        <v>17</v>
      </c>
      <c r="S955" s="1">
        <v>2362</v>
      </c>
      <c r="T955" s="1">
        <v>14669</v>
      </c>
      <c r="U955" s="1">
        <v>4</v>
      </c>
      <c r="V955" s="1" t="s">
        <v>1593</v>
      </c>
      <c r="W955" s="1" t="s">
        <v>48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>
      <c r="A956" s="1">
        <v>1334</v>
      </c>
      <c r="B956" s="1">
        <v>42</v>
      </c>
      <c r="C956" s="1" t="s">
        <v>48</v>
      </c>
      <c r="D956" s="1" t="s">
        <v>116</v>
      </c>
      <c r="E956" s="1">
        <v>495</v>
      </c>
      <c r="F956" s="1" t="s">
        <v>21</v>
      </c>
      <c r="G956" s="1">
        <v>2</v>
      </c>
      <c r="H956" s="1">
        <v>1</v>
      </c>
      <c r="I956" s="1" t="s">
        <v>33</v>
      </c>
      <c r="J956" s="1">
        <v>1</v>
      </c>
      <c r="K956" s="1">
        <v>3</v>
      </c>
      <c r="L956" s="1" t="s">
        <v>12</v>
      </c>
      <c r="M956" s="1">
        <v>37</v>
      </c>
      <c r="N956" s="1">
        <v>3</v>
      </c>
      <c r="O956" s="1">
        <v>4</v>
      </c>
      <c r="P956" s="1" t="s">
        <v>54</v>
      </c>
      <c r="Q956" s="1">
        <v>3</v>
      </c>
      <c r="R956" s="1" t="s">
        <v>17</v>
      </c>
      <c r="S956" s="1">
        <v>17861</v>
      </c>
      <c r="T956" s="1">
        <v>26582</v>
      </c>
      <c r="U956" s="1">
        <v>0</v>
      </c>
      <c r="V956" s="1" t="s">
        <v>1593</v>
      </c>
      <c r="W956" s="1" t="s">
        <v>49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>
      <c r="A957" s="1">
        <v>1336</v>
      </c>
      <c r="B957" s="1">
        <v>55</v>
      </c>
      <c r="C957" s="1" t="s">
        <v>48</v>
      </c>
      <c r="D957" s="1" t="s">
        <v>112</v>
      </c>
      <c r="E957" s="1">
        <v>282</v>
      </c>
      <c r="F957" s="1" t="s">
        <v>21</v>
      </c>
      <c r="G957" s="1">
        <v>2</v>
      </c>
      <c r="H957" s="1">
        <v>2</v>
      </c>
      <c r="I957" s="1" t="s">
        <v>35</v>
      </c>
      <c r="J957" s="1">
        <v>1</v>
      </c>
      <c r="K957" s="1">
        <v>4</v>
      </c>
      <c r="L957" s="1" t="s">
        <v>11</v>
      </c>
      <c r="M957" s="1">
        <v>58</v>
      </c>
      <c r="N957" s="1">
        <v>1</v>
      </c>
      <c r="O957" s="1">
        <v>5</v>
      </c>
      <c r="P957" s="1" t="s">
        <v>54</v>
      </c>
      <c r="Q957" s="1">
        <v>3</v>
      </c>
      <c r="R957" s="1" t="s">
        <v>17</v>
      </c>
      <c r="S957" s="1">
        <v>19187</v>
      </c>
      <c r="T957" s="1">
        <v>6992</v>
      </c>
      <c r="U957" s="1">
        <v>4</v>
      </c>
      <c r="V957" s="1" t="s">
        <v>1593</v>
      </c>
      <c r="W957" s="1" t="s">
        <v>48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>
      <c r="A958" s="1">
        <v>1338</v>
      </c>
      <c r="B958" s="1">
        <v>56</v>
      </c>
      <c r="C958" s="1" t="s">
        <v>48</v>
      </c>
      <c r="D958" s="1" t="s">
        <v>112</v>
      </c>
      <c r="E958" s="1">
        <v>206</v>
      </c>
      <c r="F958" s="1" t="s">
        <v>20</v>
      </c>
      <c r="G958" s="1">
        <v>8</v>
      </c>
      <c r="H958" s="1">
        <v>4</v>
      </c>
      <c r="I958" s="1" t="s">
        <v>33</v>
      </c>
      <c r="J958" s="1">
        <v>1</v>
      </c>
      <c r="K958" s="1">
        <v>4</v>
      </c>
      <c r="L958" s="1" t="s">
        <v>12</v>
      </c>
      <c r="M958" s="1">
        <v>99</v>
      </c>
      <c r="N958" s="1">
        <v>3</v>
      </c>
      <c r="O958" s="1">
        <v>5</v>
      </c>
      <c r="P958" s="1" t="s">
        <v>54</v>
      </c>
      <c r="Q958" s="1">
        <v>2</v>
      </c>
      <c r="R958" s="1" t="s">
        <v>16</v>
      </c>
      <c r="S958" s="1">
        <v>19717</v>
      </c>
      <c r="T958" s="1">
        <v>4022</v>
      </c>
      <c r="U958" s="1">
        <v>6</v>
      </c>
      <c r="V958" s="1" t="s">
        <v>1593</v>
      </c>
      <c r="W958" s="1" t="s">
        <v>48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>
      <c r="A959" s="1">
        <v>1340</v>
      </c>
      <c r="B959" s="1">
        <v>40</v>
      </c>
      <c r="C959" s="1" t="s">
        <v>48</v>
      </c>
      <c r="D959" s="1" t="s">
        <v>116</v>
      </c>
      <c r="E959" s="1">
        <v>458</v>
      </c>
      <c r="F959" s="1" t="s">
        <v>21</v>
      </c>
      <c r="G959" s="1">
        <v>16</v>
      </c>
      <c r="H959" s="1">
        <v>2</v>
      </c>
      <c r="I959" s="1" t="s">
        <v>33</v>
      </c>
      <c r="J959" s="1">
        <v>1</v>
      </c>
      <c r="K959" s="1">
        <v>3</v>
      </c>
      <c r="L959" s="1" t="s">
        <v>12</v>
      </c>
      <c r="M959" s="1">
        <v>74</v>
      </c>
      <c r="N959" s="1">
        <v>3</v>
      </c>
      <c r="O959" s="1">
        <v>1</v>
      </c>
      <c r="P959" s="1" t="s">
        <v>57</v>
      </c>
      <c r="Q959" s="1">
        <v>3</v>
      </c>
      <c r="R959" s="1" t="s">
        <v>15</v>
      </c>
      <c r="S959" s="1">
        <v>3544</v>
      </c>
      <c r="T959" s="1">
        <v>8532</v>
      </c>
      <c r="U959" s="1">
        <v>9</v>
      </c>
      <c r="V959" s="1" t="s">
        <v>1593</v>
      </c>
      <c r="W959" s="1" t="s">
        <v>48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>
      <c r="A960" s="1">
        <v>1344</v>
      </c>
      <c r="B960" s="1">
        <v>34</v>
      </c>
      <c r="C960" s="1" t="s">
        <v>48</v>
      </c>
      <c r="D960" s="1" t="s">
        <v>112</v>
      </c>
      <c r="E960" s="1">
        <v>943</v>
      </c>
      <c r="F960" s="1" t="s">
        <v>21</v>
      </c>
      <c r="G960" s="1">
        <v>9</v>
      </c>
      <c r="H960" s="1">
        <v>3</v>
      </c>
      <c r="I960" s="1" t="s">
        <v>33</v>
      </c>
      <c r="J960" s="1">
        <v>1</v>
      </c>
      <c r="K960" s="1">
        <v>4</v>
      </c>
      <c r="L960" s="1" t="s">
        <v>12</v>
      </c>
      <c r="M960" s="1">
        <v>86</v>
      </c>
      <c r="N960" s="1">
        <v>3</v>
      </c>
      <c r="O960" s="1">
        <v>3</v>
      </c>
      <c r="P960" s="1" t="s">
        <v>52</v>
      </c>
      <c r="Q960" s="1">
        <v>4</v>
      </c>
      <c r="R960" s="1" t="s">
        <v>15</v>
      </c>
      <c r="S960" s="1">
        <v>8500</v>
      </c>
      <c r="T960" s="1">
        <v>5494</v>
      </c>
      <c r="U960" s="1">
        <v>0</v>
      </c>
      <c r="V960" s="1" t="s">
        <v>1593</v>
      </c>
      <c r="W960" s="1" t="s">
        <v>48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>
      <c r="A961" s="1">
        <v>1346</v>
      </c>
      <c r="B961" s="1">
        <v>40</v>
      </c>
      <c r="C961" s="1" t="s">
        <v>48</v>
      </c>
      <c r="D961" s="1" t="s">
        <v>112</v>
      </c>
      <c r="E961" s="1">
        <v>523</v>
      </c>
      <c r="F961" s="1" t="s">
        <v>21</v>
      </c>
      <c r="G961" s="1">
        <v>2</v>
      </c>
      <c r="H961" s="1">
        <v>3</v>
      </c>
      <c r="I961" s="1" t="s">
        <v>33</v>
      </c>
      <c r="J961" s="1">
        <v>1</v>
      </c>
      <c r="K961" s="1">
        <v>3</v>
      </c>
      <c r="L961" s="1" t="s">
        <v>12</v>
      </c>
      <c r="M961" s="1">
        <v>98</v>
      </c>
      <c r="N961" s="1">
        <v>3</v>
      </c>
      <c r="O961" s="1">
        <v>2</v>
      </c>
      <c r="P961" s="1" t="s">
        <v>57</v>
      </c>
      <c r="Q961" s="1">
        <v>4</v>
      </c>
      <c r="R961" s="1" t="s">
        <v>16</v>
      </c>
      <c r="S961" s="1">
        <v>4661</v>
      </c>
      <c r="T961" s="1">
        <v>22455</v>
      </c>
      <c r="U961" s="1">
        <v>1</v>
      </c>
      <c r="V961" s="1" t="s">
        <v>1593</v>
      </c>
      <c r="W961" s="1" t="s">
        <v>48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>
      <c r="A962" s="1">
        <v>1349</v>
      </c>
      <c r="B962" s="1">
        <v>41</v>
      </c>
      <c r="C962" s="1" t="s">
        <v>48</v>
      </c>
      <c r="D962" s="1" t="s">
        <v>128</v>
      </c>
      <c r="E962" s="1">
        <v>1018</v>
      </c>
      <c r="F962" s="1" t="s">
        <v>22</v>
      </c>
      <c r="G962" s="1">
        <v>1</v>
      </c>
      <c r="H962" s="1">
        <v>3</v>
      </c>
      <c r="I962" s="1" t="s">
        <v>34</v>
      </c>
      <c r="J962" s="1">
        <v>1</v>
      </c>
      <c r="K962" s="1">
        <v>3</v>
      </c>
      <c r="L962" s="1" t="s">
        <v>11</v>
      </c>
      <c r="M962" s="1">
        <v>66</v>
      </c>
      <c r="N962" s="1">
        <v>3</v>
      </c>
      <c r="O962" s="1">
        <v>2</v>
      </c>
      <c r="P962" s="1" t="s">
        <v>58</v>
      </c>
      <c r="Q962" s="1">
        <v>1</v>
      </c>
      <c r="R962" s="1" t="s">
        <v>15</v>
      </c>
      <c r="S962" s="1">
        <v>4103</v>
      </c>
      <c r="T962" s="1">
        <v>4297</v>
      </c>
      <c r="U962" s="1">
        <v>0</v>
      </c>
      <c r="V962" s="1" t="s">
        <v>1593</v>
      </c>
      <c r="W962" s="1" t="s">
        <v>48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>
      <c r="A963" s="1">
        <v>1350</v>
      </c>
      <c r="B963" s="1">
        <v>35</v>
      </c>
      <c r="C963" s="1" t="s">
        <v>48</v>
      </c>
      <c r="D963" s="1" t="s">
        <v>128</v>
      </c>
      <c r="E963" s="1">
        <v>482</v>
      </c>
      <c r="F963" s="1" t="s">
        <v>21</v>
      </c>
      <c r="G963" s="1">
        <v>4</v>
      </c>
      <c r="H963" s="1">
        <v>4</v>
      </c>
      <c r="I963" s="1" t="s">
        <v>33</v>
      </c>
      <c r="J963" s="1">
        <v>1</v>
      </c>
      <c r="K963" s="1">
        <v>3</v>
      </c>
      <c r="L963" s="1" t="s">
        <v>12</v>
      </c>
      <c r="M963" s="1">
        <v>87</v>
      </c>
      <c r="N963" s="1">
        <v>3</v>
      </c>
      <c r="O963" s="1">
        <v>2</v>
      </c>
      <c r="P963" s="1" t="s">
        <v>57</v>
      </c>
      <c r="Q963" s="1">
        <v>3</v>
      </c>
      <c r="R963" s="1" t="s">
        <v>16</v>
      </c>
      <c r="S963" s="1">
        <v>4249</v>
      </c>
      <c r="T963" s="1">
        <v>2690</v>
      </c>
      <c r="U963" s="1">
        <v>1</v>
      </c>
      <c r="V963" s="1" t="s">
        <v>1593</v>
      </c>
      <c r="W963" s="1" t="s">
        <v>49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>
      <c r="A964" s="1">
        <v>1352</v>
      </c>
      <c r="B964" s="1">
        <v>51</v>
      </c>
      <c r="C964" s="1" t="s">
        <v>48</v>
      </c>
      <c r="D964" s="1" t="s">
        <v>112</v>
      </c>
      <c r="E964" s="1">
        <v>770</v>
      </c>
      <c r="F964" s="1" t="s">
        <v>20</v>
      </c>
      <c r="G964" s="1">
        <v>5</v>
      </c>
      <c r="H964" s="1">
        <v>3</v>
      </c>
      <c r="I964" s="1" t="s">
        <v>33</v>
      </c>
      <c r="J964" s="1">
        <v>1</v>
      </c>
      <c r="K964" s="1">
        <v>3</v>
      </c>
      <c r="L964" s="1" t="s">
        <v>12</v>
      </c>
      <c r="M964" s="1">
        <v>84</v>
      </c>
      <c r="N964" s="1">
        <v>3</v>
      </c>
      <c r="O964" s="1">
        <v>4</v>
      </c>
      <c r="P964" s="1" t="s">
        <v>54</v>
      </c>
      <c r="Q964" s="1">
        <v>2</v>
      </c>
      <c r="R964" s="1" t="s">
        <v>15</v>
      </c>
      <c r="S964" s="1">
        <v>14026</v>
      </c>
      <c r="T964" s="1">
        <v>17588</v>
      </c>
      <c r="U964" s="1">
        <v>1</v>
      </c>
      <c r="V964" s="1" t="s">
        <v>1593</v>
      </c>
      <c r="W964" s="1" t="s">
        <v>49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>
      <c r="A965" s="1">
        <v>1355</v>
      </c>
      <c r="B965" s="1">
        <v>38</v>
      </c>
      <c r="C965" s="1" t="s">
        <v>48</v>
      </c>
      <c r="D965" s="1" t="s">
        <v>112</v>
      </c>
      <c r="E965" s="1">
        <v>1009</v>
      </c>
      <c r="F965" s="1" t="s">
        <v>22</v>
      </c>
      <c r="G965" s="1">
        <v>2</v>
      </c>
      <c r="H965" s="1">
        <v>2</v>
      </c>
      <c r="I965" s="1" t="s">
        <v>33</v>
      </c>
      <c r="J965" s="1">
        <v>1</v>
      </c>
      <c r="K965" s="1">
        <v>2</v>
      </c>
      <c r="L965" s="1" t="s">
        <v>11</v>
      </c>
      <c r="M965" s="1">
        <v>31</v>
      </c>
      <c r="N965" s="1">
        <v>3</v>
      </c>
      <c r="O965" s="1">
        <v>2</v>
      </c>
      <c r="P965" s="1" t="s">
        <v>58</v>
      </c>
      <c r="Q965" s="1">
        <v>1</v>
      </c>
      <c r="R965" s="1" t="s">
        <v>15</v>
      </c>
      <c r="S965" s="1">
        <v>6893</v>
      </c>
      <c r="T965" s="1">
        <v>19461</v>
      </c>
      <c r="U965" s="1">
        <v>3</v>
      </c>
      <c r="V965" s="1" t="s">
        <v>1593</v>
      </c>
      <c r="W965" s="1" t="s">
        <v>48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>
      <c r="A966" s="1">
        <v>1356</v>
      </c>
      <c r="B966" s="1">
        <v>34</v>
      </c>
      <c r="C966" s="1" t="s">
        <v>48</v>
      </c>
      <c r="D966" s="1" t="s">
        <v>112</v>
      </c>
      <c r="E966" s="1">
        <v>507</v>
      </c>
      <c r="F966" s="1" t="s">
        <v>22</v>
      </c>
      <c r="G966" s="1">
        <v>15</v>
      </c>
      <c r="H966" s="1">
        <v>2</v>
      </c>
      <c r="I966" s="1" t="s">
        <v>35</v>
      </c>
      <c r="J966" s="1">
        <v>1</v>
      </c>
      <c r="K966" s="1">
        <v>3</v>
      </c>
      <c r="L966" s="1" t="s">
        <v>11</v>
      </c>
      <c r="M966" s="1">
        <v>66</v>
      </c>
      <c r="N966" s="1">
        <v>3</v>
      </c>
      <c r="O966" s="1">
        <v>2</v>
      </c>
      <c r="P966" s="1" t="s">
        <v>58</v>
      </c>
      <c r="Q966" s="1">
        <v>1</v>
      </c>
      <c r="R966" s="1" t="s">
        <v>16</v>
      </c>
      <c r="S966" s="1">
        <v>6125</v>
      </c>
      <c r="T966" s="1">
        <v>23553</v>
      </c>
      <c r="U966" s="1">
        <v>1</v>
      </c>
      <c r="V966" s="1" t="s">
        <v>1593</v>
      </c>
      <c r="W966" s="1" t="s">
        <v>48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>
      <c r="A967" s="1">
        <v>1358</v>
      </c>
      <c r="B967" s="1">
        <v>25</v>
      </c>
      <c r="C967" s="1" t="s">
        <v>48</v>
      </c>
      <c r="D967" s="1" t="s">
        <v>112</v>
      </c>
      <c r="E967" s="1">
        <v>882</v>
      </c>
      <c r="F967" s="1" t="s">
        <v>21</v>
      </c>
      <c r="G967" s="1">
        <v>19</v>
      </c>
      <c r="H967" s="1">
        <v>1</v>
      </c>
      <c r="I967" s="1" t="s">
        <v>35</v>
      </c>
      <c r="J967" s="1">
        <v>1</v>
      </c>
      <c r="K967" s="1">
        <v>4</v>
      </c>
      <c r="L967" s="1" t="s">
        <v>12</v>
      </c>
      <c r="M967" s="1">
        <v>67</v>
      </c>
      <c r="N967" s="1">
        <v>3</v>
      </c>
      <c r="O967" s="1">
        <v>1</v>
      </c>
      <c r="P967" s="1" t="s">
        <v>53</v>
      </c>
      <c r="Q967" s="1">
        <v>4</v>
      </c>
      <c r="R967" s="1" t="s">
        <v>17</v>
      </c>
      <c r="S967" s="1">
        <v>3669</v>
      </c>
      <c r="T967" s="1">
        <v>9075</v>
      </c>
      <c r="U967" s="1">
        <v>3</v>
      </c>
      <c r="V967" s="1" t="s">
        <v>1593</v>
      </c>
      <c r="W967" s="1" t="s">
        <v>48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>
      <c r="A968" s="1">
        <v>1360</v>
      </c>
      <c r="B968" s="1">
        <v>58</v>
      </c>
      <c r="C968" s="1" t="s">
        <v>49</v>
      </c>
      <c r="D968" s="1" t="s">
        <v>112</v>
      </c>
      <c r="E968" s="1">
        <v>601</v>
      </c>
      <c r="F968" s="1" t="s">
        <v>21</v>
      </c>
      <c r="G968" s="1">
        <v>7</v>
      </c>
      <c r="H968" s="1">
        <v>4</v>
      </c>
      <c r="I968" s="1" t="s">
        <v>35</v>
      </c>
      <c r="J968" s="1">
        <v>1</v>
      </c>
      <c r="K968" s="1">
        <v>3</v>
      </c>
      <c r="L968" s="1" t="s">
        <v>11</v>
      </c>
      <c r="M968" s="1">
        <v>53</v>
      </c>
      <c r="N968" s="1">
        <v>2</v>
      </c>
      <c r="O968" s="1">
        <v>3</v>
      </c>
      <c r="P968" s="1" t="s">
        <v>55</v>
      </c>
      <c r="Q968" s="1">
        <v>1</v>
      </c>
      <c r="R968" s="1" t="s">
        <v>17</v>
      </c>
      <c r="S968" s="1">
        <v>10008</v>
      </c>
      <c r="T968" s="1">
        <v>12023</v>
      </c>
      <c r="U968" s="1">
        <v>7</v>
      </c>
      <c r="V968" s="1" t="s">
        <v>1593</v>
      </c>
      <c r="W968" s="1" t="s">
        <v>49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>
      <c r="A969" s="1">
        <v>1361</v>
      </c>
      <c r="B969" s="1">
        <v>40</v>
      </c>
      <c r="C969" s="1" t="s">
        <v>48</v>
      </c>
      <c r="D969" s="1" t="s">
        <v>112</v>
      </c>
      <c r="E969" s="1">
        <v>329</v>
      </c>
      <c r="F969" s="1" t="s">
        <v>21</v>
      </c>
      <c r="G969" s="1">
        <v>1</v>
      </c>
      <c r="H969" s="1">
        <v>4</v>
      </c>
      <c r="I969" s="1" t="s">
        <v>33</v>
      </c>
      <c r="J969" s="1">
        <v>1</v>
      </c>
      <c r="K969" s="1">
        <v>2</v>
      </c>
      <c r="L969" s="1" t="s">
        <v>12</v>
      </c>
      <c r="M969" s="1">
        <v>88</v>
      </c>
      <c r="N969" s="1">
        <v>3</v>
      </c>
      <c r="O969" s="1">
        <v>1</v>
      </c>
      <c r="P969" s="1" t="s">
        <v>53</v>
      </c>
      <c r="Q969" s="1">
        <v>2</v>
      </c>
      <c r="R969" s="1" t="s">
        <v>17</v>
      </c>
      <c r="S969" s="1">
        <v>2387</v>
      </c>
      <c r="T969" s="1">
        <v>6762</v>
      </c>
      <c r="U969" s="1">
        <v>3</v>
      </c>
      <c r="V969" s="1" t="s">
        <v>1593</v>
      </c>
      <c r="W969" s="1" t="s">
        <v>48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>
      <c r="A970" s="1">
        <v>1362</v>
      </c>
      <c r="B970" s="1">
        <v>36</v>
      </c>
      <c r="C970" s="1" t="s">
        <v>48</v>
      </c>
      <c r="D970" s="1" t="s">
        <v>128</v>
      </c>
      <c r="E970" s="1">
        <v>607</v>
      </c>
      <c r="F970" s="1" t="s">
        <v>22</v>
      </c>
      <c r="G970" s="1">
        <v>7</v>
      </c>
      <c r="H970" s="1">
        <v>3</v>
      </c>
      <c r="I970" s="1" t="s">
        <v>34</v>
      </c>
      <c r="J970" s="1">
        <v>1</v>
      </c>
      <c r="K970" s="1">
        <v>1</v>
      </c>
      <c r="L970" s="1" t="s">
        <v>11</v>
      </c>
      <c r="M970" s="1">
        <v>83</v>
      </c>
      <c r="N970" s="1">
        <v>4</v>
      </c>
      <c r="O970" s="1">
        <v>2</v>
      </c>
      <c r="P970" s="1" t="s">
        <v>58</v>
      </c>
      <c r="Q970" s="1">
        <v>1</v>
      </c>
      <c r="R970" s="1" t="s">
        <v>17</v>
      </c>
      <c r="S970" s="1">
        <v>4639</v>
      </c>
      <c r="T970" s="1">
        <v>2261</v>
      </c>
      <c r="U970" s="1">
        <v>2</v>
      </c>
      <c r="V970" s="1" t="s">
        <v>1593</v>
      </c>
      <c r="W970" s="1" t="s">
        <v>48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>
      <c r="A971" s="1">
        <v>1363</v>
      </c>
      <c r="B971" s="1">
        <v>48</v>
      </c>
      <c r="C971" s="1" t="s">
        <v>48</v>
      </c>
      <c r="D971" s="1" t="s">
        <v>112</v>
      </c>
      <c r="E971" s="1">
        <v>855</v>
      </c>
      <c r="F971" s="1" t="s">
        <v>21</v>
      </c>
      <c r="G971" s="1">
        <v>4</v>
      </c>
      <c r="H971" s="1">
        <v>3</v>
      </c>
      <c r="I971" s="1" t="s">
        <v>33</v>
      </c>
      <c r="J971" s="1">
        <v>1</v>
      </c>
      <c r="K971" s="1">
        <v>4</v>
      </c>
      <c r="L971" s="1" t="s">
        <v>12</v>
      </c>
      <c r="M971" s="1">
        <v>54</v>
      </c>
      <c r="N971" s="1">
        <v>3</v>
      </c>
      <c r="O971" s="1">
        <v>3</v>
      </c>
      <c r="P971" s="1" t="s">
        <v>55</v>
      </c>
      <c r="Q971" s="1">
        <v>4</v>
      </c>
      <c r="R971" s="1" t="s">
        <v>16</v>
      </c>
      <c r="S971" s="1">
        <v>7898</v>
      </c>
      <c r="T971" s="1">
        <v>18706</v>
      </c>
      <c r="U971" s="1">
        <v>1</v>
      </c>
      <c r="V971" s="1" t="s">
        <v>1593</v>
      </c>
      <c r="W971" s="1" t="s">
        <v>48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>
      <c r="A972" s="1">
        <v>1364</v>
      </c>
      <c r="B972" s="1">
        <v>27</v>
      </c>
      <c r="C972" s="1" t="s">
        <v>48</v>
      </c>
      <c r="D972" s="1" t="s">
        <v>112</v>
      </c>
      <c r="E972" s="1">
        <v>1291</v>
      </c>
      <c r="F972" s="1" t="s">
        <v>22</v>
      </c>
      <c r="G972" s="1">
        <v>11</v>
      </c>
      <c r="H972" s="1">
        <v>3</v>
      </c>
      <c r="I972" s="1" t="s">
        <v>35</v>
      </c>
      <c r="J972" s="1">
        <v>1</v>
      </c>
      <c r="K972" s="1">
        <v>3</v>
      </c>
      <c r="L972" s="1" t="s">
        <v>11</v>
      </c>
      <c r="M972" s="1">
        <v>98</v>
      </c>
      <c r="N972" s="1">
        <v>4</v>
      </c>
      <c r="O972" s="1">
        <v>1</v>
      </c>
      <c r="P972" s="1" t="s">
        <v>59</v>
      </c>
      <c r="Q972" s="1">
        <v>4</v>
      </c>
      <c r="R972" s="1" t="s">
        <v>17</v>
      </c>
      <c r="S972" s="1">
        <v>2534</v>
      </c>
      <c r="T972" s="1">
        <v>6527</v>
      </c>
      <c r="U972" s="1">
        <v>8</v>
      </c>
      <c r="V972" s="1" t="s">
        <v>1593</v>
      </c>
      <c r="W972" s="1" t="s">
        <v>48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>
      <c r="A973" s="1">
        <v>1367</v>
      </c>
      <c r="B973" s="1">
        <v>51</v>
      </c>
      <c r="C973" s="1" t="s">
        <v>48</v>
      </c>
      <c r="D973" s="1" t="s">
        <v>112</v>
      </c>
      <c r="E973" s="1">
        <v>1405</v>
      </c>
      <c r="F973" s="1" t="s">
        <v>21</v>
      </c>
      <c r="G973" s="1">
        <v>11</v>
      </c>
      <c r="H973" s="1">
        <v>2</v>
      </c>
      <c r="I973" s="1" t="s">
        <v>37</v>
      </c>
      <c r="J973" s="1">
        <v>1</v>
      </c>
      <c r="K973" s="1">
        <v>4</v>
      </c>
      <c r="L973" s="1" t="s">
        <v>11</v>
      </c>
      <c r="M973" s="1">
        <v>82</v>
      </c>
      <c r="N973" s="1">
        <v>2</v>
      </c>
      <c r="O973" s="1">
        <v>4</v>
      </c>
      <c r="P973" s="1" t="s">
        <v>55</v>
      </c>
      <c r="Q973" s="1">
        <v>2</v>
      </c>
      <c r="R973" s="1" t="s">
        <v>16</v>
      </c>
      <c r="S973" s="1">
        <v>13142</v>
      </c>
      <c r="T973" s="1">
        <v>24439</v>
      </c>
      <c r="U973" s="1">
        <v>3</v>
      </c>
      <c r="V973" s="1" t="s">
        <v>1593</v>
      </c>
      <c r="W973" s="1" t="s">
        <v>48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>
      <c r="A974" s="1">
        <v>1368</v>
      </c>
      <c r="B974" s="1">
        <v>18</v>
      </c>
      <c r="C974" s="1" t="s">
        <v>48</v>
      </c>
      <c r="D974" s="1" t="s">
        <v>116</v>
      </c>
      <c r="E974" s="1">
        <v>1124</v>
      </c>
      <c r="F974" s="1" t="s">
        <v>21</v>
      </c>
      <c r="G974" s="1">
        <v>1</v>
      </c>
      <c r="H974" s="1">
        <v>3</v>
      </c>
      <c r="I974" s="1" t="s">
        <v>33</v>
      </c>
      <c r="J974" s="1">
        <v>1</v>
      </c>
      <c r="K974" s="1">
        <v>4</v>
      </c>
      <c r="L974" s="1" t="s">
        <v>11</v>
      </c>
      <c r="M974" s="1">
        <v>97</v>
      </c>
      <c r="N974" s="1">
        <v>3</v>
      </c>
      <c r="O974" s="1">
        <v>1</v>
      </c>
      <c r="P974" s="1" t="s">
        <v>53</v>
      </c>
      <c r="Q974" s="1">
        <v>4</v>
      </c>
      <c r="R974" s="1" t="s">
        <v>16</v>
      </c>
      <c r="S974" s="1">
        <v>1611</v>
      </c>
      <c r="T974" s="1">
        <v>19305</v>
      </c>
      <c r="U974" s="1">
        <v>1</v>
      </c>
      <c r="V974" s="1" t="s">
        <v>1593</v>
      </c>
      <c r="W974" s="1" t="s">
        <v>48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>
      <c r="A975" s="1">
        <v>1369</v>
      </c>
      <c r="B975" s="1">
        <v>35</v>
      </c>
      <c r="C975" s="1" t="s">
        <v>48</v>
      </c>
      <c r="D975" s="1" t="s">
        <v>112</v>
      </c>
      <c r="E975" s="1">
        <v>817</v>
      </c>
      <c r="F975" s="1" t="s">
        <v>21</v>
      </c>
      <c r="G975" s="1">
        <v>1</v>
      </c>
      <c r="H975" s="1">
        <v>3</v>
      </c>
      <c r="I975" s="1" t="s">
        <v>35</v>
      </c>
      <c r="J975" s="1">
        <v>1</v>
      </c>
      <c r="K975" s="1">
        <v>4</v>
      </c>
      <c r="L975" s="1" t="s">
        <v>11</v>
      </c>
      <c r="M975" s="1">
        <v>60</v>
      </c>
      <c r="N975" s="1">
        <v>2</v>
      </c>
      <c r="O975" s="1">
        <v>2</v>
      </c>
      <c r="P975" s="1" t="s">
        <v>53</v>
      </c>
      <c r="Q975" s="1">
        <v>4</v>
      </c>
      <c r="R975" s="1" t="s">
        <v>17</v>
      </c>
      <c r="S975" s="1">
        <v>5363</v>
      </c>
      <c r="T975" s="1">
        <v>10846</v>
      </c>
      <c r="U975" s="1">
        <v>0</v>
      </c>
      <c r="V975" s="1" t="s">
        <v>1593</v>
      </c>
      <c r="W975" s="1" t="s">
        <v>48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>
      <c r="A976" s="1">
        <v>1371</v>
      </c>
      <c r="B976" s="1">
        <v>27</v>
      </c>
      <c r="C976" s="1" t="s">
        <v>48</v>
      </c>
      <c r="D976" s="1" t="s">
        <v>128</v>
      </c>
      <c r="E976" s="1">
        <v>793</v>
      </c>
      <c r="F976" s="1" t="s">
        <v>22</v>
      </c>
      <c r="G976" s="1">
        <v>2</v>
      </c>
      <c r="H976" s="1">
        <v>1</v>
      </c>
      <c r="I976" s="1" t="s">
        <v>33</v>
      </c>
      <c r="J976" s="1">
        <v>1</v>
      </c>
      <c r="K976" s="1">
        <v>4</v>
      </c>
      <c r="L976" s="1" t="s">
        <v>12</v>
      </c>
      <c r="M976" s="1">
        <v>43</v>
      </c>
      <c r="N976" s="1">
        <v>1</v>
      </c>
      <c r="O976" s="1">
        <v>2</v>
      </c>
      <c r="P976" s="1" t="s">
        <v>58</v>
      </c>
      <c r="Q976" s="1">
        <v>4</v>
      </c>
      <c r="R976" s="1" t="s">
        <v>16</v>
      </c>
      <c r="S976" s="1">
        <v>5071</v>
      </c>
      <c r="T976" s="1">
        <v>20392</v>
      </c>
      <c r="U976" s="1">
        <v>3</v>
      </c>
      <c r="V976" s="1" t="s">
        <v>1593</v>
      </c>
      <c r="W976" s="1" t="s">
        <v>48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>
      <c r="A977" s="1">
        <v>1372</v>
      </c>
      <c r="B977" s="1">
        <v>55</v>
      </c>
      <c r="C977" s="1" t="s">
        <v>49</v>
      </c>
      <c r="D977" s="1" t="s">
        <v>112</v>
      </c>
      <c r="E977" s="1">
        <v>267</v>
      </c>
      <c r="F977" s="1" t="s">
        <v>22</v>
      </c>
      <c r="G977" s="1">
        <v>13</v>
      </c>
      <c r="H977" s="1">
        <v>4</v>
      </c>
      <c r="I977" s="1" t="s">
        <v>34</v>
      </c>
      <c r="J977" s="1">
        <v>1</v>
      </c>
      <c r="K977" s="1">
        <v>1</v>
      </c>
      <c r="L977" s="1" t="s">
        <v>12</v>
      </c>
      <c r="M977" s="1">
        <v>85</v>
      </c>
      <c r="N977" s="1">
        <v>4</v>
      </c>
      <c r="O977" s="1">
        <v>4</v>
      </c>
      <c r="P977" s="1" t="s">
        <v>58</v>
      </c>
      <c r="Q977" s="1">
        <v>3</v>
      </c>
      <c r="R977" s="1" t="s">
        <v>16</v>
      </c>
      <c r="S977" s="1">
        <v>13695</v>
      </c>
      <c r="T977" s="1">
        <v>9277</v>
      </c>
      <c r="U977" s="1">
        <v>6</v>
      </c>
      <c r="V977" s="1" t="s">
        <v>1593</v>
      </c>
      <c r="W977" s="1" t="s">
        <v>49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>
      <c r="A978" s="1">
        <v>1373</v>
      </c>
      <c r="B978" s="1">
        <v>56</v>
      </c>
      <c r="C978" s="1" t="s">
        <v>48</v>
      </c>
      <c r="D978" s="1" t="s">
        <v>112</v>
      </c>
      <c r="E978" s="1">
        <v>1369</v>
      </c>
      <c r="F978" s="1" t="s">
        <v>21</v>
      </c>
      <c r="G978" s="1">
        <v>23</v>
      </c>
      <c r="H978" s="1">
        <v>3</v>
      </c>
      <c r="I978" s="1" t="s">
        <v>33</v>
      </c>
      <c r="J978" s="1">
        <v>1</v>
      </c>
      <c r="K978" s="1">
        <v>4</v>
      </c>
      <c r="L978" s="1" t="s">
        <v>12</v>
      </c>
      <c r="M978" s="1">
        <v>68</v>
      </c>
      <c r="N978" s="1">
        <v>3</v>
      </c>
      <c r="O978" s="1">
        <v>4</v>
      </c>
      <c r="P978" s="1" t="s">
        <v>55</v>
      </c>
      <c r="Q978" s="1">
        <v>2</v>
      </c>
      <c r="R978" s="1" t="s">
        <v>17</v>
      </c>
      <c r="S978" s="1">
        <v>13402</v>
      </c>
      <c r="T978" s="1">
        <v>18235</v>
      </c>
      <c r="U978" s="1">
        <v>4</v>
      </c>
      <c r="V978" s="1" t="s">
        <v>1593</v>
      </c>
      <c r="W978" s="1" t="s">
        <v>49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>
      <c r="A979" s="1">
        <v>1374</v>
      </c>
      <c r="B979" s="1">
        <v>34</v>
      </c>
      <c r="C979" s="1" t="s">
        <v>48</v>
      </c>
      <c r="D979" s="1" t="s">
        <v>116</v>
      </c>
      <c r="E979" s="1">
        <v>999</v>
      </c>
      <c r="F979" s="1" t="s">
        <v>21</v>
      </c>
      <c r="G979" s="1">
        <v>26</v>
      </c>
      <c r="H979" s="1">
        <v>1</v>
      </c>
      <c r="I979" s="1" t="s">
        <v>37</v>
      </c>
      <c r="J979" s="1">
        <v>1</v>
      </c>
      <c r="K979" s="1">
        <v>1</v>
      </c>
      <c r="L979" s="1" t="s">
        <v>11</v>
      </c>
      <c r="M979" s="1">
        <v>92</v>
      </c>
      <c r="N979" s="1">
        <v>2</v>
      </c>
      <c r="O979" s="1">
        <v>1</v>
      </c>
      <c r="P979" s="1" t="s">
        <v>57</v>
      </c>
      <c r="Q979" s="1">
        <v>3</v>
      </c>
      <c r="R979" s="1" t="s">
        <v>15</v>
      </c>
      <c r="S979" s="1">
        <v>2029</v>
      </c>
      <c r="T979" s="1">
        <v>15891</v>
      </c>
      <c r="U979" s="1">
        <v>1</v>
      </c>
      <c r="V979" s="1" t="s">
        <v>1593</v>
      </c>
      <c r="W979" s="1" t="s">
        <v>48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>
      <c r="A980" s="1">
        <v>1375</v>
      </c>
      <c r="B980" s="1">
        <v>40</v>
      </c>
      <c r="C980" s="1" t="s">
        <v>48</v>
      </c>
      <c r="D980" s="1" t="s">
        <v>112</v>
      </c>
      <c r="E980" s="1">
        <v>1202</v>
      </c>
      <c r="F980" s="1" t="s">
        <v>21</v>
      </c>
      <c r="G980" s="1">
        <v>2</v>
      </c>
      <c r="H980" s="1">
        <v>1</v>
      </c>
      <c r="I980" s="1" t="s">
        <v>35</v>
      </c>
      <c r="J980" s="1">
        <v>1</v>
      </c>
      <c r="K980" s="1">
        <v>2</v>
      </c>
      <c r="L980" s="1" t="s">
        <v>11</v>
      </c>
      <c r="M980" s="1">
        <v>89</v>
      </c>
      <c r="N980" s="1">
        <v>4</v>
      </c>
      <c r="O980" s="1">
        <v>2</v>
      </c>
      <c r="P980" s="1" t="s">
        <v>52</v>
      </c>
      <c r="Q980" s="1">
        <v>3</v>
      </c>
      <c r="R980" s="1" t="s">
        <v>15</v>
      </c>
      <c r="S980" s="1">
        <v>6377</v>
      </c>
      <c r="T980" s="1">
        <v>13888</v>
      </c>
      <c r="U980" s="1">
        <v>5</v>
      </c>
      <c r="V980" s="1" t="s">
        <v>1593</v>
      </c>
      <c r="W980" s="1" t="s">
        <v>48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>
      <c r="A981" s="1">
        <v>1377</v>
      </c>
      <c r="B981" s="1">
        <v>34</v>
      </c>
      <c r="C981" s="1" t="s">
        <v>48</v>
      </c>
      <c r="D981" s="1" t="s">
        <v>112</v>
      </c>
      <c r="E981" s="1">
        <v>285</v>
      </c>
      <c r="F981" s="1" t="s">
        <v>21</v>
      </c>
      <c r="G981" s="1">
        <v>29</v>
      </c>
      <c r="H981" s="1">
        <v>3</v>
      </c>
      <c r="I981" s="1" t="s">
        <v>35</v>
      </c>
      <c r="J981" s="1">
        <v>1</v>
      </c>
      <c r="K981" s="1">
        <v>2</v>
      </c>
      <c r="L981" s="1" t="s">
        <v>12</v>
      </c>
      <c r="M981" s="1">
        <v>86</v>
      </c>
      <c r="N981" s="1">
        <v>3</v>
      </c>
      <c r="O981" s="1">
        <v>2</v>
      </c>
      <c r="P981" s="1" t="s">
        <v>53</v>
      </c>
      <c r="Q981" s="1">
        <v>3</v>
      </c>
      <c r="R981" s="1" t="s">
        <v>17</v>
      </c>
      <c r="S981" s="1">
        <v>5429</v>
      </c>
      <c r="T981" s="1">
        <v>17491</v>
      </c>
      <c r="U981" s="1">
        <v>4</v>
      </c>
      <c r="V981" s="1" t="s">
        <v>1593</v>
      </c>
      <c r="W981" s="1" t="s">
        <v>48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>
      <c r="A982" s="1">
        <v>1379</v>
      </c>
      <c r="B982" s="1">
        <v>31</v>
      </c>
      <c r="C982" s="1" t="s">
        <v>49</v>
      </c>
      <c r="D982" s="1" t="s">
        <v>128</v>
      </c>
      <c r="E982" s="1">
        <v>703</v>
      </c>
      <c r="F982" s="1" t="s">
        <v>22</v>
      </c>
      <c r="G982" s="1">
        <v>2</v>
      </c>
      <c r="H982" s="1">
        <v>3</v>
      </c>
      <c r="I982" s="1" t="s">
        <v>33</v>
      </c>
      <c r="J982" s="1">
        <v>1</v>
      </c>
      <c r="K982" s="1">
        <v>3</v>
      </c>
      <c r="L982" s="1" t="s">
        <v>11</v>
      </c>
      <c r="M982" s="1">
        <v>90</v>
      </c>
      <c r="N982" s="1">
        <v>2</v>
      </c>
      <c r="O982" s="1">
        <v>1</v>
      </c>
      <c r="P982" s="1" t="s">
        <v>59</v>
      </c>
      <c r="Q982" s="1">
        <v>4</v>
      </c>
      <c r="R982" s="1" t="s">
        <v>16</v>
      </c>
      <c r="S982" s="1">
        <v>2785</v>
      </c>
      <c r="T982" s="1">
        <v>11882</v>
      </c>
      <c r="U982" s="1">
        <v>7</v>
      </c>
      <c r="V982" s="1" t="s">
        <v>1593</v>
      </c>
      <c r="W982" s="1" t="s">
        <v>48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>
      <c r="A983" s="1">
        <v>1380</v>
      </c>
      <c r="B983" s="1">
        <v>35</v>
      </c>
      <c r="C983" s="1" t="s">
        <v>49</v>
      </c>
      <c r="D983" s="1" t="s">
        <v>128</v>
      </c>
      <c r="E983" s="1">
        <v>662</v>
      </c>
      <c r="F983" s="1" t="s">
        <v>22</v>
      </c>
      <c r="G983" s="1">
        <v>18</v>
      </c>
      <c r="H983" s="1">
        <v>4</v>
      </c>
      <c r="I983" s="1" t="s">
        <v>34</v>
      </c>
      <c r="J983" s="1">
        <v>1</v>
      </c>
      <c r="K983" s="1">
        <v>4</v>
      </c>
      <c r="L983" s="1" t="s">
        <v>11</v>
      </c>
      <c r="M983" s="1">
        <v>67</v>
      </c>
      <c r="N983" s="1">
        <v>3</v>
      </c>
      <c r="O983" s="1">
        <v>2</v>
      </c>
      <c r="P983" s="1" t="s">
        <v>58</v>
      </c>
      <c r="Q983" s="1">
        <v>3</v>
      </c>
      <c r="R983" s="1" t="s">
        <v>17</v>
      </c>
      <c r="S983" s="1">
        <v>4614</v>
      </c>
      <c r="T983" s="1">
        <v>23288</v>
      </c>
      <c r="U983" s="1">
        <v>0</v>
      </c>
      <c r="V983" s="1" t="s">
        <v>1593</v>
      </c>
      <c r="W983" s="1" t="s">
        <v>49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>
      <c r="A984" s="1">
        <v>1382</v>
      </c>
      <c r="B984" s="1">
        <v>38</v>
      </c>
      <c r="C984" s="1" t="s">
        <v>48</v>
      </c>
      <c r="D984" s="1" t="s">
        <v>128</v>
      </c>
      <c r="E984" s="1">
        <v>693</v>
      </c>
      <c r="F984" s="1" t="s">
        <v>21</v>
      </c>
      <c r="G984" s="1">
        <v>7</v>
      </c>
      <c r="H984" s="1">
        <v>3</v>
      </c>
      <c r="I984" s="1" t="s">
        <v>33</v>
      </c>
      <c r="J984" s="1">
        <v>1</v>
      </c>
      <c r="K984" s="1">
        <v>4</v>
      </c>
      <c r="L984" s="1" t="s">
        <v>12</v>
      </c>
      <c r="M984" s="1">
        <v>57</v>
      </c>
      <c r="N984" s="1">
        <v>4</v>
      </c>
      <c r="O984" s="1">
        <v>1</v>
      </c>
      <c r="P984" s="1" t="s">
        <v>57</v>
      </c>
      <c r="Q984" s="1">
        <v>3</v>
      </c>
      <c r="R984" s="1" t="s">
        <v>15</v>
      </c>
      <c r="S984" s="1">
        <v>2610</v>
      </c>
      <c r="T984" s="1">
        <v>15748</v>
      </c>
      <c r="U984" s="1">
        <v>1</v>
      </c>
      <c r="V984" s="1" t="s">
        <v>1593</v>
      </c>
      <c r="W984" s="1" t="s">
        <v>48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>
      <c r="A985" s="1">
        <v>1383</v>
      </c>
      <c r="B985" s="1">
        <v>34</v>
      </c>
      <c r="C985" s="1" t="s">
        <v>48</v>
      </c>
      <c r="D985" s="1" t="s">
        <v>112</v>
      </c>
      <c r="E985" s="1">
        <v>404</v>
      </c>
      <c r="F985" s="1" t="s">
        <v>21</v>
      </c>
      <c r="G985" s="1">
        <v>2</v>
      </c>
      <c r="H985" s="1">
        <v>4</v>
      </c>
      <c r="I985" s="1" t="s">
        <v>37</v>
      </c>
      <c r="J985" s="1">
        <v>1</v>
      </c>
      <c r="K985" s="1">
        <v>3</v>
      </c>
      <c r="L985" s="1" t="s">
        <v>11</v>
      </c>
      <c r="M985" s="1">
        <v>98</v>
      </c>
      <c r="N985" s="1">
        <v>3</v>
      </c>
      <c r="O985" s="1">
        <v>2</v>
      </c>
      <c r="P985" s="1" t="s">
        <v>52</v>
      </c>
      <c r="Q985" s="1">
        <v>4</v>
      </c>
      <c r="R985" s="1" t="s">
        <v>16</v>
      </c>
      <c r="S985" s="1">
        <v>6687</v>
      </c>
      <c r="T985" s="1">
        <v>6163</v>
      </c>
      <c r="U985" s="1">
        <v>1</v>
      </c>
      <c r="V985" s="1" t="s">
        <v>1593</v>
      </c>
      <c r="W985" s="1" t="s">
        <v>48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>
      <c r="A986" s="1">
        <v>1387</v>
      </c>
      <c r="B986" s="1">
        <v>28</v>
      </c>
      <c r="C986" s="1" t="s">
        <v>48</v>
      </c>
      <c r="D986" s="1" t="s">
        <v>112</v>
      </c>
      <c r="E986" s="1">
        <v>736</v>
      </c>
      <c r="F986" s="1" t="s">
        <v>22</v>
      </c>
      <c r="G986" s="1">
        <v>26</v>
      </c>
      <c r="H986" s="1">
        <v>3</v>
      </c>
      <c r="I986" s="1" t="s">
        <v>33</v>
      </c>
      <c r="J986" s="1">
        <v>1</v>
      </c>
      <c r="K986" s="1">
        <v>3</v>
      </c>
      <c r="L986" s="1" t="s">
        <v>12</v>
      </c>
      <c r="M986" s="1">
        <v>48</v>
      </c>
      <c r="N986" s="1">
        <v>2</v>
      </c>
      <c r="O986" s="1">
        <v>2</v>
      </c>
      <c r="P986" s="1" t="s">
        <v>58</v>
      </c>
      <c r="Q986" s="1">
        <v>1</v>
      </c>
      <c r="R986" s="1" t="s">
        <v>17</v>
      </c>
      <c r="S986" s="1">
        <v>4724</v>
      </c>
      <c r="T986" s="1">
        <v>24232</v>
      </c>
      <c r="U986" s="1">
        <v>1</v>
      </c>
      <c r="V986" s="1" t="s">
        <v>1593</v>
      </c>
      <c r="W986" s="1" t="s">
        <v>48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>
      <c r="A987" s="1">
        <v>1389</v>
      </c>
      <c r="B987" s="1">
        <v>31</v>
      </c>
      <c r="C987" s="1" t="s">
        <v>49</v>
      </c>
      <c r="D987" s="1" t="s">
        <v>112</v>
      </c>
      <c r="E987" s="1">
        <v>330</v>
      </c>
      <c r="F987" s="1" t="s">
        <v>21</v>
      </c>
      <c r="G987" s="1">
        <v>22</v>
      </c>
      <c r="H987" s="1">
        <v>4</v>
      </c>
      <c r="I987" s="1" t="s">
        <v>35</v>
      </c>
      <c r="J987" s="1">
        <v>1</v>
      </c>
      <c r="K987" s="1">
        <v>4</v>
      </c>
      <c r="L987" s="1" t="s">
        <v>12</v>
      </c>
      <c r="M987" s="1">
        <v>98</v>
      </c>
      <c r="N987" s="1">
        <v>3</v>
      </c>
      <c r="O987" s="1">
        <v>2</v>
      </c>
      <c r="P987" s="1" t="s">
        <v>55</v>
      </c>
      <c r="Q987" s="1">
        <v>3</v>
      </c>
      <c r="R987" s="1" t="s">
        <v>17</v>
      </c>
      <c r="S987" s="1">
        <v>6179</v>
      </c>
      <c r="T987" s="1">
        <v>21057</v>
      </c>
      <c r="U987" s="1">
        <v>1</v>
      </c>
      <c r="V987" s="1" t="s">
        <v>1593</v>
      </c>
      <c r="W987" s="1" t="s">
        <v>49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>
      <c r="A988" s="1">
        <v>1390</v>
      </c>
      <c r="B988" s="1">
        <v>39</v>
      </c>
      <c r="C988" s="1" t="s">
        <v>48</v>
      </c>
      <c r="D988" s="1" t="s">
        <v>112</v>
      </c>
      <c r="E988" s="1">
        <v>1498</v>
      </c>
      <c r="F988" s="1" t="s">
        <v>22</v>
      </c>
      <c r="G988" s="1">
        <v>21</v>
      </c>
      <c r="H988" s="1">
        <v>4</v>
      </c>
      <c r="I988" s="1" t="s">
        <v>33</v>
      </c>
      <c r="J988" s="1">
        <v>1</v>
      </c>
      <c r="K988" s="1">
        <v>1</v>
      </c>
      <c r="L988" s="1" t="s">
        <v>12</v>
      </c>
      <c r="M988" s="1">
        <v>44</v>
      </c>
      <c r="N988" s="1">
        <v>2</v>
      </c>
      <c r="O988" s="1">
        <v>2</v>
      </c>
      <c r="P988" s="1" t="s">
        <v>58</v>
      </c>
      <c r="Q988" s="1">
        <v>4</v>
      </c>
      <c r="R988" s="1" t="s">
        <v>17</v>
      </c>
      <c r="S988" s="1">
        <v>6120</v>
      </c>
      <c r="T988" s="1">
        <v>3567</v>
      </c>
      <c r="U988" s="1">
        <v>3</v>
      </c>
      <c r="V988" s="1" t="s">
        <v>1593</v>
      </c>
      <c r="W988" s="1" t="s">
        <v>49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>
      <c r="A989" s="1">
        <v>1391</v>
      </c>
      <c r="B989" s="1">
        <v>51</v>
      </c>
      <c r="C989" s="1" t="s">
        <v>48</v>
      </c>
      <c r="D989" s="1" t="s">
        <v>128</v>
      </c>
      <c r="E989" s="1">
        <v>541</v>
      </c>
      <c r="F989" s="1" t="s">
        <v>22</v>
      </c>
      <c r="G989" s="1">
        <v>2</v>
      </c>
      <c r="H989" s="1">
        <v>3</v>
      </c>
      <c r="I989" s="1" t="s">
        <v>34</v>
      </c>
      <c r="J989" s="1">
        <v>1</v>
      </c>
      <c r="K989" s="1">
        <v>2</v>
      </c>
      <c r="L989" s="1" t="s">
        <v>12</v>
      </c>
      <c r="M989" s="1">
        <v>52</v>
      </c>
      <c r="N989" s="1">
        <v>3</v>
      </c>
      <c r="O989" s="1">
        <v>3</v>
      </c>
      <c r="P989" s="1" t="s">
        <v>58</v>
      </c>
      <c r="Q989" s="1">
        <v>2</v>
      </c>
      <c r="R989" s="1" t="s">
        <v>17</v>
      </c>
      <c r="S989" s="1">
        <v>10596</v>
      </c>
      <c r="T989" s="1">
        <v>15395</v>
      </c>
      <c r="U989" s="1">
        <v>2</v>
      </c>
      <c r="V989" s="1" t="s">
        <v>1593</v>
      </c>
      <c r="W989" s="1" t="s">
        <v>48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>
      <c r="A990" s="1">
        <v>1392</v>
      </c>
      <c r="B990" s="1">
        <v>41</v>
      </c>
      <c r="C990" s="1" t="s">
        <v>48</v>
      </c>
      <c r="D990" s="1" t="s">
        <v>128</v>
      </c>
      <c r="E990" s="1">
        <v>1200</v>
      </c>
      <c r="F990" s="1" t="s">
        <v>21</v>
      </c>
      <c r="G990" s="1">
        <v>22</v>
      </c>
      <c r="H990" s="1">
        <v>3</v>
      </c>
      <c r="I990" s="1" t="s">
        <v>33</v>
      </c>
      <c r="J990" s="1">
        <v>1</v>
      </c>
      <c r="K990" s="1">
        <v>4</v>
      </c>
      <c r="L990" s="1" t="s">
        <v>11</v>
      </c>
      <c r="M990" s="1">
        <v>75</v>
      </c>
      <c r="N990" s="1">
        <v>3</v>
      </c>
      <c r="O990" s="1">
        <v>2</v>
      </c>
      <c r="P990" s="1" t="s">
        <v>57</v>
      </c>
      <c r="Q990" s="1">
        <v>4</v>
      </c>
      <c r="R990" s="1" t="s">
        <v>15</v>
      </c>
      <c r="S990" s="1">
        <v>5467</v>
      </c>
      <c r="T990" s="1">
        <v>13953</v>
      </c>
      <c r="U990" s="1">
        <v>3</v>
      </c>
      <c r="V990" s="1" t="s">
        <v>1593</v>
      </c>
      <c r="W990" s="1" t="s">
        <v>49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>
      <c r="A991" s="1">
        <v>1394</v>
      </c>
      <c r="B991" s="1">
        <v>37</v>
      </c>
      <c r="C991" s="1" t="s">
        <v>48</v>
      </c>
      <c r="D991" s="1" t="s">
        <v>112</v>
      </c>
      <c r="E991" s="1">
        <v>1439</v>
      </c>
      <c r="F991" s="1" t="s">
        <v>21</v>
      </c>
      <c r="G991" s="1">
        <v>4</v>
      </c>
      <c r="H991" s="1">
        <v>1</v>
      </c>
      <c r="I991" s="1" t="s">
        <v>33</v>
      </c>
      <c r="J991" s="1">
        <v>1</v>
      </c>
      <c r="K991" s="1">
        <v>3</v>
      </c>
      <c r="L991" s="1" t="s">
        <v>12</v>
      </c>
      <c r="M991" s="1">
        <v>54</v>
      </c>
      <c r="N991" s="1">
        <v>3</v>
      </c>
      <c r="O991" s="1">
        <v>1</v>
      </c>
      <c r="P991" s="1" t="s">
        <v>57</v>
      </c>
      <c r="Q991" s="1">
        <v>3</v>
      </c>
      <c r="R991" s="1" t="s">
        <v>17</v>
      </c>
      <c r="S991" s="1">
        <v>2996</v>
      </c>
      <c r="T991" s="1">
        <v>5182</v>
      </c>
      <c r="U991" s="1">
        <v>7</v>
      </c>
      <c r="V991" s="1" t="s">
        <v>1593</v>
      </c>
      <c r="W991" s="1" t="s">
        <v>49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>
      <c r="A992" s="1">
        <v>1395</v>
      </c>
      <c r="B992" s="1">
        <v>33</v>
      </c>
      <c r="C992" s="1" t="s">
        <v>48</v>
      </c>
      <c r="D992" s="1" t="s">
        <v>128</v>
      </c>
      <c r="E992" s="1">
        <v>1111</v>
      </c>
      <c r="F992" s="1" t="s">
        <v>22</v>
      </c>
      <c r="G992" s="1">
        <v>5</v>
      </c>
      <c r="H992" s="1">
        <v>1</v>
      </c>
      <c r="I992" s="1" t="s">
        <v>33</v>
      </c>
      <c r="J992" s="1">
        <v>1</v>
      </c>
      <c r="K992" s="1">
        <v>2</v>
      </c>
      <c r="L992" s="1" t="s">
        <v>12</v>
      </c>
      <c r="M992" s="1">
        <v>61</v>
      </c>
      <c r="N992" s="1">
        <v>3</v>
      </c>
      <c r="O992" s="1">
        <v>2</v>
      </c>
      <c r="P992" s="1" t="s">
        <v>58</v>
      </c>
      <c r="Q992" s="1">
        <v>4</v>
      </c>
      <c r="R992" s="1" t="s">
        <v>17</v>
      </c>
      <c r="S992" s="1">
        <v>9998</v>
      </c>
      <c r="T992" s="1">
        <v>19293</v>
      </c>
      <c r="U992" s="1">
        <v>6</v>
      </c>
      <c r="V992" s="1" t="s">
        <v>1593</v>
      </c>
      <c r="W992" s="1" t="s">
        <v>48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>
      <c r="A993" s="1">
        <v>1396</v>
      </c>
      <c r="B993" s="1">
        <v>32</v>
      </c>
      <c r="C993" s="1" t="s">
        <v>48</v>
      </c>
      <c r="D993" s="1" t="s">
        <v>112</v>
      </c>
      <c r="E993" s="1">
        <v>499</v>
      </c>
      <c r="F993" s="1" t="s">
        <v>22</v>
      </c>
      <c r="G993" s="1">
        <v>2</v>
      </c>
      <c r="H993" s="1">
        <v>1</v>
      </c>
      <c r="I993" s="1" t="s">
        <v>34</v>
      </c>
      <c r="J993" s="1">
        <v>1</v>
      </c>
      <c r="K993" s="1">
        <v>3</v>
      </c>
      <c r="L993" s="1" t="s">
        <v>12</v>
      </c>
      <c r="M993" s="1">
        <v>36</v>
      </c>
      <c r="N993" s="1">
        <v>3</v>
      </c>
      <c r="O993" s="1">
        <v>2</v>
      </c>
      <c r="P993" s="1" t="s">
        <v>58</v>
      </c>
      <c r="Q993" s="1">
        <v>2</v>
      </c>
      <c r="R993" s="1" t="s">
        <v>17</v>
      </c>
      <c r="S993" s="1">
        <v>4078</v>
      </c>
      <c r="T993" s="1">
        <v>20497</v>
      </c>
      <c r="U993" s="1">
        <v>0</v>
      </c>
      <c r="V993" s="1" t="s">
        <v>1593</v>
      </c>
      <c r="W993" s="1" t="s">
        <v>49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>
      <c r="A994" s="1">
        <v>1397</v>
      </c>
      <c r="B994" s="1">
        <v>39</v>
      </c>
      <c r="C994" s="1" t="s">
        <v>48</v>
      </c>
      <c r="D994" s="1" t="s">
        <v>116</v>
      </c>
      <c r="E994" s="1">
        <v>1485</v>
      </c>
      <c r="F994" s="1" t="s">
        <v>21</v>
      </c>
      <c r="G994" s="1">
        <v>25</v>
      </c>
      <c r="H994" s="1">
        <v>2</v>
      </c>
      <c r="I994" s="1" t="s">
        <v>33</v>
      </c>
      <c r="J994" s="1">
        <v>1</v>
      </c>
      <c r="K994" s="1">
        <v>3</v>
      </c>
      <c r="L994" s="1" t="s">
        <v>12</v>
      </c>
      <c r="M994" s="1">
        <v>71</v>
      </c>
      <c r="N994" s="1">
        <v>3</v>
      </c>
      <c r="O994" s="1">
        <v>3</v>
      </c>
      <c r="P994" s="1" t="s">
        <v>52</v>
      </c>
      <c r="Q994" s="1">
        <v>3</v>
      </c>
      <c r="R994" s="1" t="s">
        <v>17</v>
      </c>
      <c r="S994" s="1">
        <v>10920</v>
      </c>
      <c r="T994" s="1">
        <v>3449</v>
      </c>
      <c r="U994" s="1">
        <v>3</v>
      </c>
      <c r="V994" s="1" t="s">
        <v>1593</v>
      </c>
      <c r="W994" s="1" t="s">
        <v>48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>
      <c r="A995" s="1">
        <v>1399</v>
      </c>
      <c r="B995" s="1">
        <v>25</v>
      </c>
      <c r="C995" s="1" t="s">
        <v>48</v>
      </c>
      <c r="D995" s="1" t="s">
        <v>112</v>
      </c>
      <c r="E995" s="1">
        <v>1372</v>
      </c>
      <c r="F995" s="1" t="s">
        <v>22</v>
      </c>
      <c r="G995" s="1">
        <v>18</v>
      </c>
      <c r="H995" s="1">
        <v>1</v>
      </c>
      <c r="I995" s="1" t="s">
        <v>33</v>
      </c>
      <c r="J995" s="1">
        <v>1</v>
      </c>
      <c r="K995" s="1">
        <v>1</v>
      </c>
      <c r="L995" s="1" t="s">
        <v>12</v>
      </c>
      <c r="M995" s="1">
        <v>93</v>
      </c>
      <c r="N995" s="1">
        <v>4</v>
      </c>
      <c r="O995" s="1">
        <v>2</v>
      </c>
      <c r="P995" s="1" t="s">
        <v>58</v>
      </c>
      <c r="Q995" s="1">
        <v>3</v>
      </c>
      <c r="R995" s="1" t="s">
        <v>17</v>
      </c>
      <c r="S995" s="1">
        <v>6232</v>
      </c>
      <c r="T995" s="1">
        <v>12477</v>
      </c>
      <c r="U995" s="1">
        <v>2</v>
      </c>
      <c r="V995" s="1" t="s">
        <v>1593</v>
      </c>
      <c r="W995" s="1" t="s">
        <v>48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>
      <c r="A996" s="1">
        <v>1401</v>
      </c>
      <c r="B996" s="1">
        <v>52</v>
      </c>
      <c r="C996" s="1" t="s">
        <v>48</v>
      </c>
      <c r="D996" s="1" t="s">
        <v>128</v>
      </c>
      <c r="E996" s="1">
        <v>322</v>
      </c>
      <c r="F996" s="1" t="s">
        <v>21</v>
      </c>
      <c r="G996" s="1">
        <v>28</v>
      </c>
      <c r="H996" s="1">
        <v>2</v>
      </c>
      <c r="I996" s="1" t="s">
        <v>35</v>
      </c>
      <c r="J996" s="1">
        <v>1</v>
      </c>
      <c r="K996" s="1">
        <v>4</v>
      </c>
      <c r="L996" s="1" t="s">
        <v>11</v>
      </c>
      <c r="M996" s="1">
        <v>59</v>
      </c>
      <c r="N996" s="1">
        <v>4</v>
      </c>
      <c r="O996" s="1">
        <v>4</v>
      </c>
      <c r="P996" s="1" t="s">
        <v>55</v>
      </c>
      <c r="Q996" s="1">
        <v>3</v>
      </c>
      <c r="R996" s="1" t="s">
        <v>17</v>
      </c>
      <c r="S996" s="1">
        <v>13247</v>
      </c>
      <c r="T996" s="1">
        <v>9731</v>
      </c>
      <c r="U996" s="1">
        <v>2</v>
      </c>
      <c r="V996" s="1" t="s">
        <v>1593</v>
      </c>
      <c r="W996" s="1" t="s">
        <v>49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>
      <c r="A997" s="1">
        <v>1402</v>
      </c>
      <c r="B997" s="1">
        <v>43</v>
      </c>
      <c r="C997" s="1" t="s">
        <v>48</v>
      </c>
      <c r="D997" s="1" t="s">
        <v>112</v>
      </c>
      <c r="E997" s="1">
        <v>930</v>
      </c>
      <c r="F997" s="1" t="s">
        <v>21</v>
      </c>
      <c r="G997" s="1">
        <v>6</v>
      </c>
      <c r="H997" s="1">
        <v>3</v>
      </c>
      <c r="I997" s="1" t="s">
        <v>35</v>
      </c>
      <c r="J997" s="1">
        <v>1</v>
      </c>
      <c r="K997" s="1">
        <v>1</v>
      </c>
      <c r="L997" s="1" t="s">
        <v>11</v>
      </c>
      <c r="M997" s="1">
        <v>73</v>
      </c>
      <c r="N997" s="1">
        <v>2</v>
      </c>
      <c r="O997" s="1">
        <v>2</v>
      </c>
      <c r="P997" s="1" t="s">
        <v>57</v>
      </c>
      <c r="Q997" s="1">
        <v>3</v>
      </c>
      <c r="R997" s="1" t="s">
        <v>16</v>
      </c>
      <c r="S997" s="1">
        <v>4081</v>
      </c>
      <c r="T997" s="1">
        <v>20003</v>
      </c>
      <c r="U997" s="1">
        <v>1</v>
      </c>
      <c r="V997" s="1" t="s">
        <v>1593</v>
      </c>
      <c r="W997" s="1" t="s">
        <v>49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>
      <c r="A998" s="1">
        <v>1403</v>
      </c>
      <c r="B998" s="1">
        <v>27</v>
      </c>
      <c r="C998" s="1" t="s">
        <v>48</v>
      </c>
      <c r="D998" s="1" t="s">
        <v>112</v>
      </c>
      <c r="E998" s="1">
        <v>205</v>
      </c>
      <c r="F998" s="1" t="s">
        <v>22</v>
      </c>
      <c r="G998" s="1">
        <v>10</v>
      </c>
      <c r="H998" s="1">
        <v>3</v>
      </c>
      <c r="I998" s="1" t="s">
        <v>34</v>
      </c>
      <c r="J998" s="1">
        <v>1</v>
      </c>
      <c r="K998" s="1">
        <v>4</v>
      </c>
      <c r="L998" s="1" t="s">
        <v>11</v>
      </c>
      <c r="M998" s="1">
        <v>98</v>
      </c>
      <c r="N998" s="1">
        <v>2</v>
      </c>
      <c r="O998" s="1">
        <v>2</v>
      </c>
      <c r="P998" s="1" t="s">
        <v>58</v>
      </c>
      <c r="Q998" s="1">
        <v>4</v>
      </c>
      <c r="R998" s="1" t="s">
        <v>17</v>
      </c>
      <c r="S998" s="1">
        <v>5769</v>
      </c>
      <c r="T998" s="1">
        <v>7100</v>
      </c>
      <c r="U998" s="1">
        <v>1</v>
      </c>
      <c r="V998" s="1" t="s">
        <v>1593</v>
      </c>
      <c r="W998" s="1" t="s">
        <v>49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>
      <c r="A999" s="1">
        <v>1405</v>
      </c>
      <c r="B999" s="1">
        <v>27</v>
      </c>
      <c r="C999" s="1" t="s">
        <v>49</v>
      </c>
      <c r="D999" s="1" t="s">
        <v>112</v>
      </c>
      <c r="E999" s="1">
        <v>135</v>
      </c>
      <c r="F999" s="1" t="s">
        <v>21</v>
      </c>
      <c r="G999" s="1">
        <v>17</v>
      </c>
      <c r="H999" s="1">
        <v>4</v>
      </c>
      <c r="I999" s="1" t="s">
        <v>33</v>
      </c>
      <c r="J999" s="1">
        <v>1</v>
      </c>
      <c r="K999" s="1">
        <v>4</v>
      </c>
      <c r="L999" s="1" t="s">
        <v>11</v>
      </c>
      <c r="M999" s="1">
        <v>51</v>
      </c>
      <c r="N999" s="1">
        <v>3</v>
      </c>
      <c r="O999" s="1">
        <v>1</v>
      </c>
      <c r="P999" s="1" t="s">
        <v>57</v>
      </c>
      <c r="Q999" s="1">
        <v>3</v>
      </c>
      <c r="R999" s="1" t="s">
        <v>16</v>
      </c>
      <c r="S999" s="1">
        <v>2394</v>
      </c>
      <c r="T999" s="1">
        <v>25681</v>
      </c>
      <c r="U999" s="1">
        <v>1</v>
      </c>
      <c r="V999" s="1" t="s">
        <v>1593</v>
      </c>
      <c r="W999" s="1" t="s">
        <v>49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>
      <c r="A1000" s="1">
        <v>1407</v>
      </c>
      <c r="B1000" s="1">
        <v>26</v>
      </c>
      <c r="C1000" s="1" t="s">
        <v>48</v>
      </c>
      <c r="D1000" s="1" t="s">
        <v>112</v>
      </c>
      <c r="E1000" s="1">
        <v>683</v>
      </c>
      <c r="F1000" s="1" t="s">
        <v>21</v>
      </c>
      <c r="G1000" s="1">
        <v>2</v>
      </c>
      <c r="H1000" s="1">
        <v>1</v>
      </c>
      <c r="I1000" s="1" t="s">
        <v>35</v>
      </c>
      <c r="J1000" s="1">
        <v>1</v>
      </c>
      <c r="K1000" s="1">
        <v>1</v>
      </c>
      <c r="L1000" s="1" t="s">
        <v>12</v>
      </c>
      <c r="M1000" s="1">
        <v>36</v>
      </c>
      <c r="N1000" s="1">
        <v>2</v>
      </c>
      <c r="O1000" s="1">
        <v>1</v>
      </c>
      <c r="P1000" s="1" t="s">
        <v>57</v>
      </c>
      <c r="Q1000" s="1">
        <v>4</v>
      </c>
      <c r="R1000" s="1" t="s">
        <v>16</v>
      </c>
      <c r="S1000" s="1">
        <v>3904</v>
      </c>
      <c r="T1000" s="1">
        <v>4050</v>
      </c>
      <c r="U1000" s="1">
        <v>0</v>
      </c>
      <c r="V1000" s="1" t="s">
        <v>1593</v>
      </c>
      <c r="W1000" s="1" t="s">
        <v>48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>
      <c r="A1001" s="1">
        <v>1408</v>
      </c>
      <c r="B1001" s="1">
        <v>42</v>
      </c>
      <c r="C1001" s="1" t="s">
        <v>48</v>
      </c>
      <c r="D1001" s="1" t="s">
        <v>112</v>
      </c>
      <c r="E1001" s="1">
        <v>1147</v>
      </c>
      <c r="F1001" s="1" t="s">
        <v>20</v>
      </c>
      <c r="G1001" s="1">
        <v>10</v>
      </c>
      <c r="H1001" s="1">
        <v>3</v>
      </c>
      <c r="I1001" s="1" t="s">
        <v>20</v>
      </c>
      <c r="J1001" s="1">
        <v>1</v>
      </c>
      <c r="K1001" s="1">
        <v>3</v>
      </c>
      <c r="L1001" s="1" t="s">
        <v>11</v>
      </c>
      <c r="M1001" s="1">
        <v>31</v>
      </c>
      <c r="N1001" s="1">
        <v>3</v>
      </c>
      <c r="O1001" s="1">
        <v>4</v>
      </c>
      <c r="P1001" s="1" t="s">
        <v>54</v>
      </c>
      <c r="Q1001" s="1">
        <v>1</v>
      </c>
      <c r="R1001" s="1" t="s">
        <v>17</v>
      </c>
      <c r="S1001" s="1">
        <v>16799</v>
      </c>
      <c r="T1001" s="1">
        <v>16616</v>
      </c>
      <c r="U1001" s="1">
        <v>0</v>
      </c>
      <c r="V1001" s="1" t="s">
        <v>1593</v>
      </c>
      <c r="W1001" s="1" t="s">
        <v>48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>
      <c r="A1002" s="1">
        <v>1409</v>
      </c>
      <c r="B1002" s="1">
        <v>52</v>
      </c>
      <c r="C1002" s="1" t="s">
        <v>48</v>
      </c>
      <c r="D1002" s="1" t="s">
        <v>112</v>
      </c>
      <c r="E1002" s="1">
        <v>258</v>
      </c>
      <c r="F1002" s="1" t="s">
        <v>21</v>
      </c>
      <c r="G1002" s="1">
        <v>8</v>
      </c>
      <c r="H1002" s="1">
        <v>4</v>
      </c>
      <c r="I1002" s="1" t="s">
        <v>36</v>
      </c>
      <c r="J1002" s="1">
        <v>1</v>
      </c>
      <c r="K1002" s="1">
        <v>3</v>
      </c>
      <c r="L1002" s="1" t="s">
        <v>11</v>
      </c>
      <c r="M1002" s="1">
        <v>54</v>
      </c>
      <c r="N1002" s="1">
        <v>3</v>
      </c>
      <c r="O1002" s="1">
        <v>1</v>
      </c>
      <c r="P1002" s="1" t="s">
        <v>53</v>
      </c>
      <c r="Q1002" s="1">
        <v>1</v>
      </c>
      <c r="R1002" s="1" t="s">
        <v>17</v>
      </c>
      <c r="S1002" s="1">
        <v>2950</v>
      </c>
      <c r="T1002" s="1">
        <v>17363</v>
      </c>
      <c r="U1002" s="1">
        <v>9</v>
      </c>
      <c r="V1002" s="1" t="s">
        <v>1593</v>
      </c>
      <c r="W1002" s="1" t="s">
        <v>48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>
      <c r="A1003" s="1">
        <v>1411</v>
      </c>
      <c r="B1003" s="1">
        <v>37</v>
      </c>
      <c r="C1003" s="1" t="s">
        <v>48</v>
      </c>
      <c r="D1003" s="1" t="s">
        <v>112</v>
      </c>
      <c r="E1003" s="1">
        <v>1462</v>
      </c>
      <c r="F1003" s="1" t="s">
        <v>21</v>
      </c>
      <c r="G1003" s="1">
        <v>11</v>
      </c>
      <c r="H1003" s="1">
        <v>3</v>
      </c>
      <c r="I1003" s="1" t="s">
        <v>35</v>
      </c>
      <c r="J1003" s="1">
        <v>1</v>
      </c>
      <c r="K1003" s="1">
        <v>1</v>
      </c>
      <c r="L1003" s="1" t="s">
        <v>11</v>
      </c>
      <c r="M1003" s="1">
        <v>94</v>
      </c>
      <c r="N1003" s="1">
        <v>3</v>
      </c>
      <c r="O1003" s="1">
        <v>1</v>
      </c>
      <c r="P1003" s="1" t="s">
        <v>53</v>
      </c>
      <c r="Q1003" s="1">
        <v>3</v>
      </c>
      <c r="R1003" s="1" t="s">
        <v>16</v>
      </c>
      <c r="S1003" s="1">
        <v>3629</v>
      </c>
      <c r="T1003" s="1">
        <v>19106</v>
      </c>
      <c r="U1003" s="1">
        <v>4</v>
      </c>
      <c r="V1003" s="1" t="s">
        <v>1593</v>
      </c>
      <c r="W1003" s="1" t="s">
        <v>48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>
      <c r="A1004" s="1">
        <v>1412</v>
      </c>
      <c r="B1004" s="1">
        <v>35</v>
      </c>
      <c r="C1004" s="1" t="s">
        <v>48</v>
      </c>
      <c r="D1004" s="1" t="s">
        <v>128</v>
      </c>
      <c r="E1004" s="1">
        <v>200</v>
      </c>
      <c r="F1004" s="1" t="s">
        <v>21</v>
      </c>
      <c r="G1004" s="1">
        <v>18</v>
      </c>
      <c r="H1004" s="1">
        <v>2</v>
      </c>
      <c r="I1004" s="1" t="s">
        <v>33</v>
      </c>
      <c r="J1004" s="1">
        <v>1</v>
      </c>
      <c r="K1004" s="1">
        <v>3</v>
      </c>
      <c r="L1004" s="1" t="s">
        <v>12</v>
      </c>
      <c r="M1004" s="1">
        <v>60</v>
      </c>
      <c r="N1004" s="1">
        <v>3</v>
      </c>
      <c r="O1004" s="1">
        <v>3</v>
      </c>
      <c r="P1004" s="1" t="s">
        <v>55</v>
      </c>
      <c r="Q1004" s="1">
        <v>4</v>
      </c>
      <c r="R1004" s="1" t="s">
        <v>16</v>
      </c>
      <c r="S1004" s="1">
        <v>9362</v>
      </c>
      <c r="T1004" s="1">
        <v>19944</v>
      </c>
      <c r="U1004" s="1">
        <v>2</v>
      </c>
      <c r="V1004" s="1" t="s">
        <v>1593</v>
      </c>
      <c r="W1004" s="1" t="s">
        <v>48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>
      <c r="A1005" s="1">
        <v>1415</v>
      </c>
      <c r="B1005" s="1">
        <v>25</v>
      </c>
      <c r="C1005" s="1" t="s">
        <v>48</v>
      </c>
      <c r="D1005" s="1" t="s">
        <v>112</v>
      </c>
      <c r="E1005" s="1">
        <v>949</v>
      </c>
      <c r="F1005" s="1" t="s">
        <v>21</v>
      </c>
      <c r="G1005" s="1">
        <v>1</v>
      </c>
      <c r="H1005" s="1">
        <v>3</v>
      </c>
      <c r="I1005" s="1" t="s">
        <v>37</v>
      </c>
      <c r="J1005" s="1">
        <v>1</v>
      </c>
      <c r="K1005" s="1">
        <v>1</v>
      </c>
      <c r="L1005" s="1" t="s">
        <v>12</v>
      </c>
      <c r="M1005" s="1">
        <v>81</v>
      </c>
      <c r="N1005" s="1">
        <v>3</v>
      </c>
      <c r="O1005" s="1">
        <v>1</v>
      </c>
      <c r="P1005" s="1" t="s">
        <v>53</v>
      </c>
      <c r="Q1005" s="1">
        <v>4</v>
      </c>
      <c r="R1005" s="1" t="s">
        <v>17</v>
      </c>
      <c r="S1005" s="1">
        <v>3229</v>
      </c>
      <c r="T1005" s="1">
        <v>4910</v>
      </c>
      <c r="U1005" s="1">
        <v>4</v>
      </c>
      <c r="V1005" s="1" t="s">
        <v>1593</v>
      </c>
      <c r="W1005" s="1" t="s">
        <v>48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>
      <c r="A1006" s="1">
        <v>1417</v>
      </c>
      <c r="B1006" s="1">
        <v>26</v>
      </c>
      <c r="C1006" s="1" t="s">
        <v>48</v>
      </c>
      <c r="D1006" s="1" t="s">
        <v>112</v>
      </c>
      <c r="E1006" s="1">
        <v>652</v>
      </c>
      <c r="F1006" s="1" t="s">
        <v>21</v>
      </c>
      <c r="G1006" s="1">
        <v>7</v>
      </c>
      <c r="H1006" s="1">
        <v>3</v>
      </c>
      <c r="I1006" s="1" t="s">
        <v>36</v>
      </c>
      <c r="J1006" s="1">
        <v>1</v>
      </c>
      <c r="K1006" s="1">
        <v>3</v>
      </c>
      <c r="L1006" s="1" t="s">
        <v>12</v>
      </c>
      <c r="M1006" s="1">
        <v>100</v>
      </c>
      <c r="N1006" s="1">
        <v>4</v>
      </c>
      <c r="O1006" s="1">
        <v>1</v>
      </c>
      <c r="P1006" s="1" t="s">
        <v>53</v>
      </c>
      <c r="Q1006" s="1">
        <v>1</v>
      </c>
      <c r="R1006" s="1" t="s">
        <v>16</v>
      </c>
      <c r="S1006" s="1">
        <v>3578</v>
      </c>
      <c r="T1006" s="1">
        <v>23577</v>
      </c>
      <c r="U1006" s="1">
        <v>0</v>
      </c>
      <c r="V1006" s="1" t="s">
        <v>1593</v>
      </c>
      <c r="W1006" s="1" t="s">
        <v>48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>
      <c r="A1007" s="1">
        <v>1419</v>
      </c>
      <c r="B1007" s="1">
        <v>29</v>
      </c>
      <c r="C1007" s="1" t="s">
        <v>48</v>
      </c>
      <c r="D1007" s="1" t="s">
        <v>112</v>
      </c>
      <c r="E1007" s="1">
        <v>332</v>
      </c>
      <c r="F1007" s="1" t="s">
        <v>20</v>
      </c>
      <c r="G1007" s="1">
        <v>17</v>
      </c>
      <c r="H1007" s="1">
        <v>3</v>
      </c>
      <c r="I1007" s="1" t="s">
        <v>36</v>
      </c>
      <c r="J1007" s="1">
        <v>1</v>
      </c>
      <c r="K1007" s="1">
        <v>2</v>
      </c>
      <c r="L1007" s="1" t="s">
        <v>12</v>
      </c>
      <c r="M1007" s="1">
        <v>51</v>
      </c>
      <c r="N1007" s="1">
        <v>2</v>
      </c>
      <c r="O1007" s="1">
        <v>3</v>
      </c>
      <c r="P1007" s="1" t="s">
        <v>20</v>
      </c>
      <c r="Q1007" s="1">
        <v>1</v>
      </c>
      <c r="R1007" s="1" t="s">
        <v>16</v>
      </c>
      <c r="S1007" s="1">
        <v>7988</v>
      </c>
      <c r="T1007" s="1">
        <v>9769</v>
      </c>
      <c r="U1007" s="1">
        <v>1</v>
      </c>
      <c r="V1007" s="1" t="s">
        <v>1593</v>
      </c>
      <c r="W1007" s="1" t="s">
        <v>48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>
      <c r="A1008" s="1">
        <v>1420</v>
      </c>
      <c r="B1008" s="1">
        <v>49</v>
      </c>
      <c r="C1008" s="1" t="s">
        <v>49</v>
      </c>
      <c r="D1008" s="1" t="s">
        <v>128</v>
      </c>
      <c r="E1008" s="1">
        <v>1475</v>
      </c>
      <c r="F1008" s="1" t="s">
        <v>21</v>
      </c>
      <c r="G1008" s="1">
        <v>28</v>
      </c>
      <c r="H1008" s="1">
        <v>2</v>
      </c>
      <c r="I1008" s="1" t="s">
        <v>33</v>
      </c>
      <c r="J1008" s="1">
        <v>1</v>
      </c>
      <c r="K1008" s="1">
        <v>1</v>
      </c>
      <c r="L1008" s="1" t="s">
        <v>12</v>
      </c>
      <c r="M1008" s="1">
        <v>97</v>
      </c>
      <c r="N1008" s="1">
        <v>2</v>
      </c>
      <c r="O1008" s="1">
        <v>2</v>
      </c>
      <c r="P1008" s="1" t="s">
        <v>53</v>
      </c>
      <c r="Q1008" s="1">
        <v>1</v>
      </c>
      <c r="R1008" s="1" t="s">
        <v>16</v>
      </c>
      <c r="S1008" s="1">
        <v>4284</v>
      </c>
      <c r="T1008" s="1">
        <v>22710</v>
      </c>
      <c r="U1008" s="1">
        <v>3</v>
      </c>
      <c r="V1008" s="1" t="s">
        <v>1593</v>
      </c>
      <c r="W1008" s="1" t="s">
        <v>48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>
      <c r="A1009" s="1">
        <v>1421</v>
      </c>
      <c r="B1009" s="1">
        <v>29</v>
      </c>
      <c r="C1009" s="1" t="s">
        <v>49</v>
      </c>
      <c r="D1009" s="1" t="s">
        <v>128</v>
      </c>
      <c r="E1009" s="1">
        <v>337</v>
      </c>
      <c r="F1009" s="1" t="s">
        <v>21</v>
      </c>
      <c r="G1009" s="1">
        <v>14</v>
      </c>
      <c r="H1009" s="1">
        <v>1</v>
      </c>
      <c r="I1009" s="1" t="s">
        <v>36</v>
      </c>
      <c r="J1009" s="1">
        <v>1</v>
      </c>
      <c r="K1009" s="1">
        <v>3</v>
      </c>
      <c r="L1009" s="1" t="s">
        <v>11</v>
      </c>
      <c r="M1009" s="1">
        <v>84</v>
      </c>
      <c r="N1009" s="1">
        <v>3</v>
      </c>
      <c r="O1009" s="1">
        <v>3</v>
      </c>
      <c r="P1009" s="1" t="s">
        <v>52</v>
      </c>
      <c r="Q1009" s="1">
        <v>4</v>
      </c>
      <c r="R1009" s="1" t="s">
        <v>16</v>
      </c>
      <c r="S1009" s="1">
        <v>7553</v>
      </c>
      <c r="T1009" s="1">
        <v>22930</v>
      </c>
      <c r="U1009" s="1">
        <v>0</v>
      </c>
      <c r="V1009" s="1" t="s">
        <v>1593</v>
      </c>
      <c r="W1009" s="1" t="s">
        <v>49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>
      <c r="A1010" s="1">
        <v>1422</v>
      </c>
      <c r="B1010" s="1">
        <v>54</v>
      </c>
      <c r="C1010" s="1" t="s">
        <v>48</v>
      </c>
      <c r="D1010" s="1" t="s">
        <v>112</v>
      </c>
      <c r="E1010" s="1">
        <v>971</v>
      </c>
      <c r="F1010" s="1" t="s">
        <v>21</v>
      </c>
      <c r="G1010" s="1">
        <v>1</v>
      </c>
      <c r="H1010" s="1">
        <v>3</v>
      </c>
      <c r="I1010" s="1" t="s">
        <v>35</v>
      </c>
      <c r="J1010" s="1">
        <v>1</v>
      </c>
      <c r="K1010" s="1">
        <v>4</v>
      </c>
      <c r="L1010" s="1" t="s">
        <v>11</v>
      </c>
      <c r="M1010" s="1">
        <v>54</v>
      </c>
      <c r="N1010" s="1">
        <v>3</v>
      </c>
      <c r="O1010" s="1">
        <v>4</v>
      </c>
      <c r="P1010" s="1" t="s">
        <v>56</v>
      </c>
      <c r="Q1010" s="1">
        <v>4</v>
      </c>
      <c r="R1010" s="1" t="s">
        <v>16</v>
      </c>
      <c r="S1010" s="1">
        <v>17328</v>
      </c>
      <c r="T1010" s="1">
        <v>5652</v>
      </c>
      <c r="U1010" s="1">
        <v>6</v>
      </c>
      <c r="V1010" s="1" t="s">
        <v>1593</v>
      </c>
      <c r="W1010" s="1" t="s">
        <v>48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>
      <c r="A1011" s="1">
        <v>1423</v>
      </c>
      <c r="B1011" s="1">
        <v>58</v>
      </c>
      <c r="C1011" s="1" t="s">
        <v>48</v>
      </c>
      <c r="D1011" s="1" t="s">
        <v>112</v>
      </c>
      <c r="E1011" s="1">
        <v>1055</v>
      </c>
      <c r="F1011" s="1" t="s">
        <v>21</v>
      </c>
      <c r="G1011" s="1">
        <v>1</v>
      </c>
      <c r="H1011" s="1">
        <v>3</v>
      </c>
      <c r="I1011" s="1" t="s">
        <v>35</v>
      </c>
      <c r="J1011" s="1">
        <v>1</v>
      </c>
      <c r="K1011" s="1">
        <v>4</v>
      </c>
      <c r="L1011" s="1" t="s">
        <v>11</v>
      </c>
      <c r="M1011" s="1">
        <v>76</v>
      </c>
      <c r="N1011" s="1">
        <v>3</v>
      </c>
      <c r="O1011" s="1">
        <v>5</v>
      </c>
      <c r="P1011" s="1" t="s">
        <v>56</v>
      </c>
      <c r="Q1011" s="1">
        <v>1</v>
      </c>
      <c r="R1011" s="1" t="s">
        <v>17</v>
      </c>
      <c r="S1011" s="1">
        <v>19701</v>
      </c>
      <c r="T1011" s="1">
        <v>22456</v>
      </c>
      <c r="U1011" s="1">
        <v>3</v>
      </c>
      <c r="V1011" s="1" t="s">
        <v>1593</v>
      </c>
      <c r="W1011" s="1" t="s">
        <v>49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>
      <c r="A1012" s="1">
        <v>1424</v>
      </c>
      <c r="B1012" s="1">
        <v>55</v>
      </c>
      <c r="C1012" s="1" t="s">
        <v>48</v>
      </c>
      <c r="D1012" s="1" t="s">
        <v>112</v>
      </c>
      <c r="E1012" s="1">
        <v>1136</v>
      </c>
      <c r="F1012" s="1" t="s">
        <v>21</v>
      </c>
      <c r="G1012" s="1">
        <v>1</v>
      </c>
      <c r="H1012" s="1">
        <v>4</v>
      </c>
      <c r="I1012" s="1" t="s">
        <v>35</v>
      </c>
      <c r="J1012" s="1">
        <v>1</v>
      </c>
      <c r="K1012" s="1">
        <v>2</v>
      </c>
      <c r="L1012" s="1" t="s">
        <v>12</v>
      </c>
      <c r="M1012" s="1">
        <v>81</v>
      </c>
      <c r="N1012" s="1">
        <v>4</v>
      </c>
      <c r="O1012" s="1">
        <v>4</v>
      </c>
      <c r="P1012" s="1" t="s">
        <v>56</v>
      </c>
      <c r="Q1012" s="1">
        <v>4</v>
      </c>
      <c r="R1012" s="1" t="s">
        <v>15</v>
      </c>
      <c r="S1012" s="1">
        <v>14732</v>
      </c>
      <c r="T1012" s="1">
        <v>12414</v>
      </c>
      <c r="U1012" s="1">
        <v>2</v>
      </c>
      <c r="V1012" s="1" t="s">
        <v>1593</v>
      </c>
      <c r="W1012" s="1" t="s">
        <v>48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>
      <c r="A1013" s="1">
        <v>1425</v>
      </c>
      <c r="B1013" s="1">
        <v>36</v>
      </c>
      <c r="C1013" s="1" t="s">
        <v>48</v>
      </c>
      <c r="D1013" s="1" t="s">
        <v>112</v>
      </c>
      <c r="E1013" s="1">
        <v>1174</v>
      </c>
      <c r="F1013" s="1" t="s">
        <v>22</v>
      </c>
      <c r="G1013" s="1">
        <v>3</v>
      </c>
      <c r="H1013" s="1">
        <v>4</v>
      </c>
      <c r="I1013" s="1" t="s">
        <v>34</v>
      </c>
      <c r="J1013" s="1">
        <v>1</v>
      </c>
      <c r="K1013" s="1">
        <v>1</v>
      </c>
      <c r="L1013" s="1" t="s">
        <v>11</v>
      </c>
      <c r="M1013" s="1">
        <v>99</v>
      </c>
      <c r="N1013" s="1">
        <v>3</v>
      </c>
      <c r="O1013" s="1">
        <v>2</v>
      </c>
      <c r="P1013" s="1" t="s">
        <v>58</v>
      </c>
      <c r="Q1013" s="1">
        <v>2</v>
      </c>
      <c r="R1013" s="1" t="s">
        <v>16</v>
      </c>
      <c r="S1013" s="1">
        <v>9278</v>
      </c>
      <c r="T1013" s="1">
        <v>20763</v>
      </c>
      <c r="U1013" s="1">
        <v>3</v>
      </c>
      <c r="V1013" s="1" t="s">
        <v>1593</v>
      </c>
      <c r="W1013" s="1" t="s">
        <v>49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>
      <c r="A1014" s="1">
        <v>1427</v>
      </c>
      <c r="B1014" s="1">
        <v>31</v>
      </c>
      <c r="C1014" s="1" t="s">
        <v>49</v>
      </c>
      <c r="D1014" s="1" t="s">
        <v>128</v>
      </c>
      <c r="E1014" s="1">
        <v>667</v>
      </c>
      <c r="F1014" s="1" t="s">
        <v>22</v>
      </c>
      <c r="G1014" s="1">
        <v>1</v>
      </c>
      <c r="H1014" s="1">
        <v>4</v>
      </c>
      <c r="I1014" s="1" t="s">
        <v>33</v>
      </c>
      <c r="J1014" s="1">
        <v>1</v>
      </c>
      <c r="K1014" s="1">
        <v>2</v>
      </c>
      <c r="L1014" s="1" t="s">
        <v>11</v>
      </c>
      <c r="M1014" s="1">
        <v>50</v>
      </c>
      <c r="N1014" s="1">
        <v>1</v>
      </c>
      <c r="O1014" s="1">
        <v>1</v>
      </c>
      <c r="P1014" s="1" t="s">
        <v>59</v>
      </c>
      <c r="Q1014" s="1">
        <v>3</v>
      </c>
      <c r="R1014" s="1" t="s">
        <v>16</v>
      </c>
      <c r="S1014" s="1">
        <v>1359</v>
      </c>
      <c r="T1014" s="1">
        <v>16154</v>
      </c>
      <c r="U1014" s="1">
        <v>1</v>
      </c>
      <c r="V1014" s="1" t="s">
        <v>1593</v>
      </c>
      <c r="W1014" s="1" t="s">
        <v>48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>
      <c r="A1015" s="1">
        <v>1428</v>
      </c>
      <c r="B1015" s="1">
        <v>30</v>
      </c>
      <c r="C1015" s="1" t="s">
        <v>48</v>
      </c>
      <c r="D1015" s="1" t="s">
        <v>112</v>
      </c>
      <c r="E1015" s="1">
        <v>855</v>
      </c>
      <c r="F1015" s="1" t="s">
        <v>22</v>
      </c>
      <c r="G1015" s="1">
        <v>7</v>
      </c>
      <c r="H1015" s="1">
        <v>4</v>
      </c>
      <c r="I1015" s="1" t="s">
        <v>34</v>
      </c>
      <c r="J1015" s="1">
        <v>1</v>
      </c>
      <c r="K1015" s="1">
        <v>4</v>
      </c>
      <c r="L1015" s="1" t="s">
        <v>11</v>
      </c>
      <c r="M1015" s="1">
        <v>73</v>
      </c>
      <c r="N1015" s="1">
        <v>3</v>
      </c>
      <c r="O1015" s="1">
        <v>2</v>
      </c>
      <c r="P1015" s="1" t="s">
        <v>58</v>
      </c>
      <c r="Q1015" s="1">
        <v>1</v>
      </c>
      <c r="R1015" s="1" t="s">
        <v>15</v>
      </c>
      <c r="S1015" s="1">
        <v>4779</v>
      </c>
      <c r="T1015" s="1">
        <v>12761</v>
      </c>
      <c r="U1015" s="1">
        <v>7</v>
      </c>
      <c r="V1015" s="1" t="s">
        <v>1593</v>
      </c>
      <c r="W1015" s="1" t="s">
        <v>48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>
      <c r="A1016" s="1">
        <v>1430</v>
      </c>
      <c r="B1016" s="1">
        <v>31</v>
      </c>
      <c r="C1016" s="1" t="s">
        <v>48</v>
      </c>
      <c r="D1016" s="1" t="s">
        <v>112</v>
      </c>
      <c r="E1016" s="1">
        <v>182</v>
      </c>
      <c r="F1016" s="1" t="s">
        <v>21</v>
      </c>
      <c r="G1016" s="1">
        <v>8</v>
      </c>
      <c r="H1016" s="1">
        <v>5</v>
      </c>
      <c r="I1016" s="1" t="s">
        <v>33</v>
      </c>
      <c r="J1016" s="1">
        <v>1</v>
      </c>
      <c r="K1016" s="1">
        <v>1</v>
      </c>
      <c r="L1016" s="1" t="s">
        <v>11</v>
      </c>
      <c r="M1016" s="1">
        <v>93</v>
      </c>
      <c r="N1016" s="1">
        <v>3</v>
      </c>
      <c r="O1016" s="1">
        <v>4</v>
      </c>
      <c r="P1016" s="1" t="s">
        <v>56</v>
      </c>
      <c r="Q1016" s="1">
        <v>2</v>
      </c>
      <c r="R1016" s="1" t="s">
        <v>16</v>
      </c>
      <c r="S1016" s="1">
        <v>16422</v>
      </c>
      <c r="T1016" s="1">
        <v>8847</v>
      </c>
      <c r="U1016" s="1">
        <v>3</v>
      </c>
      <c r="V1016" s="1" t="s">
        <v>1593</v>
      </c>
      <c r="W1016" s="1" t="s">
        <v>48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>
      <c r="A1017" s="1">
        <v>1431</v>
      </c>
      <c r="B1017" s="1">
        <v>34</v>
      </c>
      <c r="C1017" s="1" t="s">
        <v>48</v>
      </c>
      <c r="D1017" s="1" t="s">
        <v>128</v>
      </c>
      <c r="E1017" s="1">
        <v>560</v>
      </c>
      <c r="F1017" s="1" t="s">
        <v>21</v>
      </c>
      <c r="G1017" s="1">
        <v>1</v>
      </c>
      <c r="H1017" s="1">
        <v>4</v>
      </c>
      <c r="I1017" s="1" t="s">
        <v>36</v>
      </c>
      <c r="J1017" s="1">
        <v>1</v>
      </c>
      <c r="K1017" s="1">
        <v>4</v>
      </c>
      <c r="L1017" s="1" t="s">
        <v>12</v>
      </c>
      <c r="M1017" s="1">
        <v>91</v>
      </c>
      <c r="N1017" s="1">
        <v>3</v>
      </c>
      <c r="O1017" s="1">
        <v>1</v>
      </c>
      <c r="P1017" s="1" t="s">
        <v>57</v>
      </c>
      <c r="Q1017" s="1">
        <v>1</v>
      </c>
      <c r="R1017" s="1" t="s">
        <v>15</v>
      </c>
      <c r="S1017" s="1">
        <v>2996</v>
      </c>
      <c r="T1017" s="1">
        <v>20284</v>
      </c>
      <c r="U1017" s="1">
        <v>5</v>
      </c>
      <c r="V1017" s="1" t="s">
        <v>1593</v>
      </c>
      <c r="W1017" s="1" t="s">
        <v>48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>
      <c r="A1018" s="1">
        <v>1433</v>
      </c>
      <c r="B1018" s="1">
        <v>31</v>
      </c>
      <c r="C1018" s="1" t="s">
        <v>49</v>
      </c>
      <c r="D1018" s="1" t="s">
        <v>112</v>
      </c>
      <c r="E1018" s="1">
        <v>202</v>
      </c>
      <c r="F1018" s="1" t="s">
        <v>21</v>
      </c>
      <c r="G1018" s="1">
        <v>8</v>
      </c>
      <c r="H1018" s="1">
        <v>3</v>
      </c>
      <c r="I1018" s="1" t="s">
        <v>33</v>
      </c>
      <c r="J1018" s="1">
        <v>1</v>
      </c>
      <c r="K1018" s="1">
        <v>1</v>
      </c>
      <c r="L1018" s="1" t="s">
        <v>11</v>
      </c>
      <c r="M1018" s="1">
        <v>34</v>
      </c>
      <c r="N1018" s="1">
        <v>2</v>
      </c>
      <c r="O1018" s="1">
        <v>1</v>
      </c>
      <c r="P1018" s="1" t="s">
        <v>57</v>
      </c>
      <c r="Q1018" s="1">
        <v>2</v>
      </c>
      <c r="R1018" s="1" t="s">
        <v>16</v>
      </c>
      <c r="S1018" s="1">
        <v>1261</v>
      </c>
      <c r="T1018" s="1">
        <v>22262</v>
      </c>
      <c r="U1018" s="1">
        <v>1</v>
      </c>
      <c r="V1018" s="1" t="s">
        <v>1593</v>
      </c>
      <c r="W1018" s="1" t="s">
        <v>48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>
      <c r="A1019" s="1">
        <v>1434</v>
      </c>
      <c r="B1019" s="1">
        <v>27</v>
      </c>
      <c r="C1019" s="1" t="s">
        <v>48</v>
      </c>
      <c r="D1019" s="1" t="s">
        <v>112</v>
      </c>
      <c r="E1019" s="1">
        <v>1377</v>
      </c>
      <c r="F1019" s="1" t="s">
        <v>21</v>
      </c>
      <c r="G1019" s="1">
        <v>11</v>
      </c>
      <c r="H1019" s="1">
        <v>1</v>
      </c>
      <c r="I1019" s="1" t="s">
        <v>33</v>
      </c>
      <c r="J1019" s="1">
        <v>1</v>
      </c>
      <c r="K1019" s="1">
        <v>2</v>
      </c>
      <c r="L1019" s="1" t="s">
        <v>12</v>
      </c>
      <c r="M1019" s="1">
        <v>91</v>
      </c>
      <c r="N1019" s="1">
        <v>3</v>
      </c>
      <c r="O1019" s="1">
        <v>1</v>
      </c>
      <c r="P1019" s="1" t="s">
        <v>53</v>
      </c>
      <c r="Q1019" s="1">
        <v>1</v>
      </c>
      <c r="R1019" s="1" t="s">
        <v>17</v>
      </c>
      <c r="S1019" s="1">
        <v>2099</v>
      </c>
      <c r="T1019" s="1">
        <v>7679</v>
      </c>
      <c r="U1019" s="1">
        <v>0</v>
      </c>
      <c r="V1019" s="1" t="s">
        <v>1593</v>
      </c>
      <c r="W1019" s="1" t="s">
        <v>48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>
      <c r="A1020" s="1">
        <v>1435</v>
      </c>
      <c r="B1020" s="1">
        <v>36</v>
      </c>
      <c r="C1020" s="1" t="s">
        <v>48</v>
      </c>
      <c r="D1020" s="1" t="s">
        <v>112</v>
      </c>
      <c r="E1020" s="1">
        <v>172</v>
      </c>
      <c r="F1020" s="1" t="s">
        <v>21</v>
      </c>
      <c r="G1020" s="1">
        <v>4</v>
      </c>
      <c r="H1020" s="1">
        <v>4</v>
      </c>
      <c r="I1020" s="1" t="s">
        <v>33</v>
      </c>
      <c r="J1020" s="1">
        <v>1</v>
      </c>
      <c r="K1020" s="1">
        <v>1</v>
      </c>
      <c r="L1020" s="1" t="s">
        <v>12</v>
      </c>
      <c r="M1020" s="1">
        <v>37</v>
      </c>
      <c r="N1020" s="1">
        <v>2</v>
      </c>
      <c r="O1020" s="1">
        <v>2</v>
      </c>
      <c r="P1020" s="1" t="s">
        <v>53</v>
      </c>
      <c r="Q1020" s="1">
        <v>4</v>
      </c>
      <c r="R1020" s="1" t="s">
        <v>16</v>
      </c>
      <c r="S1020" s="1">
        <v>5810</v>
      </c>
      <c r="T1020" s="1">
        <v>22604</v>
      </c>
      <c r="U1020" s="1">
        <v>1</v>
      </c>
      <c r="V1020" s="1" t="s">
        <v>1593</v>
      </c>
      <c r="W1020" s="1" t="s">
        <v>48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>
      <c r="A1021" s="1">
        <v>1436</v>
      </c>
      <c r="B1021" s="1">
        <v>36</v>
      </c>
      <c r="C1021" s="1" t="s">
        <v>48</v>
      </c>
      <c r="D1021" s="1" t="s">
        <v>112</v>
      </c>
      <c r="E1021" s="1">
        <v>329</v>
      </c>
      <c r="F1021" s="1" t="s">
        <v>22</v>
      </c>
      <c r="G1021" s="1">
        <v>16</v>
      </c>
      <c r="H1021" s="1">
        <v>4</v>
      </c>
      <c r="I1021" s="1" t="s">
        <v>34</v>
      </c>
      <c r="J1021" s="1">
        <v>1</v>
      </c>
      <c r="K1021" s="1">
        <v>3</v>
      </c>
      <c r="L1021" s="1" t="s">
        <v>11</v>
      </c>
      <c r="M1021" s="1">
        <v>98</v>
      </c>
      <c r="N1021" s="1">
        <v>2</v>
      </c>
      <c r="O1021" s="1">
        <v>2</v>
      </c>
      <c r="P1021" s="1" t="s">
        <v>58</v>
      </c>
      <c r="Q1021" s="1">
        <v>1</v>
      </c>
      <c r="R1021" s="1" t="s">
        <v>17</v>
      </c>
      <c r="S1021" s="1">
        <v>5647</v>
      </c>
      <c r="T1021" s="1">
        <v>13494</v>
      </c>
      <c r="U1021" s="1">
        <v>4</v>
      </c>
      <c r="V1021" s="1" t="s">
        <v>1593</v>
      </c>
      <c r="W1021" s="1" t="s">
        <v>48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>
      <c r="A1022" s="1">
        <v>1438</v>
      </c>
      <c r="B1022" s="1">
        <v>47</v>
      </c>
      <c r="C1022" s="1" t="s">
        <v>48</v>
      </c>
      <c r="D1022" s="1" t="s">
        <v>112</v>
      </c>
      <c r="E1022" s="1">
        <v>465</v>
      </c>
      <c r="F1022" s="1" t="s">
        <v>21</v>
      </c>
      <c r="G1022" s="1">
        <v>1</v>
      </c>
      <c r="H1022" s="1">
        <v>3</v>
      </c>
      <c r="I1022" s="1" t="s">
        <v>37</v>
      </c>
      <c r="J1022" s="1">
        <v>1</v>
      </c>
      <c r="K1022" s="1">
        <v>1</v>
      </c>
      <c r="L1022" s="1" t="s">
        <v>12</v>
      </c>
      <c r="M1022" s="1">
        <v>74</v>
      </c>
      <c r="N1022" s="1">
        <v>3</v>
      </c>
      <c r="O1022" s="1">
        <v>1</v>
      </c>
      <c r="P1022" s="1" t="s">
        <v>57</v>
      </c>
      <c r="Q1022" s="1">
        <v>4</v>
      </c>
      <c r="R1022" s="1" t="s">
        <v>17</v>
      </c>
      <c r="S1022" s="1">
        <v>3420</v>
      </c>
      <c r="T1022" s="1">
        <v>10205</v>
      </c>
      <c r="U1022" s="1">
        <v>7</v>
      </c>
      <c r="V1022" s="1" t="s">
        <v>1593</v>
      </c>
      <c r="W1022" s="1" t="s">
        <v>48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>
      <c r="A1023" s="1">
        <v>1439</v>
      </c>
      <c r="B1023" s="1">
        <v>25</v>
      </c>
      <c r="C1023" s="1" t="s">
        <v>49</v>
      </c>
      <c r="D1023" s="1" t="s">
        <v>112</v>
      </c>
      <c r="E1023" s="1">
        <v>383</v>
      </c>
      <c r="F1023" s="1" t="s">
        <v>22</v>
      </c>
      <c r="G1023" s="1">
        <v>9</v>
      </c>
      <c r="H1023" s="1">
        <v>2</v>
      </c>
      <c r="I1023" s="1" t="s">
        <v>33</v>
      </c>
      <c r="J1023" s="1">
        <v>1</v>
      </c>
      <c r="K1023" s="1">
        <v>1</v>
      </c>
      <c r="L1023" s="1" t="s">
        <v>12</v>
      </c>
      <c r="M1023" s="1">
        <v>68</v>
      </c>
      <c r="N1023" s="1">
        <v>2</v>
      </c>
      <c r="O1023" s="1">
        <v>1</v>
      </c>
      <c r="P1023" s="1" t="s">
        <v>59</v>
      </c>
      <c r="Q1023" s="1">
        <v>1</v>
      </c>
      <c r="R1023" s="1" t="s">
        <v>17</v>
      </c>
      <c r="S1023" s="1">
        <v>4400</v>
      </c>
      <c r="T1023" s="1">
        <v>15182</v>
      </c>
      <c r="U1023" s="1">
        <v>3</v>
      </c>
      <c r="V1023" s="1" t="s">
        <v>1593</v>
      </c>
      <c r="W1023" s="1" t="s">
        <v>48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>
      <c r="A1024" s="1">
        <v>1440</v>
      </c>
      <c r="B1024" s="1">
        <v>37</v>
      </c>
      <c r="C1024" s="1" t="s">
        <v>48</v>
      </c>
      <c r="D1024" s="1" t="s">
        <v>116</v>
      </c>
      <c r="E1024" s="1">
        <v>1413</v>
      </c>
      <c r="F1024" s="1" t="s">
        <v>21</v>
      </c>
      <c r="G1024" s="1">
        <v>5</v>
      </c>
      <c r="H1024" s="1">
        <v>2</v>
      </c>
      <c r="I1024" s="1" t="s">
        <v>37</v>
      </c>
      <c r="J1024" s="1">
        <v>1</v>
      </c>
      <c r="K1024" s="1">
        <v>3</v>
      </c>
      <c r="L1024" s="1" t="s">
        <v>12</v>
      </c>
      <c r="M1024" s="1">
        <v>84</v>
      </c>
      <c r="N1024" s="1">
        <v>4</v>
      </c>
      <c r="O1024" s="1">
        <v>1</v>
      </c>
      <c r="P1024" s="1" t="s">
        <v>53</v>
      </c>
      <c r="Q1024" s="1">
        <v>3</v>
      </c>
      <c r="R1024" s="1" t="s">
        <v>16</v>
      </c>
      <c r="S1024" s="1">
        <v>3500</v>
      </c>
      <c r="T1024" s="1">
        <v>25470</v>
      </c>
      <c r="U1024" s="1">
        <v>0</v>
      </c>
      <c r="V1024" s="1" t="s">
        <v>1593</v>
      </c>
      <c r="W1024" s="1" t="s">
        <v>48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>
      <c r="A1025" s="1">
        <v>1441</v>
      </c>
      <c r="B1025" s="1">
        <v>56</v>
      </c>
      <c r="C1025" s="1" t="s">
        <v>48</v>
      </c>
      <c r="D1025" s="1" t="s">
        <v>112</v>
      </c>
      <c r="E1025" s="1">
        <v>1255</v>
      </c>
      <c r="F1025" s="1" t="s">
        <v>21</v>
      </c>
      <c r="G1025" s="1">
        <v>1</v>
      </c>
      <c r="H1025" s="1">
        <v>2</v>
      </c>
      <c r="I1025" s="1" t="s">
        <v>33</v>
      </c>
      <c r="J1025" s="1">
        <v>1</v>
      </c>
      <c r="K1025" s="1">
        <v>1</v>
      </c>
      <c r="L1025" s="1" t="s">
        <v>11</v>
      </c>
      <c r="M1025" s="1">
        <v>90</v>
      </c>
      <c r="N1025" s="1">
        <v>3</v>
      </c>
      <c r="O1025" s="1">
        <v>1</v>
      </c>
      <c r="P1025" s="1" t="s">
        <v>57</v>
      </c>
      <c r="Q1025" s="1">
        <v>1</v>
      </c>
      <c r="R1025" s="1" t="s">
        <v>17</v>
      </c>
      <c r="S1025" s="1">
        <v>2066</v>
      </c>
      <c r="T1025" s="1">
        <v>10494</v>
      </c>
      <c r="U1025" s="1">
        <v>2</v>
      </c>
      <c r="V1025" s="1" t="s">
        <v>1593</v>
      </c>
      <c r="W1025" s="1" t="s">
        <v>48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>
      <c r="A1026" s="1">
        <v>1443</v>
      </c>
      <c r="B1026" s="1">
        <v>47</v>
      </c>
      <c r="C1026" s="1" t="s">
        <v>48</v>
      </c>
      <c r="D1026" s="1" t="s">
        <v>112</v>
      </c>
      <c r="E1026" s="1">
        <v>359</v>
      </c>
      <c r="F1026" s="1" t="s">
        <v>21</v>
      </c>
      <c r="G1026" s="1">
        <v>2</v>
      </c>
      <c r="H1026" s="1">
        <v>4</v>
      </c>
      <c r="I1026" s="1" t="s">
        <v>35</v>
      </c>
      <c r="J1026" s="1">
        <v>1</v>
      </c>
      <c r="K1026" s="1">
        <v>1</v>
      </c>
      <c r="L1026" s="1" t="s">
        <v>11</v>
      </c>
      <c r="M1026" s="1">
        <v>82</v>
      </c>
      <c r="N1026" s="1">
        <v>3</v>
      </c>
      <c r="O1026" s="1">
        <v>4</v>
      </c>
      <c r="P1026" s="1" t="s">
        <v>56</v>
      </c>
      <c r="Q1026" s="1">
        <v>3</v>
      </c>
      <c r="R1026" s="1" t="s">
        <v>17</v>
      </c>
      <c r="S1026" s="1">
        <v>17169</v>
      </c>
      <c r="T1026" s="1">
        <v>26703</v>
      </c>
      <c r="U1026" s="1">
        <v>3</v>
      </c>
      <c r="V1026" s="1" t="s">
        <v>1593</v>
      </c>
      <c r="W1026" s="1" t="s">
        <v>48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>
      <c r="A1027" s="1">
        <v>1445</v>
      </c>
      <c r="B1027" s="1">
        <v>24</v>
      </c>
      <c r="C1027" s="1" t="s">
        <v>48</v>
      </c>
      <c r="D1027" s="1" t="s">
        <v>112</v>
      </c>
      <c r="E1027" s="1">
        <v>1476</v>
      </c>
      <c r="F1027" s="1" t="s">
        <v>22</v>
      </c>
      <c r="G1027" s="1">
        <v>4</v>
      </c>
      <c r="H1027" s="1">
        <v>1</v>
      </c>
      <c r="I1027" s="1" t="s">
        <v>35</v>
      </c>
      <c r="J1027" s="1">
        <v>1</v>
      </c>
      <c r="K1027" s="1">
        <v>4</v>
      </c>
      <c r="L1027" s="1" t="s">
        <v>11</v>
      </c>
      <c r="M1027" s="1">
        <v>42</v>
      </c>
      <c r="N1027" s="1">
        <v>3</v>
      </c>
      <c r="O1027" s="1">
        <v>2</v>
      </c>
      <c r="P1027" s="1" t="s">
        <v>58</v>
      </c>
      <c r="Q1027" s="1">
        <v>3</v>
      </c>
      <c r="R1027" s="1" t="s">
        <v>17</v>
      </c>
      <c r="S1027" s="1">
        <v>4162</v>
      </c>
      <c r="T1027" s="1">
        <v>15211</v>
      </c>
      <c r="U1027" s="1">
        <v>1</v>
      </c>
      <c r="V1027" s="1" t="s">
        <v>1593</v>
      </c>
      <c r="W1027" s="1" t="s">
        <v>49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>
      <c r="A1028" s="1">
        <v>1446</v>
      </c>
      <c r="B1028" s="1">
        <v>32</v>
      </c>
      <c r="C1028" s="1" t="s">
        <v>48</v>
      </c>
      <c r="D1028" s="1" t="s">
        <v>112</v>
      </c>
      <c r="E1028" s="1">
        <v>601</v>
      </c>
      <c r="F1028" s="1" t="s">
        <v>22</v>
      </c>
      <c r="G1028" s="1">
        <v>7</v>
      </c>
      <c r="H1028" s="1">
        <v>5</v>
      </c>
      <c r="I1028" s="1" t="s">
        <v>34</v>
      </c>
      <c r="J1028" s="1">
        <v>1</v>
      </c>
      <c r="K1028" s="1">
        <v>4</v>
      </c>
      <c r="L1028" s="1" t="s">
        <v>12</v>
      </c>
      <c r="M1028" s="1">
        <v>97</v>
      </c>
      <c r="N1028" s="1">
        <v>3</v>
      </c>
      <c r="O1028" s="1">
        <v>2</v>
      </c>
      <c r="P1028" s="1" t="s">
        <v>58</v>
      </c>
      <c r="Q1028" s="1">
        <v>4</v>
      </c>
      <c r="R1028" s="1" t="s">
        <v>17</v>
      </c>
      <c r="S1028" s="1">
        <v>9204</v>
      </c>
      <c r="T1028" s="1">
        <v>23343</v>
      </c>
      <c r="U1028" s="1">
        <v>4</v>
      </c>
      <c r="V1028" s="1" t="s">
        <v>1593</v>
      </c>
      <c r="W1028" s="1" t="s">
        <v>48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>
      <c r="A1029" s="1">
        <v>1447</v>
      </c>
      <c r="B1029" s="1">
        <v>34</v>
      </c>
      <c r="C1029" s="1" t="s">
        <v>48</v>
      </c>
      <c r="D1029" s="1" t="s">
        <v>112</v>
      </c>
      <c r="E1029" s="1">
        <v>401</v>
      </c>
      <c r="F1029" s="1" t="s">
        <v>21</v>
      </c>
      <c r="G1029" s="1">
        <v>1</v>
      </c>
      <c r="H1029" s="1">
        <v>3</v>
      </c>
      <c r="I1029" s="1" t="s">
        <v>33</v>
      </c>
      <c r="J1029" s="1">
        <v>1</v>
      </c>
      <c r="K1029" s="1">
        <v>4</v>
      </c>
      <c r="L1029" s="1" t="s">
        <v>11</v>
      </c>
      <c r="M1029" s="1">
        <v>86</v>
      </c>
      <c r="N1029" s="1">
        <v>2</v>
      </c>
      <c r="O1029" s="1">
        <v>1</v>
      </c>
      <c r="P1029" s="1" t="s">
        <v>53</v>
      </c>
      <c r="Q1029" s="1">
        <v>2</v>
      </c>
      <c r="R1029" s="1" t="s">
        <v>17</v>
      </c>
      <c r="S1029" s="1">
        <v>3294</v>
      </c>
      <c r="T1029" s="1">
        <v>3708</v>
      </c>
      <c r="U1029" s="1">
        <v>5</v>
      </c>
      <c r="V1029" s="1" t="s">
        <v>1593</v>
      </c>
      <c r="W1029" s="1" t="s">
        <v>48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>
      <c r="A1030" s="1">
        <v>1448</v>
      </c>
      <c r="B1030" s="1">
        <v>41</v>
      </c>
      <c r="C1030" s="1" t="s">
        <v>48</v>
      </c>
      <c r="D1030" s="1" t="s">
        <v>112</v>
      </c>
      <c r="E1030" s="1">
        <v>1283</v>
      </c>
      <c r="F1030" s="1" t="s">
        <v>21</v>
      </c>
      <c r="G1030" s="1">
        <v>5</v>
      </c>
      <c r="H1030" s="1">
        <v>5</v>
      </c>
      <c r="I1030" s="1" t="s">
        <v>35</v>
      </c>
      <c r="J1030" s="1">
        <v>1</v>
      </c>
      <c r="K1030" s="1">
        <v>2</v>
      </c>
      <c r="L1030" s="1" t="s">
        <v>12</v>
      </c>
      <c r="M1030" s="1">
        <v>90</v>
      </c>
      <c r="N1030" s="1">
        <v>4</v>
      </c>
      <c r="O1030" s="1">
        <v>1</v>
      </c>
      <c r="P1030" s="1" t="s">
        <v>57</v>
      </c>
      <c r="Q1030" s="1">
        <v>3</v>
      </c>
      <c r="R1030" s="1" t="s">
        <v>17</v>
      </c>
      <c r="S1030" s="1">
        <v>2127</v>
      </c>
      <c r="T1030" s="1">
        <v>5561</v>
      </c>
      <c r="U1030" s="1">
        <v>2</v>
      </c>
      <c r="V1030" s="1" t="s">
        <v>1593</v>
      </c>
      <c r="W1030" s="1" t="s">
        <v>49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>
      <c r="A1031" s="1">
        <v>1449</v>
      </c>
      <c r="B1031" s="1">
        <v>40</v>
      </c>
      <c r="C1031" s="1" t="s">
        <v>48</v>
      </c>
      <c r="D1031" s="1" t="s">
        <v>116</v>
      </c>
      <c r="E1031" s="1">
        <v>663</v>
      </c>
      <c r="F1031" s="1" t="s">
        <v>21</v>
      </c>
      <c r="G1031" s="1">
        <v>9</v>
      </c>
      <c r="H1031" s="1">
        <v>4</v>
      </c>
      <c r="I1031" s="1" t="s">
        <v>36</v>
      </c>
      <c r="J1031" s="1">
        <v>1</v>
      </c>
      <c r="K1031" s="1">
        <v>3</v>
      </c>
      <c r="L1031" s="1" t="s">
        <v>12</v>
      </c>
      <c r="M1031" s="1">
        <v>81</v>
      </c>
      <c r="N1031" s="1">
        <v>3</v>
      </c>
      <c r="O1031" s="1">
        <v>2</v>
      </c>
      <c r="P1031" s="1" t="s">
        <v>53</v>
      </c>
      <c r="Q1031" s="1">
        <v>3</v>
      </c>
      <c r="R1031" s="1" t="s">
        <v>15</v>
      </c>
      <c r="S1031" s="1">
        <v>3975</v>
      </c>
      <c r="T1031" s="1">
        <v>23099</v>
      </c>
      <c r="U1031" s="1">
        <v>3</v>
      </c>
      <c r="V1031" s="1" t="s">
        <v>1593</v>
      </c>
      <c r="W1031" s="1" t="s">
        <v>48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>
      <c r="A1032" s="1">
        <v>1453</v>
      </c>
      <c r="B1032" s="1">
        <v>31</v>
      </c>
      <c r="C1032" s="1" t="s">
        <v>48</v>
      </c>
      <c r="D1032" s="1" t="s">
        <v>112</v>
      </c>
      <c r="E1032" s="1">
        <v>326</v>
      </c>
      <c r="F1032" s="1" t="s">
        <v>22</v>
      </c>
      <c r="G1032" s="1">
        <v>8</v>
      </c>
      <c r="H1032" s="1">
        <v>2</v>
      </c>
      <c r="I1032" s="1" t="s">
        <v>33</v>
      </c>
      <c r="J1032" s="1">
        <v>1</v>
      </c>
      <c r="K1032" s="1">
        <v>1</v>
      </c>
      <c r="L1032" s="1" t="s">
        <v>12</v>
      </c>
      <c r="M1032" s="1">
        <v>31</v>
      </c>
      <c r="N1032" s="1">
        <v>3</v>
      </c>
      <c r="O1032" s="1">
        <v>3</v>
      </c>
      <c r="P1032" s="1" t="s">
        <v>58</v>
      </c>
      <c r="Q1032" s="1">
        <v>4</v>
      </c>
      <c r="R1032" s="1" t="s">
        <v>15</v>
      </c>
      <c r="S1032" s="1">
        <v>10793</v>
      </c>
      <c r="T1032" s="1">
        <v>8386</v>
      </c>
      <c r="U1032" s="1">
        <v>1</v>
      </c>
      <c r="V1032" s="1" t="s">
        <v>1593</v>
      </c>
      <c r="W1032" s="1" t="s">
        <v>48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>
      <c r="A1033" s="1">
        <v>1457</v>
      </c>
      <c r="B1033" s="1">
        <v>46</v>
      </c>
      <c r="C1033" s="1" t="s">
        <v>49</v>
      </c>
      <c r="D1033" s="1" t="s">
        <v>112</v>
      </c>
      <c r="E1033" s="1">
        <v>377</v>
      </c>
      <c r="F1033" s="1" t="s">
        <v>22</v>
      </c>
      <c r="G1033" s="1">
        <v>9</v>
      </c>
      <c r="H1033" s="1">
        <v>3</v>
      </c>
      <c r="I1033" s="1" t="s">
        <v>34</v>
      </c>
      <c r="J1033" s="1">
        <v>1</v>
      </c>
      <c r="K1033" s="1">
        <v>1</v>
      </c>
      <c r="L1033" s="1" t="s">
        <v>12</v>
      </c>
      <c r="M1033" s="1">
        <v>52</v>
      </c>
      <c r="N1033" s="1">
        <v>3</v>
      </c>
      <c r="O1033" s="1">
        <v>3</v>
      </c>
      <c r="P1033" s="1" t="s">
        <v>58</v>
      </c>
      <c r="Q1033" s="1">
        <v>4</v>
      </c>
      <c r="R1033" s="1" t="s">
        <v>15</v>
      </c>
      <c r="S1033" s="1">
        <v>10096</v>
      </c>
      <c r="T1033" s="1">
        <v>15986</v>
      </c>
      <c r="U1033" s="1">
        <v>4</v>
      </c>
      <c r="V1033" s="1" t="s">
        <v>1593</v>
      </c>
      <c r="W1033" s="1" t="s">
        <v>48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>
      <c r="A1034" s="1">
        <v>1458</v>
      </c>
      <c r="B1034" s="1">
        <v>39</v>
      </c>
      <c r="C1034" s="1" t="s">
        <v>49</v>
      </c>
      <c r="D1034" s="1" t="s">
        <v>116</v>
      </c>
      <c r="E1034" s="1">
        <v>592</v>
      </c>
      <c r="F1034" s="1" t="s">
        <v>21</v>
      </c>
      <c r="G1034" s="1">
        <v>2</v>
      </c>
      <c r="H1034" s="1">
        <v>3</v>
      </c>
      <c r="I1034" s="1" t="s">
        <v>33</v>
      </c>
      <c r="J1034" s="1">
        <v>1</v>
      </c>
      <c r="K1034" s="1">
        <v>1</v>
      </c>
      <c r="L1034" s="1" t="s">
        <v>11</v>
      </c>
      <c r="M1034" s="1">
        <v>54</v>
      </c>
      <c r="N1034" s="1">
        <v>2</v>
      </c>
      <c r="O1034" s="1">
        <v>1</v>
      </c>
      <c r="P1034" s="1" t="s">
        <v>53</v>
      </c>
      <c r="Q1034" s="1">
        <v>1</v>
      </c>
      <c r="R1034" s="1" t="s">
        <v>16</v>
      </c>
      <c r="S1034" s="1">
        <v>3646</v>
      </c>
      <c r="T1034" s="1">
        <v>17181</v>
      </c>
      <c r="U1034" s="1">
        <v>2</v>
      </c>
      <c r="V1034" s="1" t="s">
        <v>1593</v>
      </c>
      <c r="W1034" s="1" t="s">
        <v>49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>
      <c r="A1035" s="1">
        <v>1459</v>
      </c>
      <c r="B1035" s="1">
        <v>31</v>
      </c>
      <c r="C1035" s="1" t="s">
        <v>49</v>
      </c>
      <c r="D1035" s="1" t="s">
        <v>128</v>
      </c>
      <c r="E1035" s="1">
        <v>1445</v>
      </c>
      <c r="F1035" s="1" t="s">
        <v>21</v>
      </c>
      <c r="G1035" s="1">
        <v>1</v>
      </c>
      <c r="H1035" s="1">
        <v>5</v>
      </c>
      <c r="I1035" s="1" t="s">
        <v>33</v>
      </c>
      <c r="J1035" s="1">
        <v>1</v>
      </c>
      <c r="K1035" s="1">
        <v>3</v>
      </c>
      <c r="L1035" s="1" t="s">
        <v>11</v>
      </c>
      <c r="M1035" s="1">
        <v>100</v>
      </c>
      <c r="N1035" s="1">
        <v>4</v>
      </c>
      <c r="O1035" s="1">
        <v>3</v>
      </c>
      <c r="P1035" s="1" t="s">
        <v>55</v>
      </c>
      <c r="Q1035" s="1">
        <v>2</v>
      </c>
      <c r="R1035" s="1" t="s">
        <v>16</v>
      </c>
      <c r="S1035" s="1">
        <v>7446</v>
      </c>
      <c r="T1035" s="1">
        <v>8931</v>
      </c>
      <c r="U1035" s="1">
        <v>1</v>
      </c>
      <c r="V1035" s="1" t="s">
        <v>1593</v>
      </c>
      <c r="W1035" s="1" t="s">
        <v>48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>
      <c r="A1036" s="1">
        <v>1460</v>
      </c>
      <c r="B1036" s="1">
        <v>45</v>
      </c>
      <c r="C1036" s="1" t="s">
        <v>48</v>
      </c>
      <c r="D1036" s="1" t="s">
        <v>112</v>
      </c>
      <c r="E1036" s="1">
        <v>1038</v>
      </c>
      <c r="F1036" s="1" t="s">
        <v>21</v>
      </c>
      <c r="G1036" s="1">
        <v>20</v>
      </c>
      <c r="H1036" s="1">
        <v>3</v>
      </c>
      <c r="I1036" s="1" t="s">
        <v>35</v>
      </c>
      <c r="J1036" s="1">
        <v>1</v>
      </c>
      <c r="K1036" s="1">
        <v>2</v>
      </c>
      <c r="L1036" s="1" t="s">
        <v>12</v>
      </c>
      <c r="M1036" s="1">
        <v>95</v>
      </c>
      <c r="N1036" s="1">
        <v>1</v>
      </c>
      <c r="O1036" s="1">
        <v>3</v>
      </c>
      <c r="P1036" s="1" t="s">
        <v>52</v>
      </c>
      <c r="Q1036" s="1">
        <v>1</v>
      </c>
      <c r="R1036" s="1" t="s">
        <v>15</v>
      </c>
      <c r="S1036" s="1">
        <v>10851</v>
      </c>
      <c r="T1036" s="1">
        <v>19863</v>
      </c>
      <c r="U1036" s="1">
        <v>2</v>
      </c>
      <c r="V1036" s="1" t="s">
        <v>1593</v>
      </c>
      <c r="W1036" s="1" t="s">
        <v>49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>
      <c r="A1037" s="1">
        <v>1461</v>
      </c>
      <c r="B1037" s="1">
        <v>31</v>
      </c>
      <c r="C1037" s="1" t="s">
        <v>48</v>
      </c>
      <c r="D1037" s="1" t="s">
        <v>112</v>
      </c>
      <c r="E1037" s="1">
        <v>1398</v>
      </c>
      <c r="F1037" s="1" t="s">
        <v>20</v>
      </c>
      <c r="G1037" s="1">
        <v>8</v>
      </c>
      <c r="H1037" s="1">
        <v>2</v>
      </c>
      <c r="I1037" s="1" t="s">
        <v>35</v>
      </c>
      <c r="J1037" s="1">
        <v>1</v>
      </c>
      <c r="K1037" s="1">
        <v>4</v>
      </c>
      <c r="L1037" s="1" t="s">
        <v>11</v>
      </c>
      <c r="M1037" s="1">
        <v>96</v>
      </c>
      <c r="N1037" s="1">
        <v>4</v>
      </c>
      <c r="O1037" s="1">
        <v>1</v>
      </c>
      <c r="P1037" s="1" t="s">
        <v>20</v>
      </c>
      <c r="Q1037" s="1">
        <v>2</v>
      </c>
      <c r="R1037" s="1" t="s">
        <v>16</v>
      </c>
      <c r="S1037" s="1">
        <v>2109</v>
      </c>
      <c r="T1037" s="1">
        <v>24609</v>
      </c>
      <c r="U1037" s="1">
        <v>9</v>
      </c>
      <c r="V1037" s="1" t="s">
        <v>1593</v>
      </c>
      <c r="W1037" s="1" t="s">
        <v>48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>
      <c r="A1038" s="1">
        <v>1464</v>
      </c>
      <c r="B1038" s="1">
        <v>31</v>
      </c>
      <c r="C1038" s="1" t="s">
        <v>49</v>
      </c>
      <c r="D1038" s="1" t="s">
        <v>128</v>
      </c>
      <c r="E1038" s="1">
        <v>523</v>
      </c>
      <c r="F1038" s="1" t="s">
        <v>21</v>
      </c>
      <c r="G1038" s="1">
        <v>2</v>
      </c>
      <c r="H1038" s="1">
        <v>3</v>
      </c>
      <c r="I1038" s="1" t="s">
        <v>33</v>
      </c>
      <c r="J1038" s="1">
        <v>1</v>
      </c>
      <c r="K1038" s="1">
        <v>2</v>
      </c>
      <c r="L1038" s="1" t="s">
        <v>12</v>
      </c>
      <c r="M1038" s="1">
        <v>94</v>
      </c>
      <c r="N1038" s="1">
        <v>3</v>
      </c>
      <c r="O1038" s="1">
        <v>1</v>
      </c>
      <c r="P1038" s="1" t="s">
        <v>53</v>
      </c>
      <c r="Q1038" s="1">
        <v>4</v>
      </c>
      <c r="R1038" s="1" t="s">
        <v>17</v>
      </c>
      <c r="S1038" s="1">
        <v>3722</v>
      </c>
      <c r="T1038" s="1">
        <v>21081</v>
      </c>
      <c r="U1038" s="1">
        <v>6</v>
      </c>
      <c r="V1038" s="1" t="s">
        <v>1593</v>
      </c>
      <c r="W1038" s="1" t="s">
        <v>49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>
      <c r="A1039" s="1">
        <v>1465</v>
      </c>
      <c r="B1039" s="1">
        <v>45</v>
      </c>
      <c r="C1039" s="1" t="s">
        <v>48</v>
      </c>
      <c r="D1039" s="1" t="s">
        <v>112</v>
      </c>
      <c r="E1039" s="1">
        <v>1448</v>
      </c>
      <c r="F1039" s="1" t="s">
        <v>21</v>
      </c>
      <c r="G1039" s="1">
        <v>29</v>
      </c>
      <c r="H1039" s="1">
        <v>3</v>
      </c>
      <c r="I1039" s="1" t="s">
        <v>37</v>
      </c>
      <c r="J1039" s="1">
        <v>1</v>
      </c>
      <c r="K1039" s="1">
        <v>2</v>
      </c>
      <c r="L1039" s="1" t="s">
        <v>12</v>
      </c>
      <c r="M1039" s="1">
        <v>55</v>
      </c>
      <c r="N1039" s="1">
        <v>3</v>
      </c>
      <c r="O1039" s="1">
        <v>3</v>
      </c>
      <c r="P1039" s="1" t="s">
        <v>55</v>
      </c>
      <c r="Q1039" s="1">
        <v>4</v>
      </c>
      <c r="R1039" s="1" t="s">
        <v>17</v>
      </c>
      <c r="S1039" s="1">
        <v>9380</v>
      </c>
      <c r="T1039" s="1">
        <v>14720</v>
      </c>
      <c r="U1039" s="1">
        <v>4</v>
      </c>
      <c r="V1039" s="1" t="s">
        <v>1593</v>
      </c>
      <c r="W1039" s="1" t="s">
        <v>49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>
      <c r="A1040" s="1">
        <v>1466</v>
      </c>
      <c r="B1040" s="1">
        <v>48</v>
      </c>
      <c r="C1040" s="1" t="s">
        <v>48</v>
      </c>
      <c r="D1040" s="1" t="s">
        <v>112</v>
      </c>
      <c r="E1040" s="1">
        <v>1221</v>
      </c>
      <c r="F1040" s="1" t="s">
        <v>22</v>
      </c>
      <c r="G1040" s="1">
        <v>7</v>
      </c>
      <c r="H1040" s="1">
        <v>3</v>
      </c>
      <c r="I1040" s="1" t="s">
        <v>34</v>
      </c>
      <c r="J1040" s="1">
        <v>1</v>
      </c>
      <c r="K1040" s="1">
        <v>3</v>
      </c>
      <c r="L1040" s="1" t="s">
        <v>12</v>
      </c>
      <c r="M1040" s="1">
        <v>96</v>
      </c>
      <c r="N1040" s="1">
        <v>3</v>
      </c>
      <c r="O1040" s="1">
        <v>2</v>
      </c>
      <c r="P1040" s="1" t="s">
        <v>58</v>
      </c>
      <c r="Q1040" s="1">
        <v>1</v>
      </c>
      <c r="R1040" s="1" t="s">
        <v>15</v>
      </c>
      <c r="S1040" s="1">
        <v>5486</v>
      </c>
      <c r="T1040" s="1">
        <v>24795</v>
      </c>
      <c r="U1040" s="1">
        <v>4</v>
      </c>
      <c r="V1040" s="1" t="s">
        <v>1593</v>
      </c>
      <c r="W1040" s="1" t="s">
        <v>48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>
      <c r="A1041" s="1">
        <v>1467</v>
      </c>
      <c r="B1041" s="1">
        <v>34</v>
      </c>
      <c r="C1041" s="1" t="s">
        <v>49</v>
      </c>
      <c r="D1041" s="1" t="s">
        <v>112</v>
      </c>
      <c r="E1041" s="1">
        <v>1107</v>
      </c>
      <c r="F1041" s="1" t="s">
        <v>20</v>
      </c>
      <c r="G1041" s="1">
        <v>9</v>
      </c>
      <c r="H1041" s="1">
        <v>4</v>
      </c>
      <c r="I1041" s="1" t="s">
        <v>37</v>
      </c>
      <c r="J1041" s="1">
        <v>1</v>
      </c>
      <c r="K1041" s="1">
        <v>1</v>
      </c>
      <c r="L1041" s="1" t="s">
        <v>11</v>
      </c>
      <c r="M1041" s="1">
        <v>52</v>
      </c>
      <c r="N1041" s="1">
        <v>3</v>
      </c>
      <c r="O1041" s="1">
        <v>1</v>
      </c>
      <c r="P1041" s="1" t="s">
        <v>20</v>
      </c>
      <c r="Q1041" s="1">
        <v>3</v>
      </c>
      <c r="R1041" s="1" t="s">
        <v>17</v>
      </c>
      <c r="S1041" s="1">
        <v>2742</v>
      </c>
      <c r="T1041" s="1">
        <v>3072</v>
      </c>
      <c r="U1041" s="1">
        <v>1</v>
      </c>
      <c r="V1041" s="1" t="s">
        <v>1593</v>
      </c>
      <c r="W1041" s="1" t="s">
        <v>48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>
      <c r="A1042" s="1">
        <v>1468</v>
      </c>
      <c r="B1042" s="1">
        <v>40</v>
      </c>
      <c r="C1042" s="1" t="s">
        <v>48</v>
      </c>
      <c r="D1042" s="1" t="s">
        <v>116</v>
      </c>
      <c r="E1042" s="1">
        <v>218</v>
      </c>
      <c r="F1042" s="1" t="s">
        <v>21</v>
      </c>
      <c r="G1042" s="1">
        <v>8</v>
      </c>
      <c r="H1042" s="1">
        <v>1</v>
      </c>
      <c r="I1042" s="1" t="s">
        <v>35</v>
      </c>
      <c r="J1042" s="1">
        <v>1</v>
      </c>
      <c r="K1042" s="1">
        <v>4</v>
      </c>
      <c r="L1042" s="1" t="s">
        <v>12</v>
      </c>
      <c r="M1042" s="1">
        <v>55</v>
      </c>
      <c r="N1042" s="1">
        <v>2</v>
      </c>
      <c r="O1042" s="1">
        <v>3</v>
      </c>
      <c r="P1042" s="1" t="s">
        <v>56</v>
      </c>
      <c r="Q1042" s="1">
        <v>2</v>
      </c>
      <c r="R1042" s="1" t="s">
        <v>15</v>
      </c>
      <c r="S1042" s="1">
        <v>13757</v>
      </c>
      <c r="T1042" s="1">
        <v>25178</v>
      </c>
      <c r="U1042" s="1">
        <v>2</v>
      </c>
      <c r="V1042" s="1" t="s">
        <v>1593</v>
      </c>
      <c r="W1042" s="1" t="s">
        <v>48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>
      <c r="A1043" s="1">
        <v>1469</v>
      </c>
      <c r="B1043" s="1">
        <v>28</v>
      </c>
      <c r="C1043" s="1" t="s">
        <v>48</v>
      </c>
      <c r="D1043" s="1" t="s">
        <v>112</v>
      </c>
      <c r="E1043" s="1">
        <v>866</v>
      </c>
      <c r="F1043" s="1" t="s">
        <v>22</v>
      </c>
      <c r="G1043" s="1">
        <v>5</v>
      </c>
      <c r="H1043" s="1">
        <v>3</v>
      </c>
      <c r="I1043" s="1" t="s">
        <v>35</v>
      </c>
      <c r="J1043" s="1">
        <v>1</v>
      </c>
      <c r="K1043" s="1">
        <v>4</v>
      </c>
      <c r="L1043" s="1" t="s">
        <v>12</v>
      </c>
      <c r="M1043" s="1">
        <v>84</v>
      </c>
      <c r="N1043" s="1">
        <v>3</v>
      </c>
      <c r="O1043" s="1">
        <v>2</v>
      </c>
      <c r="P1043" s="1" t="s">
        <v>58</v>
      </c>
      <c r="Q1043" s="1">
        <v>1</v>
      </c>
      <c r="R1043" s="1" t="s">
        <v>16</v>
      </c>
      <c r="S1043" s="1">
        <v>8463</v>
      </c>
      <c r="T1043" s="1">
        <v>23490</v>
      </c>
      <c r="U1043" s="1">
        <v>0</v>
      </c>
      <c r="V1043" s="1" t="s">
        <v>1593</v>
      </c>
      <c r="W1043" s="1" t="s">
        <v>48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>
      <c r="A1044" s="1">
        <v>1471</v>
      </c>
      <c r="B1044" s="1">
        <v>44</v>
      </c>
      <c r="C1044" s="1" t="s">
        <v>48</v>
      </c>
      <c r="D1044" s="1" t="s">
        <v>116</v>
      </c>
      <c r="E1044" s="1">
        <v>981</v>
      </c>
      <c r="F1044" s="1" t="s">
        <v>21</v>
      </c>
      <c r="G1044" s="1">
        <v>5</v>
      </c>
      <c r="H1044" s="1">
        <v>3</v>
      </c>
      <c r="I1044" s="1" t="s">
        <v>33</v>
      </c>
      <c r="J1044" s="1">
        <v>1</v>
      </c>
      <c r="K1044" s="1">
        <v>3</v>
      </c>
      <c r="L1044" s="1" t="s">
        <v>12</v>
      </c>
      <c r="M1044" s="1">
        <v>90</v>
      </c>
      <c r="N1044" s="1">
        <v>2</v>
      </c>
      <c r="O1044" s="1">
        <v>1</v>
      </c>
      <c r="P1044" s="1" t="s">
        <v>53</v>
      </c>
      <c r="Q1044" s="1">
        <v>3</v>
      </c>
      <c r="R1044" s="1" t="s">
        <v>16</v>
      </c>
      <c r="S1044" s="1">
        <v>3162</v>
      </c>
      <c r="T1044" s="1">
        <v>7973</v>
      </c>
      <c r="U1044" s="1">
        <v>3</v>
      </c>
      <c r="V1044" s="1" t="s">
        <v>1593</v>
      </c>
      <c r="W1044" s="1" t="s">
        <v>48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>
      <c r="A1045" s="1">
        <v>1472</v>
      </c>
      <c r="B1045" s="1">
        <v>53</v>
      </c>
      <c r="C1045" s="1" t="s">
        <v>48</v>
      </c>
      <c r="D1045" s="1" t="s">
        <v>112</v>
      </c>
      <c r="E1045" s="1">
        <v>447</v>
      </c>
      <c r="F1045" s="1" t="s">
        <v>21</v>
      </c>
      <c r="G1045" s="1">
        <v>2</v>
      </c>
      <c r="H1045" s="1">
        <v>3</v>
      </c>
      <c r="I1045" s="1" t="s">
        <v>35</v>
      </c>
      <c r="J1045" s="1">
        <v>1</v>
      </c>
      <c r="K1045" s="1">
        <v>4</v>
      </c>
      <c r="L1045" s="1" t="s">
        <v>12</v>
      </c>
      <c r="M1045" s="1">
        <v>39</v>
      </c>
      <c r="N1045" s="1">
        <v>4</v>
      </c>
      <c r="O1045" s="1">
        <v>4</v>
      </c>
      <c r="P1045" s="1" t="s">
        <v>56</v>
      </c>
      <c r="Q1045" s="1">
        <v>2</v>
      </c>
      <c r="R1045" s="1" t="s">
        <v>16</v>
      </c>
      <c r="S1045" s="1">
        <v>16598</v>
      </c>
      <c r="T1045" s="1">
        <v>19764</v>
      </c>
      <c r="U1045" s="1">
        <v>4</v>
      </c>
      <c r="V1045" s="1" t="s">
        <v>1593</v>
      </c>
      <c r="W1045" s="1" t="s">
        <v>48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>
      <c r="A1046" s="1">
        <v>1473</v>
      </c>
      <c r="B1046" s="1">
        <v>49</v>
      </c>
      <c r="C1046" s="1" t="s">
        <v>48</v>
      </c>
      <c r="D1046" s="1" t="s">
        <v>112</v>
      </c>
      <c r="E1046" s="1">
        <v>1495</v>
      </c>
      <c r="F1046" s="1" t="s">
        <v>21</v>
      </c>
      <c r="G1046" s="1">
        <v>5</v>
      </c>
      <c r="H1046" s="1">
        <v>4</v>
      </c>
      <c r="I1046" s="1" t="s">
        <v>37</v>
      </c>
      <c r="J1046" s="1">
        <v>1</v>
      </c>
      <c r="K1046" s="1">
        <v>1</v>
      </c>
      <c r="L1046" s="1" t="s">
        <v>12</v>
      </c>
      <c r="M1046" s="1">
        <v>96</v>
      </c>
      <c r="N1046" s="1">
        <v>3</v>
      </c>
      <c r="O1046" s="1">
        <v>2</v>
      </c>
      <c r="P1046" s="1" t="s">
        <v>52</v>
      </c>
      <c r="Q1046" s="1">
        <v>3</v>
      </c>
      <c r="R1046" s="1" t="s">
        <v>17</v>
      </c>
      <c r="S1046" s="1">
        <v>6651</v>
      </c>
      <c r="T1046" s="1">
        <v>21534</v>
      </c>
      <c r="U1046" s="1">
        <v>2</v>
      </c>
      <c r="V1046" s="1" t="s">
        <v>1593</v>
      </c>
      <c r="W1046" s="1" t="s">
        <v>48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>
      <c r="A1047" s="1">
        <v>1474</v>
      </c>
      <c r="B1047" s="1">
        <v>40</v>
      </c>
      <c r="C1047" s="1" t="s">
        <v>48</v>
      </c>
      <c r="D1047" s="1" t="s">
        <v>112</v>
      </c>
      <c r="E1047" s="1">
        <v>896</v>
      </c>
      <c r="F1047" s="1" t="s">
        <v>21</v>
      </c>
      <c r="G1047" s="1">
        <v>2</v>
      </c>
      <c r="H1047" s="1">
        <v>3</v>
      </c>
      <c r="I1047" s="1" t="s">
        <v>35</v>
      </c>
      <c r="J1047" s="1">
        <v>1</v>
      </c>
      <c r="K1047" s="1">
        <v>3</v>
      </c>
      <c r="L1047" s="1" t="s">
        <v>12</v>
      </c>
      <c r="M1047" s="1">
        <v>68</v>
      </c>
      <c r="N1047" s="1">
        <v>3</v>
      </c>
      <c r="O1047" s="1">
        <v>1</v>
      </c>
      <c r="P1047" s="1" t="s">
        <v>57</v>
      </c>
      <c r="Q1047" s="1">
        <v>3</v>
      </c>
      <c r="R1047" s="1" t="s">
        <v>15</v>
      </c>
      <c r="S1047" s="1">
        <v>2345</v>
      </c>
      <c r="T1047" s="1">
        <v>8045</v>
      </c>
      <c r="U1047" s="1">
        <v>2</v>
      </c>
      <c r="V1047" s="1" t="s">
        <v>1593</v>
      </c>
      <c r="W1047" s="1" t="s">
        <v>48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>
      <c r="A1048" s="1">
        <v>1475</v>
      </c>
      <c r="B1048" s="1">
        <v>44</v>
      </c>
      <c r="C1048" s="1" t="s">
        <v>48</v>
      </c>
      <c r="D1048" s="1" t="s">
        <v>112</v>
      </c>
      <c r="E1048" s="1">
        <v>1467</v>
      </c>
      <c r="F1048" s="1" t="s">
        <v>21</v>
      </c>
      <c r="G1048" s="1">
        <v>20</v>
      </c>
      <c r="H1048" s="1">
        <v>3</v>
      </c>
      <c r="I1048" s="1" t="s">
        <v>33</v>
      </c>
      <c r="J1048" s="1">
        <v>1</v>
      </c>
      <c r="K1048" s="1">
        <v>4</v>
      </c>
      <c r="L1048" s="1" t="s">
        <v>12</v>
      </c>
      <c r="M1048" s="1">
        <v>49</v>
      </c>
      <c r="N1048" s="1">
        <v>3</v>
      </c>
      <c r="O1048" s="1">
        <v>1</v>
      </c>
      <c r="P1048" s="1" t="s">
        <v>57</v>
      </c>
      <c r="Q1048" s="1">
        <v>2</v>
      </c>
      <c r="R1048" s="1" t="s">
        <v>16</v>
      </c>
      <c r="S1048" s="1">
        <v>3420</v>
      </c>
      <c r="T1048" s="1">
        <v>21158</v>
      </c>
      <c r="U1048" s="1">
        <v>1</v>
      </c>
      <c r="V1048" s="1" t="s">
        <v>1593</v>
      </c>
      <c r="W1048" s="1" t="s">
        <v>48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>
      <c r="A1049" s="1">
        <v>1477</v>
      </c>
      <c r="B1049" s="1">
        <v>33</v>
      </c>
      <c r="C1049" s="1" t="s">
        <v>48</v>
      </c>
      <c r="D1049" s="1" t="s">
        <v>128</v>
      </c>
      <c r="E1049" s="1">
        <v>430</v>
      </c>
      <c r="F1049" s="1" t="s">
        <v>22</v>
      </c>
      <c r="G1049" s="1">
        <v>7</v>
      </c>
      <c r="H1049" s="1">
        <v>3</v>
      </c>
      <c r="I1049" s="1" t="s">
        <v>35</v>
      </c>
      <c r="J1049" s="1">
        <v>1</v>
      </c>
      <c r="K1049" s="1">
        <v>4</v>
      </c>
      <c r="L1049" s="1" t="s">
        <v>12</v>
      </c>
      <c r="M1049" s="1">
        <v>54</v>
      </c>
      <c r="N1049" s="1">
        <v>3</v>
      </c>
      <c r="O1049" s="1">
        <v>2</v>
      </c>
      <c r="P1049" s="1" t="s">
        <v>58</v>
      </c>
      <c r="Q1049" s="1">
        <v>1</v>
      </c>
      <c r="R1049" s="1" t="s">
        <v>17</v>
      </c>
      <c r="S1049" s="1">
        <v>4373</v>
      </c>
      <c r="T1049" s="1">
        <v>17456</v>
      </c>
      <c r="U1049" s="1">
        <v>0</v>
      </c>
      <c r="V1049" s="1" t="s">
        <v>1593</v>
      </c>
      <c r="W1049" s="1" t="s">
        <v>48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>
      <c r="A1050" s="1">
        <v>1478</v>
      </c>
      <c r="B1050" s="1">
        <v>34</v>
      </c>
      <c r="C1050" s="1" t="s">
        <v>48</v>
      </c>
      <c r="D1050" s="1" t="s">
        <v>112</v>
      </c>
      <c r="E1050" s="1">
        <v>1326</v>
      </c>
      <c r="F1050" s="1" t="s">
        <v>22</v>
      </c>
      <c r="G1050" s="1">
        <v>3</v>
      </c>
      <c r="H1050" s="1">
        <v>3</v>
      </c>
      <c r="I1050" s="1" t="s">
        <v>36</v>
      </c>
      <c r="J1050" s="1">
        <v>1</v>
      </c>
      <c r="K1050" s="1">
        <v>4</v>
      </c>
      <c r="L1050" s="1" t="s">
        <v>12</v>
      </c>
      <c r="M1050" s="1">
        <v>81</v>
      </c>
      <c r="N1050" s="1">
        <v>1</v>
      </c>
      <c r="O1050" s="1">
        <v>2</v>
      </c>
      <c r="P1050" s="1" t="s">
        <v>58</v>
      </c>
      <c r="Q1050" s="1">
        <v>1</v>
      </c>
      <c r="R1050" s="1" t="s">
        <v>16</v>
      </c>
      <c r="S1050" s="1">
        <v>4759</v>
      </c>
      <c r="T1050" s="1">
        <v>15891</v>
      </c>
      <c r="U1050" s="1">
        <v>3</v>
      </c>
      <c r="V1050" s="1" t="s">
        <v>1593</v>
      </c>
      <c r="W1050" s="1" t="s">
        <v>48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>
      <c r="A1051" s="1">
        <v>1479</v>
      </c>
      <c r="B1051" s="1">
        <v>30</v>
      </c>
      <c r="C1051" s="1" t="s">
        <v>48</v>
      </c>
      <c r="D1051" s="1" t="s">
        <v>112</v>
      </c>
      <c r="E1051" s="1">
        <v>1358</v>
      </c>
      <c r="F1051" s="1" t="s">
        <v>22</v>
      </c>
      <c r="G1051" s="1">
        <v>16</v>
      </c>
      <c r="H1051" s="1">
        <v>1</v>
      </c>
      <c r="I1051" s="1" t="s">
        <v>33</v>
      </c>
      <c r="J1051" s="1">
        <v>1</v>
      </c>
      <c r="K1051" s="1">
        <v>4</v>
      </c>
      <c r="L1051" s="1" t="s">
        <v>12</v>
      </c>
      <c r="M1051" s="1">
        <v>96</v>
      </c>
      <c r="N1051" s="1">
        <v>3</v>
      </c>
      <c r="O1051" s="1">
        <v>2</v>
      </c>
      <c r="P1051" s="1" t="s">
        <v>58</v>
      </c>
      <c r="Q1051" s="1">
        <v>3</v>
      </c>
      <c r="R1051" s="1" t="s">
        <v>17</v>
      </c>
      <c r="S1051" s="1">
        <v>5301</v>
      </c>
      <c r="T1051" s="1">
        <v>2939</v>
      </c>
      <c r="U1051" s="1">
        <v>8</v>
      </c>
      <c r="V1051" s="1" t="s">
        <v>1593</v>
      </c>
      <c r="W1051" s="1" t="s">
        <v>48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>
      <c r="A1052" s="1">
        <v>1480</v>
      </c>
      <c r="B1052" s="1">
        <v>42</v>
      </c>
      <c r="C1052" s="1" t="s">
        <v>48</v>
      </c>
      <c r="D1052" s="1" t="s">
        <v>128</v>
      </c>
      <c r="E1052" s="1">
        <v>748</v>
      </c>
      <c r="F1052" s="1" t="s">
        <v>21</v>
      </c>
      <c r="G1052" s="1">
        <v>9</v>
      </c>
      <c r="H1052" s="1">
        <v>2</v>
      </c>
      <c r="I1052" s="1" t="s">
        <v>35</v>
      </c>
      <c r="J1052" s="1">
        <v>1</v>
      </c>
      <c r="K1052" s="1">
        <v>1</v>
      </c>
      <c r="L1052" s="1" t="s">
        <v>11</v>
      </c>
      <c r="M1052" s="1">
        <v>74</v>
      </c>
      <c r="N1052" s="1">
        <v>3</v>
      </c>
      <c r="O1052" s="1">
        <v>1</v>
      </c>
      <c r="P1052" s="1" t="s">
        <v>53</v>
      </c>
      <c r="Q1052" s="1">
        <v>4</v>
      </c>
      <c r="R1052" s="1" t="s">
        <v>16</v>
      </c>
      <c r="S1052" s="1">
        <v>3673</v>
      </c>
      <c r="T1052" s="1">
        <v>16458</v>
      </c>
      <c r="U1052" s="1">
        <v>1</v>
      </c>
      <c r="V1052" s="1" t="s">
        <v>1593</v>
      </c>
      <c r="W1052" s="1" t="s">
        <v>48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>
      <c r="A1053" s="1">
        <v>1481</v>
      </c>
      <c r="B1053" s="1">
        <v>44</v>
      </c>
      <c r="C1053" s="1" t="s">
        <v>48</v>
      </c>
      <c r="D1053" s="1" t="s">
        <v>128</v>
      </c>
      <c r="E1053" s="1">
        <v>383</v>
      </c>
      <c r="F1053" s="1" t="s">
        <v>22</v>
      </c>
      <c r="G1053" s="1">
        <v>1</v>
      </c>
      <c r="H1053" s="1">
        <v>5</v>
      </c>
      <c r="I1053" s="1" t="s">
        <v>34</v>
      </c>
      <c r="J1053" s="1">
        <v>1</v>
      </c>
      <c r="K1053" s="1">
        <v>1</v>
      </c>
      <c r="L1053" s="1" t="s">
        <v>11</v>
      </c>
      <c r="M1053" s="1">
        <v>79</v>
      </c>
      <c r="N1053" s="1">
        <v>3</v>
      </c>
      <c r="O1053" s="1">
        <v>2</v>
      </c>
      <c r="P1053" s="1" t="s">
        <v>58</v>
      </c>
      <c r="Q1053" s="1">
        <v>3</v>
      </c>
      <c r="R1053" s="1" t="s">
        <v>17</v>
      </c>
      <c r="S1053" s="1">
        <v>4768</v>
      </c>
      <c r="T1053" s="1">
        <v>9282</v>
      </c>
      <c r="U1053" s="1">
        <v>7</v>
      </c>
      <c r="V1053" s="1" t="s">
        <v>1593</v>
      </c>
      <c r="W1053" s="1" t="s">
        <v>48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>
      <c r="A1054" s="1">
        <v>1482</v>
      </c>
      <c r="B1054" s="1">
        <v>30</v>
      </c>
      <c r="C1054" s="1" t="s">
        <v>48</v>
      </c>
      <c r="D1054" s="1" t="s">
        <v>116</v>
      </c>
      <c r="E1054" s="1">
        <v>990</v>
      </c>
      <c r="F1054" s="1" t="s">
        <v>21</v>
      </c>
      <c r="G1054" s="1">
        <v>7</v>
      </c>
      <c r="H1054" s="1">
        <v>3</v>
      </c>
      <c r="I1054" s="1" t="s">
        <v>37</v>
      </c>
      <c r="J1054" s="1">
        <v>1</v>
      </c>
      <c r="K1054" s="1">
        <v>3</v>
      </c>
      <c r="L1054" s="1" t="s">
        <v>12</v>
      </c>
      <c r="M1054" s="1">
        <v>64</v>
      </c>
      <c r="N1054" s="1">
        <v>3</v>
      </c>
      <c r="O1054" s="1">
        <v>1</v>
      </c>
      <c r="P1054" s="1" t="s">
        <v>57</v>
      </c>
      <c r="Q1054" s="1">
        <v>3</v>
      </c>
      <c r="R1054" s="1" t="s">
        <v>15</v>
      </c>
      <c r="S1054" s="1">
        <v>1274</v>
      </c>
      <c r="T1054" s="1">
        <v>7152</v>
      </c>
      <c r="U1054" s="1">
        <v>1</v>
      </c>
      <c r="V1054" s="1" t="s">
        <v>1593</v>
      </c>
      <c r="W1054" s="1" t="s">
        <v>48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>
      <c r="A1055" s="1">
        <v>1483</v>
      </c>
      <c r="B1055" s="1">
        <v>57</v>
      </c>
      <c r="C1055" s="1" t="s">
        <v>48</v>
      </c>
      <c r="D1055" s="1" t="s">
        <v>112</v>
      </c>
      <c r="E1055" s="1">
        <v>405</v>
      </c>
      <c r="F1055" s="1" t="s">
        <v>21</v>
      </c>
      <c r="G1055" s="1">
        <v>1</v>
      </c>
      <c r="H1055" s="1">
        <v>2</v>
      </c>
      <c r="I1055" s="1" t="s">
        <v>33</v>
      </c>
      <c r="J1055" s="1">
        <v>1</v>
      </c>
      <c r="K1055" s="1">
        <v>2</v>
      </c>
      <c r="L1055" s="1" t="s">
        <v>12</v>
      </c>
      <c r="M1055" s="1">
        <v>93</v>
      </c>
      <c r="N1055" s="1">
        <v>4</v>
      </c>
      <c r="O1055" s="1">
        <v>2</v>
      </c>
      <c r="P1055" s="1" t="s">
        <v>57</v>
      </c>
      <c r="Q1055" s="1">
        <v>3</v>
      </c>
      <c r="R1055" s="1" t="s">
        <v>17</v>
      </c>
      <c r="S1055" s="1">
        <v>4900</v>
      </c>
      <c r="T1055" s="1">
        <v>2721</v>
      </c>
      <c r="U1055" s="1">
        <v>0</v>
      </c>
      <c r="V1055" s="1" t="s">
        <v>1593</v>
      </c>
      <c r="W1055" s="1" t="s">
        <v>48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>
      <c r="A1056" s="1">
        <v>1484</v>
      </c>
      <c r="B1056" s="1">
        <v>49</v>
      </c>
      <c r="C1056" s="1" t="s">
        <v>48</v>
      </c>
      <c r="D1056" s="1" t="s">
        <v>112</v>
      </c>
      <c r="E1056" s="1">
        <v>1490</v>
      </c>
      <c r="F1056" s="1" t="s">
        <v>21</v>
      </c>
      <c r="G1056" s="1">
        <v>7</v>
      </c>
      <c r="H1056" s="1">
        <v>4</v>
      </c>
      <c r="I1056" s="1" t="s">
        <v>33</v>
      </c>
      <c r="J1056" s="1">
        <v>1</v>
      </c>
      <c r="K1056" s="1">
        <v>3</v>
      </c>
      <c r="L1056" s="1" t="s">
        <v>12</v>
      </c>
      <c r="M1056" s="1">
        <v>35</v>
      </c>
      <c r="N1056" s="1">
        <v>3</v>
      </c>
      <c r="O1056" s="1">
        <v>3</v>
      </c>
      <c r="P1056" s="1" t="s">
        <v>52</v>
      </c>
      <c r="Q1056" s="1">
        <v>2</v>
      </c>
      <c r="R1056" s="1" t="s">
        <v>15</v>
      </c>
      <c r="S1056" s="1">
        <v>10466</v>
      </c>
      <c r="T1056" s="1">
        <v>20948</v>
      </c>
      <c r="U1056" s="1">
        <v>3</v>
      </c>
      <c r="V1056" s="1" t="s">
        <v>1593</v>
      </c>
      <c r="W1056" s="1" t="s">
        <v>48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>
      <c r="A1057" s="1">
        <v>1485</v>
      </c>
      <c r="B1057" s="1">
        <v>34</v>
      </c>
      <c r="C1057" s="1" t="s">
        <v>48</v>
      </c>
      <c r="D1057" s="1" t="s">
        <v>128</v>
      </c>
      <c r="E1057" s="1">
        <v>829</v>
      </c>
      <c r="F1057" s="1" t="s">
        <v>21</v>
      </c>
      <c r="G1057" s="1">
        <v>15</v>
      </c>
      <c r="H1057" s="1">
        <v>3</v>
      </c>
      <c r="I1057" s="1" t="s">
        <v>35</v>
      </c>
      <c r="J1057" s="1">
        <v>1</v>
      </c>
      <c r="K1057" s="1">
        <v>2</v>
      </c>
      <c r="L1057" s="1" t="s">
        <v>12</v>
      </c>
      <c r="M1057" s="1">
        <v>71</v>
      </c>
      <c r="N1057" s="1">
        <v>3</v>
      </c>
      <c r="O1057" s="1">
        <v>4</v>
      </c>
      <c r="P1057" s="1" t="s">
        <v>56</v>
      </c>
      <c r="Q1057" s="1">
        <v>1</v>
      </c>
      <c r="R1057" s="1" t="s">
        <v>15</v>
      </c>
      <c r="S1057" s="1">
        <v>17007</v>
      </c>
      <c r="T1057" s="1">
        <v>11929</v>
      </c>
      <c r="U1057" s="1">
        <v>7</v>
      </c>
      <c r="V1057" s="1" t="s">
        <v>1593</v>
      </c>
      <c r="W1057" s="1" t="s">
        <v>48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>
      <c r="A1058" s="1">
        <v>1486</v>
      </c>
      <c r="B1058" s="1">
        <v>28</v>
      </c>
      <c r="C1058" s="1" t="s">
        <v>49</v>
      </c>
      <c r="D1058" s="1" t="s">
        <v>128</v>
      </c>
      <c r="E1058" s="1">
        <v>1496</v>
      </c>
      <c r="F1058" s="1" t="s">
        <v>22</v>
      </c>
      <c r="G1058" s="1">
        <v>1</v>
      </c>
      <c r="H1058" s="1">
        <v>3</v>
      </c>
      <c r="I1058" s="1" t="s">
        <v>37</v>
      </c>
      <c r="J1058" s="1">
        <v>1</v>
      </c>
      <c r="K1058" s="1">
        <v>1</v>
      </c>
      <c r="L1058" s="1" t="s">
        <v>12</v>
      </c>
      <c r="M1058" s="1">
        <v>92</v>
      </c>
      <c r="N1058" s="1">
        <v>3</v>
      </c>
      <c r="O1058" s="1">
        <v>1</v>
      </c>
      <c r="P1058" s="1" t="s">
        <v>59</v>
      </c>
      <c r="Q1058" s="1">
        <v>3</v>
      </c>
      <c r="R1058" s="1" t="s">
        <v>17</v>
      </c>
      <c r="S1058" s="1">
        <v>2909</v>
      </c>
      <c r="T1058" s="1">
        <v>15747</v>
      </c>
      <c r="U1058" s="1">
        <v>3</v>
      </c>
      <c r="V1058" s="1" t="s">
        <v>1593</v>
      </c>
      <c r="W1058" s="1" t="s">
        <v>48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>
      <c r="A1059" s="1">
        <v>1487</v>
      </c>
      <c r="B1059" s="1">
        <v>29</v>
      </c>
      <c r="C1059" s="1" t="s">
        <v>49</v>
      </c>
      <c r="D1059" s="1" t="s">
        <v>128</v>
      </c>
      <c r="E1059" s="1">
        <v>115</v>
      </c>
      <c r="F1059" s="1" t="s">
        <v>22</v>
      </c>
      <c r="G1059" s="1">
        <v>13</v>
      </c>
      <c r="H1059" s="1">
        <v>3</v>
      </c>
      <c r="I1059" s="1" t="s">
        <v>37</v>
      </c>
      <c r="J1059" s="1">
        <v>1</v>
      </c>
      <c r="K1059" s="1">
        <v>1</v>
      </c>
      <c r="L1059" s="1" t="s">
        <v>11</v>
      </c>
      <c r="M1059" s="1">
        <v>51</v>
      </c>
      <c r="N1059" s="1">
        <v>3</v>
      </c>
      <c r="O1059" s="1">
        <v>2</v>
      </c>
      <c r="P1059" s="1" t="s">
        <v>58</v>
      </c>
      <c r="Q1059" s="1">
        <v>2</v>
      </c>
      <c r="R1059" s="1" t="s">
        <v>16</v>
      </c>
      <c r="S1059" s="1">
        <v>5765</v>
      </c>
      <c r="T1059" s="1">
        <v>17485</v>
      </c>
      <c r="U1059" s="1">
        <v>5</v>
      </c>
      <c r="V1059" s="1" t="s">
        <v>1593</v>
      </c>
      <c r="W1059" s="1" t="s">
        <v>48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>
      <c r="A1060" s="1">
        <v>1489</v>
      </c>
      <c r="B1060" s="1">
        <v>34</v>
      </c>
      <c r="C1060" s="1" t="s">
        <v>49</v>
      </c>
      <c r="D1060" s="1" t="s">
        <v>112</v>
      </c>
      <c r="E1060" s="1">
        <v>790</v>
      </c>
      <c r="F1060" s="1" t="s">
        <v>22</v>
      </c>
      <c r="G1060" s="1">
        <v>24</v>
      </c>
      <c r="H1060" s="1">
        <v>4</v>
      </c>
      <c r="I1060" s="1" t="s">
        <v>35</v>
      </c>
      <c r="J1060" s="1">
        <v>1</v>
      </c>
      <c r="K1060" s="1">
        <v>1</v>
      </c>
      <c r="L1060" s="1" t="s">
        <v>11</v>
      </c>
      <c r="M1060" s="1">
        <v>40</v>
      </c>
      <c r="N1060" s="1">
        <v>2</v>
      </c>
      <c r="O1060" s="1">
        <v>2</v>
      </c>
      <c r="P1060" s="1" t="s">
        <v>58</v>
      </c>
      <c r="Q1060" s="1">
        <v>2</v>
      </c>
      <c r="R1060" s="1" t="s">
        <v>16</v>
      </c>
      <c r="S1060" s="1">
        <v>4599</v>
      </c>
      <c r="T1060" s="1">
        <v>7815</v>
      </c>
      <c r="U1060" s="1">
        <v>0</v>
      </c>
      <c r="V1060" s="1" t="s">
        <v>1593</v>
      </c>
      <c r="W1060" s="1" t="s">
        <v>49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>
      <c r="A1061" s="1">
        <v>1492</v>
      </c>
      <c r="B1061" s="1">
        <v>35</v>
      </c>
      <c r="C1061" s="1" t="s">
        <v>48</v>
      </c>
      <c r="D1061" s="1" t="s">
        <v>112</v>
      </c>
      <c r="E1061" s="1">
        <v>660</v>
      </c>
      <c r="F1061" s="1" t="s">
        <v>22</v>
      </c>
      <c r="G1061" s="1">
        <v>7</v>
      </c>
      <c r="H1061" s="1">
        <v>1</v>
      </c>
      <c r="I1061" s="1" t="s">
        <v>33</v>
      </c>
      <c r="J1061" s="1">
        <v>1</v>
      </c>
      <c r="K1061" s="1">
        <v>4</v>
      </c>
      <c r="L1061" s="1" t="s">
        <v>12</v>
      </c>
      <c r="M1061" s="1">
        <v>76</v>
      </c>
      <c r="N1061" s="1">
        <v>3</v>
      </c>
      <c r="O1061" s="1">
        <v>1</v>
      </c>
      <c r="P1061" s="1" t="s">
        <v>59</v>
      </c>
      <c r="Q1061" s="1">
        <v>3</v>
      </c>
      <c r="R1061" s="1" t="s">
        <v>17</v>
      </c>
      <c r="S1061" s="1">
        <v>2404</v>
      </c>
      <c r="T1061" s="1">
        <v>16192</v>
      </c>
      <c r="U1061" s="1">
        <v>1</v>
      </c>
      <c r="V1061" s="1" t="s">
        <v>1593</v>
      </c>
      <c r="W1061" s="1" t="s">
        <v>48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>
      <c r="A1062" s="1">
        <v>1494</v>
      </c>
      <c r="B1062" s="1">
        <v>24</v>
      </c>
      <c r="C1062" s="1" t="s">
        <v>49</v>
      </c>
      <c r="D1062" s="1" t="s">
        <v>128</v>
      </c>
      <c r="E1062" s="1">
        <v>381</v>
      </c>
      <c r="F1062" s="1" t="s">
        <v>21</v>
      </c>
      <c r="G1062" s="1">
        <v>9</v>
      </c>
      <c r="H1062" s="1">
        <v>3</v>
      </c>
      <c r="I1062" s="1" t="s">
        <v>35</v>
      </c>
      <c r="J1062" s="1">
        <v>1</v>
      </c>
      <c r="K1062" s="1">
        <v>2</v>
      </c>
      <c r="L1062" s="1" t="s">
        <v>12</v>
      </c>
      <c r="M1062" s="1">
        <v>89</v>
      </c>
      <c r="N1062" s="1">
        <v>3</v>
      </c>
      <c r="O1062" s="1">
        <v>1</v>
      </c>
      <c r="P1062" s="1" t="s">
        <v>53</v>
      </c>
      <c r="Q1062" s="1">
        <v>1</v>
      </c>
      <c r="R1062" s="1" t="s">
        <v>16</v>
      </c>
      <c r="S1062" s="1">
        <v>3172</v>
      </c>
      <c r="T1062" s="1">
        <v>16998</v>
      </c>
      <c r="U1062" s="1">
        <v>2</v>
      </c>
      <c r="V1062" s="1" t="s">
        <v>1593</v>
      </c>
      <c r="W1062" s="1" t="s">
        <v>49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>
      <c r="A1063" s="1">
        <v>1495</v>
      </c>
      <c r="B1063" s="1">
        <v>24</v>
      </c>
      <c r="C1063" s="1" t="s">
        <v>48</v>
      </c>
      <c r="D1063" s="1" t="s">
        <v>116</v>
      </c>
      <c r="E1063" s="1">
        <v>830</v>
      </c>
      <c r="F1063" s="1" t="s">
        <v>22</v>
      </c>
      <c r="G1063" s="1">
        <v>13</v>
      </c>
      <c r="H1063" s="1">
        <v>2</v>
      </c>
      <c r="I1063" s="1" t="s">
        <v>33</v>
      </c>
      <c r="J1063" s="1">
        <v>1</v>
      </c>
      <c r="K1063" s="1">
        <v>4</v>
      </c>
      <c r="L1063" s="1" t="s">
        <v>11</v>
      </c>
      <c r="M1063" s="1">
        <v>78</v>
      </c>
      <c r="N1063" s="1">
        <v>3</v>
      </c>
      <c r="O1063" s="1">
        <v>1</v>
      </c>
      <c r="P1063" s="1" t="s">
        <v>59</v>
      </c>
      <c r="Q1063" s="1">
        <v>2</v>
      </c>
      <c r="R1063" s="1" t="s">
        <v>17</v>
      </c>
      <c r="S1063" s="1">
        <v>2033</v>
      </c>
      <c r="T1063" s="1">
        <v>7103</v>
      </c>
      <c r="U1063" s="1">
        <v>1</v>
      </c>
      <c r="V1063" s="1" t="s">
        <v>1593</v>
      </c>
      <c r="W1063" s="1" t="s">
        <v>48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>
      <c r="A1064" s="1">
        <v>1496</v>
      </c>
      <c r="B1064" s="1">
        <v>44</v>
      </c>
      <c r="C1064" s="1" t="s">
        <v>48</v>
      </c>
      <c r="D1064" s="1" t="s">
        <v>128</v>
      </c>
      <c r="E1064" s="1">
        <v>1193</v>
      </c>
      <c r="F1064" s="1" t="s">
        <v>21</v>
      </c>
      <c r="G1064" s="1">
        <v>2</v>
      </c>
      <c r="H1064" s="1">
        <v>1</v>
      </c>
      <c r="I1064" s="1" t="s">
        <v>35</v>
      </c>
      <c r="J1064" s="1">
        <v>1</v>
      </c>
      <c r="K1064" s="1">
        <v>2</v>
      </c>
      <c r="L1064" s="1" t="s">
        <v>12</v>
      </c>
      <c r="M1064" s="1">
        <v>86</v>
      </c>
      <c r="N1064" s="1">
        <v>3</v>
      </c>
      <c r="O1064" s="1">
        <v>3</v>
      </c>
      <c r="P1064" s="1" t="s">
        <v>55</v>
      </c>
      <c r="Q1064" s="1">
        <v>3</v>
      </c>
      <c r="R1064" s="1" t="s">
        <v>16</v>
      </c>
      <c r="S1064" s="1">
        <v>10209</v>
      </c>
      <c r="T1064" s="1">
        <v>19719</v>
      </c>
      <c r="U1064" s="1">
        <v>5</v>
      </c>
      <c r="V1064" s="1" t="s">
        <v>1593</v>
      </c>
      <c r="W1064" s="1" t="s">
        <v>49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>
      <c r="A1065" s="1">
        <v>1497</v>
      </c>
      <c r="B1065" s="1">
        <v>29</v>
      </c>
      <c r="C1065" s="1" t="s">
        <v>48</v>
      </c>
      <c r="D1065" s="1" t="s">
        <v>112</v>
      </c>
      <c r="E1065" s="1">
        <v>1246</v>
      </c>
      <c r="F1065" s="1" t="s">
        <v>22</v>
      </c>
      <c r="G1065" s="1">
        <v>19</v>
      </c>
      <c r="H1065" s="1">
        <v>3</v>
      </c>
      <c r="I1065" s="1" t="s">
        <v>33</v>
      </c>
      <c r="J1065" s="1">
        <v>1</v>
      </c>
      <c r="K1065" s="1">
        <v>3</v>
      </c>
      <c r="L1065" s="1" t="s">
        <v>12</v>
      </c>
      <c r="M1065" s="1">
        <v>77</v>
      </c>
      <c r="N1065" s="1">
        <v>2</v>
      </c>
      <c r="O1065" s="1">
        <v>2</v>
      </c>
      <c r="P1065" s="1" t="s">
        <v>58</v>
      </c>
      <c r="Q1065" s="1">
        <v>3</v>
      </c>
      <c r="R1065" s="1" t="s">
        <v>15</v>
      </c>
      <c r="S1065" s="1">
        <v>8620</v>
      </c>
      <c r="T1065" s="1">
        <v>23757</v>
      </c>
      <c r="U1065" s="1">
        <v>1</v>
      </c>
      <c r="V1065" s="1" t="s">
        <v>1593</v>
      </c>
      <c r="W1065" s="1" t="s">
        <v>48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>
      <c r="A1066" s="1">
        <v>1499</v>
      </c>
      <c r="B1066" s="1">
        <v>30</v>
      </c>
      <c r="C1066" s="1" t="s">
        <v>48</v>
      </c>
      <c r="D1066" s="1" t="s">
        <v>112</v>
      </c>
      <c r="E1066" s="1">
        <v>330</v>
      </c>
      <c r="F1066" s="1" t="s">
        <v>20</v>
      </c>
      <c r="G1066" s="1">
        <v>1</v>
      </c>
      <c r="H1066" s="1">
        <v>3</v>
      </c>
      <c r="I1066" s="1" t="s">
        <v>33</v>
      </c>
      <c r="J1066" s="1">
        <v>1</v>
      </c>
      <c r="K1066" s="1">
        <v>3</v>
      </c>
      <c r="L1066" s="1" t="s">
        <v>12</v>
      </c>
      <c r="M1066" s="1">
        <v>46</v>
      </c>
      <c r="N1066" s="1">
        <v>3</v>
      </c>
      <c r="O1066" s="1">
        <v>1</v>
      </c>
      <c r="P1066" s="1" t="s">
        <v>20</v>
      </c>
      <c r="Q1066" s="1">
        <v>3</v>
      </c>
      <c r="R1066" s="1" t="s">
        <v>15</v>
      </c>
      <c r="S1066" s="1">
        <v>2064</v>
      </c>
      <c r="T1066" s="1">
        <v>15428</v>
      </c>
      <c r="U1066" s="1">
        <v>0</v>
      </c>
      <c r="V1066" s="1" t="s">
        <v>1593</v>
      </c>
      <c r="W1066" s="1" t="s">
        <v>48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>
      <c r="A1067" s="1">
        <v>1501</v>
      </c>
      <c r="B1067" s="1">
        <v>55</v>
      </c>
      <c r="C1067" s="1" t="s">
        <v>48</v>
      </c>
      <c r="D1067" s="1" t="s">
        <v>112</v>
      </c>
      <c r="E1067" s="1">
        <v>1229</v>
      </c>
      <c r="F1067" s="1" t="s">
        <v>21</v>
      </c>
      <c r="G1067" s="1">
        <v>4</v>
      </c>
      <c r="H1067" s="1">
        <v>4</v>
      </c>
      <c r="I1067" s="1" t="s">
        <v>33</v>
      </c>
      <c r="J1067" s="1">
        <v>1</v>
      </c>
      <c r="K1067" s="1">
        <v>4</v>
      </c>
      <c r="L1067" s="1" t="s">
        <v>12</v>
      </c>
      <c r="M1067" s="1">
        <v>30</v>
      </c>
      <c r="N1067" s="1">
        <v>3</v>
      </c>
      <c r="O1067" s="1">
        <v>2</v>
      </c>
      <c r="P1067" s="1" t="s">
        <v>52</v>
      </c>
      <c r="Q1067" s="1">
        <v>3</v>
      </c>
      <c r="R1067" s="1" t="s">
        <v>17</v>
      </c>
      <c r="S1067" s="1">
        <v>4035</v>
      </c>
      <c r="T1067" s="1">
        <v>16143</v>
      </c>
      <c r="U1067" s="1">
        <v>0</v>
      </c>
      <c r="V1067" s="1" t="s">
        <v>1593</v>
      </c>
      <c r="W1067" s="1" t="s">
        <v>49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>
      <c r="A1068" s="1">
        <v>1502</v>
      </c>
      <c r="B1068" s="1">
        <v>33</v>
      </c>
      <c r="C1068" s="1" t="s">
        <v>48</v>
      </c>
      <c r="D1068" s="1" t="s">
        <v>112</v>
      </c>
      <c r="E1068" s="1">
        <v>1099</v>
      </c>
      <c r="F1068" s="1" t="s">
        <v>21</v>
      </c>
      <c r="G1068" s="1">
        <v>4</v>
      </c>
      <c r="H1068" s="1">
        <v>4</v>
      </c>
      <c r="I1068" s="1" t="s">
        <v>35</v>
      </c>
      <c r="J1068" s="1">
        <v>1</v>
      </c>
      <c r="K1068" s="1">
        <v>1</v>
      </c>
      <c r="L1068" s="1" t="s">
        <v>11</v>
      </c>
      <c r="M1068" s="1">
        <v>82</v>
      </c>
      <c r="N1068" s="1">
        <v>2</v>
      </c>
      <c r="O1068" s="1">
        <v>1</v>
      </c>
      <c r="P1068" s="1" t="s">
        <v>53</v>
      </c>
      <c r="Q1068" s="1">
        <v>2</v>
      </c>
      <c r="R1068" s="1" t="s">
        <v>17</v>
      </c>
      <c r="S1068" s="1">
        <v>3838</v>
      </c>
      <c r="T1068" s="1">
        <v>8192</v>
      </c>
      <c r="U1068" s="1">
        <v>8</v>
      </c>
      <c r="V1068" s="1" t="s">
        <v>1593</v>
      </c>
      <c r="W1068" s="1" t="s">
        <v>48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>
      <c r="A1069" s="1">
        <v>1503</v>
      </c>
      <c r="B1069" s="1">
        <v>47</v>
      </c>
      <c r="C1069" s="1" t="s">
        <v>48</v>
      </c>
      <c r="D1069" s="1" t="s">
        <v>112</v>
      </c>
      <c r="E1069" s="1">
        <v>571</v>
      </c>
      <c r="F1069" s="1" t="s">
        <v>22</v>
      </c>
      <c r="G1069" s="1">
        <v>14</v>
      </c>
      <c r="H1069" s="1">
        <v>3</v>
      </c>
      <c r="I1069" s="1" t="s">
        <v>35</v>
      </c>
      <c r="J1069" s="1">
        <v>1</v>
      </c>
      <c r="K1069" s="1">
        <v>3</v>
      </c>
      <c r="L1069" s="1" t="s">
        <v>11</v>
      </c>
      <c r="M1069" s="1">
        <v>78</v>
      </c>
      <c r="N1069" s="1">
        <v>3</v>
      </c>
      <c r="O1069" s="1">
        <v>2</v>
      </c>
      <c r="P1069" s="1" t="s">
        <v>58</v>
      </c>
      <c r="Q1069" s="1">
        <v>3</v>
      </c>
      <c r="R1069" s="1" t="s">
        <v>17</v>
      </c>
      <c r="S1069" s="1">
        <v>4591</v>
      </c>
      <c r="T1069" s="1">
        <v>24200</v>
      </c>
      <c r="U1069" s="1">
        <v>3</v>
      </c>
      <c r="V1069" s="1" t="s">
        <v>1593</v>
      </c>
      <c r="W1069" s="1" t="s">
        <v>49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>
      <c r="A1070" s="1">
        <v>1504</v>
      </c>
      <c r="B1070" s="1">
        <v>28</v>
      </c>
      <c r="C1070" s="1" t="s">
        <v>49</v>
      </c>
      <c r="D1070" s="1" t="s">
        <v>128</v>
      </c>
      <c r="E1070" s="1">
        <v>289</v>
      </c>
      <c r="F1070" s="1" t="s">
        <v>21</v>
      </c>
      <c r="G1070" s="1">
        <v>2</v>
      </c>
      <c r="H1070" s="1">
        <v>2</v>
      </c>
      <c r="I1070" s="1" t="s">
        <v>35</v>
      </c>
      <c r="J1070" s="1">
        <v>1</v>
      </c>
      <c r="K1070" s="1">
        <v>3</v>
      </c>
      <c r="L1070" s="1" t="s">
        <v>12</v>
      </c>
      <c r="M1070" s="1">
        <v>38</v>
      </c>
      <c r="N1070" s="1">
        <v>2</v>
      </c>
      <c r="O1070" s="1">
        <v>1</v>
      </c>
      <c r="P1070" s="1" t="s">
        <v>53</v>
      </c>
      <c r="Q1070" s="1">
        <v>1</v>
      </c>
      <c r="R1070" s="1" t="s">
        <v>16</v>
      </c>
      <c r="S1070" s="1">
        <v>2561</v>
      </c>
      <c r="T1070" s="1">
        <v>5355</v>
      </c>
      <c r="U1070" s="1">
        <v>7</v>
      </c>
      <c r="V1070" s="1" t="s">
        <v>1593</v>
      </c>
      <c r="W1070" s="1" t="s">
        <v>48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>
      <c r="A1071" s="1">
        <v>1506</v>
      </c>
      <c r="B1071" s="1">
        <v>28</v>
      </c>
      <c r="C1071" s="1" t="s">
        <v>48</v>
      </c>
      <c r="D1071" s="1" t="s">
        <v>112</v>
      </c>
      <c r="E1071" s="1">
        <v>1423</v>
      </c>
      <c r="F1071" s="1" t="s">
        <v>21</v>
      </c>
      <c r="G1071" s="1">
        <v>1</v>
      </c>
      <c r="H1071" s="1">
        <v>3</v>
      </c>
      <c r="I1071" s="1" t="s">
        <v>33</v>
      </c>
      <c r="J1071" s="1">
        <v>1</v>
      </c>
      <c r="K1071" s="1">
        <v>1</v>
      </c>
      <c r="L1071" s="1" t="s">
        <v>12</v>
      </c>
      <c r="M1071" s="1">
        <v>72</v>
      </c>
      <c r="N1071" s="1">
        <v>2</v>
      </c>
      <c r="O1071" s="1">
        <v>1</v>
      </c>
      <c r="P1071" s="1" t="s">
        <v>57</v>
      </c>
      <c r="Q1071" s="1">
        <v>3</v>
      </c>
      <c r="R1071" s="1" t="s">
        <v>15</v>
      </c>
      <c r="S1071" s="1">
        <v>1563</v>
      </c>
      <c r="T1071" s="1">
        <v>12530</v>
      </c>
      <c r="U1071" s="1">
        <v>1</v>
      </c>
      <c r="V1071" s="1" t="s">
        <v>1593</v>
      </c>
      <c r="W1071" s="1" t="s">
        <v>48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>
      <c r="A1072" s="1">
        <v>1507</v>
      </c>
      <c r="B1072" s="1">
        <v>28</v>
      </c>
      <c r="C1072" s="1" t="s">
        <v>48</v>
      </c>
      <c r="D1072" s="1" t="s">
        <v>128</v>
      </c>
      <c r="E1072" s="1">
        <v>467</v>
      </c>
      <c r="F1072" s="1" t="s">
        <v>22</v>
      </c>
      <c r="G1072" s="1">
        <v>7</v>
      </c>
      <c r="H1072" s="1">
        <v>3</v>
      </c>
      <c r="I1072" s="1" t="s">
        <v>33</v>
      </c>
      <c r="J1072" s="1">
        <v>1</v>
      </c>
      <c r="K1072" s="1">
        <v>3</v>
      </c>
      <c r="L1072" s="1" t="s">
        <v>12</v>
      </c>
      <c r="M1072" s="1">
        <v>55</v>
      </c>
      <c r="N1072" s="1">
        <v>3</v>
      </c>
      <c r="O1072" s="1">
        <v>2</v>
      </c>
      <c r="P1072" s="1" t="s">
        <v>58</v>
      </c>
      <c r="Q1072" s="1">
        <v>1</v>
      </c>
      <c r="R1072" s="1" t="s">
        <v>16</v>
      </c>
      <c r="S1072" s="1">
        <v>4898</v>
      </c>
      <c r="T1072" s="1">
        <v>11827</v>
      </c>
      <c r="U1072" s="1">
        <v>0</v>
      </c>
      <c r="V1072" s="1" t="s">
        <v>1593</v>
      </c>
      <c r="W1072" s="1" t="s">
        <v>48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>
      <c r="A1073" s="1">
        <v>1509</v>
      </c>
      <c r="B1073" s="1">
        <v>49</v>
      </c>
      <c r="C1073" s="1" t="s">
        <v>48</v>
      </c>
      <c r="D1073" s="1" t="s">
        <v>112</v>
      </c>
      <c r="E1073" s="1">
        <v>271</v>
      </c>
      <c r="F1073" s="1" t="s">
        <v>21</v>
      </c>
      <c r="G1073" s="1">
        <v>3</v>
      </c>
      <c r="H1073" s="1">
        <v>2</v>
      </c>
      <c r="I1073" s="1" t="s">
        <v>35</v>
      </c>
      <c r="J1073" s="1">
        <v>1</v>
      </c>
      <c r="K1073" s="1">
        <v>3</v>
      </c>
      <c r="L1073" s="1" t="s">
        <v>11</v>
      </c>
      <c r="M1073" s="1">
        <v>43</v>
      </c>
      <c r="N1073" s="1">
        <v>2</v>
      </c>
      <c r="O1073" s="1">
        <v>2</v>
      </c>
      <c r="P1073" s="1" t="s">
        <v>53</v>
      </c>
      <c r="Q1073" s="1">
        <v>1</v>
      </c>
      <c r="R1073" s="1" t="s">
        <v>17</v>
      </c>
      <c r="S1073" s="1">
        <v>4789</v>
      </c>
      <c r="T1073" s="1">
        <v>23070</v>
      </c>
      <c r="U1073" s="1">
        <v>4</v>
      </c>
      <c r="V1073" s="1" t="s">
        <v>1593</v>
      </c>
      <c r="W1073" s="1" t="s">
        <v>48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>
      <c r="A1074" s="1">
        <v>1513</v>
      </c>
      <c r="B1074" s="1">
        <v>29</v>
      </c>
      <c r="C1074" s="1" t="s">
        <v>48</v>
      </c>
      <c r="D1074" s="1" t="s">
        <v>128</v>
      </c>
      <c r="E1074" s="1">
        <v>410</v>
      </c>
      <c r="F1074" s="1" t="s">
        <v>21</v>
      </c>
      <c r="G1074" s="1">
        <v>2</v>
      </c>
      <c r="H1074" s="1">
        <v>1</v>
      </c>
      <c r="I1074" s="1" t="s">
        <v>33</v>
      </c>
      <c r="J1074" s="1">
        <v>1</v>
      </c>
      <c r="K1074" s="1">
        <v>4</v>
      </c>
      <c r="L1074" s="1" t="s">
        <v>11</v>
      </c>
      <c r="M1074" s="1">
        <v>97</v>
      </c>
      <c r="N1074" s="1">
        <v>3</v>
      </c>
      <c r="O1074" s="1">
        <v>1</v>
      </c>
      <c r="P1074" s="1" t="s">
        <v>53</v>
      </c>
      <c r="Q1074" s="1">
        <v>2</v>
      </c>
      <c r="R1074" s="1" t="s">
        <v>17</v>
      </c>
      <c r="S1074" s="1">
        <v>3180</v>
      </c>
      <c r="T1074" s="1">
        <v>4668</v>
      </c>
      <c r="U1074" s="1">
        <v>0</v>
      </c>
      <c r="V1074" s="1" t="s">
        <v>1593</v>
      </c>
      <c r="W1074" s="1" t="s">
        <v>48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>
      <c r="A1075" s="1">
        <v>1514</v>
      </c>
      <c r="B1075" s="1">
        <v>28</v>
      </c>
      <c r="C1075" s="1" t="s">
        <v>48</v>
      </c>
      <c r="D1075" s="1" t="s">
        <v>112</v>
      </c>
      <c r="E1075" s="1">
        <v>1083</v>
      </c>
      <c r="F1075" s="1" t="s">
        <v>21</v>
      </c>
      <c r="G1075" s="1">
        <v>29</v>
      </c>
      <c r="H1075" s="1">
        <v>1</v>
      </c>
      <c r="I1075" s="1" t="s">
        <v>33</v>
      </c>
      <c r="J1075" s="1">
        <v>1</v>
      </c>
      <c r="K1075" s="1">
        <v>3</v>
      </c>
      <c r="L1075" s="1" t="s">
        <v>12</v>
      </c>
      <c r="M1075" s="1">
        <v>96</v>
      </c>
      <c r="N1075" s="1">
        <v>1</v>
      </c>
      <c r="O1075" s="1">
        <v>2</v>
      </c>
      <c r="P1075" s="1" t="s">
        <v>55</v>
      </c>
      <c r="Q1075" s="1">
        <v>2</v>
      </c>
      <c r="R1075" s="1" t="s">
        <v>17</v>
      </c>
      <c r="S1075" s="1">
        <v>6549</v>
      </c>
      <c r="T1075" s="1">
        <v>3173</v>
      </c>
      <c r="U1075" s="1">
        <v>1</v>
      </c>
      <c r="V1075" s="1" t="s">
        <v>1593</v>
      </c>
      <c r="W1075" s="1" t="s">
        <v>48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>
      <c r="A1076" s="1">
        <v>1515</v>
      </c>
      <c r="B1076" s="1">
        <v>33</v>
      </c>
      <c r="C1076" s="1" t="s">
        <v>48</v>
      </c>
      <c r="D1076" s="1" t="s">
        <v>112</v>
      </c>
      <c r="E1076" s="1">
        <v>516</v>
      </c>
      <c r="F1076" s="1" t="s">
        <v>21</v>
      </c>
      <c r="G1076" s="1">
        <v>8</v>
      </c>
      <c r="H1076" s="1">
        <v>5</v>
      </c>
      <c r="I1076" s="1" t="s">
        <v>33</v>
      </c>
      <c r="J1076" s="1">
        <v>1</v>
      </c>
      <c r="K1076" s="1">
        <v>4</v>
      </c>
      <c r="L1076" s="1" t="s">
        <v>12</v>
      </c>
      <c r="M1076" s="1">
        <v>69</v>
      </c>
      <c r="N1076" s="1">
        <v>3</v>
      </c>
      <c r="O1076" s="1">
        <v>2</v>
      </c>
      <c r="P1076" s="1" t="s">
        <v>52</v>
      </c>
      <c r="Q1076" s="1">
        <v>3</v>
      </c>
      <c r="R1076" s="1" t="s">
        <v>16</v>
      </c>
      <c r="S1076" s="1">
        <v>6388</v>
      </c>
      <c r="T1076" s="1">
        <v>22049</v>
      </c>
      <c r="U1076" s="1">
        <v>2</v>
      </c>
      <c r="V1076" s="1" t="s">
        <v>1593</v>
      </c>
      <c r="W1076" s="1" t="s">
        <v>49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>
      <c r="A1077" s="1">
        <v>1516</v>
      </c>
      <c r="B1077" s="1">
        <v>32</v>
      </c>
      <c r="C1077" s="1" t="s">
        <v>48</v>
      </c>
      <c r="D1077" s="1" t="s">
        <v>112</v>
      </c>
      <c r="E1077" s="1">
        <v>495</v>
      </c>
      <c r="F1077" s="1" t="s">
        <v>21</v>
      </c>
      <c r="G1077" s="1">
        <v>10</v>
      </c>
      <c r="H1077" s="1">
        <v>3</v>
      </c>
      <c r="I1077" s="1" t="s">
        <v>35</v>
      </c>
      <c r="J1077" s="1">
        <v>1</v>
      </c>
      <c r="K1077" s="1">
        <v>3</v>
      </c>
      <c r="L1077" s="1" t="s">
        <v>12</v>
      </c>
      <c r="M1077" s="1">
        <v>64</v>
      </c>
      <c r="N1077" s="1">
        <v>3</v>
      </c>
      <c r="O1077" s="1">
        <v>3</v>
      </c>
      <c r="P1077" s="1" t="s">
        <v>54</v>
      </c>
      <c r="Q1077" s="1">
        <v>4</v>
      </c>
      <c r="R1077" s="1" t="s">
        <v>16</v>
      </c>
      <c r="S1077" s="1">
        <v>11244</v>
      </c>
      <c r="T1077" s="1">
        <v>21072</v>
      </c>
      <c r="U1077" s="1">
        <v>2</v>
      </c>
      <c r="V1077" s="1" t="s">
        <v>1593</v>
      </c>
      <c r="W1077" s="1" t="s">
        <v>48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>
      <c r="A1078" s="1">
        <v>1520</v>
      </c>
      <c r="B1078" s="1">
        <v>54</v>
      </c>
      <c r="C1078" s="1" t="s">
        <v>48</v>
      </c>
      <c r="D1078" s="1" t="s">
        <v>128</v>
      </c>
      <c r="E1078" s="1">
        <v>1050</v>
      </c>
      <c r="F1078" s="1" t="s">
        <v>21</v>
      </c>
      <c r="G1078" s="1">
        <v>11</v>
      </c>
      <c r="H1078" s="1">
        <v>4</v>
      </c>
      <c r="I1078" s="1" t="s">
        <v>35</v>
      </c>
      <c r="J1078" s="1">
        <v>1</v>
      </c>
      <c r="K1078" s="1">
        <v>2</v>
      </c>
      <c r="L1078" s="1" t="s">
        <v>11</v>
      </c>
      <c r="M1078" s="1">
        <v>87</v>
      </c>
      <c r="N1078" s="1">
        <v>3</v>
      </c>
      <c r="O1078" s="1">
        <v>4</v>
      </c>
      <c r="P1078" s="1" t="s">
        <v>54</v>
      </c>
      <c r="Q1078" s="1">
        <v>4</v>
      </c>
      <c r="R1078" s="1" t="s">
        <v>15</v>
      </c>
      <c r="S1078" s="1">
        <v>16032</v>
      </c>
      <c r="T1078" s="1">
        <v>24456</v>
      </c>
      <c r="U1078" s="1">
        <v>3</v>
      </c>
      <c r="V1078" s="1" t="s">
        <v>1593</v>
      </c>
      <c r="W1078" s="1" t="s">
        <v>48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>
      <c r="A1079" s="1">
        <v>1522</v>
      </c>
      <c r="B1079" s="1">
        <v>29</v>
      </c>
      <c r="C1079" s="1" t="s">
        <v>49</v>
      </c>
      <c r="D1079" s="1" t="s">
        <v>112</v>
      </c>
      <c r="E1079" s="1">
        <v>224</v>
      </c>
      <c r="F1079" s="1" t="s">
        <v>21</v>
      </c>
      <c r="G1079" s="1">
        <v>1</v>
      </c>
      <c r="H1079" s="1">
        <v>4</v>
      </c>
      <c r="I1079" s="1" t="s">
        <v>37</v>
      </c>
      <c r="J1079" s="1">
        <v>1</v>
      </c>
      <c r="K1079" s="1">
        <v>1</v>
      </c>
      <c r="L1079" s="1" t="s">
        <v>12</v>
      </c>
      <c r="M1079" s="1">
        <v>100</v>
      </c>
      <c r="N1079" s="1">
        <v>2</v>
      </c>
      <c r="O1079" s="1">
        <v>1</v>
      </c>
      <c r="P1079" s="1" t="s">
        <v>57</v>
      </c>
      <c r="Q1079" s="1">
        <v>1</v>
      </c>
      <c r="R1079" s="1" t="s">
        <v>16</v>
      </c>
      <c r="S1079" s="1">
        <v>2362</v>
      </c>
      <c r="T1079" s="1">
        <v>7568</v>
      </c>
      <c r="U1079" s="1">
        <v>6</v>
      </c>
      <c r="V1079" s="1" t="s">
        <v>1593</v>
      </c>
      <c r="W1079" s="1" t="s">
        <v>48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>
      <c r="A1080" s="1">
        <v>1523</v>
      </c>
      <c r="B1080" s="1">
        <v>44</v>
      </c>
      <c r="C1080" s="1" t="s">
        <v>48</v>
      </c>
      <c r="D1080" s="1" t="s">
        <v>112</v>
      </c>
      <c r="E1080" s="1">
        <v>136</v>
      </c>
      <c r="F1080" s="1" t="s">
        <v>21</v>
      </c>
      <c r="G1080" s="1">
        <v>28</v>
      </c>
      <c r="H1080" s="1">
        <v>3</v>
      </c>
      <c r="I1080" s="1" t="s">
        <v>33</v>
      </c>
      <c r="J1080" s="1">
        <v>1</v>
      </c>
      <c r="K1080" s="1">
        <v>4</v>
      </c>
      <c r="L1080" s="1" t="s">
        <v>12</v>
      </c>
      <c r="M1080" s="1">
        <v>32</v>
      </c>
      <c r="N1080" s="1">
        <v>3</v>
      </c>
      <c r="O1080" s="1">
        <v>4</v>
      </c>
      <c r="P1080" s="1" t="s">
        <v>56</v>
      </c>
      <c r="Q1080" s="1">
        <v>1</v>
      </c>
      <c r="R1080" s="1" t="s">
        <v>17</v>
      </c>
      <c r="S1080" s="1">
        <v>16328</v>
      </c>
      <c r="T1080" s="1">
        <v>22074</v>
      </c>
      <c r="U1080" s="1">
        <v>3</v>
      </c>
      <c r="V1080" s="1" t="s">
        <v>1593</v>
      </c>
      <c r="W1080" s="1" t="s">
        <v>48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>
      <c r="A1081" s="1">
        <v>1525</v>
      </c>
      <c r="B1081" s="1">
        <v>39</v>
      </c>
      <c r="C1081" s="1" t="s">
        <v>48</v>
      </c>
      <c r="D1081" s="1" t="s">
        <v>112</v>
      </c>
      <c r="E1081" s="1">
        <v>1089</v>
      </c>
      <c r="F1081" s="1" t="s">
        <v>21</v>
      </c>
      <c r="G1081" s="1">
        <v>6</v>
      </c>
      <c r="H1081" s="1">
        <v>3</v>
      </c>
      <c r="I1081" s="1" t="s">
        <v>33</v>
      </c>
      <c r="J1081" s="1">
        <v>1</v>
      </c>
      <c r="K1081" s="1">
        <v>2</v>
      </c>
      <c r="L1081" s="1" t="s">
        <v>11</v>
      </c>
      <c r="M1081" s="1">
        <v>32</v>
      </c>
      <c r="N1081" s="1">
        <v>3</v>
      </c>
      <c r="O1081" s="1">
        <v>3</v>
      </c>
      <c r="P1081" s="1" t="s">
        <v>55</v>
      </c>
      <c r="Q1081" s="1">
        <v>2</v>
      </c>
      <c r="R1081" s="1" t="s">
        <v>16</v>
      </c>
      <c r="S1081" s="1">
        <v>8376</v>
      </c>
      <c r="T1081" s="1">
        <v>9150</v>
      </c>
      <c r="U1081" s="1">
        <v>4</v>
      </c>
      <c r="V1081" s="1" t="s">
        <v>1593</v>
      </c>
      <c r="W1081" s="1" t="s">
        <v>48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>
      <c r="A1082" s="1">
        <v>1527</v>
      </c>
      <c r="B1082" s="1">
        <v>46</v>
      </c>
      <c r="C1082" s="1" t="s">
        <v>48</v>
      </c>
      <c r="D1082" s="1" t="s">
        <v>112</v>
      </c>
      <c r="E1082" s="1">
        <v>228</v>
      </c>
      <c r="F1082" s="1" t="s">
        <v>22</v>
      </c>
      <c r="G1082" s="1">
        <v>3</v>
      </c>
      <c r="H1082" s="1">
        <v>3</v>
      </c>
      <c r="I1082" s="1" t="s">
        <v>33</v>
      </c>
      <c r="J1082" s="1">
        <v>1</v>
      </c>
      <c r="K1082" s="1">
        <v>3</v>
      </c>
      <c r="L1082" s="1" t="s">
        <v>11</v>
      </c>
      <c r="M1082" s="1">
        <v>51</v>
      </c>
      <c r="N1082" s="1">
        <v>3</v>
      </c>
      <c r="O1082" s="1">
        <v>4</v>
      </c>
      <c r="P1082" s="1" t="s">
        <v>54</v>
      </c>
      <c r="Q1082" s="1">
        <v>2</v>
      </c>
      <c r="R1082" s="1" t="s">
        <v>17</v>
      </c>
      <c r="S1082" s="1">
        <v>16606</v>
      </c>
      <c r="T1082" s="1">
        <v>11380</v>
      </c>
      <c r="U1082" s="1">
        <v>8</v>
      </c>
      <c r="V1082" s="1" t="s">
        <v>1593</v>
      </c>
      <c r="W1082" s="1" t="s">
        <v>48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>
      <c r="A1083" s="1">
        <v>1529</v>
      </c>
      <c r="B1083" s="1">
        <v>35</v>
      </c>
      <c r="C1083" s="1" t="s">
        <v>48</v>
      </c>
      <c r="D1083" s="1" t="s">
        <v>112</v>
      </c>
      <c r="E1083" s="1">
        <v>1029</v>
      </c>
      <c r="F1083" s="1" t="s">
        <v>21</v>
      </c>
      <c r="G1083" s="1">
        <v>16</v>
      </c>
      <c r="H1083" s="1">
        <v>3</v>
      </c>
      <c r="I1083" s="1" t="s">
        <v>33</v>
      </c>
      <c r="J1083" s="1">
        <v>1</v>
      </c>
      <c r="K1083" s="1">
        <v>4</v>
      </c>
      <c r="L1083" s="1" t="s">
        <v>11</v>
      </c>
      <c r="M1083" s="1">
        <v>91</v>
      </c>
      <c r="N1083" s="1">
        <v>2</v>
      </c>
      <c r="O1083" s="1">
        <v>3</v>
      </c>
      <c r="P1083" s="1" t="s">
        <v>52</v>
      </c>
      <c r="Q1083" s="1">
        <v>2</v>
      </c>
      <c r="R1083" s="1" t="s">
        <v>16</v>
      </c>
      <c r="S1083" s="1">
        <v>8606</v>
      </c>
      <c r="T1083" s="1">
        <v>21195</v>
      </c>
      <c r="U1083" s="1">
        <v>1</v>
      </c>
      <c r="V1083" s="1" t="s">
        <v>1593</v>
      </c>
      <c r="W1083" s="1" t="s">
        <v>48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>
      <c r="A1084" s="1">
        <v>1533</v>
      </c>
      <c r="B1084" s="1">
        <v>23</v>
      </c>
      <c r="C1084" s="1" t="s">
        <v>48</v>
      </c>
      <c r="D1084" s="1" t="s">
        <v>112</v>
      </c>
      <c r="E1084" s="1">
        <v>507</v>
      </c>
      <c r="F1084" s="1" t="s">
        <v>21</v>
      </c>
      <c r="G1084" s="1">
        <v>20</v>
      </c>
      <c r="H1084" s="1">
        <v>1</v>
      </c>
      <c r="I1084" s="1" t="s">
        <v>33</v>
      </c>
      <c r="J1084" s="1">
        <v>1</v>
      </c>
      <c r="K1084" s="1">
        <v>1</v>
      </c>
      <c r="L1084" s="1" t="s">
        <v>12</v>
      </c>
      <c r="M1084" s="1">
        <v>97</v>
      </c>
      <c r="N1084" s="1">
        <v>3</v>
      </c>
      <c r="O1084" s="1">
        <v>2</v>
      </c>
      <c r="P1084" s="1" t="s">
        <v>53</v>
      </c>
      <c r="Q1084" s="1">
        <v>3</v>
      </c>
      <c r="R1084" s="1" t="s">
        <v>16</v>
      </c>
      <c r="S1084" s="1">
        <v>2272</v>
      </c>
      <c r="T1084" s="1">
        <v>24812</v>
      </c>
      <c r="U1084" s="1">
        <v>0</v>
      </c>
      <c r="V1084" s="1" t="s">
        <v>1593</v>
      </c>
      <c r="W1084" s="1" t="s">
        <v>48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>
      <c r="A1085" s="1">
        <v>1534</v>
      </c>
      <c r="B1085" s="1">
        <v>40</v>
      </c>
      <c r="C1085" s="1" t="s">
        <v>49</v>
      </c>
      <c r="D1085" s="1" t="s">
        <v>112</v>
      </c>
      <c r="E1085" s="1">
        <v>676</v>
      </c>
      <c r="F1085" s="1" t="s">
        <v>21</v>
      </c>
      <c r="G1085" s="1">
        <v>9</v>
      </c>
      <c r="H1085" s="1">
        <v>4</v>
      </c>
      <c r="I1085" s="1" t="s">
        <v>33</v>
      </c>
      <c r="J1085" s="1">
        <v>1</v>
      </c>
      <c r="K1085" s="1">
        <v>4</v>
      </c>
      <c r="L1085" s="1" t="s">
        <v>12</v>
      </c>
      <c r="M1085" s="1">
        <v>86</v>
      </c>
      <c r="N1085" s="1">
        <v>3</v>
      </c>
      <c r="O1085" s="1">
        <v>1</v>
      </c>
      <c r="P1085" s="1" t="s">
        <v>53</v>
      </c>
      <c r="Q1085" s="1">
        <v>1</v>
      </c>
      <c r="R1085" s="1" t="s">
        <v>16</v>
      </c>
      <c r="S1085" s="1">
        <v>2018</v>
      </c>
      <c r="T1085" s="1">
        <v>21831</v>
      </c>
      <c r="U1085" s="1">
        <v>3</v>
      </c>
      <c r="V1085" s="1" t="s">
        <v>1593</v>
      </c>
      <c r="W1085" s="1" t="s">
        <v>48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>
      <c r="A1086" s="1">
        <v>1535</v>
      </c>
      <c r="B1086" s="1">
        <v>34</v>
      </c>
      <c r="C1086" s="1" t="s">
        <v>48</v>
      </c>
      <c r="D1086" s="1" t="s">
        <v>112</v>
      </c>
      <c r="E1086" s="1">
        <v>971</v>
      </c>
      <c r="F1086" s="1" t="s">
        <v>22</v>
      </c>
      <c r="G1086" s="1">
        <v>1</v>
      </c>
      <c r="H1086" s="1">
        <v>3</v>
      </c>
      <c r="I1086" s="1" t="s">
        <v>37</v>
      </c>
      <c r="J1086" s="1">
        <v>1</v>
      </c>
      <c r="K1086" s="1">
        <v>4</v>
      </c>
      <c r="L1086" s="1" t="s">
        <v>12</v>
      </c>
      <c r="M1086" s="1">
        <v>64</v>
      </c>
      <c r="N1086" s="1">
        <v>2</v>
      </c>
      <c r="O1086" s="1">
        <v>3</v>
      </c>
      <c r="P1086" s="1" t="s">
        <v>58</v>
      </c>
      <c r="Q1086" s="1">
        <v>3</v>
      </c>
      <c r="R1086" s="1" t="s">
        <v>17</v>
      </c>
      <c r="S1086" s="1">
        <v>7083</v>
      </c>
      <c r="T1086" s="1">
        <v>12288</v>
      </c>
      <c r="U1086" s="1">
        <v>1</v>
      </c>
      <c r="V1086" s="1" t="s">
        <v>1593</v>
      </c>
      <c r="W1086" s="1" t="s">
        <v>49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>
      <c r="A1087" s="1">
        <v>1537</v>
      </c>
      <c r="B1087" s="1">
        <v>31</v>
      </c>
      <c r="C1087" s="1" t="s">
        <v>49</v>
      </c>
      <c r="D1087" s="1" t="s">
        <v>128</v>
      </c>
      <c r="E1087" s="1">
        <v>561</v>
      </c>
      <c r="F1087" s="1" t="s">
        <v>21</v>
      </c>
      <c r="G1087" s="1">
        <v>3</v>
      </c>
      <c r="H1087" s="1">
        <v>3</v>
      </c>
      <c r="I1087" s="1" t="s">
        <v>33</v>
      </c>
      <c r="J1087" s="1">
        <v>1</v>
      </c>
      <c r="K1087" s="1">
        <v>4</v>
      </c>
      <c r="L1087" s="1" t="s">
        <v>11</v>
      </c>
      <c r="M1087" s="1">
        <v>33</v>
      </c>
      <c r="N1087" s="1">
        <v>3</v>
      </c>
      <c r="O1087" s="1">
        <v>1</v>
      </c>
      <c r="P1087" s="1" t="s">
        <v>57</v>
      </c>
      <c r="Q1087" s="1">
        <v>3</v>
      </c>
      <c r="R1087" s="1" t="s">
        <v>16</v>
      </c>
      <c r="S1087" s="1">
        <v>4084</v>
      </c>
      <c r="T1087" s="1">
        <v>4156</v>
      </c>
      <c r="U1087" s="1">
        <v>1</v>
      </c>
      <c r="V1087" s="1" t="s">
        <v>1593</v>
      </c>
      <c r="W1087" s="1" t="s">
        <v>48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>
      <c r="A1088" s="1">
        <v>1539</v>
      </c>
      <c r="B1088" s="1">
        <v>50</v>
      </c>
      <c r="C1088" s="1" t="s">
        <v>48</v>
      </c>
      <c r="D1088" s="1" t="s">
        <v>128</v>
      </c>
      <c r="E1088" s="1">
        <v>333</v>
      </c>
      <c r="F1088" s="1" t="s">
        <v>21</v>
      </c>
      <c r="G1088" s="1">
        <v>22</v>
      </c>
      <c r="H1088" s="1">
        <v>5</v>
      </c>
      <c r="I1088" s="1" t="s">
        <v>35</v>
      </c>
      <c r="J1088" s="1">
        <v>1</v>
      </c>
      <c r="K1088" s="1">
        <v>3</v>
      </c>
      <c r="L1088" s="1" t="s">
        <v>12</v>
      </c>
      <c r="M1088" s="1">
        <v>88</v>
      </c>
      <c r="N1088" s="1">
        <v>1</v>
      </c>
      <c r="O1088" s="1">
        <v>4</v>
      </c>
      <c r="P1088" s="1" t="s">
        <v>56</v>
      </c>
      <c r="Q1088" s="1">
        <v>4</v>
      </c>
      <c r="R1088" s="1" t="s">
        <v>16</v>
      </c>
      <c r="S1088" s="1">
        <v>14411</v>
      </c>
      <c r="T1088" s="1">
        <v>24450</v>
      </c>
      <c r="U1088" s="1">
        <v>1</v>
      </c>
      <c r="V1088" s="1" t="s">
        <v>1593</v>
      </c>
      <c r="W1088" s="1" t="s">
        <v>49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>
      <c r="A1089" s="1">
        <v>1541</v>
      </c>
      <c r="B1089" s="1">
        <v>34</v>
      </c>
      <c r="C1089" s="1" t="s">
        <v>48</v>
      </c>
      <c r="D1089" s="1" t="s">
        <v>112</v>
      </c>
      <c r="E1089" s="1">
        <v>1440</v>
      </c>
      <c r="F1089" s="1" t="s">
        <v>22</v>
      </c>
      <c r="G1089" s="1">
        <v>7</v>
      </c>
      <c r="H1089" s="1">
        <v>2</v>
      </c>
      <c r="I1089" s="1" t="s">
        <v>37</v>
      </c>
      <c r="J1089" s="1">
        <v>1</v>
      </c>
      <c r="K1089" s="1">
        <v>2</v>
      </c>
      <c r="L1089" s="1" t="s">
        <v>12</v>
      </c>
      <c r="M1089" s="1">
        <v>55</v>
      </c>
      <c r="N1089" s="1">
        <v>3</v>
      </c>
      <c r="O1089" s="1">
        <v>1</v>
      </c>
      <c r="P1089" s="1" t="s">
        <v>59</v>
      </c>
      <c r="Q1089" s="1">
        <v>3</v>
      </c>
      <c r="R1089" s="1" t="s">
        <v>17</v>
      </c>
      <c r="S1089" s="1">
        <v>2308</v>
      </c>
      <c r="T1089" s="1">
        <v>4944</v>
      </c>
      <c r="U1089" s="1">
        <v>0</v>
      </c>
      <c r="V1089" s="1" t="s">
        <v>1593</v>
      </c>
      <c r="W1089" s="1" t="s">
        <v>49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>
      <c r="A1090" s="1">
        <v>1542</v>
      </c>
      <c r="B1090" s="1">
        <v>42</v>
      </c>
      <c r="C1090" s="1" t="s">
        <v>48</v>
      </c>
      <c r="D1090" s="1" t="s">
        <v>112</v>
      </c>
      <c r="E1090" s="1">
        <v>1210</v>
      </c>
      <c r="F1090" s="1" t="s">
        <v>21</v>
      </c>
      <c r="G1090" s="1">
        <v>2</v>
      </c>
      <c r="H1090" s="1">
        <v>3</v>
      </c>
      <c r="I1090" s="1" t="s">
        <v>35</v>
      </c>
      <c r="J1090" s="1">
        <v>1</v>
      </c>
      <c r="K1090" s="1">
        <v>3</v>
      </c>
      <c r="L1090" s="1" t="s">
        <v>12</v>
      </c>
      <c r="M1090" s="1">
        <v>68</v>
      </c>
      <c r="N1090" s="1">
        <v>2</v>
      </c>
      <c r="O1090" s="1">
        <v>1</v>
      </c>
      <c r="P1090" s="1" t="s">
        <v>53</v>
      </c>
      <c r="Q1090" s="1">
        <v>2</v>
      </c>
      <c r="R1090" s="1" t="s">
        <v>17</v>
      </c>
      <c r="S1090" s="1">
        <v>4841</v>
      </c>
      <c r="T1090" s="1">
        <v>24052</v>
      </c>
      <c r="U1090" s="1">
        <v>4</v>
      </c>
      <c r="V1090" s="1" t="s">
        <v>1593</v>
      </c>
      <c r="W1090" s="1" t="s">
        <v>48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>
      <c r="A1091" s="1">
        <v>1543</v>
      </c>
      <c r="B1091" s="1">
        <v>37</v>
      </c>
      <c r="C1091" s="1" t="s">
        <v>48</v>
      </c>
      <c r="D1091" s="1" t="s">
        <v>112</v>
      </c>
      <c r="E1091" s="1">
        <v>674</v>
      </c>
      <c r="F1091" s="1" t="s">
        <v>21</v>
      </c>
      <c r="G1091" s="1">
        <v>13</v>
      </c>
      <c r="H1091" s="1">
        <v>3</v>
      </c>
      <c r="I1091" s="1" t="s">
        <v>35</v>
      </c>
      <c r="J1091" s="1">
        <v>1</v>
      </c>
      <c r="K1091" s="1">
        <v>1</v>
      </c>
      <c r="L1091" s="1" t="s">
        <v>12</v>
      </c>
      <c r="M1091" s="1">
        <v>47</v>
      </c>
      <c r="N1091" s="1">
        <v>3</v>
      </c>
      <c r="O1091" s="1">
        <v>2</v>
      </c>
      <c r="P1091" s="1" t="s">
        <v>57</v>
      </c>
      <c r="Q1091" s="1">
        <v>4</v>
      </c>
      <c r="R1091" s="1" t="s">
        <v>17</v>
      </c>
      <c r="S1091" s="1">
        <v>4285</v>
      </c>
      <c r="T1091" s="1">
        <v>3031</v>
      </c>
      <c r="U1091" s="1">
        <v>1</v>
      </c>
      <c r="V1091" s="1" t="s">
        <v>1593</v>
      </c>
      <c r="W1091" s="1" t="s">
        <v>48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>
      <c r="A1092" s="1">
        <v>1544</v>
      </c>
      <c r="B1092" s="1">
        <v>29</v>
      </c>
      <c r="C1092" s="1" t="s">
        <v>48</v>
      </c>
      <c r="D1092" s="1" t="s">
        <v>112</v>
      </c>
      <c r="E1092" s="1">
        <v>441</v>
      </c>
      <c r="F1092" s="1" t="s">
        <v>21</v>
      </c>
      <c r="G1092" s="1">
        <v>8</v>
      </c>
      <c r="H1092" s="1">
        <v>1</v>
      </c>
      <c r="I1092" s="1" t="s">
        <v>36</v>
      </c>
      <c r="J1092" s="1">
        <v>1</v>
      </c>
      <c r="K1092" s="1">
        <v>3</v>
      </c>
      <c r="L1092" s="1" t="s">
        <v>11</v>
      </c>
      <c r="M1092" s="1">
        <v>39</v>
      </c>
      <c r="N1092" s="1">
        <v>1</v>
      </c>
      <c r="O1092" s="1">
        <v>2</v>
      </c>
      <c r="P1092" s="1" t="s">
        <v>52</v>
      </c>
      <c r="Q1092" s="1">
        <v>1</v>
      </c>
      <c r="R1092" s="1" t="s">
        <v>17</v>
      </c>
      <c r="S1092" s="1">
        <v>9715</v>
      </c>
      <c r="T1092" s="1">
        <v>7288</v>
      </c>
      <c r="U1092" s="1">
        <v>3</v>
      </c>
      <c r="V1092" s="1" t="s">
        <v>1593</v>
      </c>
      <c r="W1092" s="1" t="s">
        <v>48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>
      <c r="A1093" s="1">
        <v>1545</v>
      </c>
      <c r="B1093" s="1">
        <v>33</v>
      </c>
      <c r="C1093" s="1" t="s">
        <v>48</v>
      </c>
      <c r="D1093" s="1" t="s">
        <v>112</v>
      </c>
      <c r="E1093" s="1">
        <v>575</v>
      </c>
      <c r="F1093" s="1" t="s">
        <v>21</v>
      </c>
      <c r="G1093" s="1">
        <v>25</v>
      </c>
      <c r="H1093" s="1">
        <v>3</v>
      </c>
      <c r="I1093" s="1" t="s">
        <v>33</v>
      </c>
      <c r="J1093" s="1">
        <v>1</v>
      </c>
      <c r="K1093" s="1">
        <v>4</v>
      </c>
      <c r="L1093" s="1" t="s">
        <v>12</v>
      </c>
      <c r="M1093" s="1">
        <v>44</v>
      </c>
      <c r="N1093" s="1">
        <v>2</v>
      </c>
      <c r="O1093" s="1">
        <v>2</v>
      </c>
      <c r="P1093" s="1" t="s">
        <v>55</v>
      </c>
      <c r="Q1093" s="1">
        <v>2</v>
      </c>
      <c r="R1093" s="1" t="s">
        <v>16</v>
      </c>
      <c r="S1093" s="1">
        <v>4320</v>
      </c>
      <c r="T1093" s="1">
        <v>24152</v>
      </c>
      <c r="U1093" s="1">
        <v>1</v>
      </c>
      <c r="V1093" s="1" t="s">
        <v>1593</v>
      </c>
      <c r="W1093" s="1" t="s">
        <v>48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>
      <c r="A1094" s="1">
        <v>1546</v>
      </c>
      <c r="B1094" s="1">
        <v>45</v>
      </c>
      <c r="C1094" s="1" t="s">
        <v>48</v>
      </c>
      <c r="D1094" s="1" t="s">
        <v>112</v>
      </c>
      <c r="E1094" s="1">
        <v>950</v>
      </c>
      <c r="F1094" s="1" t="s">
        <v>21</v>
      </c>
      <c r="G1094" s="1">
        <v>28</v>
      </c>
      <c r="H1094" s="1">
        <v>3</v>
      </c>
      <c r="I1094" s="1" t="s">
        <v>37</v>
      </c>
      <c r="J1094" s="1">
        <v>1</v>
      </c>
      <c r="K1094" s="1">
        <v>4</v>
      </c>
      <c r="L1094" s="1" t="s">
        <v>12</v>
      </c>
      <c r="M1094" s="1">
        <v>97</v>
      </c>
      <c r="N1094" s="1">
        <v>3</v>
      </c>
      <c r="O1094" s="1">
        <v>1</v>
      </c>
      <c r="P1094" s="1" t="s">
        <v>57</v>
      </c>
      <c r="Q1094" s="1">
        <v>4</v>
      </c>
      <c r="R1094" s="1" t="s">
        <v>17</v>
      </c>
      <c r="S1094" s="1">
        <v>2132</v>
      </c>
      <c r="T1094" s="1">
        <v>4585</v>
      </c>
      <c r="U1094" s="1">
        <v>4</v>
      </c>
      <c r="V1094" s="1" t="s">
        <v>1593</v>
      </c>
      <c r="W1094" s="1" t="s">
        <v>48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>
      <c r="A1095" s="1">
        <v>1547</v>
      </c>
      <c r="B1095" s="1">
        <v>42</v>
      </c>
      <c r="C1095" s="1" t="s">
        <v>48</v>
      </c>
      <c r="D1095" s="1" t="s">
        <v>128</v>
      </c>
      <c r="E1095" s="1">
        <v>288</v>
      </c>
      <c r="F1095" s="1" t="s">
        <v>21</v>
      </c>
      <c r="G1095" s="1">
        <v>2</v>
      </c>
      <c r="H1095" s="1">
        <v>3</v>
      </c>
      <c r="I1095" s="1" t="s">
        <v>33</v>
      </c>
      <c r="J1095" s="1">
        <v>1</v>
      </c>
      <c r="K1095" s="1">
        <v>4</v>
      </c>
      <c r="L1095" s="1" t="s">
        <v>12</v>
      </c>
      <c r="M1095" s="1">
        <v>40</v>
      </c>
      <c r="N1095" s="1">
        <v>3</v>
      </c>
      <c r="O1095" s="1">
        <v>3</v>
      </c>
      <c r="P1095" s="1" t="s">
        <v>52</v>
      </c>
      <c r="Q1095" s="1">
        <v>4</v>
      </c>
      <c r="R1095" s="1" t="s">
        <v>17</v>
      </c>
      <c r="S1095" s="1">
        <v>10124</v>
      </c>
      <c r="T1095" s="1">
        <v>18611</v>
      </c>
      <c r="U1095" s="1">
        <v>2</v>
      </c>
      <c r="V1095" s="1" t="s">
        <v>1593</v>
      </c>
      <c r="W1095" s="1" t="s">
        <v>49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>
      <c r="A1096" s="1">
        <v>1548</v>
      </c>
      <c r="B1096" s="1">
        <v>40</v>
      </c>
      <c r="C1096" s="1" t="s">
        <v>48</v>
      </c>
      <c r="D1096" s="1" t="s">
        <v>112</v>
      </c>
      <c r="E1096" s="1">
        <v>1342</v>
      </c>
      <c r="F1096" s="1" t="s">
        <v>22</v>
      </c>
      <c r="G1096" s="1">
        <v>9</v>
      </c>
      <c r="H1096" s="1">
        <v>2</v>
      </c>
      <c r="I1096" s="1" t="s">
        <v>35</v>
      </c>
      <c r="J1096" s="1">
        <v>1</v>
      </c>
      <c r="K1096" s="1">
        <v>1</v>
      </c>
      <c r="L1096" s="1" t="s">
        <v>12</v>
      </c>
      <c r="M1096" s="1">
        <v>47</v>
      </c>
      <c r="N1096" s="1">
        <v>3</v>
      </c>
      <c r="O1096" s="1">
        <v>2</v>
      </c>
      <c r="P1096" s="1" t="s">
        <v>58</v>
      </c>
      <c r="Q1096" s="1">
        <v>1</v>
      </c>
      <c r="R1096" s="1" t="s">
        <v>17</v>
      </c>
      <c r="S1096" s="1">
        <v>5473</v>
      </c>
      <c r="T1096" s="1">
        <v>19345</v>
      </c>
      <c r="U1096" s="1">
        <v>0</v>
      </c>
      <c r="V1096" s="1" t="s">
        <v>1593</v>
      </c>
      <c r="W1096" s="1" t="s">
        <v>48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>
      <c r="A1097" s="1">
        <v>1549</v>
      </c>
      <c r="B1097" s="1">
        <v>33</v>
      </c>
      <c r="C1097" s="1" t="s">
        <v>48</v>
      </c>
      <c r="D1097" s="1" t="s">
        <v>112</v>
      </c>
      <c r="E1097" s="1">
        <v>589</v>
      </c>
      <c r="F1097" s="1" t="s">
        <v>21</v>
      </c>
      <c r="G1097" s="1">
        <v>28</v>
      </c>
      <c r="H1097" s="1">
        <v>4</v>
      </c>
      <c r="I1097" s="1" t="s">
        <v>33</v>
      </c>
      <c r="J1097" s="1">
        <v>1</v>
      </c>
      <c r="K1097" s="1">
        <v>2</v>
      </c>
      <c r="L1097" s="1" t="s">
        <v>12</v>
      </c>
      <c r="M1097" s="1">
        <v>79</v>
      </c>
      <c r="N1097" s="1">
        <v>3</v>
      </c>
      <c r="O1097" s="1">
        <v>2</v>
      </c>
      <c r="P1097" s="1" t="s">
        <v>53</v>
      </c>
      <c r="Q1097" s="1">
        <v>3</v>
      </c>
      <c r="R1097" s="1" t="s">
        <v>17</v>
      </c>
      <c r="S1097" s="1">
        <v>5207</v>
      </c>
      <c r="T1097" s="1">
        <v>22949</v>
      </c>
      <c r="U1097" s="1">
        <v>1</v>
      </c>
      <c r="V1097" s="1" t="s">
        <v>1593</v>
      </c>
      <c r="W1097" s="1" t="s">
        <v>49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>
      <c r="A1098" s="1">
        <v>1550</v>
      </c>
      <c r="B1098" s="1">
        <v>40</v>
      </c>
      <c r="C1098" s="1" t="s">
        <v>48</v>
      </c>
      <c r="D1098" s="1" t="s">
        <v>112</v>
      </c>
      <c r="E1098" s="1">
        <v>898</v>
      </c>
      <c r="F1098" s="1" t="s">
        <v>20</v>
      </c>
      <c r="G1098" s="1">
        <v>6</v>
      </c>
      <c r="H1098" s="1">
        <v>2</v>
      </c>
      <c r="I1098" s="1" t="s">
        <v>35</v>
      </c>
      <c r="J1098" s="1">
        <v>1</v>
      </c>
      <c r="K1098" s="1">
        <v>3</v>
      </c>
      <c r="L1098" s="1" t="s">
        <v>12</v>
      </c>
      <c r="M1098" s="1">
        <v>38</v>
      </c>
      <c r="N1098" s="1">
        <v>3</v>
      </c>
      <c r="O1098" s="1">
        <v>4</v>
      </c>
      <c r="P1098" s="1" t="s">
        <v>54</v>
      </c>
      <c r="Q1098" s="1">
        <v>4</v>
      </c>
      <c r="R1098" s="1" t="s">
        <v>16</v>
      </c>
      <c r="S1098" s="1">
        <v>16437</v>
      </c>
      <c r="T1098" s="1">
        <v>17381</v>
      </c>
      <c r="U1098" s="1">
        <v>1</v>
      </c>
      <c r="V1098" s="1" t="s">
        <v>1593</v>
      </c>
      <c r="W1098" s="1" t="s">
        <v>49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>
      <c r="A1099" s="1">
        <v>1551</v>
      </c>
      <c r="B1099" s="1">
        <v>24</v>
      </c>
      <c r="C1099" s="1" t="s">
        <v>48</v>
      </c>
      <c r="D1099" s="1" t="s">
        <v>112</v>
      </c>
      <c r="E1099" s="1">
        <v>350</v>
      </c>
      <c r="F1099" s="1" t="s">
        <v>21</v>
      </c>
      <c r="G1099" s="1">
        <v>21</v>
      </c>
      <c r="H1099" s="1">
        <v>2</v>
      </c>
      <c r="I1099" s="1" t="s">
        <v>37</v>
      </c>
      <c r="J1099" s="1">
        <v>1</v>
      </c>
      <c r="K1099" s="1">
        <v>3</v>
      </c>
      <c r="L1099" s="1" t="s">
        <v>12</v>
      </c>
      <c r="M1099" s="1">
        <v>57</v>
      </c>
      <c r="N1099" s="1">
        <v>2</v>
      </c>
      <c r="O1099" s="1">
        <v>1</v>
      </c>
      <c r="P1099" s="1" t="s">
        <v>53</v>
      </c>
      <c r="Q1099" s="1">
        <v>1</v>
      </c>
      <c r="R1099" s="1" t="s">
        <v>15</v>
      </c>
      <c r="S1099" s="1">
        <v>2296</v>
      </c>
      <c r="T1099" s="1">
        <v>10036</v>
      </c>
      <c r="U1099" s="1">
        <v>0</v>
      </c>
      <c r="V1099" s="1" t="s">
        <v>1593</v>
      </c>
      <c r="W1099" s="1" t="s">
        <v>48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>
      <c r="A1100" s="1">
        <v>1552</v>
      </c>
      <c r="B1100" s="1">
        <v>40</v>
      </c>
      <c r="C1100" s="1" t="s">
        <v>48</v>
      </c>
      <c r="D1100" s="1" t="s">
        <v>116</v>
      </c>
      <c r="E1100" s="1">
        <v>1142</v>
      </c>
      <c r="F1100" s="1" t="s">
        <v>21</v>
      </c>
      <c r="G1100" s="1">
        <v>8</v>
      </c>
      <c r="H1100" s="1">
        <v>2</v>
      </c>
      <c r="I1100" s="1" t="s">
        <v>33</v>
      </c>
      <c r="J1100" s="1">
        <v>1</v>
      </c>
      <c r="K1100" s="1">
        <v>4</v>
      </c>
      <c r="L1100" s="1" t="s">
        <v>12</v>
      </c>
      <c r="M1100" s="1">
        <v>72</v>
      </c>
      <c r="N1100" s="1">
        <v>3</v>
      </c>
      <c r="O1100" s="1">
        <v>2</v>
      </c>
      <c r="P1100" s="1" t="s">
        <v>52</v>
      </c>
      <c r="Q1100" s="1">
        <v>4</v>
      </c>
      <c r="R1100" s="1" t="s">
        <v>15</v>
      </c>
      <c r="S1100" s="1">
        <v>4069</v>
      </c>
      <c r="T1100" s="1">
        <v>8841</v>
      </c>
      <c r="U1100" s="1">
        <v>3</v>
      </c>
      <c r="V1100" s="1" t="s">
        <v>1593</v>
      </c>
      <c r="W1100" s="1" t="s">
        <v>49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>
      <c r="A1101" s="1">
        <v>1553</v>
      </c>
      <c r="B1101" s="1">
        <v>45</v>
      </c>
      <c r="C1101" s="1" t="s">
        <v>48</v>
      </c>
      <c r="D1101" s="1" t="s">
        <v>112</v>
      </c>
      <c r="E1101" s="1">
        <v>538</v>
      </c>
      <c r="F1101" s="1" t="s">
        <v>21</v>
      </c>
      <c r="G1101" s="1">
        <v>1</v>
      </c>
      <c r="H1101" s="1">
        <v>4</v>
      </c>
      <c r="I1101" s="1" t="s">
        <v>37</v>
      </c>
      <c r="J1101" s="1">
        <v>1</v>
      </c>
      <c r="K1101" s="1">
        <v>1</v>
      </c>
      <c r="L1101" s="1" t="s">
        <v>12</v>
      </c>
      <c r="M1101" s="1">
        <v>66</v>
      </c>
      <c r="N1101" s="1">
        <v>3</v>
      </c>
      <c r="O1101" s="1">
        <v>3</v>
      </c>
      <c r="P1101" s="1" t="s">
        <v>52</v>
      </c>
      <c r="Q1101" s="1">
        <v>2</v>
      </c>
      <c r="R1101" s="1" t="s">
        <v>15</v>
      </c>
      <c r="S1101" s="1">
        <v>7441</v>
      </c>
      <c r="T1101" s="1">
        <v>20933</v>
      </c>
      <c r="U1101" s="1">
        <v>1</v>
      </c>
      <c r="V1101" s="1" t="s">
        <v>1593</v>
      </c>
      <c r="W1101" s="1" t="s">
        <v>48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>
      <c r="A1102" s="1">
        <v>1554</v>
      </c>
      <c r="B1102" s="1">
        <v>35</v>
      </c>
      <c r="C1102" s="1" t="s">
        <v>48</v>
      </c>
      <c r="D1102" s="1" t="s">
        <v>112</v>
      </c>
      <c r="E1102" s="1">
        <v>1402</v>
      </c>
      <c r="F1102" s="1" t="s">
        <v>22</v>
      </c>
      <c r="G1102" s="1">
        <v>28</v>
      </c>
      <c r="H1102" s="1">
        <v>4</v>
      </c>
      <c r="I1102" s="1" t="s">
        <v>33</v>
      </c>
      <c r="J1102" s="1">
        <v>1</v>
      </c>
      <c r="K1102" s="1">
        <v>2</v>
      </c>
      <c r="L1102" s="1" t="s">
        <v>11</v>
      </c>
      <c r="M1102" s="1">
        <v>98</v>
      </c>
      <c r="N1102" s="1">
        <v>2</v>
      </c>
      <c r="O1102" s="1">
        <v>1</v>
      </c>
      <c r="P1102" s="1" t="s">
        <v>59</v>
      </c>
      <c r="Q1102" s="1">
        <v>3</v>
      </c>
      <c r="R1102" s="1" t="s">
        <v>17</v>
      </c>
      <c r="S1102" s="1">
        <v>2430</v>
      </c>
      <c r="T1102" s="1">
        <v>26204</v>
      </c>
      <c r="U1102" s="1">
        <v>0</v>
      </c>
      <c r="V1102" s="1" t="s">
        <v>1593</v>
      </c>
      <c r="W1102" s="1" t="s">
        <v>48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>
      <c r="A1103" s="1">
        <v>1555</v>
      </c>
      <c r="B1103" s="1">
        <v>32</v>
      </c>
      <c r="C1103" s="1" t="s">
        <v>48</v>
      </c>
      <c r="D1103" s="1" t="s">
        <v>112</v>
      </c>
      <c r="E1103" s="1">
        <v>824</v>
      </c>
      <c r="F1103" s="1" t="s">
        <v>21</v>
      </c>
      <c r="G1103" s="1">
        <v>5</v>
      </c>
      <c r="H1103" s="1">
        <v>2</v>
      </c>
      <c r="I1103" s="1" t="s">
        <v>33</v>
      </c>
      <c r="J1103" s="1">
        <v>1</v>
      </c>
      <c r="K1103" s="1">
        <v>4</v>
      </c>
      <c r="L1103" s="1" t="s">
        <v>11</v>
      </c>
      <c r="M1103" s="1">
        <v>67</v>
      </c>
      <c r="N1103" s="1">
        <v>2</v>
      </c>
      <c r="O1103" s="1">
        <v>2</v>
      </c>
      <c r="P1103" s="1" t="s">
        <v>57</v>
      </c>
      <c r="Q1103" s="1">
        <v>2</v>
      </c>
      <c r="R1103" s="1" t="s">
        <v>17</v>
      </c>
      <c r="S1103" s="1">
        <v>5878</v>
      </c>
      <c r="T1103" s="1">
        <v>15624</v>
      </c>
      <c r="U1103" s="1">
        <v>3</v>
      </c>
      <c r="V1103" s="1" t="s">
        <v>1593</v>
      </c>
      <c r="W1103" s="1" t="s">
        <v>48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>
      <c r="A1104" s="1">
        <v>1556</v>
      </c>
      <c r="B1104" s="1">
        <v>36</v>
      </c>
      <c r="C1104" s="1" t="s">
        <v>48</v>
      </c>
      <c r="D1104" s="1" t="s">
        <v>112</v>
      </c>
      <c r="E1104" s="1">
        <v>1157</v>
      </c>
      <c r="F1104" s="1" t="s">
        <v>22</v>
      </c>
      <c r="G1104" s="1">
        <v>2</v>
      </c>
      <c r="H1104" s="1">
        <v>4</v>
      </c>
      <c r="I1104" s="1" t="s">
        <v>33</v>
      </c>
      <c r="J1104" s="1">
        <v>1</v>
      </c>
      <c r="K1104" s="1">
        <v>3</v>
      </c>
      <c r="L1104" s="1" t="s">
        <v>12</v>
      </c>
      <c r="M1104" s="1">
        <v>70</v>
      </c>
      <c r="N1104" s="1">
        <v>3</v>
      </c>
      <c r="O1104" s="1">
        <v>1</v>
      </c>
      <c r="P1104" s="1" t="s">
        <v>59</v>
      </c>
      <c r="Q1104" s="1">
        <v>4</v>
      </c>
      <c r="R1104" s="1" t="s">
        <v>16</v>
      </c>
      <c r="S1104" s="1">
        <v>2644</v>
      </c>
      <c r="T1104" s="1">
        <v>17001</v>
      </c>
      <c r="U1104" s="1">
        <v>3</v>
      </c>
      <c r="V1104" s="1" t="s">
        <v>1593</v>
      </c>
      <c r="W1104" s="1" t="s">
        <v>49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>
      <c r="A1105" s="1">
        <v>1557</v>
      </c>
      <c r="B1105" s="1">
        <v>48</v>
      </c>
      <c r="C1105" s="1" t="s">
        <v>48</v>
      </c>
      <c r="D1105" s="1" t="s">
        <v>112</v>
      </c>
      <c r="E1105" s="1">
        <v>492</v>
      </c>
      <c r="F1105" s="1" t="s">
        <v>22</v>
      </c>
      <c r="G1105" s="1">
        <v>16</v>
      </c>
      <c r="H1105" s="1">
        <v>4</v>
      </c>
      <c r="I1105" s="1" t="s">
        <v>33</v>
      </c>
      <c r="J1105" s="1">
        <v>1</v>
      </c>
      <c r="K1105" s="1">
        <v>3</v>
      </c>
      <c r="L1105" s="1" t="s">
        <v>11</v>
      </c>
      <c r="M1105" s="1">
        <v>96</v>
      </c>
      <c r="N1105" s="1">
        <v>3</v>
      </c>
      <c r="O1105" s="1">
        <v>2</v>
      </c>
      <c r="P1105" s="1" t="s">
        <v>58</v>
      </c>
      <c r="Q1105" s="1">
        <v>3</v>
      </c>
      <c r="R1105" s="1" t="s">
        <v>15</v>
      </c>
      <c r="S1105" s="1">
        <v>6439</v>
      </c>
      <c r="T1105" s="1">
        <v>13693</v>
      </c>
      <c r="U1105" s="1">
        <v>8</v>
      </c>
      <c r="V1105" s="1" t="s">
        <v>1593</v>
      </c>
      <c r="W1105" s="1" t="s">
        <v>48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>
      <c r="A1106" s="1">
        <v>1558</v>
      </c>
      <c r="B1106" s="1">
        <v>29</v>
      </c>
      <c r="C1106" s="1" t="s">
        <v>48</v>
      </c>
      <c r="D1106" s="1" t="s">
        <v>112</v>
      </c>
      <c r="E1106" s="1">
        <v>598</v>
      </c>
      <c r="F1106" s="1" t="s">
        <v>21</v>
      </c>
      <c r="G1106" s="1">
        <v>9</v>
      </c>
      <c r="H1106" s="1">
        <v>3</v>
      </c>
      <c r="I1106" s="1" t="s">
        <v>33</v>
      </c>
      <c r="J1106" s="1">
        <v>1</v>
      </c>
      <c r="K1106" s="1">
        <v>3</v>
      </c>
      <c r="L1106" s="1" t="s">
        <v>12</v>
      </c>
      <c r="M1106" s="1">
        <v>91</v>
      </c>
      <c r="N1106" s="1">
        <v>4</v>
      </c>
      <c r="O1106" s="1">
        <v>1</v>
      </c>
      <c r="P1106" s="1" t="s">
        <v>57</v>
      </c>
      <c r="Q1106" s="1">
        <v>3</v>
      </c>
      <c r="R1106" s="1" t="s">
        <v>17</v>
      </c>
      <c r="S1106" s="1">
        <v>2451</v>
      </c>
      <c r="T1106" s="1">
        <v>22376</v>
      </c>
      <c r="U1106" s="1">
        <v>6</v>
      </c>
      <c r="V1106" s="1" t="s">
        <v>1593</v>
      </c>
      <c r="W1106" s="1" t="s">
        <v>48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>
      <c r="A1107" s="1">
        <v>1560</v>
      </c>
      <c r="B1107" s="1">
        <v>33</v>
      </c>
      <c r="C1107" s="1" t="s">
        <v>48</v>
      </c>
      <c r="D1107" s="1" t="s">
        <v>112</v>
      </c>
      <c r="E1107" s="1">
        <v>1242</v>
      </c>
      <c r="F1107" s="1" t="s">
        <v>22</v>
      </c>
      <c r="G1107" s="1">
        <v>8</v>
      </c>
      <c r="H1107" s="1">
        <v>4</v>
      </c>
      <c r="I1107" s="1" t="s">
        <v>33</v>
      </c>
      <c r="J1107" s="1">
        <v>1</v>
      </c>
      <c r="K1107" s="1">
        <v>1</v>
      </c>
      <c r="L1107" s="1" t="s">
        <v>12</v>
      </c>
      <c r="M1107" s="1">
        <v>46</v>
      </c>
      <c r="N1107" s="1">
        <v>3</v>
      </c>
      <c r="O1107" s="1">
        <v>2</v>
      </c>
      <c r="P1107" s="1" t="s">
        <v>58</v>
      </c>
      <c r="Q1107" s="1">
        <v>1</v>
      </c>
      <c r="R1107" s="1" t="s">
        <v>17</v>
      </c>
      <c r="S1107" s="1">
        <v>6392</v>
      </c>
      <c r="T1107" s="1">
        <v>10589</v>
      </c>
      <c r="U1107" s="1">
        <v>2</v>
      </c>
      <c r="V1107" s="1" t="s">
        <v>1593</v>
      </c>
      <c r="W1107" s="1" t="s">
        <v>48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>
      <c r="A1108" s="1">
        <v>1562</v>
      </c>
      <c r="B1108" s="1">
        <v>30</v>
      </c>
      <c r="C1108" s="1" t="s">
        <v>49</v>
      </c>
      <c r="D1108" s="1" t="s">
        <v>112</v>
      </c>
      <c r="E1108" s="1">
        <v>740</v>
      </c>
      <c r="F1108" s="1" t="s">
        <v>22</v>
      </c>
      <c r="G1108" s="1">
        <v>1</v>
      </c>
      <c r="H1108" s="1">
        <v>3</v>
      </c>
      <c r="I1108" s="1" t="s">
        <v>33</v>
      </c>
      <c r="J1108" s="1">
        <v>1</v>
      </c>
      <c r="K1108" s="1">
        <v>2</v>
      </c>
      <c r="L1108" s="1" t="s">
        <v>12</v>
      </c>
      <c r="M1108" s="1">
        <v>64</v>
      </c>
      <c r="N1108" s="1">
        <v>2</v>
      </c>
      <c r="O1108" s="1">
        <v>2</v>
      </c>
      <c r="P1108" s="1" t="s">
        <v>58</v>
      </c>
      <c r="Q1108" s="1">
        <v>1</v>
      </c>
      <c r="R1108" s="1" t="s">
        <v>17</v>
      </c>
      <c r="S1108" s="1">
        <v>9714</v>
      </c>
      <c r="T1108" s="1">
        <v>5323</v>
      </c>
      <c r="U1108" s="1">
        <v>1</v>
      </c>
      <c r="V1108" s="1" t="s">
        <v>1593</v>
      </c>
      <c r="W1108" s="1" t="s">
        <v>48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>
      <c r="A1109" s="1">
        <v>1563</v>
      </c>
      <c r="B1109" s="1">
        <v>38</v>
      </c>
      <c r="C1109" s="1" t="s">
        <v>48</v>
      </c>
      <c r="D1109" s="1" t="s">
        <v>128</v>
      </c>
      <c r="E1109" s="1">
        <v>888</v>
      </c>
      <c r="F1109" s="1" t="s">
        <v>20</v>
      </c>
      <c r="G1109" s="1">
        <v>10</v>
      </c>
      <c r="H1109" s="1">
        <v>4</v>
      </c>
      <c r="I1109" s="1" t="s">
        <v>20</v>
      </c>
      <c r="J1109" s="1">
        <v>1</v>
      </c>
      <c r="K1109" s="1">
        <v>3</v>
      </c>
      <c r="L1109" s="1" t="s">
        <v>12</v>
      </c>
      <c r="M1109" s="1">
        <v>71</v>
      </c>
      <c r="N1109" s="1">
        <v>3</v>
      </c>
      <c r="O1109" s="1">
        <v>2</v>
      </c>
      <c r="P1109" s="1" t="s">
        <v>20</v>
      </c>
      <c r="Q1109" s="1">
        <v>3</v>
      </c>
      <c r="R1109" s="1" t="s">
        <v>17</v>
      </c>
      <c r="S1109" s="1">
        <v>6077</v>
      </c>
      <c r="T1109" s="1">
        <v>14814</v>
      </c>
      <c r="U1109" s="1">
        <v>3</v>
      </c>
      <c r="V1109" s="1" t="s">
        <v>1593</v>
      </c>
      <c r="W1109" s="1" t="s">
        <v>48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>
      <c r="A1110" s="1">
        <v>1564</v>
      </c>
      <c r="B1110" s="1">
        <v>35</v>
      </c>
      <c r="C1110" s="1" t="s">
        <v>48</v>
      </c>
      <c r="D1110" s="1" t="s">
        <v>112</v>
      </c>
      <c r="E1110" s="1">
        <v>992</v>
      </c>
      <c r="F1110" s="1" t="s">
        <v>21</v>
      </c>
      <c r="G1110" s="1">
        <v>1</v>
      </c>
      <c r="H1110" s="1">
        <v>3</v>
      </c>
      <c r="I1110" s="1" t="s">
        <v>35</v>
      </c>
      <c r="J1110" s="1">
        <v>1</v>
      </c>
      <c r="K1110" s="1">
        <v>4</v>
      </c>
      <c r="L1110" s="1" t="s">
        <v>12</v>
      </c>
      <c r="M1110" s="1">
        <v>68</v>
      </c>
      <c r="N1110" s="1">
        <v>2</v>
      </c>
      <c r="O1110" s="1">
        <v>1</v>
      </c>
      <c r="P1110" s="1" t="s">
        <v>53</v>
      </c>
      <c r="Q1110" s="1">
        <v>1</v>
      </c>
      <c r="R1110" s="1" t="s">
        <v>16</v>
      </c>
      <c r="S1110" s="1">
        <v>2450</v>
      </c>
      <c r="T1110" s="1">
        <v>21731</v>
      </c>
      <c r="U1110" s="1">
        <v>1</v>
      </c>
      <c r="V1110" s="1" t="s">
        <v>1593</v>
      </c>
      <c r="W1110" s="1" t="s">
        <v>48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>
      <c r="A1111" s="1">
        <v>1568</v>
      </c>
      <c r="B1111" s="1">
        <v>30</v>
      </c>
      <c r="C1111" s="1" t="s">
        <v>48</v>
      </c>
      <c r="D1111" s="1" t="s">
        <v>112</v>
      </c>
      <c r="E1111" s="1">
        <v>1288</v>
      </c>
      <c r="F1111" s="1" t="s">
        <v>22</v>
      </c>
      <c r="G1111" s="1">
        <v>29</v>
      </c>
      <c r="H1111" s="1">
        <v>4</v>
      </c>
      <c r="I1111" s="1" t="s">
        <v>37</v>
      </c>
      <c r="J1111" s="1">
        <v>1</v>
      </c>
      <c r="K1111" s="1">
        <v>3</v>
      </c>
      <c r="L1111" s="1" t="s">
        <v>12</v>
      </c>
      <c r="M1111" s="1">
        <v>33</v>
      </c>
      <c r="N1111" s="1">
        <v>3</v>
      </c>
      <c r="O1111" s="1">
        <v>3</v>
      </c>
      <c r="P1111" s="1" t="s">
        <v>58</v>
      </c>
      <c r="Q1111" s="1">
        <v>2</v>
      </c>
      <c r="R1111" s="1" t="s">
        <v>17</v>
      </c>
      <c r="S1111" s="1">
        <v>9250</v>
      </c>
      <c r="T1111" s="1">
        <v>17799</v>
      </c>
      <c r="U1111" s="1">
        <v>3</v>
      </c>
      <c r="V1111" s="1" t="s">
        <v>1593</v>
      </c>
      <c r="W1111" s="1" t="s">
        <v>48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>
      <c r="A1112" s="1">
        <v>1569</v>
      </c>
      <c r="B1112" s="1">
        <v>35</v>
      </c>
      <c r="C1112" s="1" t="s">
        <v>49</v>
      </c>
      <c r="D1112" s="1" t="s">
        <v>112</v>
      </c>
      <c r="E1112" s="1">
        <v>104</v>
      </c>
      <c r="F1112" s="1" t="s">
        <v>21</v>
      </c>
      <c r="G1112" s="1">
        <v>2</v>
      </c>
      <c r="H1112" s="1">
        <v>3</v>
      </c>
      <c r="I1112" s="1" t="s">
        <v>33</v>
      </c>
      <c r="J1112" s="1">
        <v>1</v>
      </c>
      <c r="K1112" s="1">
        <v>1</v>
      </c>
      <c r="L1112" s="1" t="s">
        <v>11</v>
      </c>
      <c r="M1112" s="1">
        <v>69</v>
      </c>
      <c r="N1112" s="1">
        <v>3</v>
      </c>
      <c r="O1112" s="1">
        <v>1</v>
      </c>
      <c r="P1112" s="1" t="s">
        <v>53</v>
      </c>
      <c r="Q1112" s="1">
        <v>1</v>
      </c>
      <c r="R1112" s="1" t="s">
        <v>15</v>
      </c>
      <c r="S1112" s="1">
        <v>2074</v>
      </c>
      <c r="T1112" s="1">
        <v>26619</v>
      </c>
      <c r="U1112" s="1">
        <v>1</v>
      </c>
      <c r="V1112" s="1" t="s">
        <v>1593</v>
      </c>
      <c r="W1112" s="1" t="s">
        <v>49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>
      <c r="A1113" s="1">
        <v>1572</v>
      </c>
      <c r="B1113" s="1">
        <v>53</v>
      </c>
      <c r="C1113" s="1" t="s">
        <v>49</v>
      </c>
      <c r="D1113" s="1" t="s">
        <v>112</v>
      </c>
      <c r="E1113" s="1">
        <v>607</v>
      </c>
      <c r="F1113" s="1" t="s">
        <v>21</v>
      </c>
      <c r="G1113" s="1">
        <v>2</v>
      </c>
      <c r="H1113" s="1">
        <v>5</v>
      </c>
      <c r="I1113" s="1" t="s">
        <v>37</v>
      </c>
      <c r="J1113" s="1">
        <v>1</v>
      </c>
      <c r="K1113" s="1">
        <v>3</v>
      </c>
      <c r="L1113" s="1" t="s">
        <v>11</v>
      </c>
      <c r="M1113" s="1">
        <v>78</v>
      </c>
      <c r="N1113" s="1">
        <v>2</v>
      </c>
      <c r="O1113" s="1">
        <v>3</v>
      </c>
      <c r="P1113" s="1" t="s">
        <v>55</v>
      </c>
      <c r="Q1113" s="1">
        <v>4</v>
      </c>
      <c r="R1113" s="1" t="s">
        <v>17</v>
      </c>
      <c r="S1113" s="1">
        <v>10169</v>
      </c>
      <c r="T1113" s="1">
        <v>14618</v>
      </c>
      <c r="U1113" s="1">
        <v>0</v>
      </c>
      <c r="V1113" s="1" t="s">
        <v>1593</v>
      </c>
      <c r="W1113" s="1" t="s">
        <v>48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>
      <c r="A1114" s="1">
        <v>1573</v>
      </c>
      <c r="B1114" s="1">
        <v>38</v>
      </c>
      <c r="C1114" s="1" t="s">
        <v>49</v>
      </c>
      <c r="D1114" s="1" t="s">
        <v>112</v>
      </c>
      <c r="E1114" s="1">
        <v>903</v>
      </c>
      <c r="F1114" s="1" t="s">
        <v>21</v>
      </c>
      <c r="G1114" s="1">
        <v>2</v>
      </c>
      <c r="H1114" s="1">
        <v>3</v>
      </c>
      <c r="I1114" s="1" t="s">
        <v>35</v>
      </c>
      <c r="J1114" s="1">
        <v>1</v>
      </c>
      <c r="K1114" s="1">
        <v>3</v>
      </c>
      <c r="L1114" s="1" t="s">
        <v>12</v>
      </c>
      <c r="M1114" s="1">
        <v>81</v>
      </c>
      <c r="N1114" s="1">
        <v>3</v>
      </c>
      <c r="O1114" s="1">
        <v>2</v>
      </c>
      <c r="P1114" s="1" t="s">
        <v>55</v>
      </c>
      <c r="Q1114" s="1">
        <v>2</v>
      </c>
      <c r="R1114" s="1" t="s">
        <v>17</v>
      </c>
      <c r="S1114" s="1">
        <v>4855</v>
      </c>
      <c r="T1114" s="1">
        <v>7653</v>
      </c>
      <c r="U1114" s="1">
        <v>4</v>
      </c>
      <c r="V1114" s="1" t="s">
        <v>1593</v>
      </c>
      <c r="W1114" s="1" t="s">
        <v>48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>
      <c r="A1115" s="1">
        <v>1574</v>
      </c>
      <c r="B1115" s="1">
        <v>32</v>
      </c>
      <c r="C1115" s="1" t="s">
        <v>48</v>
      </c>
      <c r="D1115" s="1" t="s">
        <v>116</v>
      </c>
      <c r="E1115" s="1">
        <v>1200</v>
      </c>
      <c r="F1115" s="1" t="s">
        <v>21</v>
      </c>
      <c r="G1115" s="1">
        <v>1</v>
      </c>
      <c r="H1115" s="1">
        <v>4</v>
      </c>
      <c r="I1115" s="1" t="s">
        <v>37</v>
      </c>
      <c r="J1115" s="1">
        <v>1</v>
      </c>
      <c r="K1115" s="1">
        <v>4</v>
      </c>
      <c r="L1115" s="1" t="s">
        <v>12</v>
      </c>
      <c r="M1115" s="1">
        <v>62</v>
      </c>
      <c r="N1115" s="1">
        <v>3</v>
      </c>
      <c r="O1115" s="1">
        <v>2</v>
      </c>
      <c r="P1115" s="1" t="s">
        <v>57</v>
      </c>
      <c r="Q1115" s="1">
        <v>1</v>
      </c>
      <c r="R1115" s="1" t="s">
        <v>17</v>
      </c>
      <c r="S1115" s="1">
        <v>4087</v>
      </c>
      <c r="T1115" s="1">
        <v>25174</v>
      </c>
      <c r="U1115" s="1">
        <v>4</v>
      </c>
      <c r="V1115" s="1" t="s">
        <v>1593</v>
      </c>
      <c r="W1115" s="1" t="s">
        <v>48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>
      <c r="A1116" s="1">
        <v>1576</v>
      </c>
      <c r="B1116" s="1">
        <v>48</v>
      </c>
      <c r="C1116" s="1" t="s">
        <v>48</v>
      </c>
      <c r="D1116" s="1" t="s">
        <v>112</v>
      </c>
      <c r="E1116" s="1">
        <v>1108</v>
      </c>
      <c r="F1116" s="1" t="s">
        <v>21</v>
      </c>
      <c r="G1116" s="1">
        <v>15</v>
      </c>
      <c r="H1116" s="1">
        <v>4</v>
      </c>
      <c r="I1116" s="1" t="s">
        <v>36</v>
      </c>
      <c r="J1116" s="1">
        <v>1</v>
      </c>
      <c r="K1116" s="1">
        <v>3</v>
      </c>
      <c r="L1116" s="1" t="s">
        <v>11</v>
      </c>
      <c r="M1116" s="1">
        <v>65</v>
      </c>
      <c r="N1116" s="1">
        <v>3</v>
      </c>
      <c r="O1116" s="1">
        <v>1</v>
      </c>
      <c r="P1116" s="1" t="s">
        <v>57</v>
      </c>
      <c r="Q1116" s="1">
        <v>1</v>
      </c>
      <c r="R1116" s="1" t="s">
        <v>17</v>
      </c>
      <c r="S1116" s="1">
        <v>2367</v>
      </c>
      <c r="T1116" s="1">
        <v>16530</v>
      </c>
      <c r="U1116" s="1">
        <v>8</v>
      </c>
      <c r="V1116" s="1" t="s">
        <v>1593</v>
      </c>
      <c r="W1116" s="1" t="s">
        <v>48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>
      <c r="A1117" s="1">
        <v>1577</v>
      </c>
      <c r="B1117" s="1">
        <v>34</v>
      </c>
      <c r="C1117" s="1" t="s">
        <v>48</v>
      </c>
      <c r="D1117" s="1" t="s">
        <v>112</v>
      </c>
      <c r="E1117" s="1">
        <v>479</v>
      </c>
      <c r="F1117" s="1" t="s">
        <v>21</v>
      </c>
      <c r="G1117" s="1">
        <v>7</v>
      </c>
      <c r="H1117" s="1">
        <v>4</v>
      </c>
      <c r="I1117" s="1" t="s">
        <v>35</v>
      </c>
      <c r="J1117" s="1">
        <v>1</v>
      </c>
      <c r="K1117" s="1">
        <v>1</v>
      </c>
      <c r="L1117" s="1" t="s">
        <v>12</v>
      </c>
      <c r="M1117" s="1">
        <v>35</v>
      </c>
      <c r="N1117" s="1">
        <v>3</v>
      </c>
      <c r="O1117" s="1">
        <v>1</v>
      </c>
      <c r="P1117" s="1" t="s">
        <v>57</v>
      </c>
      <c r="Q1117" s="1">
        <v>4</v>
      </c>
      <c r="R1117" s="1" t="s">
        <v>16</v>
      </c>
      <c r="S1117" s="1">
        <v>2972</v>
      </c>
      <c r="T1117" s="1">
        <v>22061</v>
      </c>
      <c r="U1117" s="1">
        <v>1</v>
      </c>
      <c r="V1117" s="1" t="s">
        <v>1593</v>
      </c>
      <c r="W1117" s="1" t="s">
        <v>48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>
      <c r="A1118" s="1">
        <v>1578</v>
      </c>
      <c r="B1118" s="1">
        <v>55</v>
      </c>
      <c r="C1118" s="1" t="s">
        <v>48</v>
      </c>
      <c r="D1118" s="1" t="s">
        <v>112</v>
      </c>
      <c r="E1118" s="1">
        <v>685</v>
      </c>
      <c r="F1118" s="1" t="s">
        <v>22</v>
      </c>
      <c r="G1118" s="1">
        <v>26</v>
      </c>
      <c r="H1118" s="1">
        <v>5</v>
      </c>
      <c r="I1118" s="1" t="s">
        <v>34</v>
      </c>
      <c r="J1118" s="1">
        <v>1</v>
      </c>
      <c r="K1118" s="1">
        <v>3</v>
      </c>
      <c r="L1118" s="1" t="s">
        <v>12</v>
      </c>
      <c r="M1118" s="1">
        <v>60</v>
      </c>
      <c r="N1118" s="1">
        <v>2</v>
      </c>
      <c r="O1118" s="1">
        <v>5</v>
      </c>
      <c r="P1118" s="1" t="s">
        <v>54</v>
      </c>
      <c r="Q1118" s="1">
        <v>4</v>
      </c>
      <c r="R1118" s="1" t="s">
        <v>17</v>
      </c>
      <c r="S1118" s="1">
        <v>19586</v>
      </c>
      <c r="T1118" s="1">
        <v>23037</v>
      </c>
      <c r="U1118" s="1">
        <v>1</v>
      </c>
      <c r="V1118" s="1" t="s">
        <v>1593</v>
      </c>
      <c r="W1118" s="1" t="s">
        <v>48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>
      <c r="A1119" s="1">
        <v>1580</v>
      </c>
      <c r="B1119" s="1">
        <v>34</v>
      </c>
      <c r="C1119" s="1" t="s">
        <v>48</v>
      </c>
      <c r="D1119" s="1" t="s">
        <v>112</v>
      </c>
      <c r="E1119" s="1">
        <v>1351</v>
      </c>
      <c r="F1119" s="1" t="s">
        <v>21</v>
      </c>
      <c r="G1119" s="1">
        <v>1</v>
      </c>
      <c r="H1119" s="1">
        <v>4</v>
      </c>
      <c r="I1119" s="1" t="s">
        <v>33</v>
      </c>
      <c r="J1119" s="1">
        <v>1</v>
      </c>
      <c r="K1119" s="1">
        <v>2</v>
      </c>
      <c r="L1119" s="1" t="s">
        <v>12</v>
      </c>
      <c r="M1119" s="1">
        <v>45</v>
      </c>
      <c r="N1119" s="1">
        <v>3</v>
      </c>
      <c r="O1119" s="1">
        <v>2</v>
      </c>
      <c r="P1119" s="1" t="s">
        <v>57</v>
      </c>
      <c r="Q1119" s="1">
        <v>4</v>
      </c>
      <c r="R1119" s="1" t="s">
        <v>17</v>
      </c>
      <c r="S1119" s="1">
        <v>5484</v>
      </c>
      <c r="T1119" s="1">
        <v>13008</v>
      </c>
      <c r="U1119" s="1">
        <v>9</v>
      </c>
      <c r="V1119" s="1" t="s">
        <v>1593</v>
      </c>
      <c r="W1119" s="1" t="s">
        <v>48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>
      <c r="A1120" s="1">
        <v>1581</v>
      </c>
      <c r="B1120" s="1">
        <v>26</v>
      </c>
      <c r="C1120" s="1" t="s">
        <v>48</v>
      </c>
      <c r="D1120" s="1" t="s">
        <v>112</v>
      </c>
      <c r="E1120" s="1">
        <v>474</v>
      </c>
      <c r="F1120" s="1" t="s">
        <v>21</v>
      </c>
      <c r="G1120" s="1">
        <v>3</v>
      </c>
      <c r="H1120" s="1">
        <v>3</v>
      </c>
      <c r="I1120" s="1" t="s">
        <v>33</v>
      </c>
      <c r="J1120" s="1">
        <v>1</v>
      </c>
      <c r="K1120" s="1">
        <v>1</v>
      </c>
      <c r="L1120" s="1" t="s">
        <v>11</v>
      </c>
      <c r="M1120" s="1">
        <v>89</v>
      </c>
      <c r="N1120" s="1">
        <v>3</v>
      </c>
      <c r="O1120" s="1">
        <v>1</v>
      </c>
      <c r="P1120" s="1" t="s">
        <v>57</v>
      </c>
      <c r="Q1120" s="1">
        <v>4</v>
      </c>
      <c r="R1120" s="1" t="s">
        <v>17</v>
      </c>
      <c r="S1120" s="1">
        <v>2061</v>
      </c>
      <c r="T1120" s="1">
        <v>11133</v>
      </c>
      <c r="U1120" s="1">
        <v>1</v>
      </c>
      <c r="V1120" s="1" t="s">
        <v>1593</v>
      </c>
      <c r="W1120" s="1" t="s">
        <v>48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>
      <c r="A1121" s="1">
        <v>1582</v>
      </c>
      <c r="B1121" s="1">
        <v>38</v>
      </c>
      <c r="C1121" s="1" t="s">
        <v>48</v>
      </c>
      <c r="D1121" s="1" t="s">
        <v>112</v>
      </c>
      <c r="E1121" s="1">
        <v>1245</v>
      </c>
      <c r="F1121" s="1" t="s">
        <v>22</v>
      </c>
      <c r="G1121" s="1">
        <v>14</v>
      </c>
      <c r="H1121" s="1">
        <v>3</v>
      </c>
      <c r="I1121" s="1" t="s">
        <v>33</v>
      </c>
      <c r="J1121" s="1">
        <v>1</v>
      </c>
      <c r="K1121" s="1">
        <v>3</v>
      </c>
      <c r="L1121" s="1" t="s">
        <v>12</v>
      </c>
      <c r="M1121" s="1">
        <v>80</v>
      </c>
      <c r="N1121" s="1">
        <v>3</v>
      </c>
      <c r="O1121" s="1">
        <v>2</v>
      </c>
      <c r="P1121" s="1" t="s">
        <v>58</v>
      </c>
      <c r="Q1121" s="1">
        <v>2</v>
      </c>
      <c r="R1121" s="1" t="s">
        <v>17</v>
      </c>
      <c r="S1121" s="1">
        <v>9924</v>
      </c>
      <c r="T1121" s="1">
        <v>12355</v>
      </c>
      <c r="U1121" s="1">
        <v>0</v>
      </c>
      <c r="V1121" s="1" t="s">
        <v>1593</v>
      </c>
      <c r="W1121" s="1" t="s">
        <v>48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>
      <c r="A1122" s="1">
        <v>1583</v>
      </c>
      <c r="B1122" s="1">
        <v>38</v>
      </c>
      <c r="C1122" s="1" t="s">
        <v>48</v>
      </c>
      <c r="D1122" s="1" t="s">
        <v>112</v>
      </c>
      <c r="E1122" s="1">
        <v>437</v>
      </c>
      <c r="F1122" s="1" t="s">
        <v>22</v>
      </c>
      <c r="G1122" s="1">
        <v>16</v>
      </c>
      <c r="H1122" s="1">
        <v>3</v>
      </c>
      <c r="I1122" s="1" t="s">
        <v>33</v>
      </c>
      <c r="J1122" s="1">
        <v>1</v>
      </c>
      <c r="K1122" s="1">
        <v>2</v>
      </c>
      <c r="L1122" s="1" t="s">
        <v>11</v>
      </c>
      <c r="M1122" s="1">
        <v>90</v>
      </c>
      <c r="N1122" s="1">
        <v>3</v>
      </c>
      <c r="O1122" s="1">
        <v>2</v>
      </c>
      <c r="P1122" s="1" t="s">
        <v>58</v>
      </c>
      <c r="Q1122" s="1">
        <v>2</v>
      </c>
      <c r="R1122" s="1" t="s">
        <v>16</v>
      </c>
      <c r="S1122" s="1">
        <v>4198</v>
      </c>
      <c r="T1122" s="1">
        <v>16379</v>
      </c>
      <c r="U1122" s="1">
        <v>2</v>
      </c>
      <c r="V1122" s="1" t="s">
        <v>1593</v>
      </c>
      <c r="W1122" s="1" t="s">
        <v>48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>
      <c r="A1123" s="1">
        <v>1585</v>
      </c>
      <c r="B1123" s="1">
        <v>36</v>
      </c>
      <c r="C1123" s="1" t="s">
        <v>48</v>
      </c>
      <c r="D1123" s="1" t="s">
        <v>112</v>
      </c>
      <c r="E1123" s="1">
        <v>884</v>
      </c>
      <c r="F1123" s="1" t="s">
        <v>22</v>
      </c>
      <c r="G1123" s="1">
        <v>1</v>
      </c>
      <c r="H1123" s="1">
        <v>4</v>
      </c>
      <c r="I1123" s="1" t="s">
        <v>33</v>
      </c>
      <c r="J1123" s="1">
        <v>1</v>
      </c>
      <c r="K1123" s="1">
        <v>2</v>
      </c>
      <c r="L1123" s="1" t="s">
        <v>11</v>
      </c>
      <c r="M1123" s="1">
        <v>73</v>
      </c>
      <c r="N1123" s="1">
        <v>3</v>
      </c>
      <c r="O1123" s="1">
        <v>2</v>
      </c>
      <c r="P1123" s="1" t="s">
        <v>58</v>
      </c>
      <c r="Q1123" s="1">
        <v>3</v>
      </c>
      <c r="R1123" s="1" t="s">
        <v>16</v>
      </c>
      <c r="S1123" s="1">
        <v>6815</v>
      </c>
      <c r="T1123" s="1">
        <v>21447</v>
      </c>
      <c r="U1123" s="1">
        <v>6</v>
      </c>
      <c r="V1123" s="1" t="s">
        <v>1593</v>
      </c>
      <c r="W1123" s="1" t="s">
        <v>48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>
      <c r="A1124" s="1">
        <v>1586</v>
      </c>
      <c r="B1124" s="1">
        <v>29</v>
      </c>
      <c r="C1124" s="1" t="s">
        <v>48</v>
      </c>
      <c r="D1124" s="1" t="s">
        <v>112</v>
      </c>
      <c r="E1124" s="1">
        <v>1370</v>
      </c>
      <c r="F1124" s="1" t="s">
        <v>21</v>
      </c>
      <c r="G1124" s="1">
        <v>3</v>
      </c>
      <c r="H1124" s="1">
        <v>1</v>
      </c>
      <c r="I1124" s="1" t="s">
        <v>35</v>
      </c>
      <c r="J1124" s="1">
        <v>1</v>
      </c>
      <c r="K1124" s="1">
        <v>2</v>
      </c>
      <c r="L1124" s="1" t="s">
        <v>12</v>
      </c>
      <c r="M1124" s="1">
        <v>87</v>
      </c>
      <c r="N1124" s="1">
        <v>3</v>
      </c>
      <c r="O1124" s="1">
        <v>1</v>
      </c>
      <c r="P1124" s="1" t="s">
        <v>53</v>
      </c>
      <c r="Q1124" s="1">
        <v>1</v>
      </c>
      <c r="R1124" s="1" t="s">
        <v>16</v>
      </c>
      <c r="S1124" s="1">
        <v>4723</v>
      </c>
      <c r="T1124" s="1">
        <v>16213</v>
      </c>
      <c r="U1124" s="1">
        <v>1</v>
      </c>
      <c r="V1124" s="1" t="s">
        <v>1593</v>
      </c>
      <c r="W1124" s="1" t="s">
        <v>49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>
      <c r="A1125" s="1">
        <v>1587</v>
      </c>
      <c r="B1125" s="1">
        <v>35</v>
      </c>
      <c r="C1125" s="1" t="s">
        <v>48</v>
      </c>
      <c r="D1125" s="1" t="s">
        <v>112</v>
      </c>
      <c r="E1125" s="1">
        <v>670</v>
      </c>
      <c r="F1125" s="1" t="s">
        <v>21</v>
      </c>
      <c r="G1125" s="1">
        <v>10</v>
      </c>
      <c r="H1125" s="1">
        <v>4</v>
      </c>
      <c r="I1125" s="1" t="s">
        <v>35</v>
      </c>
      <c r="J1125" s="1">
        <v>1</v>
      </c>
      <c r="K1125" s="1">
        <v>1</v>
      </c>
      <c r="L1125" s="1" t="s">
        <v>11</v>
      </c>
      <c r="M1125" s="1">
        <v>51</v>
      </c>
      <c r="N1125" s="1">
        <v>3</v>
      </c>
      <c r="O1125" s="1">
        <v>2</v>
      </c>
      <c r="P1125" s="1" t="s">
        <v>52</v>
      </c>
      <c r="Q1125" s="1">
        <v>3</v>
      </c>
      <c r="R1125" s="1" t="s">
        <v>16</v>
      </c>
      <c r="S1125" s="1">
        <v>6142</v>
      </c>
      <c r="T1125" s="1">
        <v>4223</v>
      </c>
      <c r="U1125" s="1">
        <v>3</v>
      </c>
      <c r="V1125" s="1" t="s">
        <v>1593</v>
      </c>
      <c r="W1125" s="1" t="s">
        <v>49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>
      <c r="A1126" s="1">
        <v>1588</v>
      </c>
      <c r="B1126" s="1">
        <v>39</v>
      </c>
      <c r="C1126" s="1" t="s">
        <v>48</v>
      </c>
      <c r="D1126" s="1" t="s">
        <v>112</v>
      </c>
      <c r="E1126" s="1">
        <v>1462</v>
      </c>
      <c r="F1126" s="1" t="s">
        <v>22</v>
      </c>
      <c r="G1126" s="1">
        <v>6</v>
      </c>
      <c r="H1126" s="1">
        <v>3</v>
      </c>
      <c r="I1126" s="1" t="s">
        <v>35</v>
      </c>
      <c r="J1126" s="1">
        <v>1</v>
      </c>
      <c r="K1126" s="1">
        <v>4</v>
      </c>
      <c r="L1126" s="1" t="s">
        <v>12</v>
      </c>
      <c r="M1126" s="1">
        <v>38</v>
      </c>
      <c r="N1126" s="1">
        <v>4</v>
      </c>
      <c r="O1126" s="1">
        <v>3</v>
      </c>
      <c r="P1126" s="1" t="s">
        <v>58</v>
      </c>
      <c r="Q1126" s="1">
        <v>3</v>
      </c>
      <c r="R1126" s="1" t="s">
        <v>17</v>
      </c>
      <c r="S1126" s="1">
        <v>8237</v>
      </c>
      <c r="T1126" s="1">
        <v>4658</v>
      </c>
      <c r="U1126" s="1">
        <v>2</v>
      </c>
      <c r="V1126" s="1" t="s">
        <v>1593</v>
      </c>
      <c r="W1126" s="1" t="s">
        <v>48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>
      <c r="A1127" s="1">
        <v>1590</v>
      </c>
      <c r="B1127" s="1">
        <v>29</v>
      </c>
      <c r="C1127" s="1" t="s">
        <v>48</v>
      </c>
      <c r="D1127" s="1" t="s">
        <v>128</v>
      </c>
      <c r="E1127" s="1">
        <v>995</v>
      </c>
      <c r="F1127" s="1" t="s">
        <v>21</v>
      </c>
      <c r="G1127" s="1">
        <v>2</v>
      </c>
      <c r="H1127" s="1">
        <v>1</v>
      </c>
      <c r="I1127" s="1" t="s">
        <v>33</v>
      </c>
      <c r="J1127" s="1">
        <v>1</v>
      </c>
      <c r="K1127" s="1">
        <v>1</v>
      </c>
      <c r="L1127" s="1" t="s">
        <v>12</v>
      </c>
      <c r="M1127" s="1">
        <v>87</v>
      </c>
      <c r="N1127" s="1">
        <v>3</v>
      </c>
      <c r="O1127" s="1">
        <v>2</v>
      </c>
      <c r="P1127" s="1" t="s">
        <v>52</v>
      </c>
      <c r="Q1127" s="1">
        <v>4</v>
      </c>
      <c r="R1127" s="1" t="s">
        <v>15</v>
      </c>
      <c r="S1127" s="1">
        <v>8853</v>
      </c>
      <c r="T1127" s="1">
        <v>24483</v>
      </c>
      <c r="U1127" s="1">
        <v>1</v>
      </c>
      <c r="V1127" s="1" t="s">
        <v>1593</v>
      </c>
      <c r="W1127" s="1" t="s">
        <v>48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>
      <c r="A1128" s="1">
        <v>1591</v>
      </c>
      <c r="B1128" s="1">
        <v>50</v>
      </c>
      <c r="C1128" s="1" t="s">
        <v>48</v>
      </c>
      <c r="D1128" s="1" t="s">
        <v>112</v>
      </c>
      <c r="E1128" s="1">
        <v>264</v>
      </c>
      <c r="F1128" s="1" t="s">
        <v>22</v>
      </c>
      <c r="G1128" s="1">
        <v>9</v>
      </c>
      <c r="H1128" s="1">
        <v>3</v>
      </c>
      <c r="I1128" s="1" t="s">
        <v>34</v>
      </c>
      <c r="J1128" s="1">
        <v>1</v>
      </c>
      <c r="K1128" s="1">
        <v>3</v>
      </c>
      <c r="L1128" s="1" t="s">
        <v>12</v>
      </c>
      <c r="M1128" s="1">
        <v>59</v>
      </c>
      <c r="N1128" s="1">
        <v>3</v>
      </c>
      <c r="O1128" s="1">
        <v>5</v>
      </c>
      <c r="P1128" s="1" t="s">
        <v>54</v>
      </c>
      <c r="Q1128" s="1">
        <v>3</v>
      </c>
      <c r="R1128" s="1" t="s">
        <v>17</v>
      </c>
      <c r="S1128" s="1">
        <v>19331</v>
      </c>
      <c r="T1128" s="1">
        <v>19519</v>
      </c>
      <c r="U1128" s="1">
        <v>4</v>
      </c>
      <c r="V1128" s="1" t="s">
        <v>1593</v>
      </c>
      <c r="W1128" s="1" t="s">
        <v>49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>
      <c r="A1129" s="1">
        <v>1592</v>
      </c>
      <c r="B1129" s="1">
        <v>23</v>
      </c>
      <c r="C1129" s="1" t="s">
        <v>48</v>
      </c>
      <c r="D1129" s="1" t="s">
        <v>112</v>
      </c>
      <c r="E1129" s="1">
        <v>977</v>
      </c>
      <c r="F1129" s="1" t="s">
        <v>21</v>
      </c>
      <c r="G1129" s="1">
        <v>10</v>
      </c>
      <c r="H1129" s="1">
        <v>3</v>
      </c>
      <c r="I1129" s="1" t="s">
        <v>37</v>
      </c>
      <c r="J1129" s="1">
        <v>1</v>
      </c>
      <c r="K1129" s="1">
        <v>4</v>
      </c>
      <c r="L1129" s="1" t="s">
        <v>12</v>
      </c>
      <c r="M1129" s="1">
        <v>45</v>
      </c>
      <c r="N1129" s="1">
        <v>4</v>
      </c>
      <c r="O1129" s="1">
        <v>1</v>
      </c>
      <c r="P1129" s="1" t="s">
        <v>57</v>
      </c>
      <c r="Q1129" s="1">
        <v>3</v>
      </c>
      <c r="R1129" s="1" t="s">
        <v>17</v>
      </c>
      <c r="S1129" s="1">
        <v>2073</v>
      </c>
      <c r="T1129" s="1">
        <v>12826</v>
      </c>
      <c r="U1129" s="1">
        <v>2</v>
      </c>
      <c r="V1129" s="1" t="s">
        <v>1593</v>
      </c>
      <c r="W1129" s="1" t="s">
        <v>48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>
      <c r="A1130" s="1">
        <v>1594</v>
      </c>
      <c r="B1130" s="1">
        <v>36</v>
      </c>
      <c r="C1130" s="1" t="s">
        <v>48</v>
      </c>
      <c r="D1130" s="1" t="s">
        <v>128</v>
      </c>
      <c r="E1130" s="1">
        <v>1302</v>
      </c>
      <c r="F1130" s="1" t="s">
        <v>21</v>
      </c>
      <c r="G1130" s="1">
        <v>6</v>
      </c>
      <c r="H1130" s="1">
        <v>4</v>
      </c>
      <c r="I1130" s="1" t="s">
        <v>33</v>
      </c>
      <c r="J1130" s="1">
        <v>1</v>
      </c>
      <c r="K1130" s="1">
        <v>1</v>
      </c>
      <c r="L1130" s="1" t="s">
        <v>12</v>
      </c>
      <c r="M1130" s="1">
        <v>80</v>
      </c>
      <c r="N1130" s="1">
        <v>4</v>
      </c>
      <c r="O1130" s="1">
        <v>2</v>
      </c>
      <c r="P1130" s="1" t="s">
        <v>53</v>
      </c>
      <c r="Q1130" s="1">
        <v>1</v>
      </c>
      <c r="R1130" s="1" t="s">
        <v>17</v>
      </c>
      <c r="S1130" s="1">
        <v>5562</v>
      </c>
      <c r="T1130" s="1">
        <v>19711</v>
      </c>
      <c r="U1130" s="1">
        <v>3</v>
      </c>
      <c r="V1130" s="1" t="s">
        <v>1593</v>
      </c>
      <c r="W1130" s="1" t="s">
        <v>49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>
      <c r="A1131" s="1">
        <v>1595</v>
      </c>
      <c r="B1131" s="1">
        <v>42</v>
      </c>
      <c r="C1131" s="1" t="s">
        <v>48</v>
      </c>
      <c r="D1131" s="1" t="s">
        <v>112</v>
      </c>
      <c r="E1131" s="1">
        <v>1059</v>
      </c>
      <c r="F1131" s="1" t="s">
        <v>21</v>
      </c>
      <c r="G1131" s="1">
        <v>9</v>
      </c>
      <c r="H1131" s="1">
        <v>2</v>
      </c>
      <c r="I1131" s="1" t="s">
        <v>36</v>
      </c>
      <c r="J1131" s="1">
        <v>1</v>
      </c>
      <c r="K1131" s="1">
        <v>4</v>
      </c>
      <c r="L1131" s="1" t="s">
        <v>12</v>
      </c>
      <c r="M1131" s="1">
        <v>93</v>
      </c>
      <c r="N1131" s="1">
        <v>2</v>
      </c>
      <c r="O1131" s="1">
        <v>5</v>
      </c>
      <c r="P1131" s="1" t="s">
        <v>54</v>
      </c>
      <c r="Q1131" s="1">
        <v>4</v>
      </c>
      <c r="R1131" s="1" t="s">
        <v>16</v>
      </c>
      <c r="S1131" s="1">
        <v>19613</v>
      </c>
      <c r="T1131" s="1">
        <v>26362</v>
      </c>
      <c r="U1131" s="1">
        <v>8</v>
      </c>
      <c r="V1131" s="1" t="s">
        <v>1593</v>
      </c>
      <c r="W1131" s="1" t="s">
        <v>48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>
      <c r="A1132" s="1">
        <v>1596</v>
      </c>
      <c r="B1132" s="1">
        <v>35</v>
      </c>
      <c r="C1132" s="1" t="s">
        <v>48</v>
      </c>
      <c r="D1132" s="1" t="s">
        <v>112</v>
      </c>
      <c r="E1132" s="1">
        <v>750</v>
      </c>
      <c r="F1132" s="1" t="s">
        <v>21</v>
      </c>
      <c r="G1132" s="1">
        <v>28</v>
      </c>
      <c r="H1132" s="1">
        <v>3</v>
      </c>
      <c r="I1132" s="1" t="s">
        <v>33</v>
      </c>
      <c r="J1132" s="1">
        <v>1</v>
      </c>
      <c r="K1132" s="1">
        <v>2</v>
      </c>
      <c r="L1132" s="1" t="s">
        <v>12</v>
      </c>
      <c r="M1132" s="1">
        <v>46</v>
      </c>
      <c r="N1132" s="1">
        <v>4</v>
      </c>
      <c r="O1132" s="1">
        <v>2</v>
      </c>
      <c r="P1132" s="1" t="s">
        <v>53</v>
      </c>
      <c r="Q1132" s="1">
        <v>3</v>
      </c>
      <c r="R1132" s="1" t="s">
        <v>17</v>
      </c>
      <c r="S1132" s="1">
        <v>3407</v>
      </c>
      <c r="T1132" s="1">
        <v>25348</v>
      </c>
      <c r="U1132" s="1">
        <v>1</v>
      </c>
      <c r="V1132" s="1" t="s">
        <v>1593</v>
      </c>
      <c r="W1132" s="1" t="s">
        <v>48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>
      <c r="A1133" s="1">
        <v>1597</v>
      </c>
      <c r="B1133" s="1">
        <v>34</v>
      </c>
      <c r="C1133" s="1" t="s">
        <v>48</v>
      </c>
      <c r="D1133" s="1" t="s">
        <v>128</v>
      </c>
      <c r="E1133" s="1">
        <v>653</v>
      </c>
      <c r="F1133" s="1" t="s">
        <v>21</v>
      </c>
      <c r="G1133" s="1">
        <v>10</v>
      </c>
      <c r="H1133" s="1">
        <v>4</v>
      </c>
      <c r="I1133" s="1" t="s">
        <v>37</v>
      </c>
      <c r="J1133" s="1">
        <v>1</v>
      </c>
      <c r="K1133" s="1">
        <v>4</v>
      </c>
      <c r="L1133" s="1" t="s">
        <v>12</v>
      </c>
      <c r="M1133" s="1">
        <v>92</v>
      </c>
      <c r="N1133" s="1">
        <v>2</v>
      </c>
      <c r="O1133" s="1">
        <v>2</v>
      </c>
      <c r="P1133" s="1" t="s">
        <v>52</v>
      </c>
      <c r="Q1133" s="1">
        <v>3</v>
      </c>
      <c r="R1133" s="1" t="s">
        <v>17</v>
      </c>
      <c r="S1133" s="1">
        <v>5063</v>
      </c>
      <c r="T1133" s="1">
        <v>15332</v>
      </c>
      <c r="U1133" s="1">
        <v>1</v>
      </c>
      <c r="V1133" s="1" t="s">
        <v>1593</v>
      </c>
      <c r="W1133" s="1" t="s">
        <v>48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>
      <c r="A1134" s="1">
        <v>1598</v>
      </c>
      <c r="B1134" s="1">
        <v>40</v>
      </c>
      <c r="C1134" s="1" t="s">
        <v>48</v>
      </c>
      <c r="D1134" s="1" t="s">
        <v>112</v>
      </c>
      <c r="E1134" s="1">
        <v>118</v>
      </c>
      <c r="F1134" s="1" t="s">
        <v>22</v>
      </c>
      <c r="G1134" s="1">
        <v>14</v>
      </c>
      <c r="H1134" s="1">
        <v>2</v>
      </c>
      <c r="I1134" s="1" t="s">
        <v>33</v>
      </c>
      <c r="J1134" s="1">
        <v>1</v>
      </c>
      <c r="K1134" s="1">
        <v>4</v>
      </c>
      <c r="L1134" s="1" t="s">
        <v>11</v>
      </c>
      <c r="M1134" s="1">
        <v>84</v>
      </c>
      <c r="N1134" s="1">
        <v>3</v>
      </c>
      <c r="O1134" s="1">
        <v>2</v>
      </c>
      <c r="P1134" s="1" t="s">
        <v>58</v>
      </c>
      <c r="Q1134" s="1">
        <v>1</v>
      </c>
      <c r="R1134" s="1" t="s">
        <v>17</v>
      </c>
      <c r="S1134" s="1">
        <v>4639</v>
      </c>
      <c r="T1134" s="1">
        <v>11262</v>
      </c>
      <c r="U1134" s="1">
        <v>1</v>
      </c>
      <c r="V1134" s="1" t="s">
        <v>1593</v>
      </c>
      <c r="W1134" s="1" t="s">
        <v>48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>
      <c r="A1135" s="1">
        <v>1599</v>
      </c>
      <c r="B1135" s="1">
        <v>43</v>
      </c>
      <c r="C1135" s="1" t="s">
        <v>48</v>
      </c>
      <c r="D1135" s="1" t="s">
        <v>112</v>
      </c>
      <c r="E1135" s="1">
        <v>990</v>
      </c>
      <c r="F1135" s="1" t="s">
        <v>21</v>
      </c>
      <c r="G1135" s="1">
        <v>27</v>
      </c>
      <c r="H1135" s="1">
        <v>3</v>
      </c>
      <c r="I1135" s="1" t="s">
        <v>37</v>
      </c>
      <c r="J1135" s="1">
        <v>1</v>
      </c>
      <c r="K1135" s="1">
        <v>4</v>
      </c>
      <c r="L1135" s="1" t="s">
        <v>12</v>
      </c>
      <c r="M1135" s="1">
        <v>87</v>
      </c>
      <c r="N1135" s="1">
        <v>4</v>
      </c>
      <c r="O1135" s="1">
        <v>1</v>
      </c>
      <c r="P1135" s="1" t="s">
        <v>53</v>
      </c>
      <c r="Q1135" s="1">
        <v>2</v>
      </c>
      <c r="R1135" s="1" t="s">
        <v>15</v>
      </c>
      <c r="S1135" s="1">
        <v>4876</v>
      </c>
      <c r="T1135" s="1">
        <v>5855</v>
      </c>
      <c r="U1135" s="1">
        <v>5</v>
      </c>
      <c r="V1135" s="1" t="s">
        <v>1593</v>
      </c>
      <c r="W1135" s="1" t="s">
        <v>48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>
      <c r="A1136" s="1">
        <v>1601</v>
      </c>
      <c r="B1136" s="1">
        <v>35</v>
      </c>
      <c r="C1136" s="1" t="s">
        <v>48</v>
      </c>
      <c r="D1136" s="1" t="s">
        <v>112</v>
      </c>
      <c r="E1136" s="1">
        <v>1349</v>
      </c>
      <c r="F1136" s="1" t="s">
        <v>21</v>
      </c>
      <c r="G1136" s="1">
        <v>7</v>
      </c>
      <c r="H1136" s="1">
        <v>2</v>
      </c>
      <c r="I1136" s="1" t="s">
        <v>33</v>
      </c>
      <c r="J1136" s="1">
        <v>1</v>
      </c>
      <c r="K1136" s="1">
        <v>3</v>
      </c>
      <c r="L1136" s="1" t="s">
        <v>12</v>
      </c>
      <c r="M1136" s="1">
        <v>63</v>
      </c>
      <c r="N1136" s="1">
        <v>2</v>
      </c>
      <c r="O1136" s="1">
        <v>1</v>
      </c>
      <c r="P1136" s="1" t="s">
        <v>53</v>
      </c>
      <c r="Q1136" s="1">
        <v>4</v>
      </c>
      <c r="R1136" s="1" t="s">
        <v>17</v>
      </c>
      <c r="S1136" s="1">
        <v>2690</v>
      </c>
      <c r="T1136" s="1">
        <v>7713</v>
      </c>
      <c r="U1136" s="1">
        <v>1</v>
      </c>
      <c r="V1136" s="1" t="s">
        <v>1593</v>
      </c>
      <c r="W1136" s="1" t="s">
        <v>48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>
      <c r="A1137" s="1">
        <v>1602</v>
      </c>
      <c r="B1137" s="1">
        <v>46</v>
      </c>
      <c r="C1137" s="1" t="s">
        <v>48</v>
      </c>
      <c r="D1137" s="1" t="s">
        <v>112</v>
      </c>
      <c r="E1137" s="1">
        <v>563</v>
      </c>
      <c r="F1137" s="1" t="s">
        <v>22</v>
      </c>
      <c r="G1137" s="1">
        <v>1</v>
      </c>
      <c r="H1137" s="1">
        <v>4</v>
      </c>
      <c r="I1137" s="1" t="s">
        <v>33</v>
      </c>
      <c r="J1137" s="1">
        <v>1</v>
      </c>
      <c r="K1137" s="1">
        <v>4</v>
      </c>
      <c r="L1137" s="1" t="s">
        <v>12</v>
      </c>
      <c r="M1137" s="1">
        <v>56</v>
      </c>
      <c r="N1137" s="1">
        <v>4</v>
      </c>
      <c r="O1137" s="1">
        <v>4</v>
      </c>
      <c r="P1137" s="1" t="s">
        <v>54</v>
      </c>
      <c r="Q1137" s="1">
        <v>1</v>
      </c>
      <c r="R1137" s="1" t="s">
        <v>16</v>
      </c>
      <c r="S1137" s="1">
        <v>17567</v>
      </c>
      <c r="T1137" s="1">
        <v>3156</v>
      </c>
      <c r="U1137" s="1">
        <v>1</v>
      </c>
      <c r="V1137" s="1" t="s">
        <v>1593</v>
      </c>
      <c r="W1137" s="1" t="s">
        <v>48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>
      <c r="A1138" s="1">
        <v>1604</v>
      </c>
      <c r="B1138" s="1">
        <v>28</v>
      </c>
      <c r="C1138" s="1" t="s">
        <v>49</v>
      </c>
      <c r="D1138" s="1" t="s">
        <v>112</v>
      </c>
      <c r="E1138" s="1">
        <v>329</v>
      </c>
      <c r="F1138" s="1" t="s">
        <v>21</v>
      </c>
      <c r="G1138" s="1">
        <v>24</v>
      </c>
      <c r="H1138" s="1">
        <v>3</v>
      </c>
      <c r="I1138" s="1" t="s">
        <v>35</v>
      </c>
      <c r="J1138" s="1">
        <v>1</v>
      </c>
      <c r="K1138" s="1">
        <v>3</v>
      </c>
      <c r="L1138" s="1" t="s">
        <v>12</v>
      </c>
      <c r="M1138" s="1">
        <v>51</v>
      </c>
      <c r="N1138" s="1">
        <v>3</v>
      </c>
      <c r="O1138" s="1">
        <v>1</v>
      </c>
      <c r="P1138" s="1" t="s">
        <v>53</v>
      </c>
      <c r="Q1138" s="1">
        <v>2</v>
      </c>
      <c r="R1138" s="1" t="s">
        <v>17</v>
      </c>
      <c r="S1138" s="1">
        <v>2408</v>
      </c>
      <c r="T1138" s="1">
        <v>7324</v>
      </c>
      <c r="U1138" s="1">
        <v>1</v>
      </c>
      <c r="V1138" s="1" t="s">
        <v>1593</v>
      </c>
      <c r="W1138" s="1" t="s">
        <v>49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>
      <c r="A1139" s="1">
        <v>1605</v>
      </c>
      <c r="B1139" s="1">
        <v>22</v>
      </c>
      <c r="C1139" s="1" t="s">
        <v>48</v>
      </c>
      <c r="D1139" s="1" t="s">
        <v>116</v>
      </c>
      <c r="E1139" s="1">
        <v>457</v>
      </c>
      <c r="F1139" s="1" t="s">
        <v>21</v>
      </c>
      <c r="G1139" s="1">
        <v>26</v>
      </c>
      <c r="H1139" s="1">
        <v>2</v>
      </c>
      <c r="I1139" s="1" t="s">
        <v>36</v>
      </c>
      <c r="J1139" s="1">
        <v>1</v>
      </c>
      <c r="K1139" s="1">
        <v>2</v>
      </c>
      <c r="L1139" s="1" t="s">
        <v>11</v>
      </c>
      <c r="M1139" s="1">
        <v>85</v>
      </c>
      <c r="N1139" s="1">
        <v>2</v>
      </c>
      <c r="O1139" s="1">
        <v>1</v>
      </c>
      <c r="P1139" s="1" t="s">
        <v>57</v>
      </c>
      <c r="Q1139" s="1">
        <v>3</v>
      </c>
      <c r="R1139" s="1" t="s">
        <v>17</v>
      </c>
      <c r="S1139" s="1">
        <v>2814</v>
      </c>
      <c r="T1139" s="1">
        <v>10293</v>
      </c>
      <c r="U1139" s="1">
        <v>1</v>
      </c>
      <c r="V1139" s="1" t="s">
        <v>1593</v>
      </c>
      <c r="W1139" s="1" t="s">
        <v>49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>
      <c r="A1140" s="1">
        <v>1606</v>
      </c>
      <c r="B1140" s="1">
        <v>50</v>
      </c>
      <c r="C1140" s="1" t="s">
        <v>48</v>
      </c>
      <c r="D1140" s="1" t="s">
        <v>128</v>
      </c>
      <c r="E1140" s="1">
        <v>1234</v>
      </c>
      <c r="F1140" s="1" t="s">
        <v>21</v>
      </c>
      <c r="G1140" s="1">
        <v>20</v>
      </c>
      <c r="H1140" s="1">
        <v>5</v>
      </c>
      <c r="I1140" s="1" t="s">
        <v>35</v>
      </c>
      <c r="J1140" s="1">
        <v>1</v>
      </c>
      <c r="K1140" s="1">
        <v>2</v>
      </c>
      <c r="L1140" s="1" t="s">
        <v>12</v>
      </c>
      <c r="M1140" s="1">
        <v>41</v>
      </c>
      <c r="N1140" s="1">
        <v>3</v>
      </c>
      <c r="O1140" s="1">
        <v>4</v>
      </c>
      <c r="P1140" s="1" t="s">
        <v>52</v>
      </c>
      <c r="Q1140" s="1">
        <v>3</v>
      </c>
      <c r="R1140" s="1" t="s">
        <v>17</v>
      </c>
      <c r="S1140" s="1">
        <v>11245</v>
      </c>
      <c r="T1140" s="1">
        <v>20689</v>
      </c>
      <c r="U1140" s="1">
        <v>2</v>
      </c>
      <c r="V1140" s="1" t="s">
        <v>1593</v>
      </c>
      <c r="W1140" s="1" t="s">
        <v>49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>
      <c r="A1141" s="1">
        <v>1607</v>
      </c>
      <c r="B1141" s="1">
        <v>32</v>
      </c>
      <c r="C1141" s="1" t="s">
        <v>48</v>
      </c>
      <c r="D1141" s="1" t="s">
        <v>112</v>
      </c>
      <c r="E1141" s="1">
        <v>634</v>
      </c>
      <c r="F1141" s="1" t="s">
        <v>21</v>
      </c>
      <c r="G1141" s="1">
        <v>5</v>
      </c>
      <c r="H1141" s="1">
        <v>4</v>
      </c>
      <c r="I1141" s="1" t="s">
        <v>36</v>
      </c>
      <c r="J1141" s="1">
        <v>1</v>
      </c>
      <c r="K1141" s="1">
        <v>2</v>
      </c>
      <c r="L1141" s="1" t="s">
        <v>11</v>
      </c>
      <c r="M1141" s="1">
        <v>35</v>
      </c>
      <c r="N1141" s="1">
        <v>4</v>
      </c>
      <c r="O1141" s="1">
        <v>1</v>
      </c>
      <c r="P1141" s="1" t="s">
        <v>57</v>
      </c>
      <c r="Q1141" s="1">
        <v>4</v>
      </c>
      <c r="R1141" s="1" t="s">
        <v>17</v>
      </c>
      <c r="S1141" s="1">
        <v>3312</v>
      </c>
      <c r="T1141" s="1">
        <v>18783</v>
      </c>
      <c r="U1141" s="1">
        <v>3</v>
      </c>
      <c r="V1141" s="1" t="s">
        <v>1593</v>
      </c>
      <c r="W1141" s="1" t="s">
        <v>48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>
      <c r="A1142" s="1">
        <v>1608</v>
      </c>
      <c r="B1142" s="1">
        <v>44</v>
      </c>
      <c r="C1142" s="1" t="s">
        <v>48</v>
      </c>
      <c r="D1142" s="1" t="s">
        <v>112</v>
      </c>
      <c r="E1142" s="1">
        <v>1313</v>
      </c>
      <c r="F1142" s="1" t="s">
        <v>21</v>
      </c>
      <c r="G1142" s="1">
        <v>7</v>
      </c>
      <c r="H1142" s="1">
        <v>3</v>
      </c>
      <c r="I1142" s="1" t="s">
        <v>35</v>
      </c>
      <c r="J1142" s="1">
        <v>1</v>
      </c>
      <c r="K1142" s="1">
        <v>2</v>
      </c>
      <c r="L1142" s="1" t="s">
        <v>11</v>
      </c>
      <c r="M1142" s="1">
        <v>31</v>
      </c>
      <c r="N1142" s="1">
        <v>3</v>
      </c>
      <c r="O1142" s="1">
        <v>5</v>
      </c>
      <c r="P1142" s="1" t="s">
        <v>56</v>
      </c>
      <c r="Q1142" s="1">
        <v>4</v>
      </c>
      <c r="R1142" s="1" t="s">
        <v>15</v>
      </c>
      <c r="S1142" s="1">
        <v>19049</v>
      </c>
      <c r="T1142" s="1">
        <v>3549</v>
      </c>
      <c r="U1142" s="1">
        <v>0</v>
      </c>
      <c r="V1142" s="1" t="s">
        <v>1593</v>
      </c>
      <c r="W1142" s="1" t="s">
        <v>49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>
      <c r="A1143" s="1">
        <v>1609</v>
      </c>
      <c r="B1143" s="1">
        <v>30</v>
      </c>
      <c r="C1143" s="1" t="s">
        <v>48</v>
      </c>
      <c r="D1143" s="1" t="s">
        <v>112</v>
      </c>
      <c r="E1143" s="1">
        <v>241</v>
      </c>
      <c r="F1143" s="1" t="s">
        <v>21</v>
      </c>
      <c r="G1143" s="1">
        <v>7</v>
      </c>
      <c r="H1143" s="1">
        <v>3</v>
      </c>
      <c r="I1143" s="1" t="s">
        <v>35</v>
      </c>
      <c r="J1143" s="1">
        <v>1</v>
      </c>
      <c r="K1143" s="1">
        <v>2</v>
      </c>
      <c r="L1143" s="1" t="s">
        <v>12</v>
      </c>
      <c r="M1143" s="1">
        <v>48</v>
      </c>
      <c r="N1143" s="1">
        <v>2</v>
      </c>
      <c r="O1143" s="1">
        <v>1</v>
      </c>
      <c r="P1143" s="1" t="s">
        <v>57</v>
      </c>
      <c r="Q1143" s="1">
        <v>2</v>
      </c>
      <c r="R1143" s="1" t="s">
        <v>17</v>
      </c>
      <c r="S1143" s="1">
        <v>2141</v>
      </c>
      <c r="T1143" s="1">
        <v>5348</v>
      </c>
      <c r="U1143" s="1">
        <v>1</v>
      </c>
      <c r="V1143" s="1" t="s">
        <v>1593</v>
      </c>
      <c r="W1143" s="1" t="s">
        <v>48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>
      <c r="A1144" s="1">
        <v>1611</v>
      </c>
      <c r="B1144" s="1">
        <v>45</v>
      </c>
      <c r="C1144" s="1" t="s">
        <v>48</v>
      </c>
      <c r="D1144" s="1" t="s">
        <v>112</v>
      </c>
      <c r="E1144" s="1">
        <v>1015</v>
      </c>
      <c r="F1144" s="1" t="s">
        <v>21</v>
      </c>
      <c r="G1144" s="1">
        <v>5</v>
      </c>
      <c r="H1144" s="1">
        <v>5</v>
      </c>
      <c r="I1144" s="1" t="s">
        <v>35</v>
      </c>
      <c r="J1144" s="1">
        <v>1</v>
      </c>
      <c r="K1144" s="1">
        <v>3</v>
      </c>
      <c r="L1144" s="1" t="s">
        <v>11</v>
      </c>
      <c r="M1144" s="1">
        <v>50</v>
      </c>
      <c r="N1144" s="1">
        <v>1</v>
      </c>
      <c r="O1144" s="1">
        <v>2</v>
      </c>
      <c r="P1144" s="1" t="s">
        <v>53</v>
      </c>
      <c r="Q1144" s="1">
        <v>1</v>
      </c>
      <c r="R1144" s="1" t="s">
        <v>16</v>
      </c>
      <c r="S1144" s="1">
        <v>5769</v>
      </c>
      <c r="T1144" s="1">
        <v>23447</v>
      </c>
      <c r="U1144" s="1">
        <v>1</v>
      </c>
      <c r="V1144" s="1" t="s">
        <v>1593</v>
      </c>
      <c r="W1144" s="1" t="s">
        <v>49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>
      <c r="A1145" s="1">
        <v>1612</v>
      </c>
      <c r="B1145" s="1">
        <v>45</v>
      </c>
      <c r="C1145" s="1" t="s">
        <v>48</v>
      </c>
      <c r="D1145" s="1" t="s">
        <v>116</v>
      </c>
      <c r="E1145" s="1">
        <v>336</v>
      </c>
      <c r="F1145" s="1" t="s">
        <v>22</v>
      </c>
      <c r="G1145" s="1">
        <v>26</v>
      </c>
      <c r="H1145" s="1">
        <v>3</v>
      </c>
      <c r="I1145" s="1" t="s">
        <v>34</v>
      </c>
      <c r="J1145" s="1">
        <v>1</v>
      </c>
      <c r="K1145" s="1">
        <v>1</v>
      </c>
      <c r="L1145" s="1" t="s">
        <v>12</v>
      </c>
      <c r="M1145" s="1">
        <v>52</v>
      </c>
      <c r="N1145" s="1">
        <v>2</v>
      </c>
      <c r="O1145" s="1">
        <v>2</v>
      </c>
      <c r="P1145" s="1" t="s">
        <v>58</v>
      </c>
      <c r="Q1145" s="1">
        <v>1</v>
      </c>
      <c r="R1145" s="1" t="s">
        <v>17</v>
      </c>
      <c r="S1145" s="1">
        <v>4385</v>
      </c>
      <c r="T1145" s="1">
        <v>24162</v>
      </c>
      <c r="U1145" s="1">
        <v>1</v>
      </c>
      <c r="V1145" s="1" t="s">
        <v>1593</v>
      </c>
      <c r="W1145" s="1" t="s">
        <v>48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>
      <c r="A1146" s="1">
        <v>1613</v>
      </c>
      <c r="B1146" s="1">
        <v>31</v>
      </c>
      <c r="C1146" s="1" t="s">
        <v>48</v>
      </c>
      <c r="D1146" s="1" t="s">
        <v>128</v>
      </c>
      <c r="E1146" s="1">
        <v>715</v>
      </c>
      <c r="F1146" s="1" t="s">
        <v>22</v>
      </c>
      <c r="G1146" s="1">
        <v>2</v>
      </c>
      <c r="H1146" s="1">
        <v>4</v>
      </c>
      <c r="I1146" s="1" t="s">
        <v>36</v>
      </c>
      <c r="J1146" s="1">
        <v>1</v>
      </c>
      <c r="K1146" s="1">
        <v>4</v>
      </c>
      <c r="L1146" s="1" t="s">
        <v>12</v>
      </c>
      <c r="M1146" s="1">
        <v>54</v>
      </c>
      <c r="N1146" s="1">
        <v>3</v>
      </c>
      <c r="O1146" s="1">
        <v>2</v>
      </c>
      <c r="P1146" s="1" t="s">
        <v>58</v>
      </c>
      <c r="Q1146" s="1">
        <v>1</v>
      </c>
      <c r="R1146" s="1" t="s">
        <v>16</v>
      </c>
      <c r="S1146" s="1">
        <v>5332</v>
      </c>
      <c r="T1146" s="1">
        <v>21602</v>
      </c>
      <c r="U1146" s="1">
        <v>7</v>
      </c>
      <c r="V1146" s="1" t="s">
        <v>1593</v>
      </c>
      <c r="W1146" s="1" t="s">
        <v>48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>
      <c r="A1147" s="1">
        <v>1614</v>
      </c>
      <c r="B1147" s="1">
        <v>36</v>
      </c>
      <c r="C1147" s="1" t="s">
        <v>48</v>
      </c>
      <c r="D1147" s="1" t="s">
        <v>112</v>
      </c>
      <c r="E1147" s="1">
        <v>559</v>
      </c>
      <c r="F1147" s="1" t="s">
        <v>21</v>
      </c>
      <c r="G1147" s="1">
        <v>12</v>
      </c>
      <c r="H1147" s="1">
        <v>4</v>
      </c>
      <c r="I1147" s="1" t="s">
        <v>33</v>
      </c>
      <c r="J1147" s="1">
        <v>1</v>
      </c>
      <c r="K1147" s="1">
        <v>3</v>
      </c>
      <c r="L1147" s="1" t="s">
        <v>11</v>
      </c>
      <c r="M1147" s="1">
        <v>76</v>
      </c>
      <c r="N1147" s="1">
        <v>3</v>
      </c>
      <c r="O1147" s="1">
        <v>2</v>
      </c>
      <c r="P1147" s="1" t="s">
        <v>55</v>
      </c>
      <c r="Q1147" s="1">
        <v>3</v>
      </c>
      <c r="R1147" s="1" t="s">
        <v>17</v>
      </c>
      <c r="S1147" s="1">
        <v>4663</v>
      </c>
      <c r="T1147" s="1">
        <v>12421</v>
      </c>
      <c r="U1147" s="1">
        <v>9</v>
      </c>
      <c r="V1147" s="1" t="s">
        <v>1593</v>
      </c>
      <c r="W1147" s="1" t="s">
        <v>49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>
      <c r="A1148" s="1">
        <v>1615</v>
      </c>
      <c r="B1148" s="1">
        <v>34</v>
      </c>
      <c r="C1148" s="1" t="s">
        <v>48</v>
      </c>
      <c r="D1148" s="1" t="s">
        <v>128</v>
      </c>
      <c r="E1148" s="1">
        <v>426</v>
      </c>
      <c r="F1148" s="1" t="s">
        <v>21</v>
      </c>
      <c r="G1148" s="1">
        <v>10</v>
      </c>
      <c r="H1148" s="1">
        <v>4</v>
      </c>
      <c r="I1148" s="1" t="s">
        <v>33</v>
      </c>
      <c r="J1148" s="1">
        <v>1</v>
      </c>
      <c r="K1148" s="1">
        <v>3</v>
      </c>
      <c r="L1148" s="1" t="s">
        <v>12</v>
      </c>
      <c r="M1148" s="1">
        <v>42</v>
      </c>
      <c r="N1148" s="1">
        <v>4</v>
      </c>
      <c r="O1148" s="1">
        <v>2</v>
      </c>
      <c r="P1148" s="1" t="s">
        <v>55</v>
      </c>
      <c r="Q1148" s="1">
        <v>4</v>
      </c>
      <c r="R1148" s="1" t="s">
        <v>15</v>
      </c>
      <c r="S1148" s="1">
        <v>4724</v>
      </c>
      <c r="T1148" s="1">
        <v>17000</v>
      </c>
      <c r="U1148" s="1">
        <v>1</v>
      </c>
      <c r="V1148" s="1" t="s">
        <v>1593</v>
      </c>
      <c r="W1148" s="1" t="s">
        <v>48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>
      <c r="A1149" s="1">
        <v>1617</v>
      </c>
      <c r="B1149" s="1">
        <v>49</v>
      </c>
      <c r="C1149" s="1" t="s">
        <v>48</v>
      </c>
      <c r="D1149" s="1" t="s">
        <v>112</v>
      </c>
      <c r="E1149" s="1">
        <v>722</v>
      </c>
      <c r="F1149" s="1" t="s">
        <v>21</v>
      </c>
      <c r="G1149" s="1">
        <v>25</v>
      </c>
      <c r="H1149" s="1">
        <v>4</v>
      </c>
      <c r="I1149" s="1" t="s">
        <v>33</v>
      </c>
      <c r="J1149" s="1">
        <v>1</v>
      </c>
      <c r="K1149" s="1">
        <v>3</v>
      </c>
      <c r="L1149" s="1" t="s">
        <v>11</v>
      </c>
      <c r="M1149" s="1">
        <v>84</v>
      </c>
      <c r="N1149" s="1">
        <v>3</v>
      </c>
      <c r="O1149" s="1">
        <v>1</v>
      </c>
      <c r="P1149" s="1" t="s">
        <v>53</v>
      </c>
      <c r="Q1149" s="1">
        <v>1</v>
      </c>
      <c r="R1149" s="1" t="s">
        <v>17</v>
      </c>
      <c r="S1149" s="1">
        <v>3211</v>
      </c>
      <c r="T1149" s="1">
        <v>22102</v>
      </c>
      <c r="U1149" s="1">
        <v>1</v>
      </c>
      <c r="V1149" s="1" t="s">
        <v>1593</v>
      </c>
      <c r="W1149" s="1" t="s">
        <v>48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>
      <c r="A1150" s="1">
        <v>1618</v>
      </c>
      <c r="B1150" s="1">
        <v>39</v>
      </c>
      <c r="C1150" s="1" t="s">
        <v>48</v>
      </c>
      <c r="D1150" s="1" t="s">
        <v>112</v>
      </c>
      <c r="E1150" s="1">
        <v>1387</v>
      </c>
      <c r="F1150" s="1" t="s">
        <v>21</v>
      </c>
      <c r="G1150" s="1">
        <v>10</v>
      </c>
      <c r="H1150" s="1">
        <v>5</v>
      </c>
      <c r="I1150" s="1" t="s">
        <v>35</v>
      </c>
      <c r="J1150" s="1">
        <v>1</v>
      </c>
      <c r="K1150" s="1">
        <v>2</v>
      </c>
      <c r="L1150" s="1" t="s">
        <v>12</v>
      </c>
      <c r="M1150" s="1">
        <v>76</v>
      </c>
      <c r="N1150" s="1">
        <v>3</v>
      </c>
      <c r="O1150" s="1">
        <v>2</v>
      </c>
      <c r="P1150" s="1" t="s">
        <v>55</v>
      </c>
      <c r="Q1150" s="1">
        <v>1</v>
      </c>
      <c r="R1150" s="1" t="s">
        <v>17</v>
      </c>
      <c r="S1150" s="1">
        <v>5377</v>
      </c>
      <c r="T1150" s="1">
        <v>3835</v>
      </c>
      <c r="U1150" s="1">
        <v>2</v>
      </c>
      <c r="V1150" s="1" t="s">
        <v>1593</v>
      </c>
      <c r="W1150" s="1" t="s">
        <v>48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>
      <c r="A1151" s="1">
        <v>1619</v>
      </c>
      <c r="B1151" s="1">
        <v>27</v>
      </c>
      <c r="C1151" s="1" t="s">
        <v>48</v>
      </c>
      <c r="D1151" s="1" t="s">
        <v>112</v>
      </c>
      <c r="E1151" s="1">
        <v>1302</v>
      </c>
      <c r="F1151" s="1" t="s">
        <v>21</v>
      </c>
      <c r="G1151" s="1">
        <v>19</v>
      </c>
      <c r="H1151" s="1">
        <v>3</v>
      </c>
      <c r="I1151" s="1" t="s">
        <v>36</v>
      </c>
      <c r="J1151" s="1">
        <v>1</v>
      </c>
      <c r="K1151" s="1">
        <v>4</v>
      </c>
      <c r="L1151" s="1" t="s">
        <v>12</v>
      </c>
      <c r="M1151" s="1">
        <v>67</v>
      </c>
      <c r="N1151" s="1">
        <v>2</v>
      </c>
      <c r="O1151" s="1">
        <v>1</v>
      </c>
      <c r="P1151" s="1" t="s">
        <v>53</v>
      </c>
      <c r="Q1151" s="1">
        <v>1</v>
      </c>
      <c r="R1151" s="1" t="s">
        <v>15</v>
      </c>
      <c r="S1151" s="1">
        <v>4066</v>
      </c>
      <c r="T1151" s="1">
        <v>16290</v>
      </c>
      <c r="U1151" s="1">
        <v>1</v>
      </c>
      <c r="V1151" s="1" t="s">
        <v>1593</v>
      </c>
      <c r="W1151" s="1" t="s">
        <v>48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>
      <c r="A1152" s="1">
        <v>1621</v>
      </c>
      <c r="B1152" s="1">
        <v>35</v>
      </c>
      <c r="C1152" s="1" t="s">
        <v>48</v>
      </c>
      <c r="D1152" s="1" t="s">
        <v>112</v>
      </c>
      <c r="E1152" s="1">
        <v>819</v>
      </c>
      <c r="F1152" s="1" t="s">
        <v>21</v>
      </c>
      <c r="G1152" s="1">
        <v>18</v>
      </c>
      <c r="H1152" s="1">
        <v>5</v>
      </c>
      <c r="I1152" s="1" t="s">
        <v>33</v>
      </c>
      <c r="J1152" s="1">
        <v>1</v>
      </c>
      <c r="K1152" s="1">
        <v>2</v>
      </c>
      <c r="L1152" s="1" t="s">
        <v>12</v>
      </c>
      <c r="M1152" s="1">
        <v>48</v>
      </c>
      <c r="N1152" s="1">
        <v>4</v>
      </c>
      <c r="O1152" s="1">
        <v>2</v>
      </c>
      <c r="P1152" s="1" t="s">
        <v>57</v>
      </c>
      <c r="Q1152" s="1">
        <v>1</v>
      </c>
      <c r="R1152" s="1" t="s">
        <v>17</v>
      </c>
      <c r="S1152" s="1">
        <v>5208</v>
      </c>
      <c r="T1152" s="1">
        <v>26312</v>
      </c>
      <c r="U1152" s="1">
        <v>1</v>
      </c>
      <c r="V1152" s="1" t="s">
        <v>1593</v>
      </c>
      <c r="W1152" s="1" t="s">
        <v>48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>
      <c r="A1153" s="1">
        <v>1622</v>
      </c>
      <c r="B1153" s="1">
        <v>28</v>
      </c>
      <c r="C1153" s="1" t="s">
        <v>48</v>
      </c>
      <c r="D1153" s="1" t="s">
        <v>112</v>
      </c>
      <c r="E1153" s="1">
        <v>580</v>
      </c>
      <c r="F1153" s="1" t="s">
        <v>21</v>
      </c>
      <c r="G1153" s="1">
        <v>27</v>
      </c>
      <c r="H1153" s="1">
        <v>3</v>
      </c>
      <c r="I1153" s="1" t="s">
        <v>35</v>
      </c>
      <c r="J1153" s="1">
        <v>1</v>
      </c>
      <c r="K1153" s="1">
        <v>2</v>
      </c>
      <c r="L1153" s="1" t="s">
        <v>11</v>
      </c>
      <c r="M1153" s="1">
        <v>39</v>
      </c>
      <c r="N1153" s="1">
        <v>1</v>
      </c>
      <c r="O1153" s="1">
        <v>2</v>
      </c>
      <c r="P1153" s="1" t="s">
        <v>55</v>
      </c>
      <c r="Q1153" s="1">
        <v>1</v>
      </c>
      <c r="R1153" s="1" t="s">
        <v>15</v>
      </c>
      <c r="S1153" s="1">
        <v>4877</v>
      </c>
      <c r="T1153" s="1">
        <v>20460</v>
      </c>
      <c r="U1153" s="1">
        <v>0</v>
      </c>
      <c r="V1153" s="1" t="s">
        <v>1593</v>
      </c>
      <c r="W1153" s="1" t="s">
        <v>48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>
      <c r="A1154" s="1">
        <v>1623</v>
      </c>
      <c r="B1154" s="1">
        <v>21</v>
      </c>
      <c r="C1154" s="1" t="s">
        <v>48</v>
      </c>
      <c r="D1154" s="1" t="s">
        <v>112</v>
      </c>
      <c r="E1154" s="1">
        <v>546</v>
      </c>
      <c r="F1154" s="1" t="s">
        <v>21</v>
      </c>
      <c r="G1154" s="1">
        <v>5</v>
      </c>
      <c r="H1154" s="1">
        <v>1</v>
      </c>
      <c r="I1154" s="1" t="s">
        <v>35</v>
      </c>
      <c r="J1154" s="1">
        <v>1</v>
      </c>
      <c r="K1154" s="1">
        <v>3</v>
      </c>
      <c r="L1154" s="1" t="s">
        <v>12</v>
      </c>
      <c r="M1154" s="1">
        <v>97</v>
      </c>
      <c r="N1154" s="1">
        <v>3</v>
      </c>
      <c r="O1154" s="1">
        <v>1</v>
      </c>
      <c r="P1154" s="1" t="s">
        <v>57</v>
      </c>
      <c r="Q1154" s="1">
        <v>4</v>
      </c>
      <c r="R1154" s="1" t="s">
        <v>16</v>
      </c>
      <c r="S1154" s="1">
        <v>3117</v>
      </c>
      <c r="T1154" s="1">
        <v>26009</v>
      </c>
      <c r="U1154" s="1">
        <v>1</v>
      </c>
      <c r="V1154" s="1" t="s">
        <v>1593</v>
      </c>
      <c r="W1154" s="1" t="s">
        <v>48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>
      <c r="A1155" s="1">
        <v>1624</v>
      </c>
      <c r="B1155" s="1">
        <v>18</v>
      </c>
      <c r="C1155" s="1" t="s">
        <v>49</v>
      </c>
      <c r="D1155" s="1" t="s">
        <v>128</v>
      </c>
      <c r="E1155" s="1">
        <v>544</v>
      </c>
      <c r="F1155" s="1" t="s">
        <v>22</v>
      </c>
      <c r="G1155" s="1">
        <v>3</v>
      </c>
      <c r="H1155" s="1">
        <v>2</v>
      </c>
      <c r="I1155" s="1" t="s">
        <v>35</v>
      </c>
      <c r="J1155" s="1">
        <v>1</v>
      </c>
      <c r="K1155" s="1">
        <v>2</v>
      </c>
      <c r="L1155" s="1" t="s">
        <v>11</v>
      </c>
      <c r="M1155" s="1">
        <v>70</v>
      </c>
      <c r="N1155" s="1">
        <v>3</v>
      </c>
      <c r="O1155" s="1">
        <v>1</v>
      </c>
      <c r="P1155" s="1" t="s">
        <v>59</v>
      </c>
      <c r="Q1155" s="1">
        <v>4</v>
      </c>
      <c r="R1155" s="1" t="s">
        <v>16</v>
      </c>
      <c r="S1155" s="1">
        <v>1569</v>
      </c>
      <c r="T1155" s="1">
        <v>18420</v>
      </c>
      <c r="U1155" s="1">
        <v>1</v>
      </c>
      <c r="V1155" s="1" t="s">
        <v>1593</v>
      </c>
      <c r="W1155" s="1" t="s">
        <v>49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>
      <c r="A1156" s="1">
        <v>1625</v>
      </c>
      <c r="B1156" s="1">
        <v>47</v>
      </c>
      <c r="C1156" s="1" t="s">
        <v>48</v>
      </c>
      <c r="D1156" s="1" t="s">
        <v>112</v>
      </c>
      <c r="E1156" s="1">
        <v>1176</v>
      </c>
      <c r="F1156" s="1" t="s">
        <v>20</v>
      </c>
      <c r="G1156" s="1">
        <v>26</v>
      </c>
      <c r="H1156" s="1">
        <v>4</v>
      </c>
      <c r="I1156" s="1" t="s">
        <v>33</v>
      </c>
      <c r="J1156" s="1">
        <v>1</v>
      </c>
      <c r="K1156" s="1">
        <v>4</v>
      </c>
      <c r="L1156" s="1" t="s">
        <v>11</v>
      </c>
      <c r="M1156" s="1">
        <v>98</v>
      </c>
      <c r="N1156" s="1">
        <v>3</v>
      </c>
      <c r="O1156" s="1">
        <v>5</v>
      </c>
      <c r="P1156" s="1" t="s">
        <v>54</v>
      </c>
      <c r="Q1156" s="1">
        <v>3</v>
      </c>
      <c r="R1156" s="1" t="s">
        <v>17</v>
      </c>
      <c r="S1156" s="1">
        <v>19658</v>
      </c>
      <c r="T1156" s="1">
        <v>5220</v>
      </c>
      <c r="U1156" s="1">
        <v>3</v>
      </c>
      <c r="V1156" s="1" t="s">
        <v>1593</v>
      </c>
      <c r="W1156" s="1" t="s">
        <v>48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>
      <c r="A1157" s="1">
        <v>1627</v>
      </c>
      <c r="B1157" s="1">
        <v>39</v>
      </c>
      <c r="C1157" s="1" t="s">
        <v>48</v>
      </c>
      <c r="D1157" s="1" t="s">
        <v>112</v>
      </c>
      <c r="E1157" s="1">
        <v>170</v>
      </c>
      <c r="F1157" s="1" t="s">
        <v>21</v>
      </c>
      <c r="G1157" s="1">
        <v>3</v>
      </c>
      <c r="H1157" s="1">
        <v>2</v>
      </c>
      <c r="I1157" s="1" t="s">
        <v>35</v>
      </c>
      <c r="J1157" s="1">
        <v>1</v>
      </c>
      <c r="K1157" s="1">
        <v>3</v>
      </c>
      <c r="L1157" s="1" t="s">
        <v>12</v>
      </c>
      <c r="M1157" s="1">
        <v>76</v>
      </c>
      <c r="N1157" s="1">
        <v>2</v>
      </c>
      <c r="O1157" s="1">
        <v>2</v>
      </c>
      <c r="P1157" s="1" t="s">
        <v>53</v>
      </c>
      <c r="Q1157" s="1">
        <v>3</v>
      </c>
      <c r="R1157" s="1" t="s">
        <v>15</v>
      </c>
      <c r="S1157" s="1">
        <v>3069</v>
      </c>
      <c r="T1157" s="1">
        <v>10302</v>
      </c>
      <c r="U1157" s="1">
        <v>0</v>
      </c>
      <c r="V1157" s="1" t="s">
        <v>1593</v>
      </c>
      <c r="W1157" s="1" t="s">
        <v>48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>
      <c r="A1158" s="1">
        <v>1628</v>
      </c>
      <c r="B1158" s="1">
        <v>40</v>
      </c>
      <c r="C1158" s="1" t="s">
        <v>48</v>
      </c>
      <c r="D1158" s="1" t="s">
        <v>112</v>
      </c>
      <c r="E1158" s="1">
        <v>884</v>
      </c>
      <c r="F1158" s="1" t="s">
        <v>21</v>
      </c>
      <c r="G1158" s="1">
        <v>15</v>
      </c>
      <c r="H1158" s="1">
        <v>3</v>
      </c>
      <c r="I1158" s="1" t="s">
        <v>33</v>
      </c>
      <c r="J1158" s="1">
        <v>1</v>
      </c>
      <c r="K1158" s="1">
        <v>1</v>
      </c>
      <c r="L1158" s="1" t="s">
        <v>11</v>
      </c>
      <c r="M1158" s="1">
        <v>80</v>
      </c>
      <c r="N1158" s="1">
        <v>2</v>
      </c>
      <c r="O1158" s="1">
        <v>3</v>
      </c>
      <c r="P1158" s="1" t="s">
        <v>55</v>
      </c>
      <c r="Q1158" s="1">
        <v>3</v>
      </c>
      <c r="R1158" s="1" t="s">
        <v>17</v>
      </c>
      <c r="S1158" s="1">
        <v>10435</v>
      </c>
      <c r="T1158" s="1">
        <v>25800</v>
      </c>
      <c r="U1158" s="1">
        <v>1</v>
      </c>
      <c r="V1158" s="1" t="s">
        <v>1593</v>
      </c>
      <c r="W1158" s="1" t="s">
        <v>48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>
      <c r="A1159" s="1">
        <v>1630</v>
      </c>
      <c r="B1159" s="1">
        <v>35</v>
      </c>
      <c r="C1159" s="1" t="s">
        <v>48</v>
      </c>
      <c r="D1159" s="1" t="s">
        <v>116</v>
      </c>
      <c r="E1159" s="1">
        <v>208</v>
      </c>
      <c r="F1159" s="1" t="s">
        <v>21</v>
      </c>
      <c r="G1159" s="1">
        <v>8</v>
      </c>
      <c r="H1159" s="1">
        <v>4</v>
      </c>
      <c r="I1159" s="1" t="s">
        <v>33</v>
      </c>
      <c r="J1159" s="1">
        <v>1</v>
      </c>
      <c r="K1159" s="1">
        <v>3</v>
      </c>
      <c r="L1159" s="1" t="s">
        <v>11</v>
      </c>
      <c r="M1159" s="1">
        <v>52</v>
      </c>
      <c r="N1159" s="1">
        <v>3</v>
      </c>
      <c r="O1159" s="1">
        <v>2</v>
      </c>
      <c r="P1159" s="1" t="s">
        <v>52</v>
      </c>
      <c r="Q1159" s="1">
        <v>3</v>
      </c>
      <c r="R1159" s="1" t="s">
        <v>17</v>
      </c>
      <c r="S1159" s="1">
        <v>4148</v>
      </c>
      <c r="T1159" s="1">
        <v>12250</v>
      </c>
      <c r="U1159" s="1">
        <v>1</v>
      </c>
      <c r="V1159" s="1" t="s">
        <v>1593</v>
      </c>
      <c r="W1159" s="1" t="s">
        <v>48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>
      <c r="A1160" s="1">
        <v>1631</v>
      </c>
      <c r="B1160" s="1">
        <v>37</v>
      </c>
      <c r="C1160" s="1" t="s">
        <v>48</v>
      </c>
      <c r="D1160" s="1" t="s">
        <v>112</v>
      </c>
      <c r="E1160" s="1">
        <v>671</v>
      </c>
      <c r="F1160" s="1" t="s">
        <v>21</v>
      </c>
      <c r="G1160" s="1">
        <v>19</v>
      </c>
      <c r="H1160" s="1">
        <v>3</v>
      </c>
      <c r="I1160" s="1" t="s">
        <v>33</v>
      </c>
      <c r="J1160" s="1">
        <v>1</v>
      </c>
      <c r="K1160" s="1">
        <v>3</v>
      </c>
      <c r="L1160" s="1" t="s">
        <v>12</v>
      </c>
      <c r="M1160" s="1">
        <v>85</v>
      </c>
      <c r="N1160" s="1">
        <v>3</v>
      </c>
      <c r="O1160" s="1">
        <v>2</v>
      </c>
      <c r="P1160" s="1" t="s">
        <v>55</v>
      </c>
      <c r="Q1160" s="1">
        <v>3</v>
      </c>
      <c r="R1160" s="1" t="s">
        <v>17</v>
      </c>
      <c r="S1160" s="1">
        <v>5768</v>
      </c>
      <c r="T1160" s="1">
        <v>26493</v>
      </c>
      <c r="U1160" s="1">
        <v>3</v>
      </c>
      <c r="V1160" s="1" t="s">
        <v>1593</v>
      </c>
      <c r="W1160" s="1" t="s">
        <v>48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>
      <c r="A1161" s="1">
        <v>1633</v>
      </c>
      <c r="B1161" s="1">
        <v>39</v>
      </c>
      <c r="C1161" s="1" t="s">
        <v>48</v>
      </c>
      <c r="D1161" s="1" t="s">
        <v>128</v>
      </c>
      <c r="E1161" s="1">
        <v>711</v>
      </c>
      <c r="F1161" s="1" t="s">
        <v>21</v>
      </c>
      <c r="G1161" s="1">
        <v>4</v>
      </c>
      <c r="H1161" s="1">
        <v>3</v>
      </c>
      <c r="I1161" s="1" t="s">
        <v>35</v>
      </c>
      <c r="J1161" s="1">
        <v>1</v>
      </c>
      <c r="K1161" s="1">
        <v>1</v>
      </c>
      <c r="L1161" s="1" t="s">
        <v>11</v>
      </c>
      <c r="M1161" s="1">
        <v>81</v>
      </c>
      <c r="N1161" s="1">
        <v>3</v>
      </c>
      <c r="O1161" s="1">
        <v>2</v>
      </c>
      <c r="P1161" s="1" t="s">
        <v>55</v>
      </c>
      <c r="Q1161" s="1">
        <v>3</v>
      </c>
      <c r="R1161" s="1" t="s">
        <v>16</v>
      </c>
      <c r="S1161" s="1">
        <v>5042</v>
      </c>
      <c r="T1161" s="1">
        <v>3140</v>
      </c>
      <c r="U1161" s="1">
        <v>0</v>
      </c>
      <c r="V1161" s="1" t="s">
        <v>1593</v>
      </c>
      <c r="W1161" s="1" t="s">
        <v>48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>
      <c r="A1162" s="1">
        <v>1635</v>
      </c>
      <c r="B1162" s="1">
        <v>45</v>
      </c>
      <c r="C1162" s="1" t="s">
        <v>48</v>
      </c>
      <c r="D1162" s="1" t="s">
        <v>112</v>
      </c>
      <c r="E1162" s="1">
        <v>1329</v>
      </c>
      <c r="F1162" s="1" t="s">
        <v>21</v>
      </c>
      <c r="G1162" s="1">
        <v>2</v>
      </c>
      <c r="H1162" s="1">
        <v>2</v>
      </c>
      <c r="I1162" s="1" t="s">
        <v>36</v>
      </c>
      <c r="J1162" s="1">
        <v>1</v>
      </c>
      <c r="K1162" s="1">
        <v>4</v>
      </c>
      <c r="L1162" s="1" t="s">
        <v>11</v>
      </c>
      <c r="M1162" s="1">
        <v>59</v>
      </c>
      <c r="N1162" s="1">
        <v>2</v>
      </c>
      <c r="O1162" s="1">
        <v>2</v>
      </c>
      <c r="P1162" s="1" t="s">
        <v>55</v>
      </c>
      <c r="Q1162" s="1">
        <v>4</v>
      </c>
      <c r="R1162" s="1" t="s">
        <v>15</v>
      </c>
      <c r="S1162" s="1">
        <v>5770</v>
      </c>
      <c r="T1162" s="1">
        <v>5388</v>
      </c>
      <c r="U1162" s="1">
        <v>1</v>
      </c>
      <c r="V1162" s="1" t="s">
        <v>1593</v>
      </c>
      <c r="W1162" s="1" t="s">
        <v>48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>
      <c r="A1163" s="1">
        <v>1638</v>
      </c>
      <c r="B1163" s="1">
        <v>38</v>
      </c>
      <c r="C1163" s="1" t="s">
        <v>48</v>
      </c>
      <c r="D1163" s="1" t="s">
        <v>112</v>
      </c>
      <c r="E1163" s="1">
        <v>397</v>
      </c>
      <c r="F1163" s="1" t="s">
        <v>21</v>
      </c>
      <c r="G1163" s="1">
        <v>2</v>
      </c>
      <c r="H1163" s="1">
        <v>2</v>
      </c>
      <c r="I1163" s="1" t="s">
        <v>35</v>
      </c>
      <c r="J1163" s="1">
        <v>1</v>
      </c>
      <c r="K1163" s="1">
        <v>4</v>
      </c>
      <c r="L1163" s="1" t="s">
        <v>11</v>
      </c>
      <c r="M1163" s="1">
        <v>54</v>
      </c>
      <c r="N1163" s="1">
        <v>2</v>
      </c>
      <c r="O1163" s="1">
        <v>3</v>
      </c>
      <c r="P1163" s="1" t="s">
        <v>55</v>
      </c>
      <c r="Q1163" s="1">
        <v>3</v>
      </c>
      <c r="R1163" s="1" t="s">
        <v>17</v>
      </c>
      <c r="S1163" s="1">
        <v>7756</v>
      </c>
      <c r="T1163" s="1">
        <v>14199</v>
      </c>
      <c r="U1163" s="1">
        <v>3</v>
      </c>
      <c r="V1163" s="1" t="s">
        <v>1593</v>
      </c>
      <c r="W1163" s="1" t="s">
        <v>49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>
      <c r="A1164" s="1">
        <v>1639</v>
      </c>
      <c r="B1164" s="1">
        <v>35</v>
      </c>
      <c r="C1164" s="1" t="s">
        <v>49</v>
      </c>
      <c r="D1164" s="1" t="s">
        <v>112</v>
      </c>
      <c r="E1164" s="1">
        <v>737</v>
      </c>
      <c r="F1164" s="1" t="s">
        <v>22</v>
      </c>
      <c r="G1164" s="1">
        <v>10</v>
      </c>
      <c r="H1164" s="1">
        <v>3</v>
      </c>
      <c r="I1164" s="1" t="s">
        <v>35</v>
      </c>
      <c r="J1164" s="1">
        <v>1</v>
      </c>
      <c r="K1164" s="1">
        <v>4</v>
      </c>
      <c r="L1164" s="1" t="s">
        <v>12</v>
      </c>
      <c r="M1164" s="1">
        <v>55</v>
      </c>
      <c r="N1164" s="1">
        <v>2</v>
      </c>
      <c r="O1164" s="1">
        <v>3</v>
      </c>
      <c r="P1164" s="1" t="s">
        <v>58</v>
      </c>
      <c r="Q1164" s="1">
        <v>1</v>
      </c>
      <c r="R1164" s="1" t="s">
        <v>17</v>
      </c>
      <c r="S1164" s="1">
        <v>10306</v>
      </c>
      <c r="T1164" s="1">
        <v>21530</v>
      </c>
      <c r="U1164" s="1">
        <v>9</v>
      </c>
      <c r="V1164" s="1" t="s">
        <v>1593</v>
      </c>
      <c r="W1164" s="1" t="s">
        <v>48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>
      <c r="A1165" s="1">
        <v>1640</v>
      </c>
      <c r="B1165" s="1">
        <v>37</v>
      </c>
      <c r="C1165" s="1" t="s">
        <v>48</v>
      </c>
      <c r="D1165" s="1" t="s">
        <v>112</v>
      </c>
      <c r="E1165" s="1">
        <v>1470</v>
      </c>
      <c r="F1165" s="1" t="s">
        <v>21</v>
      </c>
      <c r="G1165" s="1">
        <v>10</v>
      </c>
      <c r="H1165" s="1">
        <v>3</v>
      </c>
      <c r="I1165" s="1" t="s">
        <v>35</v>
      </c>
      <c r="J1165" s="1">
        <v>1</v>
      </c>
      <c r="K1165" s="1">
        <v>2</v>
      </c>
      <c r="L1165" s="1" t="s">
        <v>11</v>
      </c>
      <c r="M1165" s="1">
        <v>71</v>
      </c>
      <c r="N1165" s="1">
        <v>3</v>
      </c>
      <c r="O1165" s="1">
        <v>1</v>
      </c>
      <c r="P1165" s="1" t="s">
        <v>57</v>
      </c>
      <c r="Q1165" s="1">
        <v>2</v>
      </c>
      <c r="R1165" s="1" t="s">
        <v>17</v>
      </c>
      <c r="S1165" s="1">
        <v>3936</v>
      </c>
      <c r="T1165" s="1">
        <v>9953</v>
      </c>
      <c r="U1165" s="1">
        <v>1</v>
      </c>
      <c r="V1165" s="1" t="s">
        <v>1593</v>
      </c>
      <c r="W1165" s="1" t="s">
        <v>48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>
      <c r="A1166" s="1">
        <v>1641</v>
      </c>
      <c r="B1166" s="1">
        <v>40</v>
      </c>
      <c r="C1166" s="1" t="s">
        <v>48</v>
      </c>
      <c r="D1166" s="1" t="s">
        <v>112</v>
      </c>
      <c r="E1166" s="1">
        <v>448</v>
      </c>
      <c r="F1166" s="1" t="s">
        <v>21</v>
      </c>
      <c r="G1166" s="1">
        <v>16</v>
      </c>
      <c r="H1166" s="1">
        <v>3</v>
      </c>
      <c r="I1166" s="1" t="s">
        <v>33</v>
      </c>
      <c r="J1166" s="1">
        <v>1</v>
      </c>
      <c r="K1166" s="1">
        <v>3</v>
      </c>
      <c r="L1166" s="1" t="s">
        <v>11</v>
      </c>
      <c r="M1166" s="1">
        <v>84</v>
      </c>
      <c r="N1166" s="1">
        <v>3</v>
      </c>
      <c r="O1166" s="1">
        <v>3</v>
      </c>
      <c r="P1166" s="1" t="s">
        <v>55</v>
      </c>
      <c r="Q1166" s="1">
        <v>4</v>
      </c>
      <c r="R1166" s="1" t="s">
        <v>16</v>
      </c>
      <c r="S1166" s="1">
        <v>7945</v>
      </c>
      <c r="T1166" s="1">
        <v>19948</v>
      </c>
      <c r="U1166" s="1">
        <v>6</v>
      </c>
      <c r="V1166" s="1" t="s">
        <v>1593</v>
      </c>
      <c r="W1166" s="1" t="s">
        <v>49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>
      <c r="A1167" s="1">
        <v>1642</v>
      </c>
      <c r="B1167" s="1">
        <v>44</v>
      </c>
      <c r="C1167" s="1" t="s">
        <v>48</v>
      </c>
      <c r="D1167" s="1" t="s">
        <v>128</v>
      </c>
      <c r="E1167" s="1">
        <v>602</v>
      </c>
      <c r="F1167" s="1" t="s">
        <v>20</v>
      </c>
      <c r="G1167" s="1">
        <v>1</v>
      </c>
      <c r="H1167" s="1">
        <v>5</v>
      </c>
      <c r="I1167" s="1" t="s">
        <v>20</v>
      </c>
      <c r="J1167" s="1">
        <v>1</v>
      </c>
      <c r="K1167" s="1">
        <v>1</v>
      </c>
      <c r="L1167" s="1" t="s">
        <v>12</v>
      </c>
      <c r="M1167" s="1">
        <v>37</v>
      </c>
      <c r="N1167" s="1">
        <v>3</v>
      </c>
      <c r="O1167" s="1">
        <v>2</v>
      </c>
      <c r="P1167" s="1" t="s">
        <v>20</v>
      </c>
      <c r="Q1167" s="1">
        <v>4</v>
      </c>
      <c r="R1167" s="1" t="s">
        <v>17</v>
      </c>
      <c r="S1167" s="1">
        <v>5743</v>
      </c>
      <c r="T1167" s="1">
        <v>10503</v>
      </c>
      <c r="U1167" s="1">
        <v>4</v>
      </c>
      <c r="V1167" s="1" t="s">
        <v>1593</v>
      </c>
      <c r="W1167" s="1" t="s">
        <v>49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>
      <c r="A1168" s="1">
        <v>1644</v>
      </c>
      <c r="B1168" s="1">
        <v>48</v>
      </c>
      <c r="C1168" s="1" t="s">
        <v>48</v>
      </c>
      <c r="D1168" s="1" t="s">
        <v>128</v>
      </c>
      <c r="E1168" s="1">
        <v>365</v>
      </c>
      <c r="F1168" s="1" t="s">
        <v>21</v>
      </c>
      <c r="G1168" s="1">
        <v>4</v>
      </c>
      <c r="H1168" s="1">
        <v>5</v>
      </c>
      <c r="I1168" s="1" t="s">
        <v>35</v>
      </c>
      <c r="J1168" s="1">
        <v>1</v>
      </c>
      <c r="K1168" s="1">
        <v>3</v>
      </c>
      <c r="L1168" s="1" t="s">
        <v>12</v>
      </c>
      <c r="M1168" s="1">
        <v>89</v>
      </c>
      <c r="N1168" s="1">
        <v>2</v>
      </c>
      <c r="O1168" s="1">
        <v>4</v>
      </c>
      <c r="P1168" s="1" t="s">
        <v>54</v>
      </c>
      <c r="Q1168" s="1">
        <v>4</v>
      </c>
      <c r="R1168" s="1" t="s">
        <v>17</v>
      </c>
      <c r="S1168" s="1">
        <v>15202</v>
      </c>
      <c r="T1168" s="1">
        <v>5602</v>
      </c>
      <c r="U1168" s="1">
        <v>2</v>
      </c>
      <c r="V1168" s="1" t="s">
        <v>1593</v>
      </c>
      <c r="W1168" s="1" t="s">
        <v>48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>
      <c r="A1169" s="1">
        <v>1645</v>
      </c>
      <c r="B1169" s="1">
        <v>35</v>
      </c>
      <c r="C1169" s="1" t="s">
        <v>49</v>
      </c>
      <c r="D1169" s="1" t="s">
        <v>112</v>
      </c>
      <c r="E1169" s="1">
        <v>763</v>
      </c>
      <c r="F1169" s="1" t="s">
        <v>22</v>
      </c>
      <c r="G1169" s="1">
        <v>15</v>
      </c>
      <c r="H1169" s="1">
        <v>2</v>
      </c>
      <c r="I1169" s="1" t="s">
        <v>35</v>
      </c>
      <c r="J1169" s="1">
        <v>1</v>
      </c>
      <c r="K1169" s="1">
        <v>1</v>
      </c>
      <c r="L1169" s="1" t="s">
        <v>12</v>
      </c>
      <c r="M1169" s="1">
        <v>59</v>
      </c>
      <c r="N1169" s="1">
        <v>1</v>
      </c>
      <c r="O1169" s="1">
        <v>2</v>
      </c>
      <c r="P1169" s="1" t="s">
        <v>58</v>
      </c>
      <c r="Q1169" s="1">
        <v>4</v>
      </c>
      <c r="R1169" s="1" t="s">
        <v>15</v>
      </c>
      <c r="S1169" s="1">
        <v>5440</v>
      </c>
      <c r="T1169" s="1">
        <v>22098</v>
      </c>
      <c r="U1169" s="1">
        <v>6</v>
      </c>
      <c r="V1169" s="1" t="s">
        <v>1593</v>
      </c>
      <c r="W1169" s="1" t="s">
        <v>49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>
      <c r="A1170" s="1">
        <v>1646</v>
      </c>
      <c r="B1170" s="1">
        <v>24</v>
      </c>
      <c r="C1170" s="1" t="s">
        <v>48</v>
      </c>
      <c r="D1170" s="1" t="s">
        <v>128</v>
      </c>
      <c r="E1170" s="1">
        <v>567</v>
      </c>
      <c r="F1170" s="1" t="s">
        <v>21</v>
      </c>
      <c r="G1170" s="1">
        <v>2</v>
      </c>
      <c r="H1170" s="1">
        <v>1</v>
      </c>
      <c r="I1170" s="1" t="s">
        <v>37</v>
      </c>
      <c r="J1170" s="1">
        <v>1</v>
      </c>
      <c r="K1170" s="1">
        <v>1</v>
      </c>
      <c r="L1170" s="1" t="s">
        <v>11</v>
      </c>
      <c r="M1170" s="1">
        <v>32</v>
      </c>
      <c r="N1170" s="1">
        <v>3</v>
      </c>
      <c r="O1170" s="1">
        <v>1</v>
      </c>
      <c r="P1170" s="1" t="s">
        <v>57</v>
      </c>
      <c r="Q1170" s="1">
        <v>4</v>
      </c>
      <c r="R1170" s="1" t="s">
        <v>16</v>
      </c>
      <c r="S1170" s="1">
        <v>3760</v>
      </c>
      <c r="T1170" s="1">
        <v>17218</v>
      </c>
      <c r="U1170" s="1">
        <v>1</v>
      </c>
      <c r="V1170" s="1" t="s">
        <v>1593</v>
      </c>
      <c r="W1170" s="1" t="s">
        <v>49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>
      <c r="A1171" s="1">
        <v>1647</v>
      </c>
      <c r="B1171" s="1">
        <v>27</v>
      </c>
      <c r="C1171" s="1" t="s">
        <v>48</v>
      </c>
      <c r="D1171" s="1" t="s">
        <v>112</v>
      </c>
      <c r="E1171" s="1">
        <v>486</v>
      </c>
      <c r="F1171" s="1" t="s">
        <v>21</v>
      </c>
      <c r="G1171" s="1">
        <v>8</v>
      </c>
      <c r="H1171" s="1">
        <v>3</v>
      </c>
      <c r="I1171" s="1" t="s">
        <v>35</v>
      </c>
      <c r="J1171" s="1">
        <v>1</v>
      </c>
      <c r="K1171" s="1">
        <v>2</v>
      </c>
      <c r="L1171" s="1" t="s">
        <v>11</v>
      </c>
      <c r="M1171" s="1">
        <v>86</v>
      </c>
      <c r="N1171" s="1">
        <v>4</v>
      </c>
      <c r="O1171" s="1">
        <v>1</v>
      </c>
      <c r="P1171" s="1" t="s">
        <v>57</v>
      </c>
      <c r="Q1171" s="1">
        <v>3</v>
      </c>
      <c r="R1171" s="1" t="s">
        <v>17</v>
      </c>
      <c r="S1171" s="1">
        <v>3517</v>
      </c>
      <c r="T1171" s="1">
        <v>22490</v>
      </c>
      <c r="U1171" s="1">
        <v>7</v>
      </c>
      <c r="V1171" s="1" t="s">
        <v>1593</v>
      </c>
      <c r="W1171" s="1" t="s">
        <v>48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>
      <c r="A1172" s="1">
        <v>1648</v>
      </c>
      <c r="B1172" s="1">
        <v>27</v>
      </c>
      <c r="C1172" s="1" t="s">
        <v>48</v>
      </c>
      <c r="D1172" s="1" t="s">
        <v>128</v>
      </c>
      <c r="E1172" s="1">
        <v>591</v>
      </c>
      <c r="F1172" s="1" t="s">
        <v>21</v>
      </c>
      <c r="G1172" s="1">
        <v>2</v>
      </c>
      <c r="H1172" s="1">
        <v>3</v>
      </c>
      <c r="I1172" s="1" t="s">
        <v>35</v>
      </c>
      <c r="J1172" s="1">
        <v>1</v>
      </c>
      <c r="K1172" s="1">
        <v>4</v>
      </c>
      <c r="L1172" s="1" t="s">
        <v>12</v>
      </c>
      <c r="M1172" s="1">
        <v>87</v>
      </c>
      <c r="N1172" s="1">
        <v>3</v>
      </c>
      <c r="O1172" s="1">
        <v>1</v>
      </c>
      <c r="P1172" s="1" t="s">
        <v>57</v>
      </c>
      <c r="Q1172" s="1">
        <v>4</v>
      </c>
      <c r="R1172" s="1" t="s">
        <v>16</v>
      </c>
      <c r="S1172" s="1">
        <v>2580</v>
      </c>
      <c r="T1172" s="1">
        <v>6297</v>
      </c>
      <c r="U1172" s="1">
        <v>2</v>
      </c>
      <c r="V1172" s="1" t="s">
        <v>1593</v>
      </c>
      <c r="W1172" s="1" t="s">
        <v>48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>
      <c r="A1173" s="1">
        <v>1649</v>
      </c>
      <c r="B1173" s="1">
        <v>40</v>
      </c>
      <c r="C1173" s="1" t="s">
        <v>49</v>
      </c>
      <c r="D1173" s="1" t="s">
        <v>112</v>
      </c>
      <c r="E1173" s="1">
        <v>1329</v>
      </c>
      <c r="F1173" s="1" t="s">
        <v>21</v>
      </c>
      <c r="G1173" s="1">
        <v>7</v>
      </c>
      <c r="H1173" s="1">
        <v>3</v>
      </c>
      <c r="I1173" s="1" t="s">
        <v>33</v>
      </c>
      <c r="J1173" s="1">
        <v>1</v>
      </c>
      <c r="K1173" s="1">
        <v>1</v>
      </c>
      <c r="L1173" s="1" t="s">
        <v>12</v>
      </c>
      <c r="M1173" s="1">
        <v>73</v>
      </c>
      <c r="N1173" s="1">
        <v>3</v>
      </c>
      <c r="O1173" s="1">
        <v>1</v>
      </c>
      <c r="P1173" s="1" t="s">
        <v>53</v>
      </c>
      <c r="Q1173" s="1">
        <v>1</v>
      </c>
      <c r="R1173" s="1" t="s">
        <v>16</v>
      </c>
      <c r="S1173" s="1">
        <v>2166</v>
      </c>
      <c r="T1173" s="1">
        <v>3339</v>
      </c>
      <c r="U1173" s="1">
        <v>3</v>
      </c>
      <c r="V1173" s="1" t="s">
        <v>1593</v>
      </c>
      <c r="W1173" s="1" t="s">
        <v>49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>
      <c r="A1174" s="1">
        <v>1650</v>
      </c>
      <c r="B1174" s="1">
        <v>29</v>
      </c>
      <c r="C1174" s="1" t="s">
        <v>48</v>
      </c>
      <c r="D1174" s="1" t="s">
        <v>112</v>
      </c>
      <c r="E1174" s="1">
        <v>469</v>
      </c>
      <c r="F1174" s="1" t="s">
        <v>22</v>
      </c>
      <c r="G1174" s="1">
        <v>10</v>
      </c>
      <c r="H1174" s="1">
        <v>3</v>
      </c>
      <c r="I1174" s="1" t="s">
        <v>35</v>
      </c>
      <c r="J1174" s="1">
        <v>1</v>
      </c>
      <c r="K1174" s="1">
        <v>3</v>
      </c>
      <c r="L1174" s="1" t="s">
        <v>12</v>
      </c>
      <c r="M1174" s="1">
        <v>42</v>
      </c>
      <c r="N1174" s="1">
        <v>2</v>
      </c>
      <c r="O1174" s="1">
        <v>2</v>
      </c>
      <c r="P1174" s="1" t="s">
        <v>58</v>
      </c>
      <c r="Q1174" s="1">
        <v>3</v>
      </c>
      <c r="R1174" s="1" t="s">
        <v>16</v>
      </c>
      <c r="S1174" s="1">
        <v>5869</v>
      </c>
      <c r="T1174" s="1">
        <v>23413</v>
      </c>
      <c r="U1174" s="1">
        <v>9</v>
      </c>
      <c r="V1174" s="1" t="s">
        <v>1593</v>
      </c>
      <c r="W1174" s="1" t="s">
        <v>48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>
      <c r="A1175" s="1">
        <v>1651</v>
      </c>
      <c r="B1175" s="1">
        <v>36</v>
      </c>
      <c r="C1175" s="1" t="s">
        <v>48</v>
      </c>
      <c r="D1175" s="1" t="s">
        <v>112</v>
      </c>
      <c r="E1175" s="1">
        <v>711</v>
      </c>
      <c r="F1175" s="1" t="s">
        <v>21</v>
      </c>
      <c r="G1175" s="1">
        <v>5</v>
      </c>
      <c r="H1175" s="1">
        <v>4</v>
      </c>
      <c r="I1175" s="1" t="s">
        <v>33</v>
      </c>
      <c r="J1175" s="1">
        <v>1</v>
      </c>
      <c r="K1175" s="1">
        <v>2</v>
      </c>
      <c r="L1175" s="1" t="s">
        <v>11</v>
      </c>
      <c r="M1175" s="1">
        <v>42</v>
      </c>
      <c r="N1175" s="1">
        <v>3</v>
      </c>
      <c r="O1175" s="1">
        <v>3</v>
      </c>
      <c r="P1175" s="1" t="s">
        <v>52</v>
      </c>
      <c r="Q1175" s="1">
        <v>1</v>
      </c>
      <c r="R1175" s="1" t="s">
        <v>17</v>
      </c>
      <c r="S1175" s="1">
        <v>8008</v>
      </c>
      <c r="T1175" s="1">
        <v>22792</v>
      </c>
      <c r="U1175" s="1">
        <v>4</v>
      </c>
      <c r="V1175" s="1" t="s">
        <v>1593</v>
      </c>
      <c r="W1175" s="1" t="s">
        <v>48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>
      <c r="A1176" s="1">
        <v>1653</v>
      </c>
      <c r="B1176" s="1">
        <v>25</v>
      </c>
      <c r="C1176" s="1" t="s">
        <v>48</v>
      </c>
      <c r="D1176" s="1" t="s">
        <v>128</v>
      </c>
      <c r="E1176" s="1">
        <v>772</v>
      </c>
      <c r="F1176" s="1" t="s">
        <v>21</v>
      </c>
      <c r="G1176" s="1">
        <v>2</v>
      </c>
      <c r="H1176" s="1">
        <v>1</v>
      </c>
      <c r="I1176" s="1" t="s">
        <v>33</v>
      </c>
      <c r="J1176" s="1">
        <v>1</v>
      </c>
      <c r="K1176" s="1">
        <v>4</v>
      </c>
      <c r="L1176" s="1" t="s">
        <v>12</v>
      </c>
      <c r="M1176" s="1">
        <v>77</v>
      </c>
      <c r="N1176" s="1">
        <v>4</v>
      </c>
      <c r="O1176" s="1">
        <v>2</v>
      </c>
      <c r="P1176" s="1" t="s">
        <v>55</v>
      </c>
      <c r="Q1176" s="1">
        <v>3</v>
      </c>
      <c r="R1176" s="1" t="s">
        <v>15</v>
      </c>
      <c r="S1176" s="1">
        <v>5206</v>
      </c>
      <c r="T1176" s="1">
        <v>4973</v>
      </c>
      <c r="U1176" s="1">
        <v>1</v>
      </c>
      <c r="V1176" s="1" t="s">
        <v>1593</v>
      </c>
      <c r="W1176" s="1" t="s">
        <v>48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>
      <c r="A1177" s="1">
        <v>1654</v>
      </c>
      <c r="B1177" s="1">
        <v>39</v>
      </c>
      <c r="C1177" s="1" t="s">
        <v>48</v>
      </c>
      <c r="D1177" s="1" t="s">
        <v>112</v>
      </c>
      <c r="E1177" s="1">
        <v>492</v>
      </c>
      <c r="F1177" s="1" t="s">
        <v>21</v>
      </c>
      <c r="G1177" s="1">
        <v>12</v>
      </c>
      <c r="H1177" s="1">
        <v>3</v>
      </c>
      <c r="I1177" s="1" t="s">
        <v>35</v>
      </c>
      <c r="J1177" s="1">
        <v>1</v>
      </c>
      <c r="K1177" s="1">
        <v>4</v>
      </c>
      <c r="L1177" s="1" t="s">
        <v>12</v>
      </c>
      <c r="M1177" s="1">
        <v>66</v>
      </c>
      <c r="N1177" s="1">
        <v>3</v>
      </c>
      <c r="O1177" s="1">
        <v>2</v>
      </c>
      <c r="P1177" s="1" t="s">
        <v>55</v>
      </c>
      <c r="Q1177" s="1">
        <v>2</v>
      </c>
      <c r="R1177" s="1" t="s">
        <v>17</v>
      </c>
      <c r="S1177" s="1">
        <v>5295</v>
      </c>
      <c r="T1177" s="1">
        <v>7693</v>
      </c>
      <c r="U1177" s="1">
        <v>4</v>
      </c>
      <c r="V1177" s="1" t="s">
        <v>1593</v>
      </c>
      <c r="W1177" s="1" t="s">
        <v>48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>
      <c r="A1178" s="1">
        <v>1655</v>
      </c>
      <c r="B1178" s="1">
        <v>49</v>
      </c>
      <c r="C1178" s="1" t="s">
        <v>48</v>
      </c>
      <c r="D1178" s="1" t="s">
        <v>112</v>
      </c>
      <c r="E1178" s="1">
        <v>301</v>
      </c>
      <c r="F1178" s="1" t="s">
        <v>21</v>
      </c>
      <c r="G1178" s="1">
        <v>22</v>
      </c>
      <c r="H1178" s="1">
        <v>4</v>
      </c>
      <c r="I1178" s="1" t="s">
        <v>36</v>
      </c>
      <c r="J1178" s="1">
        <v>1</v>
      </c>
      <c r="K1178" s="1">
        <v>1</v>
      </c>
      <c r="L1178" s="1" t="s">
        <v>11</v>
      </c>
      <c r="M1178" s="1">
        <v>72</v>
      </c>
      <c r="N1178" s="1">
        <v>3</v>
      </c>
      <c r="O1178" s="1">
        <v>4</v>
      </c>
      <c r="P1178" s="1" t="s">
        <v>56</v>
      </c>
      <c r="Q1178" s="1">
        <v>2</v>
      </c>
      <c r="R1178" s="1" t="s">
        <v>17</v>
      </c>
      <c r="S1178" s="1">
        <v>16413</v>
      </c>
      <c r="T1178" s="1">
        <v>3498</v>
      </c>
      <c r="U1178" s="1">
        <v>3</v>
      </c>
      <c r="V1178" s="1" t="s">
        <v>1593</v>
      </c>
      <c r="W1178" s="1" t="s">
        <v>48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>
      <c r="A1179" s="1">
        <v>1656</v>
      </c>
      <c r="B1179" s="1">
        <v>50</v>
      </c>
      <c r="C1179" s="1" t="s">
        <v>48</v>
      </c>
      <c r="D1179" s="1" t="s">
        <v>112</v>
      </c>
      <c r="E1179" s="1">
        <v>813</v>
      </c>
      <c r="F1179" s="1" t="s">
        <v>21</v>
      </c>
      <c r="G1179" s="1">
        <v>17</v>
      </c>
      <c r="H1179" s="1">
        <v>5</v>
      </c>
      <c r="I1179" s="1" t="s">
        <v>33</v>
      </c>
      <c r="J1179" s="1">
        <v>1</v>
      </c>
      <c r="K1179" s="1">
        <v>4</v>
      </c>
      <c r="L1179" s="1" t="s">
        <v>11</v>
      </c>
      <c r="M1179" s="1">
        <v>50</v>
      </c>
      <c r="N1179" s="1">
        <v>2</v>
      </c>
      <c r="O1179" s="1">
        <v>3</v>
      </c>
      <c r="P1179" s="1" t="s">
        <v>56</v>
      </c>
      <c r="Q1179" s="1">
        <v>1</v>
      </c>
      <c r="R1179" s="1" t="s">
        <v>15</v>
      </c>
      <c r="S1179" s="1">
        <v>13269</v>
      </c>
      <c r="T1179" s="1">
        <v>21981</v>
      </c>
      <c r="U1179" s="1">
        <v>5</v>
      </c>
      <c r="V1179" s="1" t="s">
        <v>1593</v>
      </c>
      <c r="W1179" s="1" t="s">
        <v>48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>
      <c r="A1180" s="1">
        <v>1657</v>
      </c>
      <c r="B1180" s="1">
        <v>20</v>
      </c>
      <c r="C1180" s="1" t="s">
        <v>48</v>
      </c>
      <c r="D1180" s="1" t="s">
        <v>112</v>
      </c>
      <c r="E1180" s="1">
        <v>1141</v>
      </c>
      <c r="F1180" s="1" t="s">
        <v>22</v>
      </c>
      <c r="G1180" s="1">
        <v>2</v>
      </c>
      <c r="H1180" s="1">
        <v>3</v>
      </c>
      <c r="I1180" s="1" t="s">
        <v>35</v>
      </c>
      <c r="J1180" s="1">
        <v>1</v>
      </c>
      <c r="K1180" s="1">
        <v>3</v>
      </c>
      <c r="L1180" s="1" t="s">
        <v>11</v>
      </c>
      <c r="M1180" s="1">
        <v>31</v>
      </c>
      <c r="N1180" s="1">
        <v>3</v>
      </c>
      <c r="O1180" s="1">
        <v>1</v>
      </c>
      <c r="P1180" s="1" t="s">
        <v>59</v>
      </c>
      <c r="Q1180" s="1">
        <v>3</v>
      </c>
      <c r="R1180" s="1" t="s">
        <v>16</v>
      </c>
      <c r="S1180" s="1">
        <v>2783</v>
      </c>
      <c r="T1180" s="1">
        <v>13251</v>
      </c>
      <c r="U1180" s="1">
        <v>1</v>
      </c>
      <c r="V1180" s="1" t="s">
        <v>1593</v>
      </c>
      <c r="W1180" s="1" t="s">
        <v>48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>
      <c r="A1181" s="1">
        <v>1658</v>
      </c>
      <c r="B1181" s="1">
        <v>34</v>
      </c>
      <c r="C1181" s="1" t="s">
        <v>48</v>
      </c>
      <c r="D1181" s="1" t="s">
        <v>112</v>
      </c>
      <c r="E1181" s="1">
        <v>1130</v>
      </c>
      <c r="F1181" s="1" t="s">
        <v>21</v>
      </c>
      <c r="G1181" s="1">
        <v>3</v>
      </c>
      <c r="H1181" s="1">
        <v>3</v>
      </c>
      <c r="I1181" s="1" t="s">
        <v>33</v>
      </c>
      <c r="J1181" s="1">
        <v>1</v>
      </c>
      <c r="K1181" s="1">
        <v>4</v>
      </c>
      <c r="L1181" s="1" t="s">
        <v>11</v>
      </c>
      <c r="M1181" s="1">
        <v>66</v>
      </c>
      <c r="N1181" s="1">
        <v>3</v>
      </c>
      <c r="O1181" s="1">
        <v>2</v>
      </c>
      <c r="P1181" s="1" t="s">
        <v>57</v>
      </c>
      <c r="Q1181" s="1">
        <v>2</v>
      </c>
      <c r="R1181" s="1" t="s">
        <v>15</v>
      </c>
      <c r="S1181" s="1">
        <v>5433</v>
      </c>
      <c r="T1181" s="1">
        <v>19332</v>
      </c>
      <c r="U1181" s="1">
        <v>1</v>
      </c>
      <c r="V1181" s="1" t="s">
        <v>1593</v>
      </c>
      <c r="W1181" s="1" t="s">
        <v>48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>
      <c r="A1182" s="1">
        <v>1659</v>
      </c>
      <c r="B1182" s="1">
        <v>36</v>
      </c>
      <c r="C1182" s="1" t="s">
        <v>48</v>
      </c>
      <c r="D1182" s="1" t="s">
        <v>112</v>
      </c>
      <c r="E1182" s="1">
        <v>311</v>
      </c>
      <c r="F1182" s="1" t="s">
        <v>21</v>
      </c>
      <c r="G1182" s="1">
        <v>7</v>
      </c>
      <c r="H1182" s="1">
        <v>3</v>
      </c>
      <c r="I1182" s="1" t="s">
        <v>33</v>
      </c>
      <c r="J1182" s="1">
        <v>1</v>
      </c>
      <c r="K1182" s="1">
        <v>1</v>
      </c>
      <c r="L1182" s="1" t="s">
        <v>12</v>
      </c>
      <c r="M1182" s="1">
        <v>77</v>
      </c>
      <c r="N1182" s="1">
        <v>3</v>
      </c>
      <c r="O1182" s="1">
        <v>1</v>
      </c>
      <c r="P1182" s="1" t="s">
        <v>53</v>
      </c>
      <c r="Q1182" s="1">
        <v>2</v>
      </c>
      <c r="R1182" s="1" t="s">
        <v>16</v>
      </c>
      <c r="S1182" s="1">
        <v>2013</v>
      </c>
      <c r="T1182" s="1">
        <v>10950</v>
      </c>
      <c r="U1182" s="1">
        <v>2</v>
      </c>
      <c r="V1182" s="1" t="s">
        <v>1593</v>
      </c>
      <c r="W1182" s="1" t="s">
        <v>48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>
      <c r="A1183" s="1">
        <v>1661</v>
      </c>
      <c r="B1183" s="1">
        <v>49</v>
      </c>
      <c r="C1183" s="1" t="s">
        <v>48</v>
      </c>
      <c r="D1183" s="1" t="s">
        <v>112</v>
      </c>
      <c r="E1183" s="1">
        <v>465</v>
      </c>
      <c r="F1183" s="1" t="s">
        <v>21</v>
      </c>
      <c r="G1183" s="1">
        <v>6</v>
      </c>
      <c r="H1183" s="1">
        <v>1</v>
      </c>
      <c r="I1183" s="1" t="s">
        <v>33</v>
      </c>
      <c r="J1183" s="1">
        <v>1</v>
      </c>
      <c r="K1183" s="1">
        <v>3</v>
      </c>
      <c r="L1183" s="1" t="s">
        <v>11</v>
      </c>
      <c r="M1183" s="1">
        <v>41</v>
      </c>
      <c r="N1183" s="1">
        <v>2</v>
      </c>
      <c r="O1183" s="1">
        <v>4</v>
      </c>
      <c r="P1183" s="1" t="s">
        <v>52</v>
      </c>
      <c r="Q1183" s="1">
        <v>3</v>
      </c>
      <c r="R1183" s="1" t="s">
        <v>17</v>
      </c>
      <c r="S1183" s="1">
        <v>13966</v>
      </c>
      <c r="T1183" s="1">
        <v>11652</v>
      </c>
      <c r="U1183" s="1">
        <v>2</v>
      </c>
      <c r="V1183" s="1" t="s">
        <v>1593</v>
      </c>
      <c r="W1183" s="1" t="s">
        <v>49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>
      <c r="A1184" s="1">
        <v>1662</v>
      </c>
      <c r="B1184" s="1">
        <v>36</v>
      </c>
      <c r="C1184" s="1" t="s">
        <v>48</v>
      </c>
      <c r="D1184" s="1" t="s">
        <v>116</v>
      </c>
      <c r="E1184" s="1">
        <v>894</v>
      </c>
      <c r="F1184" s="1" t="s">
        <v>21</v>
      </c>
      <c r="G1184" s="1">
        <v>1</v>
      </c>
      <c r="H1184" s="1">
        <v>4</v>
      </c>
      <c r="I1184" s="1" t="s">
        <v>35</v>
      </c>
      <c r="J1184" s="1">
        <v>1</v>
      </c>
      <c r="K1184" s="1">
        <v>4</v>
      </c>
      <c r="L1184" s="1" t="s">
        <v>11</v>
      </c>
      <c r="M1184" s="1">
        <v>33</v>
      </c>
      <c r="N1184" s="1">
        <v>2</v>
      </c>
      <c r="O1184" s="1">
        <v>2</v>
      </c>
      <c r="P1184" s="1" t="s">
        <v>55</v>
      </c>
      <c r="Q1184" s="1">
        <v>3</v>
      </c>
      <c r="R1184" s="1" t="s">
        <v>17</v>
      </c>
      <c r="S1184" s="1">
        <v>4374</v>
      </c>
      <c r="T1184" s="1">
        <v>15411</v>
      </c>
      <c r="U1184" s="1">
        <v>0</v>
      </c>
      <c r="V1184" s="1" t="s">
        <v>1593</v>
      </c>
      <c r="W1184" s="1" t="s">
        <v>48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>
      <c r="A1185" s="1">
        <v>1664</v>
      </c>
      <c r="B1185" s="1">
        <v>36</v>
      </c>
      <c r="C1185" s="1" t="s">
        <v>48</v>
      </c>
      <c r="D1185" s="1" t="s">
        <v>112</v>
      </c>
      <c r="E1185" s="1">
        <v>1040</v>
      </c>
      <c r="F1185" s="1" t="s">
        <v>21</v>
      </c>
      <c r="G1185" s="1">
        <v>3</v>
      </c>
      <c r="H1185" s="1">
        <v>2</v>
      </c>
      <c r="I1185" s="1" t="s">
        <v>33</v>
      </c>
      <c r="J1185" s="1">
        <v>1</v>
      </c>
      <c r="K1185" s="1">
        <v>4</v>
      </c>
      <c r="L1185" s="1" t="s">
        <v>12</v>
      </c>
      <c r="M1185" s="1">
        <v>79</v>
      </c>
      <c r="N1185" s="1">
        <v>4</v>
      </c>
      <c r="O1185" s="1">
        <v>2</v>
      </c>
      <c r="P1185" s="1" t="s">
        <v>52</v>
      </c>
      <c r="Q1185" s="1">
        <v>1</v>
      </c>
      <c r="R1185" s="1" t="s">
        <v>15</v>
      </c>
      <c r="S1185" s="1">
        <v>6842</v>
      </c>
      <c r="T1185" s="1">
        <v>26308</v>
      </c>
      <c r="U1185" s="1">
        <v>6</v>
      </c>
      <c r="V1185" s="1" t="s">
        <v>1593</v>
      </c>
      <c r="W1185" s="1" t="s">
        <v>48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>
      <c r="A1186" s="1">
        <v>1665</v>
      </c>
      <c r="B1186" s="1">
        <v>54</v>
      </c>
      <c r="C1186" s="1" t="s">
        <v>48</v>
      </c>
      <c r="D1186" s="1" t="s">
        <v>112</v>
      </c>
      <c r="E1186" s="1">
        <v>584</v>
      </c>
      <c r="F1186" s="1" t="s">
        <v>21</v>
      </c>
      <c r="G1186" s="1">
        <v>22</v>
      </c>
      <c r="H1186" s="1">
        <v>5</v>
      </c>
      <c r="I1186" s="1" t="s">
        <v>35</v>
      </c>
      <c r="J1186" s="1">
        <v>1</v>
      </c>
      <c r="K1186" s="1">
        <v>2</v>
      </c>
      <c r="L1186" s="1" t="s">
        <v>11</v>
      </c>
      <c r="M1186" s="1">
        <v>91</v>
      </c>
      <c r="N1186" s="1">
        <v>3</v>
      </c>
      <c r="O1186" s="1">
        <v>4</v>
      </c>
      <c r="P1186" s="1" t="s">
        <v>54</v>
      </c>
      <c r="Q1186" s="1">
        <v>3</v>
      </c>
      <c r="R1186" s="1" t="s">
        <v>17</v>
      </c>
      <c r="S1186" s="1">
        <v>17426</v>
      </c>
      <c r="T1186" s="1">
        <v>18685</v>
      </c>
      <c r="U1186" s="1">
        <v>3</v>
      </c>
      <c r="V1186" s="1" t="s">
        <v>1593</v>
      </c>
      <c r="W1186" s="1" t="s">
        <v>48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>
      <c r="A1187" s="1">
        <v>1666</v>
      </c>
      <c r="B1187" s="1">
        <v>43</v>
      </c>
      <c r="C1187" s="1" t="s">
        <v>48</v>
      </c>
      <c r="D1187" s="1" t="s">
        <v>112</v>
      </c>
      <c r="E1187" s="1">
        <v>1291</v>
      </c>
      <c r="F1187" s="1" t="s">
        <v>21</v>
      </c>
      <c r="G1187" s="1">
        <v>15</v>
      </c>
      <c r="H1187" s="1">
        <v>2</v>
      </c>
      <c r="I1187" s="1" t="s">
        <v>33</v>
      </c>
      <c r="J1187" s="1">
        <v>1</v>
      </c>
      <c r="K1187" s="1">
        <v>3</v>
      </c>
      <c r="L1187" s="1" t="s">
        <v>12</v>
      </c>
      <c r="M1187" s="1">
        <v>65</v>
      </c>
      <c r="N1187" s="1">
        <v>2</v>
      </c>
      <c r="O1187" s="1">
        <v>4</v>
      </c>
      <c r="P1187" s="1" t="s">
        <v>56</v>
      </c>
      <c r="Q1187" s="1">
        <v>3</v>
      </c>
      <c r="R1187" s="1" t="s">
        <v>17</v>
      </c>
      <c r="S1187" s="1">
        <v>17603</v>
      </c>
      <c r="T1187" s="1">
        <v>3525</v>
      </c>
      <c r="U1187" s="1">
        <v>1</v>
      </c>
      <c r="V1187" s="1" t="s">
        <v>1593</v>
      </c>
      <c r="W1187" s="1" t="s">
        <v>48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>
      <c r="A1188" s="1">
        <v>1667</v>
      </c>
      <c r="B1188" s="1">
        <v>35</v>
      </c>
      <c r="C1188" s="1" t="s">
        <v>49</v>
      </c>
      <c r="D1188" s="1" t="s">
        <v>128</v>
      </c>
      <c r="E1188" s="1">
        <v>880</v>
      </c>
      <c r="F1188" s="1" t="s">
        <v>22</v>
      </c>
      <c r="G1188" s="1">
        <v>12</v>
      </c>
      <c r="H1188" s="1">
        <v>4</v>
      </c>
      <c r="I1188" s="1" t="s">
        <v>36</v>
      </c>
      <c r="J1188" s="1">
        <v>1</v>
      </c>
      <c r="K1188" s="1">
        <v>4</v>
      </c>
      <c r="L1188" s="1" t="s">
        <v>12</v>
      </c>
      <c r="M1188" s="1">
        <v>36</v>
      </c>
      <c r="N1188" s="1">
        <v>3</v>
      </c>
      <c r="O1188" s="1">
        <v>2</v>
      </c>
      <c r="P1188" s="1" t="s">
        <v>58</v>
      </c>
      <c r="Q1188" s="1">
        <v>4</v>
      </c>
      <c r="R1188" s="1" t="s">
        <v>16</v>
      </c>
      <c r="S1188" s="1">
        <v>4581</v>
      </c>
      <c r="T1188" s="1">
        <v>10414</v>
      </c>
      <c r="U1188" s="1">
        <v>3</v>
      </c>
      <c r="V1188" s="1" t="s">
        <v>1593</v>
      </c>
      <c r="W1188" s="1" t="s">
        <v>49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>
      <c r="A1189" s="1">
        <v>1668</v>
      </c>
      <c r="B1189" s="1">
        <v>38</v>
      </c>
      <c r="C1189" s="1" t="s">
        <v>48</v>
      </c>
      <c r="D1189" s="1" t="s">
        <v>128</v>
      </c>
      <c r="E1189" s="1">
        <v>1189</v>
      </c>
      <c r="F1189" s="1" t="s">
        <v>21</v>
      </c>
      <c r="G1189" s="1">
        <v>1</v>
      </c>
      <c r="H1189" s="1">
        <v>3</v>
      </c>
      <c r="I1189" s="1" t="s">
        <v>33</v>
      </c>
      <c r="J1189" s="1">
        <v>1</v>
      </c>
      <c r="K1189" s="1">
        <v>4</v>
      </c>
      <c r="L1189" s="1" t="s">
        <v>12</v>
      </c>
      <c r="M1189" s="1">
        <v>90</v>
      </c>
      <c r="N1189" s="1">
        <v>3</v>
      </c>
      <c r="O1189" s="1">
        <v>2</v>
      </c>
      <c r="P1189" s="1" t="s">
        <v>57</v>
      </c>
      <c r="Q1189" s="1">
        <v>4</v>
      </c>
      <c r="R1189" s="1" t="s">
        <v>17</v>
      </c>
      <c r="S1189" s="1">
        <v>4735</v>
      </c>
      <c r="T1189" s="1">
        <v>9867</v>
      </c>
      <c r="U1189" s="1">
        <v>7</v>
      </c>
      <c r="V1189" s="1" t="s">
        <v>1593</v>
      </c>
      <c r="W1189" s="1" t="s">
        <v>48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>
      <c r="A1190" s="1">
        <v>1669</v>
      </c>
      <c r="B1190" s="1">
        <v>29</v>
      </c>
      <c r="C1190" s="1" t="s">
        <v>48</v>
      </c>
      <c r="D1190" s="1" t="s">
        <v>112</v>
      </c>
      <c r="E1190" s="1">
        <v>991</v>
      </c>
      <c r="F1190" s="1" t="s">
        <v>22</v>
      </c>
      <c r="G1190" s="1">
        <v>5</v>
      </c>
      <c r="H1190" s="1">
        <v>3</v>
      </c>
      <c r="I1190" s="1" t="s">
        <v>35</v>
      </c>
      <c r="J1190" s="1">
        <v>1</v>
      </c>
      <c r="K1190" s="1">
        <v>1</v>
      </c>
      <c r="L1190" s="1" t="s">
        <v>12</v>
      </c>
      <c r="M1190" s="1">
        <v>43</v>
      </c>
      <c r="N1190" s="1">
        <v>2</v>
      </c>
      <c r="O1190" s="1">
        <v>2</v>
      </c>
      <c r="P1190" s="1" t="s">
        <v>58</v>
      </c>
      <c r="Q1190" s="1">
        <v>2</v>
      </c>
      <c r="R1190" s="1" t="s">
        <v>15</v>
      </c>
      <c r="S1190" s="1">
        <v>4187</v>
      </c>
      <c r="T1190" s="1">
        <v>3356</v>
      </c>
      <c r="U1190" s="1">
        <v>1</v>
      </c>
      <c r="V1190" s="1" t="s">
        <v>1593</v>
      </c>
      <c r="W1190" s="1" t="s">
        <v>49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>
      <c r="A1191" s="1">
        <v>1670</v>
      </c>
      <c r="B1191" s="1">
        <v>33</v>
      </c>
      <c r="C1191" s="1" t="s">
        <v>48</v>
      </c>
      <c r="D1191" s="1" t="s">
        <v>112</v>
      </c>
      <c r="E1191" s="1">
        <v>392</v>
      </c>
      <c r="F1191" s="1" t="s">
        <v>22</v>
      </c>
      <c r="G1191" s="1">
        <v>2</v>
      </c>
      <c r="H1191" s="1">
        <v>4</v>
      </c>
      <c r="I1191" s="1" t="s">
        <v>35</v>
      </c>
      <c r="J1191" s="1">
        <v>1</v>
      </c>
      <c r="K1191" s="1">
        <v>4</v>
      </c>
      <c r="L1191" s="1" t="s">
        <v>12</v>
      </c>
      <c r="M1191" s="1">
        <v>93</v>
      </c>
      <c r="N1191" s="1">
        <v>3</v>
      </c>
      <c r="O1191" s="1">
        <v>2</v>
      </c>
      <c r="P1191" s="1" t="s">
        <v>58</v>
      </c>
      <c r="Q1191" s="1">
        <v>4</v>
      </c>
      <c r="R1191" s="1" t="s">
        <v>15</v>
      </c>
      <c r="S1191" s="1">
        <v>5505</v>
      </c>
      <c r="T1191" s="1">
        <v>3921</v>
      </c>
      <c r="U1191" s="1">
        <v>1</v>
      </c>
      <c r="V1191" s="1" t="s">
        <v>1593</v>
      </c>
      <c r="W1191" s="1" t="s">
        <v>48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>
      <c r="A1192" s="1">
        <v>1671</v>
      </c>
      <c r="B1192" s="1">
        <v>32</v>
      </c>
      <c r="C1192" s="1" t="s">
        <v>48</v>
      </c>
      <c r="D1192" s="1" t="s">
        <v>112</v>
      </c>
      <c r="E1192" s="1">
        <v>977</v>
      </c>
      <c r="F1192" s="1" t="s">
        <v>21</v>
      </c>
      <c r="G1192" s="1">
        <v>2</v>
      </c>
      <c r="H1192" s="1">
        <v>3</v>
      </c>
      <c r="I1192" s="1" t="s">
        <v>35</v>
      </c>
      <c r="J1192" s="1">
        <v>1</v>
      </c>
      <c r="K1192" s="1">
        <v>4</v>
      </c>
      <c r="L1192" s="1" t="s">
        <v>12</v>
      </c>
      <c r="M1192" s="1">
        <v>45</v>
      </c>
      <c r="N1192" s="1">
        <v>3</v>
      </c>
      <c r="O1192" s="1">
        <v>2</v>
      </c>
      <c r="P1192" s="1" t="s">
        <v>57</v>
      </c>
      <c r="Q1192" s="1">
        <v>2</v>
      </c>
      <c r="R1192" s="1" t="s">
        <v>15</v>
      </c>
      <c r="S1192" s="1">
        <v>5470</v>
      </c>
      <c r="T1192" s="1">
        <v>25518</v>
      </c>
      <c r="U1192" s="1">
        <v>0</v>
      </c>
      <c r="V1192" s="1" t="s">
        <v>1593</v>
      </c>
      <c r="W1192" s="1" t="s">
        <v>48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>
      <c r="A1193" s="1">
        <v>1673</v>
      </c>
      <c r="B1193" s="1">
        <v>31</v>
      </c>
      <c r="C1193" s="1" t="s">
        <v>48</v>
      </c>
      <c r="D1193" s="1" t="s">
        <v>112</v>
      </c>
      <c r="E1193" s="1">
        <v>1112</v>
      </c>
      <c r="F1193" s="1" t="s">
        <v>22</v>
      </c>
      <c r="G1193" s="1">
        <v>5</v>
      </c>
      <c r="H1193" s="1">
        <v>4</v>
      </c>
      <c r="I1193" s="1" t="s">
        <v>33</v>
      </c>
      <c r="J1193" s="1">
        <v>1</v>
      </c>
      <c r="K1193" s="1">
        <v>1</v>
      </c>
      <c r="L1193" s="1" t="s">
        <v>11</v>
      </c>
      <c r="M1193" s="1">
        <v>67</v>
      </c>
      <c r="N1193" s="1">
        <v>3</v>
      </c>
      <c r="O1193" s="1">
        <v>2</v>
      </c>
      <c r="P1193" s="1" t="s">
        <v>58</v>
      </c>
      <c r="Q1193" s="1">
        <v>4</v>
      </c>
      <c r="R1193" s="1" t="s">
        <v>17</v>
      </c>
      <c r="S1193" s="1">
        <v>5476</v>
      </c>
      <c r="T1193" s="1">
        <v>22589</v>
      </c>
      <c r="U1193" s="1">
        <v>1</v>
      </c>
      <c r="V1193" s="1" t="s">
        <v>1593</v>
      </c>
      <c r="W1193" s="1" t="s">
        <v>48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>
      <c r="A1194" s="1">
        <v>1674</v>
      </c>
      <c r="B1194" s="1">
        <v>49</v>
      </c>
      <c r="C1194" s="1" t="s">
        <v>48</v>
      </c>
      <c r="D1194" s="1" t="s">
        <v>112</v>
      </c>
      <c r="E1194" s="1">
        <v>464</v>
      </c>
      <c r="F1194" s="1" t="s">
        <v>21</v>
      </c>
      <c r="G1194" s="1">
        <v>16</v>
      </c>
      <c r="H1194" s="1">
        <v>3</v>
      </c>
      <c r="I1194" s="1" t="s">
        <v>35</v>
      </c>
      <c r="J1194" s="1">
        <v>1</v>
      </c>
      <c r="K1194" s="1">
        <v>4</v>
      </c>
      <c r="L1194" s="1" t="s">
        <v>11</v>
      </c>
      <c r="M1194" s="1">
        <v>74</v>
      </c>
      <c r="N1194" s="1">
        <v>3</v>
      </c>
      <c r="O1194" s="1">
        <v>1</v>
      </c>
      <c r="P1194" s="1" t="s">
        <v>53</v>
      </c>
      <c r="Q1194" s="1">
        <v>1</v>
      </c>
      <c r="R1194" s="1" t="s">
        <v>15</v>
      </c>
      <c r="S1194" s="1">
        <v>2587</v>
      </c>
      <c r="T1194" s="1">
        <v>24941</v>
      </c>
      <c r="U1194" s="1">
        <v>4</v>
      </c>
      <c r="V1194" s="1" t="s">
        <v>1593</v>
      </c>
      <c r="W1194" s="1" t="s">
        <v>49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>
      <c r="A1195" s="1">
        <v>1675</v>
      </c>
      <c r="B1195" s="1">
        <v>38</v>
      </c>
      <c r="C1195" s="1" t="s">
        <v>48</v>
      </c>
      <c r="D1195" s="1" t="s">
        <v>128</v>
      </c>
      <c r="E1195" s="1">
        <v>148</v>
      </c>
      <c r="F1195" s="1" t="s">
        <v>21</v>
      </c>
      <c r="G1195" s="1">
        <v>2</v>
      </c>
      <c r="H1195" s="1">
        <v>3</v>
      </c>
      <c r="I1195" s="1" t="s">
        <v>35</v>
      </c>
      <c r="J1195" s="1">
        <v>1</v>
      </c>
      <c r="K1195" s="1">
        <v>4</v>
      </c>
      <c r="L1195" s="1" t="s">
        <v>11</v>
      </c>
      <c r="M1195" s="1">
        <v>42</v>
      </c>
      <c r="N1195" s="1">
        <v>2</v>
      </c>
      <c r="O1195" s="1">
        <v>1</v>
      </c>
      <c r="P1195" s="1" t="s">
        <v>53</v>
      </c>
      <c r="Q1195" s="1">
        <v>2</v>
      </c>
      <c r="R1195" s="1" t="s">
        <v>16</v>
      </c>
      <c r="S1195" s="1">
        <v>2440</v>
      </c>
      <c r="T1195" s="1">
        <v>23826</v>
      </c>
      <c r="U1195" s="1">
        <v>1</v>
      </c>
      <c r="V1195" s="1" t="s">
        <v>1593</v>
      </c>
      <c r="W1195" s="1" t="s">
        <v>48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>
      <c r="A1196" s="1">
        <v>1676</v>
      </c>
      <c r="B1196" s="1">
        <v>47</v>
      </c>
      <c r="C1196" s="1" t="s">
        <v>48</v>
      </c>
      <c r="D1196" s="1" t="s">
        <v>112</v>
      </c>
      <c r="E1196" s="1">
        <v>1225</v>
      </c>
      <c r="F1196" s="1" t="s">
        <v>22</v>
      </c>
      <c r="G1196" s="1">
        <v>2</v>
      </c>
      <c r="H1196" s="1">
        <v>4</v>
      </c>
      <c r="I1196" s="1" t="s">
        <v>33</v>
      </c>
      <c r="J1196" s="1">
        <v>1</v>
      </c>
      <c r="K1196" s="1">
        <v>2</v>
      </c>
      <c r="L1196" s="1" t="s">
        <v>11</v>
      </c>
      <c r="M1196" s="1">
        <v>47</v>
      </c>
      <c r="N1196" s="1">
        <v>4</v>
      </c>
      <c r="O1196" s="1">
        <v>4</v>
      </c>
      <c r="P1196" s="1" t="s">
        <v>54</v>
      </c>
      <c r="Q1196" s="1">
        <v>2</v>
      </c>
      <c r="R1196" s="1" t="s">
        <v>15</v>
      </c>
      <c r="S1196" s="1">
        <v>15972</v>
      </c>
      <c r="T1196" s="1">
        <v>21086</v>
      </c>
      <c r="U1196" s="1">
        <v>6</v>
      </c>
      <c r="V1196" s="1" t="s">
        <v>1593</v>
      </c>
      <c r="W1196" s="1" t="s">
        <v>48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>
      <c r="A1197" s="1">
        <v>1677</v>
      </c>
      <c r="B1197" s="1">
        <v>49</v>
      </c>
      <c r="C1197" s="1" t="s">
        <v>48</v>
      </c>
      <c r="D1197" s="1" t="s">
        <v>112</v>
      </c>
      <c r="E1197" s="1">
        <v>809</v>
      </c>
      <c r="F1197" s="1" t="s">
        <v>21</v>
      </c>
      <c r="G1197" s="1">
        <v>1</v>
      </c>
      <c r="H1197" s="1">
        <v>3</v>
      </c>
      <c r="I1197" s="1" t="s">
        <v>33</v>
      </c>
      <c r="J1197" s="1">
        <v>1</v>
      </c>
      <c r="K1197" s="1">
        <v>3</v>
      </c>
      <c r="L1197" s="1" t="s">
        <v>12</v>
      </c>
      <c r="M1197" s="1">
        <v>36</v>
      </c>
      <c r="N1197" s="1">
        <v>3</v>
      </c>
      <c r="O1197" s="1">
        <v>4</v>
      </c>
      <c r="P1197" s="1" t="s">
        <v>54</v>
      </c>
      <c r="Q1197" s="1">
        <v>3</v>
      </c>
      <c r="R1197" s="1" t="s">
        <v>16</v>
      </c>
      <c r="S1197" s="1">
        <v>15379</v>
      </c>
      <c r="T1197" s="1">
        <v>22384</v>
      </c>
      <c r="U1197" s="1">
        <v>4</v>
      </c>
      <c r="V1197" s="1" t="s">
        <v>1593</v>
      </c>
      <c r="W1197" s="1" t="s">
        <v>48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>
      <c r="A1198" s="1">
        <v>1678</v>
      </c>
      <c r="B1198" s="1">
        <v>41</v>
      </c>
      <c r="C1198" s="1" t="s">
        <v>48</v>
      </c>
      <c r="D1198" s="1" t="s">
        <v>112</v>
      </c>
      <c r="E1198" s="1">
        <v>1206</v>
      </c>
      <c r="F1198" s="1" t="s">
        <v>22</v>
      </c>
      <c r="G1198" s="1">
        <v>23</v>
      </c>
      <c r="H1198" s="1">
        <v>2</v>
      </c>
      <c r="I1198" s="1" t="s">
        <v>33</v>
      </c>
      <c r="J1198" s="1">
        <v>1</v>
      </c>
      <c r="K1198" s="1">
        <v>4</v>
      </c>
      <c r="L1198" s="1" t="s">
        <v>12</v>
      </c>
      <c r="M1198" s="1">
        <v>80</v>
      </c>
      <c r="N1198" s="1">
        <v>3</v>
      </c>
      <c r="O1198" s="1">
        <v>3</v>
      </c>
      <c r="P1198" s="1" t="s">
        <v>58</v>
      </c>
      <c r="Q1198" s="1">
        <v>3</v>
      </c>
      <c r="R1198" s="1" t="s">
        <v>16</v>
      </c>
      <c r="S1198" s="1">
        <v>7082</v>
      </c>
      <c r="T1198" s="1">
        <v>11591</v>
      </c>
      <c r="U1198" s="1">
        <v>3</v>
      </c>
      <c r="V1198" s="1" t="s">
        <v>1593</v>
      </c>
      <c r="W1198" s="1" t="s">
        <v>49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>
      <c r="A1199" s="1">
        <v>1680</v>
      </c>
      <c r="B1199" s="1">
        <v>20</v>
      </c>
      <c r="C1199" s="1" t="s">
        <v>48</v>
      </c>
      <c r="D1199" s="1" t="s">
        <v>112</v>
      </c>
      <c r="E1199" s="1">
        <v>727</v>
      </c>
      <c r="F1199" s="1" t="s">
        <v>22</v>
      </c>
      <c r="G1199" s="1">
        <v>9</v>
      </c>
      <c r="H1199" s="1">
        <v>1</v>
      </c>
      <c r="I1199" s="1" t="s">
        <v>33</v>
      </c>
      <c r="J1199" s="1">
        <v>1</v>
      </c>
      <c r="K1199" s="1">
        <v>4</v>
      </c>
      <c r="L1199" s="1" t="s">
        <v>12</v>
      </c>
      <c r="M1199" s="1">
        <v>54</v>
      </c>
      <c r="N1199" s="1">
        <v>3</v>
      </c>
      <c r="O1199" s="1">
        <v>1</v>
      </c>
      <c r="P1199" s="1" t="s">
        <v>59</v>
      </c>
      <c r="Q1199" s="1">
        <v>1</v>
      </c>
      <c r="R1199" s="1" t="s">
        <v>16</v>
      </c>
      <c r="S1199" s="1">
        <v>2728</v>
      </c>
      <c r="T1199" s="1">
        <v>21082</v>
      </c>
      <c r="U1199" s="1">
        <v>1</v>
      </c>
      <c r="V1199" s="1" t="s">
        <v>1593</v>
      </c>
      <c r="W1199" s="1" t="s">
        <v>48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>
      <c r="A1200" s="1">
        <v>1681</v>
      </c>
      <c r="B1200" s="1">
        <v>33</v>
      </c>
      <c r="C1200" s="1" t="s">
        <v>48</v>
      </c>
      <c r="D1200" s="1" t="s">
        <v>116</v>
      </c>
      <c r="E1200" s="1">
        <v>530</v>
      </c>
      <c r="F1200" s="1" t="s">
        <v>22</v>
      </c>
      <c r="G1200" s="1">
        <v>16</v>
      </c>
      <c r="H1200" s="1">
        <v>3</v>
      </c>
      <c r="I1200" s="1" t="s">
        <v>33</v>
      </c>
      <c r="J1200" s="1">
        <v>1</v>
      </c>
      <c r="K1200" s="1">
        <v>3</v>
      </c>
      <c r="L1200" s="1" t="s">
        <v>11</v>
      </c>
      <c r="M1200" s="1">
        <v>36</v>
      </c>
      <c r="N1200" s="1">
        <v>3</v>
      </c>
      <c r="O1200" s="1">
        <v>2</v>
      </c>
      <c r="P1200" s="1" t="s">
        <v>58</v>
      </c>
      <c r="Q1200" s="1">
        <v>4</v>
      </c>
      <c r="R1200" s="1" t="s">
        <v>15</v>
      </c>
      <c r="S1200" s="1">
        <v>5368</v>
      </c>
      <c r="T1200" s="1">
        <v>16130</v>
      </c>
      <c r="U1200" s="1">
        <v>1</v>
      </c>
      <c r="V1200" s="1" t="s">
        <v>1593</v>
      </c>
      <c r="W1200" s="1" t="s">
        <v>49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>
      <c r="A1201" s="1">
        <v>1682</v>
      </c>
      <c r="B1201" s="1">
        <v>36</v>
      </c>
      <c r="C1201" s="1" t="s">
        <v>48</v>
      </c>
      <c r="D1201" s="1" t="s">
        <v>112</v>
      </c>
      <c r="E1201" s="1">
        <v>1351</v>
      </c>
      <c r="F1201" s="1" t="s">
        <v>21</v>
      </c>
      <c r="G1201" s="1">
        <v>26</v>
      </c>
      <c r="H1201" s="1">
        <v>4</v>
      </c>
      <c r="I1201" s="1" t="s">
        <v>33</v>
      </c>
      <c r="J1201" s="1">
        <v>1</v>
      </c>
      <c r="K1201" s="1">
        <v>1</v>
      </c>
      <c r="L1201" s="1" t="s">
        <v>12</v>
      </c>
      <c r="M1201" s="1">
        <v>80</v>
      </c>
      <c r="N1201" s="1">
        <v>3</v>
      </c>
      <c r="O1201" s="1">
        <v>2</v>
      </c>
      <c r="P1201" s="1" t="s">
        <v>52</v>
      </c>
      <c r="Q1201" s="1">
        <v>3</v>
      </c>
      <c r="R1201" s="1" t="s">
        <v>17</v>
      </c>
      <c r="S1201" s="1">
        <v>5347</v>
      </c>
      <c r="T1201" s="1">
        <v>7419</v>
      </c>
      <c r="U1201" s="1">
        <v>6</v>
      </c>
      <c r="V1201" s="1" t="s">
        <v>1593</v>
      </c>
      <c r="W1201" s="1" t="s">
        <v>48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>
      <c r="A1202" s="1">
        <v>1683</v>
      </c>
      <c r="B1202" s="1">
        <v>44</v>
      </c>
      <c r="C1202" s="1" t="s">
        <v>48</v>
      </c>
      <c r="D1202" s="1" t="s">
        <v>112</v>
      </c>
      <c r="E1202" s="1">
        <v>528</v>
      </c>
      <c r="F1202" s="1" t="s">
        <v>20</v>
      </c>
      <c r="G1202" s="1">
        <v>1</v>
      </c>
      <c r="H1202" s="1">
        <v>3</v>
      </c>
      <c r="I1202" s="1" t="s">
        <v>33</v>
      </c>
      <c r="J1202" s="1">
        <v>1</v>
      </c>
      <c r="K1202" s="1">
        <v>3</v>
      </c>
      <c r="L1202" s="1" t="s">
        <v>11</v>
      </c>
      <c r="M1202" s="1">
        <v>44</v>
      </c>
      <c r="N1202" s="1">
        <v>3</v>
      </c>
      <c r="O1202" s="1">
        <v>1</v>
      </c>
      <c r="P1202" s="1" t="s">
        <v>20</v>
      </c>
      <c r="Q1202" s="1">
        <v>4</v>
      </c>
      <c r="R1202" s="1" t="s">
        <v>15</v>
      </c>
      <c r="S1202" s="1">
        <v>3195</v>
      </c>
      <c r="T1202" s="1">
        <v>4167</v>
      </c>
      <c r="U1202" s="1">
        <v>4</v>
      </c>
      <c r="V1202" s="1" t="s">
        <v>1593</v>
      </c>
      <c r="W1202" s="1" t="s">
        <v>49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>
      <c r="A1203" s="1">
        <v>1684</v>
      </c>
      <c r="B1203" s="1">
        <v>23</v>
      </c>
      <c r="C1203" s="1" t="s">
        <v>49</v>
      </c>
      <c r="D1203" s="1" t="s">
        <v>112</v>
      </c>
      <c r="E1203" s="1">
        <v>1320</v>
      </c>
      <c r="F1203" s="1" t="s">
        <v>21</v>
      </c>
      <c r="G1203" s="1">
        <v>8</v>
      </c>
      <c r="H1203" s="1">
        <v>1</v>
      </c>
      <c r="I1203" s="1" t="s">
        <v>35</v>
      </c>
      <c r="J1203" s="1">
        <v>1</v>
      </c>
      <c r="K1203" s="1">
        <v>4</v>
      </c>
      <c r="L1203" s="1" t="s">
        <v>12</v>
      </c>
      <c r="M1203" s="1">
        <v>93</v>
      </c>
      <c r="N1203" s="1">
        <v>2</v>
      </c>
      <c r="O1203" s="1">
        <v>1</v>
      </c>
      <c r="P1203" s="1" t="s">
        <v>53</v>
      </c>
      <c r="Q1203" s="1">
        <v>3</v>
      </c>
      <c r="R1203" s="1" t="s">
        <v>16</v>
      </c>
      <c r="S1203" s="1">
        <v>3989</v>
      </c>
      <c r="T1203" s="1">
        <v>20586</v>
      </c>
      <c r="U1203" s="1">
        <v>1</v>
      </c>
      <c r="V1203" s="1" t="s">
        <v>1593</v>
      </c>
      <c r="W1203" s="1" t="s">
        <v>49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>
      <c r="A1204" s="1">
        <v>1687</v>
      </c>
      <c r="B1204" s="1">
        <v>38</v>
      </c>
      <c r="C1204" s="1" t="s">
        <v>48</v>
      </c>
      <c r="D1204" s="1" t="s">
        <v>112</v>
      </c>
      <c r="E1204" s="1">
        <v>1495</v>
      </c>
      <c r="F1204" s="1" t="s">
        <v>21</v>
      </c>
      <c r="G1204" s="1">
        <v>4</v>
      </c>
      <c r="H1204" s="1">
        <v>2</v>
      </c>
      <c r="I1204" s="1" t="s">
        <v>35</v>
      </c>
      <c r="J1204" s="1">
        <v>1</v>
      </c>
      <c r="K1204" s="1">
        <v>4</v>
      </c>
      <c r="L1204" s="1" t="s">
        <v>11</v>
      </c>
      <c r="M1204" s="1">
        <v>87</v>
      </c>
      <c r="N1204" s="1">
        <v>3</v>
      </c>
      <c r="O1204" s="1">
        <v>1</v>
      </c>
      <c r="P1204" s="1" t="s">
        <v>53</v>
      </c>
      <c r="Q1204" s="1">
        <v>3</v>
      </c>
      <c r="R1204" s="1" t="s">
        <v>17</v>
      </c>
      <c r="S1204" s="1">
        <v>3306</v>
      </c>
      <c r="T1204" s="1">
        <v>26176</v>
      </c>
      <c r="U1204" s="1">
        <v>7</v>
      </c>
      <c r="V1204" s="1" t="s">
        <v>1593</v>
      </c>
      <c r="W1204" s="1" t="s">
        <v>48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>
      <c r="A1205" s="1">
        <v>1689</v>
      </c>
      <c r="B1205" s="1">
        <v>53</v>
      </c>
      <c r="C1205" s="1" t="s">
        <v>48</v>
      </c>
      <c r="D1205" s="1" t="s">
        <v>112</v>
      </c>
      <c r="E1205" s="1">
        <v>1395</v>
      </c>
      <c r="F1205" s="1" t="s">
        <v>21</v>
      </c>
      <c r="G1205" s="1">
        <v>24</v>
      </c>
      <c r="H1205" s="1">
        <v>4</v>
      </c>
      <c r="I1205" s="1" t="s">
        <v>35</v>
      </c>
      <c r="J1205" s="1">
        <v>1</v>
      </c>
      <c r="K1205" s="1">
        <v>2</v>
      </c>
      <c r="L1205" s="1" t="s">
        <v>12</v>
      </c>
      <c r="M1205" s="1">
        <v>48</v>
      </c>
      <c r="N1205" s="1">
        <v>4</v>
      </c>
      <c r="O1205" s="1">
        <v>3</v>
      </c>
      <c r="P1205" s="1" t="s">
        <v>52</v>
      </c>
      <c r="Q1205" s="1">
        <v>4</v>
      </c>
      <c r="R1205" s="1" t="s">
        <v>17</v>
      </c>
      <c r="S1205" s="1">
        <v>7005</v>
      </c>
      <c r="T1205" s="1">
        <v>3458</v>
      </c>
      <c r="U1205" s="1">
        <v>3</v>
      </c>
      <c r="V1205" s="1" t="s">
        <v>1593</v>
      </c>
      <c r="W1205" s="1" t="s">
        <v>48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>
      <c r="A1206" s="1">
        <v>1691</v>
      </c>
      <c r="B1206" s="1">
        <v>48</v>
      </c>
      <c r="C1206" s="1" t="s">
        <v>49</v>
      </c>
      <c r="D1206" s="1" t="s">
        <v>128</v>
      </c>
      <c r="E1206" s="1">
        <v>708</v>
      </c>
      <c r="F1206" s="1" t="s">
        <v>22</v>
      </c>
      <c r="G1206" s="1">
        <v>7</v>
      </c>
      <c r="H1206" s="1">
        <v>2</v>
      </c>
      <c r="I1206" s="1" t="s">
        <v>35</v>
      </c>
      <c r="J1206" s="1">
        <v>1</v>
      </c>
      <c r="K1206" s="1">
        <v>4</v>
      </c>
      <c r="L1206" s="1" t="s">
        <v>11</v>
      </c>
      <c r="M1206" s="1">
        <v>95</v>
      </c>
      <c r="N1206" s="1">
        <v>3</v>
      </c>
      <c r="O1206" s="1">
        <v>1</v>
      </c>
      <c r="P1206" s="1" t="s">
        <v>59</v>
      </c>
      <c r="Q1206" s="1">
        <v>3</v>
      </c>
      <c r="R1206" s="1" t="s">
        <v>17</v>
      </c>
      <c r="S1206" s="1">
        <v>2655</v>
      </c>
      <c r="T1206" s="1">
        <v>11740</v>
      </c>
      <c r="U1206" s="1">
        <v>2</v>
      </c>
      <c r="V1206" s="1" t="s">
        <v>1593</v>
      </c>
      <c r="W1206" s="1" t="s">
        <v>49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>
      <c r="A1207" s="1">
        <v>1692</v>
      </c>
      <c r="B1207" s="1">
        <v>32</v>
      </c>
      <c r="C1207" s="1" t="s">
        <v>49</v>
      </c>
      <c r="D1207" s="1" t="s">
        <v>112</v>
      </c>
      <c r="E1207" s="1">
        <v>1259</v>
      </c>
      <c r="F1207" s="1" t="s">
        <v>21</v>
      </c>
      <c r="G1207" s="1">
        <v>2</v>
      </c>
      <c r="H1207" s="1">
        <v>4</v>
      </c>
      <c r="I1207" s="1" t="s">
        <v>33</v>
      </c>
      <c r="J1207" s="1">
        <v>1</v>
      </c>
      <c r="K1207" s="1">
        <v>4</v>
      </c>
      <c r="L1207" s="1" t="s">
        <v>12</v>
      </c>
      <c r="M1207" s="1">
        <v>95</v>
      </c>
      <c r="N1207" s="1">
        <v>3</v>
      </c>
      <c r="O1207" s="1">
        <v>1</v>
      </c>
      <c r="P1207" s="1" t="s">
        <v>53</v>
      </c>
      <c r="Q1207" s="1">
        <v>2</v>
      </c>
      <c r="R1207" s="1" t="s">
        <v>16</v>
      </c>
      <c r="S1207" s="1">
        <v>1393</v>
      </c>
      <c r="T1207" s="1">
        <v>24852</v>
      </c>
      <c r="U1207" s="1">
        <v>1</v>
      </c>
      <c r="V1207" s="1" t="s">
        <v>1593</v>
      </c>
      <c r="W1207" s="1" t="s">
        <v>48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>
      <c r="A1208" s="1">
        <v>1693</v>
      </c>
      <c r="B1208" s="1">
        <v>26</v>
      </c>
      <c r="C1208" s="1" t="s">
        <v>48</v>
      </c>
      <c r="D1208" s="1" t="s">
        <v>116</v>
      </c>
      <c r="E1208" s="1">
        <v>786</v>
      </c>
      <c r="F1208" s="1" t="s">
        <v>21</v>
      </c>
      <c r="G1208" s="1">
        <v>7</v>
      </c>
      <c r="H1208" s="1">
        <v>3</v>
      </c>
      <c r="I1208" s="1" t="s">
        <v>35</v>
      </c>
      <c r="J1208" s="1">
        <v>1</v>
      </c>
      <c r="K1208" s="1">
        <v>4</v>
      </c>
      <c r="L1208" s="1" t="s">
        <v>12</v>
      </c>
      <c r="M1208" s="1">
        <v>76</v>
      </c>
      <c r="N1208" s="1">
        <v>3</v>
      </c>
      <c r="O1208" s="1">
        <v>1</v>
      </c>
      <c r="P1208" s="1" t="s">
        <v>53</v>
      </c>
      <c r="Q1208" s="1">
        <v>4</v>
      </c>
      <c r="R1208" s="1" t="s">
        <v>16</v>
      </c>
      <c r="S1208" s="1">
        <v>2570</v>
      </c>
      <c r="T1208" s="1">
        <v>11925</v>
      </c>
      <c r="U1208" s="1">
        <v>1</v>
      </c>
      <c r="V1208" s="1" t="s">
        <v>1593</v>
      </c>
      <c r="W1208" s="1" t="s">
        <v>48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>
      <c r="A1209" s="1">
        <v>1694</v>
      </c>
      <c r="B1209" s="1">
        <v>55</v>
      </c>
      <c r="C1209" s="1" t="s">
        <v>48</v>
      </c>
      <c r="D1209" s="1" t="s">
        <v>112</v>
      </c>
      <c r="E1209" s="1">
        <v>1441</v>
      </c>
      <c r="F1209" s="1" t="s">
        <v>21</v>
      </c>
      <c r="G1209" s="1">
        <v>22</v>
      </c>
      <c r="H1209" s="1">
        <v>3</v>
      </c>
      <c r="I1209" s="1" t="s">
        <v>37</v>
      </c>
      <c r="J1209" s="1">
        <v>1</v>
      </c>
      <c r="K1209" s="1">
        <v>1</v>
      </c>
      <c r="L1209" s="1" t="s">
        <v>12</v>
      </c>
      <c r="M1209" s="1">
        <v>94</v>
      </c>
      <c r="N1209" s="1">
        <v>2</v>
      </c>
      <c r="O1209" s="1">
        <v>1</v>
      </c>
      <c r="P1209" s="1" t="s">
        <v>57</v>
      </c>
      <c r="Q1209" s="1">
        <v>2</v>
      </c>
      <c r="R1209" s="1" t="s">
        <v>15</v>
      </c>
      <c r="S1209" s="1">
        <v>3537</v>
      </c>
      <c r="T1209" s="1">
        <v>23737</v>
      </c>
      <c r="U1209" s="1">
        <v>5</v>
      </c>
      <c r="V1209" s="1" t="s">
        <v>1593</v>
      </c>
      <c r="W1209" s="1" t="s">
        <v>48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>
      <c r="A1210" s="1">
        <v>1696</v>
      </c>
      <c r="B1210" s="1">
        <v>34</v>
      </c>
      <c r="C1210" s="1" t="s">
        <v>48</v>
      </c>
      <c r="D1210" s="1" t="s">
        <v>112</v>
      </c>
      <c r="E1210" s="1">
        <v>1157</v>
      </c>
      <c r="F1210" s="1" t="s">
        <v>21</v>
      </c>
      <c r="G1210" s="1">
        <v>5</v>
      </c>
      <c r="H1210" s="1">
        <v>2</v>
      </c>
      <c r="I1210" s="1" t="s">
        <v>35</v>
      </c>
      <c r="J1210" s="1">
        <v>1</v>
      </c>
      <c r="K1210" s="1">
        <v>2</v>
      </c>
      <c r="L1210" s="1" t="s">
        <v>12</v>
      </c>
      <c r="M1210" s="1">
        <v>57</v>
      </c>
      <c r="N1210" s="1">
        <v>2</v>
      </c>
      <c r="O1210" s="1">
        <v>2</v>
      </c>
      <c r="P1210" s="1" t="s">
        <v>53</v>
      </c>
      <c r="Q1210" s="1">
        <v>4</v>
      </c>
      <c r="R1210" s="1" t="s">
        <v>17</v>
      </c>
      <c r="S1210" s="1">
        <v>3986</v>
      </c>
      <c r="T1210" s="1">
        <v>11912</v>
      </c>
      <c r="U1210" s="1">
        <v>1</v>
      </c>
      <c r="V1210" s="1" t="s">
        <v>1593</v>
      </c>
      <c r="W1210" s="1" t="s">
        <v>48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>
      <c r="A1211" s="1">
        <v>1697</v>
      </c>
      <c r="B1211" s="1">
        <v>60</v>
      </c>
      <c r="C1211" s="1" t="s">
        <v>48</v>
      </c>
      <c r="D1211" s="1" t="s">
        <v>112</v>
      </c>
      <c r="E1211" s="1">
        <v>370</v>
      </c>
      <c r="F1211" s="1" t="s">
        <v>21</v>
      </c>
      <c r="G1211" s="1">
        <v>1</v>
      </c>
      <c r="H1211" s="1">
        <v>4</v>
      </c>
      <c r="I1211" s="1" t="s">
        <v>35</v>
      </c>
      <c r="J1211" s="1">
        <v>1</v>
      </c>
      <c r="K1211" s="1">
        <v>3</v>
      </c>
      <c r="L1211" s="1" t="s">
        <v>12</v>
      </c>
      <c r="M1211" s="1">
        <v>92</v>
      </c>
      <c r="N1211" s="1">
        <v>1</v>
      </c>
      <c r="O1211" s="1">
        <v>3</v>
      </c>
      <c r="P1211" s="1" t="s">
        <v>52</v>
      </c>
      <c r="Q1211" s="1">
        <v>4</v>
      </c>
      <c r="R1211" s="1" t="s">
        <v>15</v>
      </c>
      <c r="S1211" s="1">
        <v>10883</v>
      </c>
      <c r="T1211" s="1">
        <v>20467</v>
      </c>
      <c r="U1211" s="1">
        <v>3</v>
      </c>
      <c r="V1211" s="1" t="s">
        <v>1593</v>
      </c>
      <c r="W1211" s="1" t="s">
        <v>48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>
      <c r="A1212" s="1">
        <v>1698</v>
      </c>
      <c r="B1212" s="1">
        <v>33</v>
      </c>
      <c r="C1212" s="1" t="s">
        <v>48</v>
      </c>
      <c r="D1212" s="1" t="s">
        <v>112</v>
      </c>
      <c r="E1212" s="1">
        <v>267</v>
      </c>
      <c r="F1212" s="1" t="s">
        <v>21</v>
      </c>
      <c r="G1212" s="1">
        <v>21</v>
      </c>
      <c r="H1212" s="1">
        <v>3</v>
      </c>
      <c r="I1212" s="1" t="s">
        <v>35</v>
      </c>
      <c r="J1212" s="1">
        <v>1</v>
      </c>
      <c r="K1212" s="1">
        <v>2</v>
      </c>
      <c r="L1212" s="1" t="s">
        <v>12</v>
      </c>
      <c r="M1212" s="1">
        <v>79</v>
      </c>
      <c r="N1212" s="1">
        <v>4</v>
      </c>
      <c r="O1212" s="1">
        <v>1</v>
      </c>
      <c r="P1212" s="1" t="s">
        <v>53</v>
      </c>
      <c r="Q1212" s="1">
        <v>2</v>
      </c>
      <c r="R1212" s="1" t="s">
        <v>17</v>
      </c>
      <c r="S1212" s="1">
        <v>2028</v>
      </c>
      <c r="T1212" s="1">
        <v>13637</v>
      </c>
      <c r="U1212" s="1">
        <v>1</v>
      </c>
      <c r="V1212" s="1" t="s">
        <v>1593</v>
      </c>
      <c r="W1212" s="1" t="s">
        <v>48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>
      <c r="A1213" s="1">
        <v>1700</v>
      </c>
      <c r="B1213" s="1">
        <v>37</v>
      </c>
      <c r="C1213" s="1" t="s">
        <v>48</v>
      </c>
      <c r="D1213" s="1" t="s">
        <v>128</v>
      </c>
      <c r="E1213" s="1">
        <v>1278</v>
      </c>
      <c r="F1213" s="1" t="s">
        <v>22</v>
      </c>
      <c r="G1213" s="1">
        <v>1</v>
      </c>
      <c r="H1213" s="1">
        <v>4</v>
      </c>
      <c r="I1213" s="1" t="s">
        <v>35</v>
      </c>
      <c r="J1213" s="1">
        <v>1</v>
      </c>
      <c r="K1213" s="1">
        <v>3</v>
      </c>
      <c r="L1213" s="1" t="s">
        <v>12</v>
      </c>
      <c r="M1213" s="1">
        <v>31</v>
      </c>
      <c r="N1213" s="1">
        <v>1</v>
      </c>
      <c r="O1213" s="1">
        <v>2</v>
      </c>
      <c r="P1213" s="1" t="s">
        <v>58</v>
      </c>
      <c r="Q1213" s="1">
        <v>4</v>
      </c>
      <c r="R1213" s="1" t="s">
        <v>15</v>
      </c>
      <c r="S1213" s="1">
        <v>9525</v>
      </c>
      <c r="T1213" s="1">
        <v>7677</v>
      </c>
      <c r="U1213" s="1">
        <v>1</v>
      </c>
      <c r="V1213" s="1" t="s">
        <v>1593</v>
      </c>
      <c r="W1213" s="1" t="s">
        <v>48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>
      <c r="A1214" s="1">
        <v>1701</v>
      </c>
      <c r="B1214" s="1">
        <v>34</v>
      </c>
      <c r="C1214" s="1" t="s">
        <v>48</v>
      </c>
      <c r="D1214" s="1" t="s">
        <v>112</v>
      </c>
      <c r="E1214" s="1">
        <v>678</v>
      </c>
      <c r="F1214" s="1" t="s">
        <v>21</v>
      </c>
      <c r="G1214" s="1">
        <v>19</v>
      </c>
      <c r="H1214" s="1">
        <v>3</v>
      </c>
      <c r="I1214" s="1" t="s">
        <v>33</v>
      </c>
      <c r="J1214" s="1">
        <v>1</v>
      </c>
      <c r="K1214" s="1">
        <v>2</v>
      </c>
      <c r="L1214" s="1" t="s">
        <v>11</v>
      </c>
      <c r="M1214" s="1">
        <v>35</v>
      </c>
      <c r="N1214" s="1">
        <v>2</v>
      </c>
      <c r="O1214" s="1">
        <v>1</v>
      </c>
      <c r="P1214" s="1" t="s">
        <v>57</v>
      </c>
      <c r="Q1214" s="1">
        <v>4</v>
      </c>
      <c r="R1214" s="1" t="s">
        <v>17</v>
      </c>
      <c r="S1214" s="1">
        <v>2929</v>
      </c>
      <c r="T1214" s="1">
        <v>20338</v>
      </c>
      <c r="U1214" s="1">
        <v>1</v>
      </c>
      <c r="V1214" s="1" t="s">
        <v>1593</v>
      </c>
      <c r="W1214" s="1" t="s">
        <v>48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>
      <c r="A1215" s="1">
        <v>1702</v>
      </c>
      <c r="B1215" s="1">
        <v>23</v>
      </c>
      <c r="C1215" s="1" t="s">
        <v>49</v>
      </c>
      <c r="D1215" s="1" t="s">
        <v>112</v>
      </c>
      <c r="E1215" s="1">
        <v>427</v>
      </c>
      <c r="F1215" s="1" t="s">
        <v>22</v>
      </c>
      <c r="G1215" s="1">
        <v>7</v>
      </c>
      <c r="H1215" s="1">
        <v>3</v>
      </c>
      <c r="I1215" s="1" t="s">
        <v>33</v>
      </c>
      <c r="J1215" s="1">
        <v>1</v>
      </c>
      <c r="K1215" s="1">
        <v>3</v>
      </c>
      <c r="L1215" s="1" t="s">
        <v>12</v>
      </c>
      <c r="M1215" s="1">
        <v>99</v>
      </c>
      <c r="N1215" s="1">
        <v>3</v>
      </c>
      <c r="O1215" s="1">
        <v>1</v>
      </c>
      <c r="P1215" s="1" t="s">
        <v>59</v>
      </c>
      <c r="Q1215" s="1">
        <v>4</v>
      </c>
      <c r="R1215" s="1" t="s">
        <v>15</v>
      </c>
      <c r="S1215" s="1">
        <v>2275</v>
      </c>
      <c r="T1215" s="1">
        <v>25103</v>
      </c>
      <c r="U1215" s="1">
        <v>1</v>
      </c>
      <c r="V1215" s="1" t="s">
        <v>1593</v>
      </c>
      <c r="W1215" s="1" t="s">
        <v>49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>
      <c r="A1216" s="1">
        <v>1703</v>
      </c>
      <c r="B1216" s="1">
        <v>44</v>
      </c>
      <c r="C1216" s="1" t="s">
        <v>48</v>
      </c>
      <c r="D1216" s="1" t="s">
        <v>112</v>
      </c>
      <c r="E1216" s="1">
        <v>921</v>
      </c>
      <c r="F1216" s="1" t="s">
        <v>21</v>
      </c>
      <c r="G1216" s="1">
        <v>2</v>
      </c>
      <c r="H1216" s="1">
        <v>3</v>
      </c>
      <c r="I1216" s="1" t="s">
        <v>33</v>
      </c>
      <c r="J1216" s="1">
        <v>1</v>
      </c>
      <c r="K1216" s="1">
        <v>3</v>
      </c>
      <c r="L1216" s="1" t="s">
        <v>11</v>
      </c>
      <c r="M1216" s="1">
        <v>96</v>
      </c>
      <c r="N1216" s="1">
        <v>4</v>
      </c>
      <c r="O1216" s="1">
        <v>3</v>
      </c>
      <c r="P1216" s="1" t="s">
        <v>52</v>
      </c>
      <c r="Q1216" s="1">
        <v>4</v>
      </c>
      <c r="R1216" s="1" t="s">
        <v>17</v>
      </c>
      <c r="S1216" s="1">
        <v>7879</v>
      </c>
      <c r="T1216" s="1">
        <v>14810</v>
      </c>
      <c r="U1216" s="1">
        <v>1</v>
      </c>
      <c r="V1216" s="1" t="s">
        <v>1593</v>
      </c>
      <c r="W1216" s="1" t="s">
        <v>49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>
      <c r="A1217" s="1">
        <v>1704</v>
      </c>
      <c r="B1217" s="1">
        <v>35</v>
      </c>
      <c r="C1217" s="1" t="s">
        <v>48</v>
      </c>
      <c r="D1217" s="1" t="s">
        <v>128</v>
      </c>
      <c r="E1217" s="1">
        <v>146</v>
      </c>
      <c r="F1217" s="1" t="s">
        <v>21</v>
      </c>
      <c r="G1217" s="1">
        <v>2</v>
      </c>
      <c r="H1217" s="1">
        <v>4</v>
      </c>
      <c r="I1217" s="1" t="s">
        <v>35</v>
      </c>
      <c r="J1217" s="1">
        <v>1</v>
      </c>
      <c r="K1217" s="1">
        <v>1</v>
      </c>
      <c r="L1217" s="1" t="s">
        <v>12</v>
      </c>
      <c r="M1217" s="1">
        <v>79</v>
      </c>
      <c r="N1217" s="1">
        <v>2</v>
      </c>
      <c r="O1217" s="1">
        <v>1</v>
      </c>
      <c r="P1217" s="1" t="s">
        <v>57</v>
      </c>
      <c r="Q1217" s="1">
        <v>4</v>
      </c>
      <c r="R1217" s="1" t="s">
        <v>16</v>
      </c>
      <c r="S1217" s="1">
        <v>4930</v>
      </c>
      <c r="T1217" s="1">
        <v>13970</v>
      </c>
      <c r="U1217" s="1">
        <v>0</v>
      </c>
      <c r="V1217" s="1" t="s">
        <v>1593</v>
      </c>
      <c r="W1217" s="1" t="s">
        <v>49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>
      <c r="A1218" s="1">
        <v>1706</v>
      </c>
      <c r="B1218" s="1">
        <v>43</v>
      </c>
      <c r="C1218" s="1" t="s">
        <v>48</v>
      </c>
      <c r="D1218" s="1" t="s">
        <v>112</v>
      </c>
      <c r="E1218" s="1">
        <v>1179</v>
      </c>
      <c r="F1218" s="1" t="s">
        <v>22</v>
      </c>
      <c r="G1218" s="1">
        <v>2</v>
      </c>
      <c r="H1218" s="1">
        <v>3</v>
      </c>
      <c r="I1218" s="1" t="s">
        <v>35</v>
      </c>
      <c r="J1218" s="1">
        <v>1</v>
      </c>
      <c r="K1218" s="1">
        <v>4</v>
      </c>
      <c r="L1218" s="1" t="s">
        <v>12</v>
      </c>
      <c r="M1218" s="1">
        <v>73</v>
      </c>
      <c r="N1218" s="1">
        <v>3</v>
      </c>
      <c r="O1218" s="1">
        <v>2</v>
      </c>
      <c r="P1218" s="1" t="s">
        <v>58</v>
      </c>
      <c r="Q1218" s="1">
        <v>4</v>
      </c>
      <c r="R1218" s="1" t="s">
        <v>17</v>
      </c>
      <c r="S1218" s="1">
        <v>7847</v>
      </c>
      <c r="T1218" s="1">
        <v>6069</v>
      </c>
      <c r="U1218" s="1">
        <v>1</v>
      </c>
      <c r="V1218" s="1" t="s">
        <v>1593</v>
      </c>
      <c r="W1218" s="1" t="s">
        <v>49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>
      <c r="A1219" s="1">
        <v>1707</v>
      </c>
      <c r="B1219" s="1">
        <v>24</v>
      </c>
      <c r="C1219" s="1" t="s">
        <v>48</v>
      </c>
      <c r="D1219" s="1" t="s">
        <v>112</v>
      </c>
      <c r="E1219" s="1">
        <v>581</v>
      </c>
      <c r="F1219" s="1" t="s">
        <v>21</v>
      </c>
      <c r="G1219" s="1">
        <v>9</v>
      </c>
      <c r="H1219" s="1">
        <v>3</v>
      </c>
      <c r="I1219" s="1" t="s">
        <v>35</v>
      </c>
      <c r="J1219" s="1">
        <v>1</v>
      </c>
      <c r="K1219" s="1">
        <v>3</v>
      </c>
      <c r="L1219" s="1" t="s">
        <v>12</v>
      </c>
      <c r="M1219" s="1">
        <v>62</v>
      </c>
      <c r="N1219" s="1">
        <v>4</v>
      </c>
      <c r="O1219" s="1">
        <v>1</v>
      </c>
      <c r="P1219" s="1" t="s">
        <v>57</v>
      </c>
      <c r="Q1219" s="1">
        <v>3</v>
      </c>
      <c r="R1219" s="1" t="s">
        <v>17</v>
      </c>
      <c r="S1219" s="1">
        <v>4401</v>
      </c>
      <c r="T1219" s="1">
        <v>17616</v>
      </c>
      <c r="U1219" s="1">
        <v>1</v>
      </c>
      <c r="V1219" s="1" t="s">
        <v>1593</v>
      </c>
      <c r="W1219" s="1" t="s">
        <v>48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>
      <c r="A1220" s="1">
        <v>1708</v>
      </c>
      <c r="B1220" s="1">
        <v>41</v>
      </c>
      <c r="C1220" s="1" t="s">
        <v>48</v>
      </c>
      <c r="D1220" s="1" t="s">
        <v>112</v>
      </c>
      <c r="E1220" s="1">
        <v>918</v>
      </c>
      <c r="F1220" s="1" t="s">
        <v>22</v>
      </c>
      <c r="G1220" s="1">
        <v>6</v>
      </c>
      <c r="H1220" s="1">
        <v>3</v>
      </c>
      <c r="I1220" s="1" t="s">
        <v>34</v>
      </c>
      <c r="J1220" s="1">
        <v>1</v>
      </c>
      <c r="K1220" s="1">
        <v>4</v>
      </c>
      <c r="L1220" s="1" t="s">
        <v>12</v>
      </c>
      <c r="M1220" s="1">
        <v>35</v>
      </c>
      <c r="N1220" s="1">
        <v>3</v>
      </c>
      <c r="O1220" s="1">
        <v>3</v>
      </c>
      <c r="P1220" s="1" t="s">
        <v>58</v>
      </c>
      <c r="Q1220" s="1">
        <v>3</v>
      </c>
      <c r="R1220" s="1" t="s">
        <v>16</v>
      </c>
      <c r="S1220" s="1">
        <v>9241</v>
      </c>
      <c r="T1220" s="1">
        <v>15869</v>
      </c>
      <c r="U1220" s="1">
        <v>1</v>
      </c>
      <c r="V1220" s="1" t="s">
        <v>1593</v>
      </c>
      <c r="W1220" s="1" t="s">
        <v>48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>
      <c r="A1221" s="1">
        <v>1709</v>
      </c>
      <c r="B1221" s="1">
        <v>29</v>
      </c>
      <c r="C1221" s="1" t="s">
        <v>48</v>
      </c>
      <c r="D1221" s="1" t="s">
        <v>112</v>
      </c>
      <c r="E1221" s="1">
        <v>1082</v>
      </c>
      <c r="F1221" s="1" t="s">
        <v>21</v>
      </c>
      <c r="G1221" s="1">
        <v>9</v>
      </c>
      <c r="H1221" s="1">
        <v>4</v>
      </c>
      <c r="I1221" s="1" t="s">
        <v>35</v>
      </c>
      <c r="J1221" s="1">
        <v>1</v>
      </c>
      <c r="K1221" s="1">
        <v>4</v>
      </c>
      <c r="L1221" s="1" t="s">
        <v>11</v>
      </c>
      <c r="M1221" s="1">
        <v>43</v>
      </c>
      <c r="N1221" s="1">
        <v>3</v>
      </c>
      <c r="O1221" s="1">
        <v>1</v>
      </c>
      <c r="P1221" s="1" t="s">
        <v>53</v>
      </c>
      <c r="Q1221" s="1">
        <v>3</v>
      </c>
      <c r="R1221" s="1" t="s">
        <v>17</v>
      </c>
      <c r="S1221" s="1">
        <v>2974</v>
      </c>
      <c r="T1221" s="1">
        <v>25412</v>
      </c>
      <c r="U1221" s="1">
        <v>9</v>
      </c>
      <c r="V1221" s="1" t="s">
        <v>1593</v>
      </c>
      <c r="W1221" s="1" t="s">
        <v>48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>
      <c r="A1222" s="1">
        <v>1710</v>
      </c>
      <c r="B1222" s="1">
        <v>36</v>
      </c>
      <c r="C1222" s="1" t="s">
        <v>48</v>
      </c>
      <c r="D1222" s="1" t="s">
        <v>112</v>
      </c>
      <c r="E1222" s="1">
        <v>530</v>
      </c>
      <c r="F1222" s="1" t="s">
        <v>22</v>
      </c>
      <c r="G1222" s="1">
        <v>2</v>
      </c>
      <c r="H1222" s="1">
        <v>4</v>
      </c>
      <c r="I1222" s="1" t="s">
        <v>33</v>
      </c>
      <c r="J1222" s="1">
        <v>1</v>
      </c>
      <c r="K1222" s="1">
        <v>3</v>
      </c>
      <c r="L1222" s="1" t="s">
        <v>11</v>
      </c>
      <c r="M1222" s="1">
        <v>51</v>
      </c>
      <c r="N1222" s="1">
        <v>3</v>
      </c>
      <c r="O1222" s="1">
        <v>2</v>
      </c>
      <c r="P1222" s="1" t="s">
        <v>59</v>
      </c>
      <c r="Q1222" s="1">
        <v>4</v>
      </c>
      <c r="R1222" s="1" t="s">
        <v>16</v>
      </c>
      <c r="S1222" s="1">
        <v>4502</v>
      </c>
      <c r="T1222" s="1">
        <v>7439</v>
      </c>
      <c r="U1222" s="1">
        <v>3</v>
      </c>
      <c r="V1222" s="1" t="s">
        <v>1593</v>
      </c>
      <c r="W1222" s="1" t="s">
        <v>48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>
      <c r="A1223" s="1">
        <v>1712</v>
      </c>
      <c r="B1223" s="1">
        <v>45</v>
      </c>
      <c r="C1223" s="1" t="s">
        <v>48</v>
      </c>
      <c r="D1223" s="1" t="s">
        <v>116</v>
      </c>
      <c r="E1223" s="1">
        <v>1238</v>
      </c>
      <c r="F1223" s="1" t="s">
        <v>21</v>
      </c>
      <c r="G1223" s="1">
        <v>1</v>
      </c>
      <c r="H1223" s="1">
        <v>1</v>
      </c>
      <c r="I1223" s="1" t="s">
        <v>33</v>
      </c>
      <c r="J1223" s="1">
        <v>1</v>
      </c>
      <c r="K1223" s="1">
        <v>3</v>
      </c>
      <c r="L1223" s="1" t="s">
        <v>12</v>
      </c>
      <c r="M1223" s="1">
        <v>74</v>
      </c>
      <c r="N1223" s="1">
        <v>2</v>
      </c>
      <c r="O1223" s="1">
        <v>3</v>
      </c>
      <c r="P1223" s="1" t="s">
        <v>52</v>
      </c>
      <c r="Q1223" s="1">
        <v>3</v>
      </c>
      <c r="R1223" s="1" t="s">
        <v>17</v>
      </c>
      <c r="S1223" s="1">
        <v>10748</v>
      </c>
      <c r="T1223" s="1">
        <v>3395</v>
      </c>
      <c r="U1223" s="1">
        <v>3</v>
      </c>
      <c r="V1223" s="1" t="s">
        <v>1593</v>
      </c>
      <c r="W1223" s="1" t="s">
        <v>48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>
      <c r="A1224" s="1">
        <v>1714</v>
      </c>
      <c r="B1224" s="1">
        <v>24</v>
      </c>
      <c r="C1224" s="1" t="s">
        <v>49</v>
      </c>
      <c r="D1224" s="1" t="s">
        <v>112</v>
      </c>
      <c r="E1224" s="1">
        <v>240</v>
      </c>
      <c r="F1224" s="1" t="s">
        <v>20</v>
      </c>
      <c r="G1224" s="1">
        <v>22</v>
      </c>
      <c r="H1224" s="1">
        <v>1</v>
      </c>
      <c r="I1224" s="1" t="s">
        <v>20</v>
      </c>
      <c r="J1224" s="1">
        <v>1</v>
      </c>
      <c r="K1224" s="1">
        <v>4</v>
      </c>
      <c r="L1224" s="1" t="s">
        <v>12</v>
      </c>
      <c r="M1224" s="1">
        <v>58</v>
      </c>
      <c r="N1224" s="1">
        <v>1</v>
      </c>
      <c r="O1224" s="1">
        <v>1</v>
      </c>
      <c r="P1224" s="1" t="s">
        <v>20</v>
      </c>
      <c r="Q1224" s="1">
        <v>3</v>
      </c>
      <c r="R1224" s="1" t="s">
        <v>17</v>
      </c>
      <c r="S1224" s="1">
        <v>1555</v>
      </c>
      <c r="T1224" s="1">
        <v>11585</v>
      </c>
      <c r="U1224" s="1">
        <v>1</v>
      </c>
      <c r="V1224" s="1" t="s">
        <v>1593</v>
      </c>
      <c r="W1224" s="1" t="s">
        <v>48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>
      <c r="A1225" s="1">
        <v>1716</v>
      </c>
      <c r="B1225" s="1">
        <v>47</v>
      </c>
      <c r="C1225" s="1" t="s">
        <v>49</v>
      </c>
      <c r="D1225" s="1" t="s">
        <v>128</v>
      </c>
      <c r="E1225" s="1">
        <v>1093</v>
      </c>
      <c r="F1225" s="1" t="s">
        <v>22</v>
      </c>
      <c r="G1225" s="1">
        <v>9</v>
      </c>
      <c r="H1225" s="1">
        <v>3</v>
      </c>
      <c r="I1225" s="1" t="s">
        <v>33</v>
      </c>
      <c r="J1225" s="1">
        <v>1</v>
      </c>
      <c r="K1225" s="1">
        <v>3</v>
      </c>
      <c r="L1225" s="1" t="s">
        <v>12</v>
      </c>
      <c r="M1225" s="1">
        <v>82</v>
      </c>
      <c r="N1225" s="1">
        <v>1</v>
      </c>
      <c r="O1225" s="1">
        <v>4</v>
      </c>
      <c r="P1225" s="1" t="s">
        <v>58</v>
      </c>
      <c r="Q1225" s="1">
        <v>3</v>
      </c>
      <c r="R1225" s="1" t="s">
        <v>17</v>
      </c>
      <c r="S1225" s="1">
        <v>12936</v>
      </c>
      <c r="T1225" s="1">
        <v>24164</v>
      </c>
      <c r="U1225" s="1">
        <v>7</v>
      </c>
      <c r="V1225" s="1" t="s">
        <v>1593</v>
      </c>
      <c r="W1225" s="1" t="s">
        <v>48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>
      <c r="A1226" s="1">
        <v>1718</v>
      </c>
      <c r="B1226" s="1">
        <v>26</v>
      </c>
      <c r="C1226" s="1" t="s">
        <v>48</v>
      </c>
      <c r="D1226" s="1" t="s">
        <v>112</v>
      </c>
      <c r="E1226" s="1">
        <v>390</v>
      </c>
      <c r="F1226" s="1" t="s">
        <v>21</v>
      </c>
      <c r="G1226" s="1">
        <v>17</v>
      </c>
      <c r="H1226" s="1">
        <v>4</v>
      </c>
      <c r="I1226" s="1" t="s">
        <v>35</v>
      </c>
      <c r="J1226" s="1">
        <v>1</v>
      </c>
      <c r="K1226" s="1">
        <v>4</v>
      </c>
      <c r="L1226" s="1" t="s">
        <v>12</v>
      </c>
      <c r="M1226" s="1">
        <v>62</v>
      </c>
      <c r="N1226" s="1">
        <v>1</v>
      </c>
      <c r="O1226" s="1">
        <v>1</v>
      </c>
      <c r="P1226" s="1" t="s">
        <v>53</v>
      </c>
      <c r="Q1226" s="1">
        <v>3</v>
      </c>
      <c r="R1226" s="1" t="s">
        <v>17</v>
      </c>
      <c r="S1226" s="1">
        <v>2305</v>
      </c>
      <c r="T1226" s="1">
        <v>6217</v>
      </c>
      <c r="U1226" s="1">
        <v>1</v>
      </c>
      <c r="V1226" s="1" t="s">
        <v>1593</v>
      </c>
      <c r="W1226" s="1" t="s">
        <v>48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>
      <c r="A1227" s="1">
        <v>1719</v>
      </c>
      <c r="B1227" s="1">
        <v>45</v>
      </c>
      <c r="C1227" s="1" t="s">
        <v>48</v>
      </c>
      <c r="D1227" s="1" t="s">
        <v>112</v>
      </c>
      <c r="E1227" s="1">
        <v>1005</v>
      </c>
      <c r="F1227" s="1" t="s">
        <v>21</v>
      </c>
      <c r="G1227" s="1">
        <v>28</v>
      </c>
      <c r="H1227" s="1">
        <v>2</v>
      </c>
      <c r="I1227" s="1" t="s">
        <v>37</v>
      </c>
      <c r="J1227" s="1">
        <v>1</v>
      </c>
      <c r="K1227" s="1">
        <v>4</v>
      </c>
      <c r="L1227" s="1" t="s">
        <v>11</v>
      </c>
      <c r="M1227" s="1">
        <v>48</v>
      </c>
      <c r="N1227" s="1">
        <v>2</v>
      </c>
      <c r="O1227" s="1">
        <v>4</v>
      </c>
      <c r="P1227" s="1" t="s">
        <v>56</v>
      </c>
      <c r="Q1227" s="1">
        <v>2</v>
      </c>
      <c r="R1227" s="1" t="s">
        <v>16</v>
      </c>
      <c r="S1227" s="1">
        <v>16704</v>
      </c>
      <c r="T1227" s="1">
        <v>17119</v>
      </c>
      <c r="U1227" s="1">
        <v>1</v>
      </c>
      <c r="V1227" s="1" t="s">
        <v>1593</v>
      </c>
      <c r="W1227" s="1" t="s">
        <v>48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>
      <c r="A1228" s="1">
        <v>1720</v>
      </c>
      <c r="B1228" s="1">
        <v>32</v>
      </c>
      <c r="C1228" s="1" t="s">
        <v>48</v>
      </c>
      <c r="D1228" s="1" t="s">
        <v>128</v>
      </c>
      <c r="E1228" s="1">
        <v>585</v>
      </c>
      <c r="F1228" s="1" t="s">
        <v>21</v>
      </c>
      <c r="G1228" s="1">
        <v>10</v>
      </c>
      <c r="H1228" s="1">
        <v>3</v>
      </c>
      <c r="I1228" s="1" t="s">
        <v>33</v>
      </c>
      <c r="J1228" s="1">
        <v>1</v>
      </c>
      <c r="K1228" s="1">
        <v>1</v>
      </c>
      <c r="L1228" s="1" t="s">
        <v>12</v>
      </c>
      <c r="M1228" s="1">
        <v>56</v>
      </c>
      <c r="N1228" s="1">
        <v>3</v>
      </c>
      <c r="O1228" s="1">
        <v>1</v>
      </c>
      <c r="P1228" s="1" t="s">
        <v>57</v>
      </c>
      <c r="Q1228" s="1">
        <v>3</v>
      </c>
      <c r="R1228" s="1" t="s">
        <v>17</v>
      </c>
      <c r="S1228" s="1">
        <v>3433</v>
      </c>
      <c r="T1228" s="1">
        <v>17360</v>
      </c>
      <c r="U1228" s="1">
        <v>6</v>
      </c>
      <c r="V1228" s="1" t="s">
        <v>1593</v>
      </c>
      <c r="W1228" s="1" t="s">
        <v>48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>
      <c r="A1229" s="1">
        <v>1721</v>
      </c>
      <c r="B1229" s="1">
        <v>31</v>
      </c>
      <c r="C1229" s="1" t="s">
        <v>48</v>
      </c>
      <c r="D1229" s="1" t="s">
        <v>112</v>
      </c>
      <c r="E1229" s="1">
        <v>741</v>
      </c>
      <c r="F1229" s="1" t="s">
        <v>21</v>
      </c>
      <c r="G1229" s="1">
        <v>2</v>
      </c>
      <c r="H1229" s="1">
        <v>4</v>
      </c>
      <c r="I1229" s="1" t="s">
        <v>33</v>
      </c>
      <c r="J1229" s="1">
        <v>1</v>
      </c>
      <c r="K1229" s="1">
        <v>2</v>
      </c>
      <c r="L1229" s="1" t="s">
        <v>12</v>
      </c>
      <c r="M1229" s="1">
        <v>69</v>
      </c>
      <c r="N1229" s="1">
        <v>3</v>
      </c>
      <c r="O1229" s="1">
        <v>1</v>
      </c>
      <c r="P1229" s="1" t="s">
        <v>53</v>
      </c>
      <c r="Q1229" s="1">
        <v>3</v>
      </c>
      <c r="R1229" s="1" t="s">
        <v>17</v>
      </c>
      <c r="S1229" s="1">
        <v>3477</v>
      </c>
      <c r="T1229" s="1">
        <v>18103</v>
      </c>
      <c r="U1229" s="1">
        <v>1</v>
      </c>
      <c r="V1229" s="1" t="s">
        <v>1593</v>
      </c>
      <c r="W1229" s="1" t="s">
        <v>48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>
      <c r="A1230" s="1">
        <v>1722</v>
      </c>
      <c r="B1230" s="1">
        <v>41</v>
      </c>
      <c r="C1230" s="1" t="s">
        <v>48</v>
      </c>
      <c r="D1230" s="1" t="s">
        <v>116</v>
      </c>
      <c r="E1230" s="1">
        <v>552</v>
      </c>
      <c r="F1230" s="1" t="s">
        <v>20</v>
      </c>
      <c r="G1230" s="1">
        <v>4</v>
      </c>
      <c r="H1230" s="1">
        <v>3</v>
      </c>
      <c r="I1230" s="1" t="s">
        <v>20</v>
      </c>
      <c r="J1230" s="1">
        <v>1</v>
      </c>
      <c r="K1230" s="1">
        <v>3</v>
      </c>
      <c r="L1230" s="1" t="s">
        <v>12</v>
      </c>
      <c r="M1230" s="1">
        <v>60</v>
      </c>
      <c r="N1230" s="1">
        <v>1</v>
      </c>
      <c r="O1230" s="1">
        <v>2</v>
      </c>
      <c r="P1230" s="1" t="s">
        <v>20</v>
      </c>
      <c r="Q1230" s="1">
        <v>2</v>
      </c>
      <c r="R1230" s="1" t="s">
        <v>17</v>
      </c>
      <c r="S1230" s="1">
        <v>6430</v>
      </c>
      <c r="T1230" s="1">
        <v>20794</v>
      </c>
      <c r="U1230" s="1">
        <v>6</v>
      </c>
      <c r="V1230" s="1" t="s">
        <v>1593</v>
      </c>
      <c r="W1230" s="1" t="s">
        <v>48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>
      <c r="A1231" s="1">
        <v>1724</v>
      </c>
      <c r="B1231" s="1">
        <v>40</v>
      </c>
      <c r="C1231" s="1" t="s">
        <v>48</v>
      </c>
      <c r="D1231" s="1" t="s">
        <v>112</v>
      </c>
      <c r="E1231" s="1">
        <v>369</v>
      </c>
      <c r="F1231" s="1" t="s">
        <v>21</v>
      </c>
      <c r="G1231" s="1">
        <v>8</v>
      </c>
      <c r="H1231" s="1">
        <v>2</v>
      </c>
      <c r="I1231" s="1" t="s">
        <v>33</v>
      </c>
      <c r="J1231" s="1">
        <v>1</v>
      </c>
      <c r="K1231" s="1">
        <v>2</v>
      </c>
      <c r="L1231" s="1" t="s">
        <v>11</v>
      </c>
      <c r="M1231" s="1">
        <v>92</v>
      </c>
      <c r="N1231" s="1">
        <v>3</v>
      </c>
      <c r="O1231" s="1">
        <v>2</v>
      </c>
      <c r="P1231" s="1" t="s">
        <v>55</v>
      </c>
      <c r="Q1231" s="1">
        <v>1</v>
      </c>
      <c r="R1231" s="1" t="s">
        <v>17</v>
      </c>
      <c r="S1231" s="1">
        <v>6516</v>
      </c>
      <c r="T1231" s="1">
        <v>5041</v>
      </c>
      <c r="U1231" s="1">
        <v>2</v>
      </c>
      <c r="V1231" s="1" t="s">
        <v>1593</v>
      </c>
      <c r="W1231" s="1" t="s">
        <v>49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>
      <c r="A1232" s="1">
        <v>1725</v>
      </c>
      <c r="B1232" s="1">
        <v>24</v>
      </c>
      <c r="C1232" s="1" t="s">
        <v>48</v>
      </c>
      <c r="D1232" s="1" t="s">
        <v>112</v>
      </c>
      <c r="E1232" s="1">
        <v>506</v>
      </c>
      <c r="F1232" s="1" t="s">
        <v>21</v>
      </c>
      <c r="G1232" s="1">
        <v>29</v>
      </c>
      <c r="H1232" s="1">
        <v>1</v>
      </c>
      <c r="I1232" s="1" t="s">
        <v>35</v>
      </c>
      <c r="J1232" s="1">
        <v>1</v>
      </c>
      <c r="K1232" s="1">
        <v>2</v>
      </c>
      <c r="L1232" s="1" t="s">
        <v>12</v>
      </c>
      <c r="M1232" s="1">
        <v>91</v>
      </c>
      <c r="N1232" s="1">
        <v>3</v>
      </c>
      <c r="O1232" s="1">
        <v>1</v>
      </c>
      <c r="P1232" s="1" t="s">
        <v>53</v>
      </c>
      <c r="Q1232" s="1">
        <v>1</v>
      </c>
      <c r="R1232" s="1" t="s">
        <v>15</v>
      </c>
      <c r="S1232" s="1">
        <v>3907</v>
      </c>
      <c r="T1232" s="1">
        <v>3622</v>
      </c>
      <c r="U1232" s="1">
        <v>1</v>
      </c>
      <c r="V1232" s="1" t="s">
        <v>1593</v>
      </c>
      <c r="W1232" s="1" t="s">
        <v>48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>
      <c r="A1233" s="1">
        <v>1727</v>
      </c>
      <c r="B1233" s="1">
        <v>46</v>
      </c>
      <c r="C1233" s="1" t="s">
        <v>48</v>
      </c>
      <c r="D1233" s="1" t="s">
        <v>112</v>
      </c>
      <c r="E1233" s="1">
        <v>717</v>
      </c>
      <c r="F1233" s="1" t="s">
        <v>21</v>
      </c>
      <c r="G1233" s="1">
        <v>13</v>
      </c>
      <c r="H1233" s="1">
        <v>4</v>
      </c>
      <c r="I1233" s="1" t="s">
        <v>33</v>
      </c>
      <c r="J1233" s="1">
        <v>1</v>
      </c>
      <c r="K1233" s="1">
        <v>3</v>
      </c>
      <c r="L1233" s="1" t="s">
        <v>12</v>
      </c>
      <c r="M1233" s="1">
        <v>34</v>
      </c>
      <c r="N1233" s="1">
        <v>3</v>
      </c>
      <c r="O1233" s="1">
        <v>2</v>
      </c>
      <c r="P1233" s="1" t="s">
        <v>52</v>
      </c>
      <c r="Q1233" s="1">
        <v>2</v>
      </c>
      <c r="R1233" s="1" t="s">
        <v>16</v>
      </c>
      <c r="S1233" s="1">
        <v>5562</v>
      </c>
      <c r="T1233" s="1">
        <v>9697</v>
      </c>
      <c r="U1233" s="1">
        <v>6</v>
      </c>
      <c r="V1233" s="1" t="s">
        <v>1593</v>
      </c>
      <c r="W1233" s="1" t="s">
        <v>48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>
      <c r="A1234" s="1">
        <v>1728</v>
      </c>
      <c r="B1234" s="1">
        <v>35</v>
      </c>
      <c r="C1234" s="1" t="s">
        <v>48</v>
      </c>
      <c r="D1234" s="1" t="s">
        <v>112</v>
      </c>
      <c r="E1234" s="1">
        <v>1370</v>
      </c>
      <c r="F1234" s="1" t="s">
        <v>21</v>
      </c>
      <c r="G1234" s="1">
        <v>27</v>
      </c>
      <c r="H1234" s="1">
        <v>4</v>
      </c>
      <c r="I1234" s="1" t="s">
        <v>33</v>
      </c>
      <c r="J1234" s="1">
        <v>1</v>
      </c>
      <c r="K1234" s="1">
        <v>4</v>
      </c>
      <c r="L1234" s="1" t="s">
        <v>12</v>
      </c>
      <c r="M1234" s="1">
        <v>49</v>
      </c>
      <c r="N1234" s="1">
        <v>3</v>
      </c>
      <c r="O1234" s="1">
        <v>2</v>
      </c>
      <c r="P1234" s="1" t="s">
        <v>55</v>
      </c>
      <c r="Q1234" s="1">
        <v>3</v>
      </c>
      <c r="R1234" s="1" t="s">
        <v>17</v>
      </c>
      <c r="S1234" s="1">
        <v>6883</v>
      </c>
      <c r="T1234" s="1">
        <v>5151</v>
      </c>
      <c r="U1234" s="1">
        <v>2</v>
      </c>
      <c r="V1234" s="1" t="s">
        <v>1593</v>
      </c>
      <c r="W1234" s="1" t="s">
        <v>48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>
      <c r="A1235" s="1">
        <v>1729</v>
      </c>
      <c r="B1235" s="1">
        <v>30</v>
      </c>
      <c r="C1235" s="1" t="s">
        <v>48</v>
      </c>
      <c r="D1235" s="1" t="s">
        <v>112</v>
      </c>
      <c r="E1235" s="1">
        <v>793</v>
      </c>
      <c r="F1235" s="1" t="s">
        <v>21</v>
      </c>
      <c r="G1235" s="1">
        <v>16</v>
      </c>
      <c r="H1235" s="1">
        <v>1</v>
      </c>
      <c r="I1235" s="1" t="s">
        <v>33</v>
      </c>
      <c r="J1235" s="1">
        <v>1</v>
      </c>
      <c r="K1235" s="1">
        <v>2</v>
      </c>
      <c r="L1235" s="1" t="s">
        <v>12</v>
      </c>
      <c r="M1235" s="1">
        <v>33</v>
      </c>
      <c r="N1235" s="1">
        <v>3</v>
      </c>
      <c r="O1235" s="1">
        <v>1</v>
      </c>
      <c r="P1235" s="1" t="s">
        <v>57</v>
      </c>
      <c r="Q1235" s="1">
        <v>4</v>
      </c>
      <c r="R1235" s="1" t="s">
        <v>17</v>
      </c>
      <c r="S1235" s="1">
        <v>2862</v>
      </c>
      <c r="T1235" s="1">
        <v>3811</v>
      </c>
      <c r="U1235" s="1">
        <v>1</v>
      </c>
      <c r="V1235" s="1" t="s">
        <v>1593</v>
      </c>
      <c r="W1235" s="1" t="s">
        <v>48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>
      <c r="A1236" s="1">
        <v>1731</v>
      </c>
      <c r="B1236" s="1">
        <v>47</v>
      </c>
      <c r="C1236" s="1" t="s">
        <v>48</v>
      </c>
      <c r="D1236" s="1" t="s">
        <v>116</v>
      </c>
      <c r="E1236" s="1">
        <v>543</v>
      </c>
      <c r="F1236" s="1" t="s">
        <v>22</v>
      </c>
      <c r="G1236" s="1">
        <v>2</v>
      </c>
      <c r="H1236" s="1">
        <v>4</v>
      </c>
      <c r="I1236" s="1" t="s">
        <v>34</v>
      </c>
      <c r="J1236" s="1">
        <v>1</v>
      </c>
      <c r="K1236" s="1">
        <v>3</v>
      </c>
      <c r="L1236" s="1" t="s">
        <v>12</v>
      </c>
      <c r="M1236" s="1">
        <v>87</v>
      </c>
      <c r="N1236" s="1">
        <v>3</v>
      </c>
      <c r="O1236" s="1">
        <v>2</v>
      </c>
      <c r="P1236" s="1" t="s">
        <v>58</v>
      </c>
      <c r="Q1236" s="1">
        <v>2</v>
      </c>
      <c r="R1236" s="1" t="s">
        <v>17</v>
      </c>
      <c r="S1236" s="1">
        <v>4978</v>
      </c>
      <c r="T1236" s="1">
        <v>3536</v>
      </c>
      <c r="U1236" s="1">
        <v>7</v>
      </c>
      <c r="V1236" s="1" t="s">
        <v>1593</v>
      </c>
      <c r="W1236" s="1" t="s">
        <v>48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>
      <c r="A1237" s="1">
        <v>1732</v>
      </c>
      <c r="B1237" s="1">
        <v>46</v>
      </c>
      <c r="C1237" s="1" t="s">
        <v>48</v>
      </c>
      <c r="D1237" s="1" t="s">
        <v>112</v>
      </c>
      <c r="E1237" s="1">
        <v>1277</v>
      </c>
      <c r="F1237" s="1" t="s">
        <v>22</v>
      </c>
      <c r="G1237" s="1">
        <v>2</v>
      </c>
      <c r="H1237" s="1">
        <v>3</v>
      </c>
      <c r="I1237" s="1" t="s">
        <v>33</v>
      </c>
      <c r="J1237" s="1">
        <v>1</v>
      </c>
      <c r="K1237" s="1">
        <v>3</v>
      </c>
      <c r="L1237" s="1" t="s">
        <v>12</v>
      </c>
      <c r="M1237" s="1">
        <v>74</v>
      </c>
      <c r="N1237" s="1">
        <v>3</v>
      </c>
      <c r="O1237" s="1">
        <v>3</v>
      </c>
      <c r="P1237" s="1" t="s">
        <v>58</v>
      </c>
      <c r="Q1237" s="1">
        <v>4</v>
      </c>
      <c r="R1237" s="1" t="s">
        <v>15</v>
      </c>
      <c r="S1237" s="1">
        <v>10368</v>
      </c>
      <c r="T1237" s="1">
        <v>5596</v>
      </c>
      <c r="U1237" s="1">
        <v>4</v>
      </c>
      <c r="V1237" s="1" t="s">
        <v>1593</v>
      </c>
      <c r="W1237" s="1" t="s">
        <v>49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>
      <c r="A1238" s="1">
        <v>1733</v>
      </c>
      <c r="B1238" s="1">
        <v>36</v>
      </c>
      <c r="C1238" s="1" t="s">
        <v>49</v>
      </c>
      <c r="D1238" s="1" t="s">
        <v>112</v>
      </c>
      <c r="E1238" s="1">
        <v>1456</v>
      </c>
      <c r="F1238" s="1" t="s">
        <v>22</v>
      </c>
      <c r="G1238" s="1">
        <v>13</v>
      </c>
      <c r="H1238" s="1">
        <v>5</v>
      </c>
      <c r="I1238" s="1" t="s">
        <v>34</v>
      </c>
      <c r="J1238" s="1">
        <v>1</v>
      </c>
      <c r="K1238" s="1">
        <v>2</v>
      </c>
      <c r="L1238" s="1" t="s">
        <v>12</v>
      </c>
      <c r="M1238" s="1">
        <v>96</v>
      </c>
      <c r="N1238" s="1">
        <v>2</v>
      </c>
      <c r="O1238" s="1">
        <v>2</v>
      </c>
      <c r="P1238" s="1" t="s">
        <v>58</v>
      </c>
      <c r="Q1238" s="1">
        <v>1</v>
      </c>
      <c r="R1238" s="1" t="s">
        <v>15</v>
      </c>
      <c r="S1238" s="1">
        <v>6134</v>
      </c>
      <c r="T1238" s="1">
        <v>8658</v>
      </c>
      <c r="U1238" s="1">
        <v>5</v>
      </c>
      <c r="V1238" s="1" t="s">
        <v>1593</v>
      </c>
      <c r="W1238" s="1" t="s">
        <v>49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>
      <c r="A1239" s="1">
        <v>1734</v>
      </c>
      <c r="B1239" s="1">
        <v>32</v>
      </c>
      <c r="C1239" s="1" t="s">
        <v>49</v>
      </c>
      <c r="D1239" s="1" t="s">
        <v>112</v>
      </c>
      <c r="E1239" s="1">
        <v>964</v>
      </c>
      <c r="F1239" s="1" t="s">
        <v>22</v>
      </c>
      <c r="G1239" s="1">
        <v>1</v>
      </c>
      <c r="H1239" s="1">
        <v>2</v>
      </c>
      <c r="I1239" s="1" t="s">
        <v>33</v>
      </c>
      <c r="J1239" s="1">
        <v>1</v>
      </c>
      <c r="K1239" s="1">
        <v>1</v>
      </c>
      <c r="L1239" s="1" t="s">
        <v>12</v>
      </c>
      <c r="M1239" s="1">
        <v>34</v>
      </c>
      <c r="N1239" s="1">
        <v>1</v>
      </c>
      <c r="O1239" s="1">
        <v>2</v>
      </c>
      <c r="P1239" s="1" t="s">
        <v>58</v>
      </c>
      <c r="Q1239" s="1">
        <v>2</v>
      </c>
      <c r="R1239" s="1" t="s">
        <v>16</v>
      </c>
      <c r="S1239" s="1">
        <v>6735</v>
      </c>
      <c r="T1239" s="1">
        <v>12147</v>
      </c>
      <c r="U1239" s="1">
        <v>6</v>
      </c>
      <c r="V1239" s="1" t="s">
        <v>1593</v>
      </c>
      <c r="W1239" s="1" t="s">
        <v>48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>
      <c r="A1240" s="1">
        <v>1735</v>
      </c>
      <c r="B1240" s="1">
        <v>23</v>
      </c>
      <c r="C1240" s="1" t="s">
        <v>48</v>
      </c>
      <c r="D1240" s="1" t="s">
        <v>112</v>
      </c>
      <c r="E1240" s="1">
        <v>160</v>
      </c>
      <c r="F1240" s="1" t="s">
        <v>21</v>
      </c>
      <c r="G1240" s="1">
        <v>4</v>
      </c>
      <c r="H1240" s="1">
        <v>1</v>
      </c>
      <c r="I1240" s="1" t="s">
        <v>35</v>
      </c>
      <c r="J1240" s="1">
        <v>1</v>
      </c>
      <c r="K1240" s="1">
        <v>3</v>
      </c>
      <c r="L1240" s="1" t="s">
        <v>11</v>
      </c>
      <c r="M1240" s="1">
        <v>51</v>
      </c>
      <c r="N1240" s="1">
        <v>3</v>
      </c>
      <c r="O1240" s="1">
        <v>1</v>
      </c>
      <c r="P1240" s="1" t="s">
        <v>53</v>
      </c>
      <c r="Q1240" s="1">
        <v>2</v>
      </c>
      <c r="R1240" s="1" t="s">
        <v>16</v>
      </c>
      <c r="S1240" s="1">
        <v>3295</v>
      </c>
      <c r="T1240" s="1">
        <v>12862</v>
      </c>
      <c r="U1240" s="1">
        <v>1</v>
      </c>
      <c r="V1240" s="1" t="s">
        <v>1593</v>
      </c>
      <c r="W1240" s="1" t="s">
        <v>48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>
      <c r="A1241" s="1">
        <v>1736</v>
      </c>
      <c r="B1241" s="1">
        <v>31</v>
      </c>
      <c r="C1241" s="1" t="s">
        <v>48</v>
      </c>
      <c r="D1241" s="1" t="s">
        <v>128</v>
      </c>
      <c r="E1241" s="1">
        <v>163</v>
      </c>
      <c r="F1241" s="1" t="s">
        <v>21</v>
      </c>
      <c r="G1241" s="1">
        <v>24</v>
      </c>
      <c r="H1241" s="1">
        <v>1</v>
      </c>
      <c r="I1241" s="1" t="s">
        <v>37</v>
      </c>
      <c r="J1241" s="1">
        <v>1</v>
      </c>
      <c r="K1241" s="1">
        <v>4</v>
      </c>
      <c r="L1241" s="1" t="s">
        <v>11</v>
      </c>
      <c r="M1241" s="1">
        <v>30</v>
      </c>
      <c r="N1241" s="1">
        <v>3</v>
      </c>
      <c r="O1241" s="1">
        <v>2</v>
      </c>
      <c r="P1241" s="1" t="s">
        <v>55</v>
      </c>
      <c r="Q1241" s="1">
        <v>4</v>
      </c>
      <c r="R1241" s="1" t="s">
        <v>16</v>
      </c>
      <c r="S1241" s="1">
        <v>5238</v>
      </c>
      <c r="T1241" s="1">
        <v>6670</v>
      </c>
      <c r="U1241" s="1">
        <v>2</v>
      </c>
      <c r="V1241" s="1" t="s">
        <v>1593</v>
      </c>
      <c r="W1241" s="1" t="s">
        <v>48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>
      <c r="A1242" s="1">
        <v>1737</v>
      </c>
      <c r="B1242" s="1">
        <v>39</v>
      </c>
      <c r="C1242" s="1" t="s">
        <v>48</v>
      </c>
      <c r="D1242" s="1" t="s">
        <v>116</v>
      </c>
      <c r="E1242" s="1">
        <v>792</v>
      </c>
      <c r="F1242" s="1" t="s">
        <v>21</v>
      </c>
      <c r="G1242" s="1">
        <v>1</v>
      </c>
      <c r="H1242" s="1">
        <v>3</v>
      </c>
      <c r="I1242" s="1" t="s">
        <v>33</v>
      </c>
      <c r="J1242" s="1">
        <v>1</v>
      </c>
      <c r="K1242" s="1">
        <v>4</v>
      </c>
      <c r="L1242" s="1" t="s">
        <v>12</v>
      </c>
      <c r="M1242" s="1">
        <v>77</v>
      </c>
      <c r="N1242" s="1">
        <v>3</v>
      </c>
      <c r="O1242" s="1">
        <v>2</v>
      </c>
      <c r="P1242" s="1" t="s">
        <v>53</v>
      </c>
      <c r="Q1242" s="1">
        <v>4</v>
      </c>
      <c r="R1242" s="1" t="s">
        <v>17</v>
      </c>
      <c r="S1242" s="1">
        <v>6472</v>
      </c>
      <c r="T1242" s="1">
        <v>8989</v>
      </c>
      <c r="U1242" s="1">
        <v>1</v>
      </c>
      <c r="V1242" s="1" t="s">
        <v>1593</v>
      </c>
      <c r="W1242" s="1" t="s">
        <v>49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>
      <c r="A1243" s="1">
        <v>1739</v>
      </c>
      <c r="B1243" s="1">
        <v>32</v>
      </c>
      <c r="C1243" s="1" t="s">
        <v>48</v>
      </c>
      <c r="D1243" s="1" t="s">
        <v>112</v>
      </c>
      <c r="E1243" s="1">
        <v>371</v>
      </c>
      <c r="F1243" s="1" t="s">
        <v>22</v>
      </c>
      <c r="G1243" s="1">
        <v>19</v>
      </c>
      <c r="H1243" s="1">
        <v>3</v>
      </c>
      <c r="I1243" s="1" t="s">
        <v>33</v>
      </c>
      <c r="J1243" s="1">
        <v>1</v>
      </c>
      <c r="K1243" s="1">
        <v>4</v>
      </c>
      <c r="L1243" s="1" t="s">
        <v>12</v>
      </c>
      <c r="M1243" s="1">
        <v>80</v>
      </c>
      <c r="N1243" s="1">
        <v>1</v>
      </c>
      <c r="O1243" s="1">
        <v>3</v>
      </c>
      <c r="P1243" s="1" t="s">
        <v>58</v>
      </c>
      <c r="Q1243" s="1">
        <v>3</v>
      </c>
      <c r="R1243" s="1" t="s">
        <v>17</v>
      </c>
      <c r="S1243" s="1">
        <v>9610</v>
      </c>
      <c r="T1243" s="1">
        <v>3840</v>
      </c>
      <c r="U1243" s="1">
        <v>3</v>
      </c>
      <c r="V1243" s="1" t="s">
        <v>1593</v>
      </c>
      <c r="W1243" s="1" t="s">
        <v>48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>
      <c r="A1244" s="1">
        <v>1740</v>
      </c>
      <c r="B1244" s="1">
        <v>40</v>
      </c>
      <c r="C1244" s="1" t="s">
        <v>48</v>
      </c>
      <c r="D1244" s="1" t="s">
        <v>112</v>
      </c>
      <c r="E1244" s="1">
        <v>611</v>
      </c>
      <c r="F1244" s="1" t="s">
        <v>22</v>
      </c>
      <c r="G1244" s="1">
        <v>7</v>
      </c>
      <c r="H1244" s="1">
        <v>4</v>
      </c>
      <c r="I1244" s="1" t="s">
        <v>35</v>
      </c>
      <c r="J1244" s="1">
        <v>1</v>
      </c>
      <c r="K1244" s="1">
        <v>2</v>
      </c>
      <c r="L1244" s="1" t="s">
        <v>12</v>
      </c>
      <c r="M1244" s="1">
        <v>88</v>
      </c>
      <c r="N1244" s="1">
        <v>3</v>
      </c>
      <c r="O1244" s="1">
        <v>5</v>
      </c>
      <c r="P1244" s="1" t="s">
        <v>54</v>
      </c>
      <c r="Q1244" s="1">
        <v>2</v>
      </c>
      <c r="R1244" s="1" t="s">
        <v>16</v>
      </c>
      <c r="S1244" s="1">
        <v>19833</v>
      </c>
      <c r="T1244" s="1">
        <v>4349</v>
      </c>
      <c r="U1244" s="1">
        <v>1</v>
      </c>
      <c r="V1244" s="1" t="s">
        <v>1593</v>
      </c>
      <c r="W1244" s="1" t="s">
        <v>48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>
      <c r="A1245" s="1">
        <v>1744</v>
      </c>
      <c r="B1245" s="1">
        <v>45</v>
      </c>
      <c r="C1245" s="1" t="s">
        <v>48</v>
      </c>
      <c r="D1245" s="1" t="s">
        <v>112</v>
      </c>
      <c r="E1245" s="1">
        <v>176</v>
      </c>
      <c r="F1245" s="1" t="s">
        <v>20</v>
      </c>
      <c r="G1245" s="1">
        <v>4</v>
      </c>
      <c r="H1245" s="1">
        <v>3</v>
      </c>
      <c r="I1245" s="1" t="s">
        <v>33</v>
      </c>
      <c r="J1245" s="1">
        <v>1</v>
      </c>
      <c r="K1245" s="1">
        <v>3</v>
      </c>
      <c r="L1245" s="1" t="s">
        <v>11</v>
      </c>
      <c r="M1245" s="1">
        <v>56</v>
      </c>
      <c r="N1245" s="1">
        <v>1</v>
      </c>
      <c r="O1245" s="1">
        <v>3</v>
      </c>
      <c r="P1245" s="1" t="s">
        <v>20</v>
      </c>
      <c r="Q1245" s="1">
        <v>3</v>
      </c>
      <c r="R1245" s="1" t="s">
        <v>17</v>
      </c>
      <c r="S1245" s="1">
        <v>9756</v>
      </c>
      <c r="T1245" s="1">
        <v>6595</v>
      </c>
      <c r="U1245" s="1">
        <v>4</v>
      </c>
      <c r="V1245" s="1" t="s">
        <v>1593</v>
      </c>
      <c r="W1245" s="1" t="s">
        <v>48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>
      <c r="A1246" s="1">
        <v>1745</v>
      </c>
      <c r="B1246" s="1">
        <v>30</v>
      </c>
      <c r="C1246" s="1" t="s">
        <v>48</v>
      </c>
      <c r="D1246" s="1" t="s">
        <v>128</v>
      </c>
      <c r="E1246" s="1">
        <v>1312</v>
      </c>
      <c r="F1246" s="1" t="s">
        <v>21</v>
      </c>
      <c r="G1246" s="1">
        <v>2</v>
      </c>
      <c r="H1246" s="1">
        <v>4</v>
      </c>
      <c r="I1246" s="1" t="s">
        <v>37</v>
      </c>
      <c r="J1246" s="1">
        <v>1</v>
      </c>
      <c r="K1246" s="1">
        <v>4</v>
      </c>
      <c r="L1246" s="1" t="s">
        <v>11</v>
      </c>
      <c r="M1246" s="1">
        <v>78</v>
      </c>
      <c r="N1246" s="1">
        <v>2</v>
      </c>
      <c r="O1246" s="1">
        <v>1</v>
      </c>
      <c r="P1246" s="1" t="s">
        <v>57</v>
      </c>
      <c r="Q1246" s="1">
        <v>1</v>
      </c>
      <c r="R1246" s="1" t="s">
        <v>16</v>
      </c>
      <c r="S1246" s="1">
        <v>4968</v>
      </c>
      <c r="T1246" s="1">
        <v>26427</v>
      </c>
      <c r="U1246" s="1">
        <v>0</v>
      </c>
      <c r="V1246" s="1" t="s">
        <v>1593</v>
      </c>
      <c r="W1246" s="1" t="s">
        <v>48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>
      <c r="A1247" s="1">
        <v>1746</v>
      </c>
      <c r="B1247" s="1">
        <v>24</v>
      </c>
      <c r="C1247" s="1" t="s">
        <v>48</v>
      </c>
      <c r="D1247" s="1" t="s">
        <v>128</v>
      </c>
      <c r="E1247" s="1">
        <v>897</v>
      </c>
      <c r="F1247" s="1" t="s">
        <v>20</v>
      </c>
      <c r="G1247" s="1">
        <v>10</v>
      </c>
      <c r="H1247" s="1">
        <v>3</v>
      </c>
      <c r="I1247" s="1" t="s">
        <v>35</v>
      </c>
      <c r="J1247" s="1">
        <v>1</v>
      </c>
      <c r="K1247" s="1">
        <v>1</v>
      </c>
      <c r="L1247" s="1" t="s">
        <v>12</v>
      </c>
      <c r="M1247" s="1">
        <v>59</v>
      </c>
      <c r="N1247" s="1">
        <v>3</v>
      </c>
      <c r="O1247" s="1">
        <v>1</v>
      </c>
      <c r="P1247" s="1" t="s">
        <v>20</v>
      </c>
      <c r="Q1247" s="1">
        <v>4</v>
      </c>
      <c r="R1247" s="1" t="s">
        <v>17</v>
      </c>
      <c r="S1247" s="1">
        <v>2145</v>
      </c>
      <c r="T1247" s="1">
        <v>2097</v>
      </c>
      <c r="U1247" s="1">
        <v>0</v>
      </c>
      <c r="V1247" s="1" t="s">
        <v>1593</v>
      </c>
      <c r="W1247" s="1" t="s">
        <v>48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>
      <c r="A1248" s="1">
        <v>1747</v>
      </c>
      <c r="B1248" s="1">
        <v>30</v>
      </c>
      <c r="C1248" s="1" t="s">
        <v>49</v>
      </c>
      <c r="D1248" s="1" t="s">
        <v>128</v>
      </c>
      <c r="E1248" s="1">
        <v>600</v>
      </c>
      <c r="F1248" s="1" t="s">
        <v>20</v>
      </c>
      <c r="G1248" s="1">
        <v>8</v>
      </c>
      <c r="H1248" s="1">
        <v>3</v>
      </c>
      <c r="I1248" s="1" t="s">
        <v>20</v>
      </c>
      <c r="J1248" s="1">
        <v>1</v>
      </c>
      <c r="K1248" s="1">
        <v>3</v>
      </c>
      <c r="L1248" s="1" t="s">
        <v>11</v>
      </c>
      <c r="M1248" s="1">
        <v>66</v>
      </c>
      <c r="N1248" s="1">
        <v>2</v>
      </c>
      <c r="O1248" s="1">
        <v>1</v>
      </c>
      <c r="P1248" s="1" t="s">
        <v>20</v>
      </c>
      <c r="Q1248" s="1">
        <v>4</v>
      </c>
      <c r="R1248" s="1" t="s">
        <v>15</v>
      </c>
      <c r="S1248" s="1">
        <v>2180</v>
      </c>
      <c r="T1248" s="1">
        <v>9732</v>
      </c>
      <c r="U1248" s="1">
        <v>6</v>
      </c>
      <c r="V1248" s="1" t="s">
        <v>1593</v>
      </c>
      <c r="W1248" s="1" t="s">
        <v>48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>
      <c r="A1249" s="1">
        <v>1749</v>
      </c>
      <c r="B1249" s="1">
        <v>31</v>
      </c>
      <c r="C1249" s="1" t="s">
        <v>48</v>
      </c>
      <c r="D1249" s="1" t="s">
        <v>112</v>
      </c>
      <c r="E1249" s="1">
        <v>1003</v>
      </c>
      <c r="F1249" s="1" t="s">
        <v>22</v>
      </c>
      <c r="G1249" s="1">
        <v>5</v>
      </c>
      <c r="H1249" s="1">
        <v>3</v>
      </c>
      <c r="I1249" s="1" t="s">
        <v>37</v>
      </c>
      <c r="J1249" s="1">
        <v>1</v>
      </c>
      <c r="K1249" s="1">
        <v>1</v>
      </c>
      <c r="L1249" s="1" t="s">
        <v>12</v>
      </c>
      <c r="M1249" s="1">
        <v>51</v>
      </c>
      <c r="N1249" s="1">
        <v>3</v>
      </c>
      <c r="O1249" s="1">
        <v>2</v>
      </c>
      <c r="P1249" s="1" t="s">
        <v>58</v>
      </c>
      <c r="Q1249" s="1">
        <v>3</v>
      </c>
      <c r="R1249" s="1" t="s">
        <v>17</v>
      </c>
      <c r="S1249" s="1">
        <v>8346</v>
      </c>
      <c r="T1249" s="1">
        <v>20943</v>
      </c>
      <c r="U1249" s="1">
        <v>1</v>
      </c>
      <c r="V1249" s="1" t="s">
        <v>1593</v>
      </c>
      <c r="W1249" s="1" t="s">
        <v>48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>
      <c r="A1250" s="1">
        <v>1751</v>
      </c>
      <c r="B1250" s="1">
        <v>27</v>
      </c>
      <c r="C1250" s="1" t="s">
        <v>48</v>
      </c>
      <c r="D1250" s="1" t="s">
        <v>112</v>
      </c>
      <c r="E1250" s="1">
        <v>1054</v>
      </c>
      <c r="F1250" s="1" t="s">
        <v>21</v>
      </c>
      <c r="G1250" s="1">
        <v>8</v>
      </c>
      <c r="H1250" s="1">
        <v>3</v>
      </c>
      <c r="I1250" s="1" t="s">
        <v>35</v>
      </c>
      <c r="J1250" s="1">
        <v>1</v>
      </c>
      <c r="K1250" s="1">
        <v>3</v>
      </c>
      <c r="L1250" s="1" t="s">
        <v>11</v>
      </c>
      <c r="M1250" s="1">
        <v>67</v>
      </c>
      <c r="N1250" s="1">
        <v>3</v>
      </c>
      <c r="O1250" s="1">
        <v>1</v>
      </c>
      <c r="P1250" s="1" t="s">
        <v>57</v>
      </c>
      <c r="Q1250" s="1">
        <v>4</v>
      </c>
      <c r="R1250" s="1" t="s">
        <v>16</v>
      </c>
      <c r="S1250" s="1">
        <v>3445</v>
      </c>
      <c r="T1250" s="1">
        <v>6152</v>
      </c>
      <c r="U1250" s="1">
        <v>1</v>
      </c>
      <c r="V1250" s="1" t="s">
        <v>1593</v>
      </c>
      <c r="W1250" s="1" t="s">
        <v>48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>
      <c r="A1251" s="1">
        <v>1752</v>
      </c>
      <c r="B1251" s="1">
        <v>29</v>
      </c>
      <c r="C1251" s="1" t="s">
        <v>49</v>
      </c>
      <c r="D1251" s="1" t="s">
        <v>112</v>
      </c>
      <c r="E1251" s="1">
        <v>428</v>
      </c>
      <c r="F1251" s="1" t="s">
        <v>22</v>
      </c>
      <c r="G1251" s="1">
        <v>9</v>
      </c>
      <c r="H1251" s="1">
        <v>3</v>
      </c>
      <c r="I1251" s="1" t="s">
        <v>34</v>
      </c>
      <c r="J1251" s="1">
        <v>1</v>
      </c>
      <c r="K1251" s="1">
        <v>2</v>
      </c>
      <c r="L1251" s="1" t="s">
        <v>11</v>
      </c>
      <c r="M1251" s="1">
        <v>52</v>
      </c>
      <c r="N1251" s="1">
        <v>1</v>
      </c>
      <c r="O1251" s="1">
        <v>1</v>
      </c>
      <c r="P1251" s="1" t="s">
        <v>59</v>
      </c>
      <c r="Q1251" s="1">
        <v>2</v>
      </c>
      <c r="R1251" s="1" t="s">
        <v>16</v>
      </c>
      <c r="S1251" s="1">
        <v>2760</v>
      </c>
      <c r="T1251" s="1">
        <v>14630</v>
      </c>
      <c r="U1251" s="1">
        <v>1</v>
      </c>
      <c r="V1251" s="1" t="s">
        <v>1593</v>
      </c>
      <c r="W1251" s="1" t="s">
        <v>48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>
      <c r="A1252" s="1">
        <v>1753</v>
      </c>
      <c r="B1252" s="1">
        <v>29</v>
      </c>
      <c r="C1252" s="1" t="s">
        <v>48</v>
      </c>
      <c r="D1252" s="1" t="s">
        <v>128</v>
      </c>
      <c r="E1252" s="1">
        <v>461</v>
      </c>
      <c r="F1252" s="1" t="s">
        <v>21</v>
      </c>
      <c r="G1252" s="1">
        <v>1</v>
      </c>
      <c r="H1252" s="1">
        <v>3</v>
      </c>
      <c r="I1252" s="1" t="s">
        <v>33</v>
      </c>
      <c r="J1252" s="1">
        <v>1</v>
      </c>
      <c r="K1252" s="1">
        <v>4</v>
      </c>
      <c r="L1252" s="1" t="s">
        <v>12</v>
      </c>
      <c r="M1252" s="1">
        <v>70</v>
      </c>
      <c r="N1252" s="1">
        <v>4</v>
      </c>
      <c r="O1252" s="1">
        <v>2</v>
      </c>
      <c r="P1252" s="1" t="s">
        <v>52</v>
      </c>
      <c r="Q1252" s="1">
        <v>3</v>
      </c>
      <c r="R1252" s="1" t="s">
        <v>16</v>
      </c>
      <c r="S1252" s="1">
        <v>6294</v>
      </c>
      <c r="T1252" s="1">
        <v>23060</v>
      </c>
      <c r="U1252" s="1">
        <v>8</v>
      </c>
      <c r="V1252" s="1" t="s">
        <v>1593</v>
      </c>
      <c r="W1252" s="1" t="s">
        <v>49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>
      <c r="A1253" s="1">
        <v>1754</v>
      </c>
      <c r="B1253" s="1">
        <v>30</v>
      </c>
      <c r="C1253" s="1" t="s">
        <v>48</v>
      </c>
      <c r="D1253" s="1" t="s">
        <v>112</v>
      </c>
      <c r="E1253" s="1">
        <v>979</v>
      </c>
      <c r="F1253" s="1" t="s">
        <v>22</v>
      </c>
      <c r="G1253" s="1">
        <v>15</v>
      </c>
      <c r="H1253" s="1">
        <v>2</v>
      </c>
      <c r="I1253" s="1" t="s">
        <v>34</v>
      </c>
      <c r="J1253" s="1">
        <v>1</v>
      </c>
      <c r="K1253" s="1">
        <v>3</v>
      </c>
      <c r="L1253" s="1" t="s">
        <v>12</v>
      </c>
      <c r="M1253" s="1">
        <v>94</v>
      </c>
      <c r="N1253" s="1">
        <v>2</v>
      </c>
      <c r="O1253" s="1">
        <v>3</v>
      </c>
      <c r="P1253" s="1" t="s">
        <v>58</v>
      </c>
      <c r="Q1253" s="1">
        <v>1</v>
      </c>
      <c r="R1253" s="1" t="s">
        <v>15</v>
      </c>
      <c r="S1253" s="1">
        <v>7140</v>
      </c>
      <c r="T1253" s="1">
        <v>3088</v>
      </c>
      <c r="U1253" s="1">
        <v>2</v>
      </c>
      <c r="V1253" s="1" t="s">
        <v>1593</v>
      </c>
      <c r="W1253" s="1" t="s">
        <v>48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>
      <c r="A1254" s="1">
        <v>1755</v>
      </c>
      <c r="B1254" s="1">
        <v>34</v>
      </c>
      <c r="C1254" s="1" t="s">
        <v>48</v>
      </c>
      <c r="D1254" s="1" t="s">
        <v>112</v>
      </c>
      <c r="E1254" s="1">
        <v>181</v>
      </c>
      <c r="F1254" s="1" t="s">
        <v>21</v>
      </c>
      <c r="G1254" s="1">
        <v>2</v>
      </c>
      <c r="H1254" s="1">
        <v>4</v>
      </c>
      <c r="I1254" s="1" t="s">
        <v>35</v>
      </c>
      <c r="J1254" s="1">
        <v>1</v>
      </c>
      <c r="K1254" s="1">
        <v>4</v>
      </c>
      <c r="L1254" s="1" t="s">
        <v>12</v>
      </c>
      <c r="M1254" s="1">
        <v>97</v>
      </c>
      <c r="N1254" s="1">
        <v>4</v>
      </c>
      <c r="O1254" s="1">
        <v>1</v>
      </c>
      <c r="P1254" s="1" t="s">
        <v>57</v>
      </c>
      <c r="Q1254" s="1">
        <v>4</v>
      </c>
      <c r="R1254" s="1" t="s">
        <v>17</v>
      </c>
      <c r="S1254" s="1">
        <v>2932</v>
      </c>
      <c r="T1254" s="1">
        <v>5586</v>
      </c>
      <c r="U1254" s="1">
        <v>0</v>
      </c>
      <c r="V1254" s="1" t="s">
        <v>1593</v>
      </c>
      <c r="W1254" s="1" t="s">
        <v>49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>
      <c r="A1255" s="1">
        <v>1756</v>
      </c>
      <c r="B1255" s="1">
        <v>33</v>
      </c>
      <c r="C1255" s="1" t="s">
        <v>48</v>
      </c>
      <c r="D1255" s="1" t="s">
        <v>116</v>
      </c>
      <c r="E1255" s="1">
        <v>1283</v>
      </c>
      <c r="F1255" s="1" t="s">
        <v>22</v>
      </c>
      <c r="G1255" s="1">
        <v>2</v>
      </c>
      <c r="H1255" s="1">
        <v>3</v>
      </c>
      <c r="I1255" s="1" t="s">
        <v>34</v>
      </c>
      <c r="J1255" s="1">
        <v>1</v>
      </c>
      <c r="K1255" s="1">
        <v>4</v>
      </c>
      <c r="L1255" s="1" t="s">
        <v>11</v>
      </c>
      <c r="M1255" s="1">
        <v>62</v>
      </c>
      <c r="N1255" s="1">
        <v>3</v>
      </c>
      <c r="O1255" s="1">
        <v>2</v>
      </c>
      <c r="P1255" s="1" t="s">
        <v>58</v>
      </c>
      <c r="Q1255" s="1">
        <v>2</v>
      </c>
      <c r="R1255" s="1" t="s">
        <v>16</v>
      </c>
      <c r="S1255" s="1">
        <v>5147</v>
      </c>
      <c r="T1255" s="1">
        <v>10697</v>
      </c>
      <c r="U1255" s="1">
        <v>8</v>
      </c>
      <c r="V1255" s="1" t="s">
        <v>1593</v>
      </c>
      <c r="W1255" s="1" t="s">
        <v>48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>
      <c r="A1256" s="1">
        <v>1757</v>
      </c>
      <c r="B1256" s="1">
        <v>49</v>
      </c>
      <c r="C1256" s="1" t="s">
        <v>48</v>
      </c>
      <c r="D1256" s="1" t="s">
        <v>112</v>
      </c>
      <c r="E1256" s="1">
        <v>1313</v>
      </c>
      <c r="F1256" s="1" t="s">
        <v>22</v>
      </c>
      <c r="G1256" s="1">
        <v>11</v>
      </c>
      <c r="H1256" s="1">
        <v>4</v>
      </c>
      <c r="I1256" s="1" t="s">
        <v>34</v>
      </c>
      <c r="J1256" s="1">
        <v>1</v>
      </c>
      <c r="K1256" s="1">
        <v>4</v>
      </c>
      <c r="L1256" s="1" t="s">
        <v>11</v>
      </c>
      <c r="M1256" s="1">
        <v>80</v>
      </c>
      <c r="N1256" s="1">
        <v>3</v>
      </c>
      <c r="O1256" s="1">
        <v>2</v>
      </c>
      <c r="P1256" s="1" t="s">
        <v>58</v>
      </c>
      <c r="Q1256" s="1">
        <v>4</v>
      </c>
      <c r="R1256" s="1" t="s">
        <v>16</v>
      </c>
      <c r="S1256" s="1">
        <v>4507</v>
      </c>
      <c r="T1256" s="1">
        <v>8191</v>
      </c>
      <c r="U1256" s="1">
        <v>3</v>
      </c>
      <c r="V1256" s="1" t="s">
        <v>1593</v>
      </c>
      <c r="W1256" s="1" t="s">
        <v>48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>
      <c r="A1257" s="1">
        <v>1758</v>
      </c>
      <c r="B1257" s="1">
        <v>33</v>
      </c>
      <c r="C1257" s="1" t="s">
        <v>49</v>
      </c>
      <c r="D1257" s="1" t="s">
        <v>112</v>
      </c>
      <c r="E1257" s="1">
        <v>211</v>
      </c>
      <c r="F1257" s="1" t="s">
        <v>22</v>
      </c>
      <c r="G1257" s="1">
        <v>16</v>
      </c>
      <c r="H1257" s="1">
        <v>3</v>
      </c>
      <c r="I1257" s="1" t="s">
        <v>33</v>
      </c>
      <c r="J1257" s="1">
        <v>1</v>
      </c>
      <c r="K1257" s="1">
        <v>1</v>
      </c>
      <c r="L1257" s="1" t="s">
        <v>11</v>
      </c>
      <c r="M1257" s="1">
        <v>74</v>
      </c>
      <c r="N1257" s="1">
        <v>3</v>
      </c>
      <c r="O1257" s="1">
        <v>3</v>
      </c>
      <c r="P1257" s="1" t="s">
        <v>58</v>
      </c>
      <c r="Q1257" s="1">
        <v>1</v>
      </c>
      <c r="R1257" s="1" t="s">
        <v>16</v>
      </c>
      <c r="S1257" s="1">
        <v>8564</v>
      </c>
      <c r="T1257" s="1">
        <v>10092</v>
      </c>
      <c r="U1257" s="1">
        <v>2</v>
      </c>
      <c r="V1257" s="1" t="s">
        <v>1593</v>
      </c>
      <c r="W1257" s="1" t="s">
        <v>49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>
      <c r="A1258" s="1">
        <v>1760</v>
      </c>
      <c r="B1258" s="1">
        <v>38</v>
      </c>
      <c r="C1258" s="1" t="s">
        <v>48</v>
      </c>
      <c r="D1258" s="1" t="s">
        <v>128</v>
      </c>
      <c r="E1258" s="1">
        <v>594</v>
      </c>
      <c r="F1258" s="1" t="s">
        <v>21</v>
      </c>
      <c r="G1258" s="1">
        <v>2</v>
      </c>
      <c r="H1258" s="1">
        <v>2</v>
      </c>
      <c r="I1258" s="1" t="s">
        <v>35</v>
      </c>
      <c r="J1258" s="1">
        <v>1</v>
      </c>
      <c r="K1258" s="1">
        <v>3</v>
      </c>
      <c r="L1258" s="1" t="s">
        <v>11</v>
      </c>
      <c r="M1258" s="1">
        <v>75</v>
      </c>
      <c r="N1258" s="1">
        <v>2</v>
      </c>
      <c r="O1258" s="1">
        <v>1</v>
      </c>
      <c r="P1258" s="1" t="s">
        <v>53</v>
      </c>
      <c r="Q1258" s="1">
        <v>2</v>
      </c>
      <c r="R1258" s="1" t="s">
        <v>17</v>
      </c>
      <c r="S1258" s="1">
        <v>2468</v>
      </c>
      <c r="T1258" s="1">
        <v>15963</v>
      </c>
      <c r="U1258" s="1">
        <v>4</v>
      </c>
      <c r="V1258" s="1" t="s">
        <v>1593</v>
      </c>
      <c r="W1258" s="1" t="s">
        <v>48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>
      <c r="A1259" s="1">
        <v>1761</v>
      </c>
      <c r="B1259" s="1">
        <v>31</v>
      </c>
      <c r="C1259" s="1" t="s">
        <v>49</v>
      </c>
      <c r="D1259" s="1" t="s">
        <v>112</v>
      </c>
      <c r="E1259" s="1">
        <v>1079</v>
      </c>
      <c r="F1259" s="1" t="s">
        <v>22</v>
      </c>
      <c r="G1259" s="1">
        <v>16</v>
      </c>
      <c r="H1259" s="1">
        <v>4</v>
      </c>
      <c r="I1259" s="1" t="s">
        <v>34</v>
      </c>
      <c r="J1259" s="1">
        <v>1</v>
      </c>
      <c r="K1259" s="1">
        <v>1</v>
      </c>
      <c r="L1259" s="1" t="s">
        <v>12</v>
      </c>
      <c r="M1259" s="1">
        <v>70</v>
      </c>
      <c r="N1259" s="1">
        <v>3</v>
      </c>
      <c r="O1259" s="1">
        <v>3</v>
      </c>
      <c r="P1259" s="1" t="s">
        <v>58</v>
      </c>
      <c r="Q1259" s="1">
        <v>3</v>
      </c>
      <c r="R1259" s="1" t="s">
        <v>17</v>
      </c>
      <c r="S1259" s="1">
        <v>8161</v>
      </c>
      <c r="T1259" s="1">
        <v>19002</v>
      </c>
      <c r="U1259" s="1">
        <v>2</v>
      </c>
      <c r="V1259" s="1" t="s">
        <v>1593</v>
      </c>
      <c r="W1259" s="1" t="s">
        <v>48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>
      <c r="A1260" s="1">
        <v>1762</v>
      </c>
      <c r="B1260" s="1">
        <v>29</v>
      </c>
      <c r="C1260" s="1" t="s">
        <v>48</v>
      </c>
      <c r="D1260" s="1" t="s">
        <v>112</v>
      </c>
      <c r="E1260" s="1">
        <v>590</v>
      </c>
      <c r="F1260" s="1" t="s">
        <v>21</v>
      </c>
      <c r="G1260" s="1">
        <v>4</v>
      </c>
      <c r="H1260" s="1">
        <v>3</v>
      </c>
      <c r="I1260" s="1" t="s">
        <v>37</v>
      </c>
      <c r="J1260" s="1">
        <v>1</v>
      </c>
      <c r="K1260" s="1">
        <v>4</v>
      </c>
      <c r="L1260" s="1" t="s">
        <v>11</v>
      </c>
      <c r="M1260" s="1">
        <v>91</v>
      </c>
      <c r="N1260" s="1">
        <v>2</v>
      </c>
      <c r="O1260" s="1">
        <v>1</v>
      </c>
      <c r="P1260" s="1" t="s">
        <v>57</v>
      </c>
      <c r="Q1260" s="1">
        <v>1</v>
      </c>
      <c r="R1260" s="1" t="s">
        <v>15</v>
      </c>
      <c r="S1260" s="1">
        <v>2109</v>
      </c>
      <c r="T1260" s="1">
        <v>10007</v>
      </c>
      <c r="U1260" s="1">
        <v>1</v>
      </c>
      <c r="V1260" s="1" t="s">
        <v>1593</v>
      </c>
      <c r="W1260" s="1" t="s">
        <v>48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>
      <c r="A1261" s="1">
        <v>1763</v>
      </c>
      <c r="B1261" s="1">
        <v>30</v>
      </c>
      <c r="C1261" s="1" t="s">
        <v>48</v>
      </c>
      <c r="D1261" s="1" t="s">
        <v>112</v>
      </c>
      <c r="E1261" s="1">
        <v>305</v>
      </c>
      <c r="F1261" s="1" t="s">
        <v>21</v>
      </c>
      <c r="G1261" s="1">
        <v>16</v>
      </c>
      <c r="H1261" s="1">
        <v>3</v>
      </c>
      <c r="I1261" s="1" t="s">
        <v>33</v>
      </c>
      <c r="J1261" s="1">
        <v>1</v>
      </c>
      <c r="K1261" s="1">
        <v>3</v>
      </c>
      <c r="L1261" s="1" t="s">
        <v>12</v>
      </c>
      <c r="M1261" s="1">
        <v>58</v>
      </c>
      <c r="N1261" s="1">
        <v>4</v>
      </c>
      <c r="O1261" s="1">
        <v>2</v>
      </c>
      <c r="P1261" s="1" t="s">
        <v>52</v>
      </c>
      <c r="Q1261" s="1">
        <v>3</v>
      </c>
      <c r="R1261" s="1" t="s">
        <v>17</v>
      </c>
      <c r="S1261" s="1">
        <v>5294</v>
      </c>
      <c r="T1261" s="1">
        <v>9128</v>
      </c>
      <c r="U1261" s="1">
        <v>3</v>
      </c>
      <c r="V1261" s="1" t="s">
        <v>1593</v>
      </c>
      <c r="W1261" s="1" t="s">
        <v>48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>
      <c r="A1262" s="1">
        <v>1764</v>
      </c>
      <c r="B1262" s="1">
        <v>32</v>
      </c>
      <c r="C1262" s="1" t="s">
        <v>48</v>
      </c>
      <c r="D1262" s="1" t="s">
        <v>116</v>
      </c>
      <c r="E1262" s="1">
        <v>953</v>
      </c>
      <c r="F1262" s="1" t="s">
        <v>21</v>
      </c>
      <c r="G1262" s="1">
        <v>5</v>
      </c>
      <c r="H1262" s="1">
        <v>4</v>
      </c>
      <c r="I1262" s="1" t="s">
        <v>37</v>
      </c>
      <c r="J1262" s="1">
        <v>1</v>
      </c>
      <c r="K1262" s="1">
        <v>2</v>
      </c>
      <c r="L1262" s="1" t="s">
        <v>12</v>
      </c>
      <c r="M1262" s="1">
        <v>65</v>
      </c>
      <c r="N1262" s="1">
        <v>3</v>
      </c>
      <c r="O1262" s="1">
        <v>1</v>
      </c>
      <c r="P1262" s="1" t="s">
        <v>57</v>
      </c>
      <c r="Q1262" s="1">
        <v>2</v>
      </c>
      <c r="R1262" s="1" t="s">
        <v>16</v>
      </c>
      <c r="S1262" s="1">
        <v>2718</v>
      </c>
      <c r="T1262" s="1">
        <v>17674</v>
      </c>
      <c r="U1262" s="1">
        <v>2</v>
      </c>
      <c r="V1262" s="1" t="s">
        <v>1593</v>
      </c>
      <c r="W1262" s="1" t="s">
        <v>48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>
      <c r="A1263" s="1">
        <v>1766</v>
      </c>
      <c r="B1263" s="1">
        <v>38</v>
      </c>
      <c r="C1263" s="1" t="s">
        <v>48</v>
      </c>
      <c r="D1263" s="1" t="s">
        <v>112</v>
      </c>
      <c r="E1263" s="1">
        <v>833</v>
      </c>
      <c r="F1263" s="1" t="s">
        <v>21</v>
      </c>
      <c r="G1263" s="1">
        <v>18</v>
      </c>
      <c r="H1263" s="1">
        <v>3</v>
      </c>
      <c r="I1263" s="1" t="s">
        <v>35</v>
      </c>
      <c r="J1263" s="1">
        <v>1</v>
      </c>
      <c r="K1263" s="1">
        <v>2</v>
      </c>
      <c r="L1263" s="1" t="s">
        <v>12</v>
      </c>
      <c r="M1263" s="1">
        <v>60</v>
      </c>
      <c r="N1263" s="1">
        <v>1</v>
      </c>
      <c r="O1263" s="1">
        <v>2</v>
      </c>
      <c r="P1263" s="1" t="s">
        <v>52</v>
      </c>
      <c r="Q1263" s="1">
        <v>4</v>
      </c>
      <c r="R1263" s="1" t="s">
        <v>17</v>
      </c>
      <c r="S1263" s="1">
        <v>5811</v>
      </c>
      <c r="T1263" s="1">
        <v>24539</v>
      </c>
      <c r="U1263" s="1">
        <v>3</v>
      </c>
      <c r="V1263" s="1" t="s">
        <v>1593</v>
      </c>
      <c r="W1263" s="1" t="s">
        <v>49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>
      <c r="A1264" s="1">
        <v>1767</v>
      </c>
      <c r="B1264" s="1">
        <v>43</v>
      </c>
      <c r="C1264" s="1" t="s">
        <v>49</v>
      </c>
      <c r="D1264" s="1" t="s">
        <v>128</v>
      </c>
      <c r="E1264" s="1">
        <v>807</v>
      </c>
      <c r="F1264" s="1" t="s">
        <v>21</v>
      </c>
      <c r="G1264" s="1">
        <v>17</v>
      </c>
      <c r="H1264" s="1">
        <v>3</v>
      </c>
      <c r="I1264" s="1" t="s">
        <v>37</v>
      </c>
      <c r="J1264" s="1">
        <v>1</v>
      </c>
      <c r="K1264" s="1">
        <v>3</v>
      </c>
      <c r="L1264" s="1" t="s">
        <v>12</v>
      </c>
      <c r="M1264" s="1">
        <v>38</v>
      </c>
      <c r="N1264" s="1">
        <v>2</v>
      </c>
      <c r="O1264" s="1">
        <v>1</v>
      </c>
      <c r="P1264" s="1" t="s">
        <v>57</v>
      </c>
      <c r="Q1264" s="1">
        <v>3</v>
      </c>
      <c r="R1264" s="1" t="s">
        <v>17</v>
      </c>
      <c r="S1264" s="1">
        <v>2437</v>
      </c>
      <c r="T1264" s="1">
        <v>15587</v>
      </c>
      <c r="U1264" s="1">
        <v>9</v>
      </c>
      <c r="V1264" s="1" t="s">
        <v>1593</v>
      </c>
      <c r="W1264" s="1" t="s">
        <v>49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>
      <c r="A1265" s="1">
        <v>1768</v>
      </c>
      <c r="B1265" s="1">
        <v>42</v>
      </c>
      <c r="C1265" s="1" t="s">
        <v>48</v>
      </c>
      <c r="D1265" s="1" t="s">
        <v>112</v>
      </c>
      <c r="E1265" s="1">
        <v>855</v>
      </c>
      <c r="F1265" s="1" t="s">
        <v>21</v>
      </c>
      <c r="G1265" s="1">
        <v>12</v>
      </c>
      <c r="H1265" s="1">
        <v>3</v>
      </c>
      <c r="I1265" s="1" t="s">
        <v>35</v>
      </c>
      <c r="J1265" s="1">
        <v>1</v>
      </c>
      <c r="K1265" s="1">
        <v>2</v>
      </c>
      <c r="L1265" s="1" t="s">
        <v>12</v>
      </c>
      <c r="M1265" s="1">
        <v>57</v>
      </c>
      <c r="N1265" s="1">
        <v>3</v>
      </c>
      <c r="O1265" s="1">
        <v>1</v>
      </c>
      <c r="P1265" s="1" t="s">
        <v>53</v>
      </c>
      <c r="Q1265" s="1">
        <v>2</v>
      </c>
      <c r="R1265" s="1" t="s">
        <v>15</v>
      </c>
      <c r="S1265" s="1">
        <v>2766</v>
      </c>
      <c r="T1265" s="1">
        <v>8952</v>
      </c>
      <c r="U1265" s="1">
        <v>8</v>
      </c>
      <c r="V1265" s="1" t="s">
        <v>1593</v>
      </c>
      <c r="W1265" s="1" t="s">
        <v>48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>
      <c r="A1266" s="1">
        <v>1770</v>
      </c>
      <c r="B1266" s="1">
        <v>55</v>
      </c>
      <c r="C1266" s="1" t="s">
        <v>48</v>
      </c>
      <c r="D1266" s="1" t="s">
        <v>112</v>
      </c>
      <c r="E1266" s="1">
        <v>478</v>
      </c>
      <c r="F1266" s="1" t="s">
        <v>21</v>
      </c>
      <c r="G1266" s="1">
        <v>2</v>
      </c>
      <c r="H1266" s="1">
        <v>3</v>
      </c>
      <c r="I1266" s="1" t="s">
        <v>35</v>
      </c>
      <c r="J1266" s="1">
        <v>1</v>
      </c>
      <c r="K1266" s="1">
        <v>3</v>
      </c>
      <c r="L1266" s="1" t="s">
        <v>12</v>
      </c>
      <c r="M1266" s="1">
        <v>60</v>
      </c>
      <c r="N1266" s="1">
        <v>2</v>
      </c>
      <c r="O1266" s="1">
        <v>5</v>
      </c>
      <c r="P1266" s="1" t="s">
        <v>56</v>
      </c>
      <c r="Q1266" s="1">
        <v>1</v>
      </c>
      <c r="R1266" s="1" t="s">
        <v>17</v>
      </c>
      <c r="S1266" s="1">
        <v>19038</v>
      </c>
      <c r="T1266" s="1">
        <v>19805</v>
      </c>
      <c r="U1266" s="1">
        <v>8</v>
      </c>
      <c r="V1266" s="1" t="s">
        <v>1593</v>
      </c>
      <c r="W1266" s="1" t="s">
        <v>48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>
      <c r="A1267" s="1">
        <v>1771</v>
      </c>
      <c r="B1267" s="1">
        <v>33</v>
      </c>
      <c r="C1267" s="1" t="s">
        <v>48</v>
      </c>
      <c r="D1267" s="1" t="s">
        <v>116</v>
      </c>
      <c r="E1267" s="1">
        <v>775</v>
      </c>
      <c r="F1267" s="1" t="s">
        <v>21</v>
      </c>
      <c r="G1267" s="1">
        <v>4</v>
      </c>
      <c r="H1267" s="1">
        <v>3</v>
      </c>
      <c r="I1267" s="1" t="s">
        <v>37</v>
      </c>
      <c r="J1267" s="1">
        <v>1</v>
      </c>
      <c r="K1267" s="1">
        <v>4</v>
      </c>
      <c r="L1267" s="1" t="s">
        <v>12</v>
      </c>
      <c r="M1267" s="1">
        <v>90</v>
      </c>
      <c r="N1267" s="1">
        <v>3</v>
      </c>
      <c r="O1267" s="1">
        <v>2</v>
      </c>
      <c r="P1267" s="1" t="s">
        <v>57</v>
      </c>
      <c r="Q1267" s="1">
        <v>2</v>
      </c>
      <c r="R1267" s="1" t="s">
        <v>15</v>
      </c>
      <c r="S1267" s="1">
        <v>3055</v>
      </c>
      <c r="T1267" s="1">
        <v>6194</v>
      </c>
      <c r="U1267" s="1">
        <v>5</v>
      </c>
      <c r="V1267" s="1" t="s">
        <v>1593</v>
      </c>
      <c r="W1267" s="1" t="s">
        <v>48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>
      <c r="A1268" s="1">
        <v>1772</v>
      </c>
      <c r="B1268" s="1">
        <v>41</v>
      </c>
      <c r="C1268" s="1" t="s">
        <v>48</v>
      </c>
      <c r="D1268" s="1" t="s">
        <v>112</v>
      </c>
      <c r="E1268" s="1">
        <v>548</v>
      </c>
      <c r="F1268" s="1" t="s">
        <v>21</v>
      </c>
      <c r="G1268" s="1">
        <v>9</v>
      </c>
      <c r="H1268" s="1">
        <v>4</v>
      </c>
      <c r="I1268" s="1" t="s">
        <v>33</v>
      </c>
      <c r="J1268" s="1">
        <v>1</v>
      </c>
      <c r="K1268" s="1">
        <v>3</v>
      </c>
      <c r="L1268" s="1" t="s">
        <v>12</v>
      </c>
      <c r="M1268" s="1">
        <v>94</v>
      </c>
      <c r="N1268" s="1">
        <v>3</v>
      </c>
      <c r="O1268" s="1">
        <v>1</v>
      </c>
      <c r="P1268" s="1" t="s">
        <v>53</v>
      </c>
      <c r="Q1268" s="1">
        <v>1</v>
      </c>
      <c r="R1268" s="1" t="s">
        <v>15</v>
      </c>
      <c r="S1268" s="1">
        <v>2289</v>
      </c>
      <c r="T1268" s="1">
        <v>20520</v>
      </c>
      <c r="U1268" s="1">
        <v>1</v>
      </c>
      <c r="V1268" s="1" t="s">
        <v>1593</v>
      </c>
      <c r="W1268" s="1" t="s">
        <v>48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>
      <c r="A1269" s="1">
        <v>1774</v>
      </c>
      <c r="B1269" s="1">
        <v>34</v>
      </c>
      <c r="C1269" s="1" t="s">
        <v>48</v>
      </c>
      <c r="D1269" s="1" t="s">
        <v>116</v>
      </c>
      <c r="E1269" s="1">
        <v>1375</v>
      </c>
      <c r="F1269" s="1" t="s">
        <v>22</v>
      </c>
      <c r="G1269" s="1">
        <v>10</v>
      </c>
      <c r="H1269" s="1">
        <v>3</v>
      </c>
      <c r="I1269" s="1" t="s">
        <v>33</v>
      </c>
      <c r="J1269" s="1">
        <v>1</v>
      </c>
      <c r="K1269" s="1">
        <v>4</v>
      </c>
      <c r="L1269" s="1" t="s">
        <v>12</v>
      </c>
      <c r="M1269" s="1">
        <v>87</v>
      </c>
      <c r="N1269" s="1">
        <v>3</v>
      </c>
      <c r="O1269" s="1">
        <v>2</v>
      </c>
      <c r="P1269" s="1" t="s">
        <v>58</v>
      </c>
      <c r="Q1269" s="1">
        <v>3</v>
      </c>
      <c r="R1269" s="1" t="s">
        <v>15</v>
      </c>
      <c r="S1269" s="1">
        <v>4001</v>
      </c>
      <c r="T1269" s="1">
        <v>12313</v>
      </c>
      <c r="U1269" s="1">
        <v>1</v>
      </c>
      <c r="V1269" s="1" t="s">
        <v>1593</v>
      </c>
      <c r="W1269" s="1" t="s">
        <v>49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>
      <c r="A1270" s="1">
        <v>1775</v>
      </c>
      <c r="B1270" s="1">
        <v>53</v>
      </c>
      <c r="C1270" s="1" t="s">
        <v>48</v>
      </c>
      <c r="D1270" s="1" t="s">
        <v>116</v>
      </c>
      <c r="E1270" s="1">
        <v>661</v>
      </c>
      <c r="F1270" s="1" t="s">
        <v>21</v>
      </c>
      <c r="G1270" s="1">
        <v>1</v>
      </c>
      <c r="H1270" s="1">
        <v>4</v>
      </c>
      <c r="I1270" s="1" t="s">
        <v>35</v>
      </c>
      <c r="J1270" s="1">
        <v>1</v>
      </c>
      <c r="K1270" s="1">
        <v>1</v>
      </c>
      <c r="L1270" s="1" t="s">
        <v>11</v>
      </c>
      <c r="M1270" s="1">
        <v>60</v>
      </c>
      <c r="N1270" s="1">
        <v>2</v>
      </c>
      <c r="O1270" s="1">
        <v>4</v>
      </c>
      <c r="P1270" s="1" t="s">
        <v>55</v>
      </c>
      <c r="Q1270" s="1">
        <v>3</v>
      </c>
      <c r="R1270" s="1" t="s">
        <v>17</v>
      </c>
      <c r="S1270" s="1">
        <v>12965</v>
      </c>
      <c r="T1270" s="1">
        <v>22308</v>
      </c>
      <c r="U1270" s="1">
        <v>4</v>
      </c>
      <c r="V1270" s="1" t="s">
        <v>1593</v>
      </c>
      <c r="W1270" s="1" t="s">
        <v>49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>
      <c r="A1271" s="1">
        <v>1778</v>
      </c>
      <c r="B1271" s="1">
        <v>43</v>
      </c>
      <c r="C1271" s="1" t="s">
        <v>48</v>
      </c>
      <c r="D1271" s="1" t="s">
        <v>112</v>
      </c>
      <c r="E1271" s="1">
        <v>244</v>
      </c>
      <c r="F1271" s="1" t="s">
        <v>20</v>
      </c>
      <c r="G1271" s="1">
        <v>2</v>
      </c>
      <c r="H1271" s="1">
        <v>3</v>
      </c>
      <c r="I1271" s="1" t="s">
        <v>33</v>
      </c>
      <c r="J1271" s="1">
        <v>1</v>
      </c>
      <c r="K1271" s="1">
        <v>2</v>
      </c>
      <c r="L1271" s="1" t="s">
        <v>12</v>
      </c>
      <c r="M1271" s="1">
        <v>97</v>
      </c>
      <c r="N1271" s="1">
        <v>3</v>
      </c>
      <c r="O1271" s="1">
        <v>1</v>
      </c>
      <c r="P1271" s="1" t="s">
        <v>20</v>
      </c>
      <c r="Q1271" s="1">
        <v>4</v>
      </c>
      <c r="R1271" s="1" t="s">
        <v>16</v>
      </c>
      <c r="S1271" s="1">
        <v>3539</v>
      </c>
      <c r="T1271" s="1">
        <v>5033</v>
      </c>
      <c r="U1271" s="1">
        <v>0</v>
      </c>
      <c r="V1271" s="1" t="s">
        <v>1593</v>
      </c>
      <c r="W1271" s="1" t="s">
        <v>48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>
      <c r="A1272" s="1">
        <v>1779</v>
      </c>
      <c r="B1272" s="1">
        <v>34</v>
      </c>
      <c r="C1272" s="1" t="s">
        <v>48</v>
      </c>
      <c r="D1272" s="1" t="s">
        <v>112</v>
      </c>
      <c r="E1272" s="1">
        <v>511</v>
      </c>
      <c r="F1272" s="1" t="s">
        <v>22</v>
      </c>
      <c r="G1272" s="1">
        <v>3</v>
      </c>
      <c r="H1272" s="1">
        <v>2</v>
      </c>
      <c r="I1272" s="1" t="s">
        <v>33</v>
      </c>
      <c r="J1272" s="1">
        <v>1</v>
      </c>
      <c r="K1272" s="1">
        <v>4</v>
      </c>
      <c r="L1272" s="1" t="s">
        <v>11</v>
      </c>
      <c r="M1272" s="1">
        <v>32</v>
      </c>
      <c r="N1272" s="1">
        <v>1</v>
      </c>
      <c r="O1272" s="1">
        <v>2</v>
      </c>
      <c r="P1272" s="1" t="s">
        <v>58</v>
      </c>
      <c r="Q1272" s="1">
        <v>4</v>
      </c>
      <c r="R1272" s="1" t="s">
        <v>16</v>
      </c>
      <c r="S1272" s="1">
        <v>6029</v>
      </c>
      <c r="T1272" s="1">
        <v>25353</v>
      </c>
      <c r="U1272" s="1">
        <v>5</v>
      </c>
      <c r="V1272" s="1" t="s">
        <v>1593</v>
      </c>
      <c r="W1272" s="1" t="s">
        <v>48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>
      <c r="A1273" s="1">
        <v>1780</v>
      </c>
      <c r="B1273" s="1">
        <v>21</v>
      </c>
      <c r="C1273" s="1" t="s">
        <v>49</v>
      </c>
      <c r="D1273" s="1" t="s">
        <v>112</v>
      </c>
      <c r="E1273" s="1">
        <v>337</v>
      </c>
      <c r="F1273" s="1" t="s">
        <v>22</v>
      </c>
      <c r="G1273" s="1">
        <v>7</v>
      </c>
      <c r="H1273" s="1">
        <v>1</v>
      </c>
      <c r="I1273" s="1" t="s">
        <v>34</v>
      </c>
      <c r="J1273" s="1">
        <v>1</v>
      </c>
      <c r="K1273" s="1">
        <v>2</v>
      </c>
      <c r="L1273" s="1" t="s">
        <v>12</v>
      </c>
      <c r="M1273" s="1">
        <v>31</v>
      </c>
      <c r="N1273" s="1">
        <v>3</v>
      </c>
      <c r="O1273" s="1">
        <v>1</v>
      </c>
      <c r="P1273" s="1" t="s">
        <v>59</v>
      </c>
      <c r="Q1273" s="1">
        <v>2</v>
      </c>
      <c r="R1273" s="1" t="s">
        <v>16</v>
      </c>
      <c r="S1273" s="1">
        <v>2679</v>
      </c>
      <c r="T1273" s="1">
        <v>4567</v>
      </c>
      <c r="U1273" s="1">
        <v>1</v>
      </c>
      <c r="V1273" s="1" t="s">
        <v>1593</v>
      </c>
      <c r="W1273" s="1" t="s">
        <v>48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>
      <c r="A1274" s="1">
        <v>1782</v>
      </c>
      <c r="B1274" s="1">
        <v>38</v>
      </c>
      <c r="C1274" s="1" t="s">
        <v>48</v>
      </c>
      <c r="D1274" s="1" t="s">
        <v>112</v>
      </c>
      <c r="E1274" s="1">
        <v>1153</v>
      </c>
      <c r="F1274" s="1" t="s">
        <v>21</v>
      </c>
      <c r="G1274" s="1">
        <v>6</v>
      </c>
      <c r="H1274" s="1">
        <v>2</v>
      </c>
      <c r="I1274" s="1" t="s">
        <v>36</v>
      </c>
      <c r="J1274" s="1">
        <v>1</v>
      </c>
      <c r="K1274" s="1">
        <v>4</v>
      </c>
      <c r="L1274" s="1" t="s">
        <v>11</v>
      </c>
      <c r="M1274" s="1">
        <v>40</v>
      </c>
      <c r="N1274" s="1">
        <v>2</v>
      </c>
      <c r="O1274" s="1">
        <v>1</v>
      </c>
      <c r="P1274" s="1" t="s">
        <v>53</v>
      </c>
      <c r="Q1274" s="1">
        <v>3</v>
      </c>
      <c r="R1274" s="1" t="s">
        <v>17</v>
      </c>
      <c r="S1274" s="1">
        <v>3702</v>
      </c>
      <c r="T1274" s="1">
        <v>16376</v>
      </c>
      <c r="U1274" s="1">
        <v>1</v>
      </c>
      <c r="V1274" s="1" t="s">
        <v>1593</v>
      </c>
      <c r="W1274" s="1" t="s">
        <v>48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>
      <c r="A1275" s="1">
        <v>1783</v>
      </c>
      <c r="B1275" s="1">
        <v>22</v>
      </c>
      <c r="C1275" s="1" t="s">
        <v>49</v>
      </c>
      <c r="D1275" s="1" t="s">
        <v>112</v>
      </c>
      <c r="E1275" s="1">
        <v>1294</v>
      </c>
      <c r="F1275" s="1" t="s">
        <v>21</v>
      </c>
      <c r="G1275" s="1">
        <v>8</v>
      </c>
      <c r="H1275" s="1">
        <v>1</v>
      </c>
      <c r="I1275" s="1" t="s">
        <v>35</v>
      </c>
      <c r="J1275" s="1">
        <v>1</v>
      </c>
      <c r="K1275" s="1">
        <v>3</v>
      </c>
      <c r="L1275" s="1" t="s">
        <v>11</v>
      </c>
      <c r="M1275" s="1">
        <v>79</v>
      </c>
      <c r="N1275" s="1">
        <v>3</v>
      </c>
      <c r="O1275" s="1">
        <v>1</v>
      </c>
      <c r="P1275" s="1" t="s">
        <v>53</v>
      </c>
      <c r="Q1275" s="1">
        <v>1</v>
      </c>
      <c r="R1275" s="1" t="s">
        <v>17</v>
      </c>
      <c r="S1275" s="1">
        <v>2398</v>
      </c>
      <c r="T1275" s="1">
        <v>15999</v>
      </c>
      <c r="U1275" s="1">
        <v>1</v>
      </c>
      <c r="V1275" s="1" t="s">
        <v>1593</v>
      </c>
      <c r="W1275" s="1" t="s">
        <v>49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>
      <c r="A1276" s="1">
        <v>1784</v>
      </c>
      <c r="B1276" s="1">
        <v>31</v>
      </c>
      <c r="C1276" s="1" t="s">
        <v>48</v>
      </c>
      <c r="D1276" s="1" t="s">
        <v>112</v>
      </c>
      <c r="E1276" s="1">
        <v>196</v>
      </c>
      <c r="F1276" s="1" t="s">
        <v>22</v>
      </c>
      <c r="G1276" s="1">
        <v>29</v>
      </c>
      <c r="H1276" s="1">
        <v>4</v>
      </c>
      <c r="I1276" s="1" t="s">
        <v>34</v>
      </c>
      <c r="J1276" s="1">
        <v>1</v>
      </c>
      <c r="K1276" s="1">
        <v>1</v>
      </c>
      <c r="L1276" s="1" t="s">
        <v>11</v>
      </c>
      <c r="M1276" s="1">
        <v>91</v>
      </c>
      <c r="N1276" s="1">
        <v>2</v>
      </c>
      <c r="O1276" s="1">
        <v>2</v>
      </c>
      <c r="P1276" s="1" t="s">
        <v>58</v>
      </c>
      <c r="Q1276" s="1">
        <v>4</v>
      </c>
      <c r="R1276" s="1" t="s">
        <v>17</v>
      </c>
      <c r="S1276" s="1">
        <v>5468</v>
      </c>
      <c r="T1276" s="1">
        <v>13402</v>
      </c>
      <c r="U1276" s="1">
        <v>1</v>
      </c>
      <c r="V1276" s="1" t="s">
        <v>1593</v>
      </c>
      <c r="W1276" s="1" t="s">
        <v>48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>
      <c r="A1277" s="1">
        <v>1786</v>
      </c>
      <c r="B1277" s="1">
        <v>51</v>
      </c>
      <c r="C1277" s="1" t="s">
        <v>48</v>
      </c>
      <c r="D1277" s="1" t="s">
        <v>112</v>
      </c>
      <c r="E1277" s="1">
        <v>942</v>
      </c>
      <c r="F1277" s="1" t="s">
        <v>21</v>
      </c>
      <c r="G1277" s="1">
        <v>3</v>
      </c>
      <c r="H1277" s="1">
        <v>3</v>
      </c>
      <c r="I1277" s="1" t="s">
        <v>37</v>
      </c>
      <c r="J1277" s="1">
        <v>1</v>
      </c>
      <c r="K1277" s="1">
        <v>1</v>
      </c>
      <c r="L1277" s="1" t="s">
        <v>11</v>
      </c>
      <c r="M1277" s="1">
        <v>53</v>
      </c>
      <c r="N1277" s="1">
        <v>3</v>
      </c>
      <c r="O1277" s="1">
        <v>3</v>
      </c>
      <c r="P1277" s="1" t="s">
        <v>54</v>
      </c>
      <c r="Q1277" s="1">
        <v>3</v>
      </c>
      <c r="R1277" s="1" t="s">
        <v>17</v>
      </c>
      <c r="S1277" s="1">
        <v>13116</v>
      </c>
      <c r="T1277" s="1">
        <v>22984</v>
      </c>
      <c r="U1277" s="1">
        <v>2</v>
      </c>
      <c r="V1277" s="1" t="s">
        <v>1593</v>
      </c>
      <c r="W1277" s="1" t="s">
        <v>48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>
      <c r="A1278" s="1">
        <v>1787</v>
      </c>
      <c r="B1278" s="1">
        <v>37</v>
      </c>
      <c r="C1278" s="1" t="s">
        <v>48</v>
      </c>
      <c r="D1278" s="1" t="s">
        <v>112</v>
      </c>
      <c r="E1278" s="1">
        <v>589</v>
      </c>
      <c r="F1278" s="1" t="s">
        <v>22</v>
      </c>
      <c r="G1278" s="1">
        <v>9</v>
      </c>
      <c r="H1278" s="1">
        <v>2</v>
      </c>
      <c r="I1278" s="1" t="s">
        <v>34</v>
      </c>
      <c r="J1278" s="1">
        <v>1</v>
      </c>
      <c r="K1278" s="1">
        <v>2</v>
      </c>
      <c r="L1278" s="1" t="s">
        <v>12</v>
      </c>
      <c r="M1278" s="1">
        <v>46</v>
      </c>
      <c r="N1278" s="1">
        <v>2</v>
      </c>
      <c r="O1278" s="1">
        <v>2</v>
      </c>
      <c r="P1278" s="1" t="s">
        <v>58</v>
      </c>
      <c r="Q1278" s="1">
        <v>2</v>
      </c>
      <c r="R1278" s="1" t="s">
        <v>17</v>
      </c>
      <c r="S1278" s="1">
        <v>4189</v>
      </c>
      <c r="T1278" s="1">
        <v>8800</v>
      </c>
      <c r="U1278" s="1">
        <v>1</v>
      </c>
      <c r="V1278" s="1" t="s">
        <v>1593</v>
      </c>
      <c r="W1278" s="1" t="s">
        <v>48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>
      <c r="A1279" s="1">
        <v>1789</v>
      </c>
      <c r="B1279" s="1">
        <v>46</v>
      </c>
      <c r="C1279" s="1" t="s">
        <v>48</v>
      </c>
      <c r="D1279" s="1" t="s">
        <v>112</v>
      </c>
      <c r="E1279" s="1">
        <v>734</v>
      </c>
      <c r="F1279" s="1" t="s">
        <v>21</v>
      </c>
      <c r="G1279" s="1">
        <v>2</v>
      </c>
      <c r="H1279" s="1">
        <v>4</v>
      </c>
      <c r="I1279" s="1" t="s">
        <v>35</v>
      </c>
      <c r="J1279" s="1">
        <v>1</v>
      </c>
      <c r="K1279" s="1">
        <v>3</v>
      </c>
      <c r="L1279" s="1" t="s">
        <v>12</v>
      </c>
      <c r="M1279" s="1">
        <v>46</v>
      </c>
      <c r="N1279" s="1">
        <v>3</v>
      </c>
      <c r="O1279" s="1">
        <v>5</v>
      </c>
      <c r="P1279" s="1" t="s">
        <v>56</v>
      </c>
      <c r="Q1279" s="1">
        <v>4</v>
      </c>
      <c r="R1279" s="1" t="s">
        <v>15</v>
      </c>
      <c r="S1279" s="1">
        <v>19328</v>
      </c>
      <c r="T1279" s="1">
        <v>14218</v>
      </c>
      <c r="U1279" s="1">
        <v>7</v>
      </c>
      <c r="V1279" s="1" t="s">
        <v>1593</v>
      </c>
      <c r="W1279" s="1" t="s">
        <v>49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>
      <c r="A1280" s="1">
        <v>1790</v>
      </c>
      <c r="B1280" s="1">
        <v>36</v>
      </c>
      <c r="C1280" s="1" t="s">
        <v>48</v>
      </c>
      <c r="D1280" s="1" t="s">
        <v>112</v>
      </c>
      <c r="E1280" s="1">
        <v>1383</v>
      </c>
      <c r="F1280" s="1" t="s">
        <v>21</v>
      </c>
      <c r="G1280" s="1">
        <v>10</v>
      </c>
      <c r="H1280" s="1">
        <v>3</v>
      </c>
      <c r="I1280" s="1" t="s">
        <v>33</v>
      </c>
      <c r="J1280" s="1">
        <v>1</v>
      </c>
      <c r="K1280" s="1">
        <v>4</v>
      </c>
      <c r="L1280" s="1" t="s">
        <v>12</v>
      </c>
      <c r="M1280" s="1">
        <v>90</v>
      </c>
      <c r="N1280" s="1">
        <v>3</v>
      </c>
      <c r="O1280" s="1">
        <v>3</v>
      </c>
      <c r="P1280" s="1" t="s">
        <v>52</v>
      </c>
      <c r="Q1280" s="1">
        <v>1</v>
      </c>
      <c r="R1280" s="1" t="s">
        <v>17</v>
      </c>
      <c r="S1280" s="1">
        <v>8321</v>
      </c>
      <c r="T1280" s="1">
        <v>25949</v>
      </c>
      <c r="U1280" s="1">
        <v>7</v>
      </c>
      <c r="V1280" s="1" t="s">
        <v>1593</v>
      </c>
      <c r="W1280" s="1" t="s">
        <v>49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>
      <c r="A1281" s="1">
        <v>1792</v>
      </c>
      <c r="B1281" s="1">
        <v>44</v>
      </c>
      <c r="C1281" s="1" t="s">
        <v>49</v>
      </c>
      <c r="D1281" s="1" t="s">
        <v>128</v>
      </c>
      <c r="E1281" s="1">
        <v>429</v>
      </c>
      <c r="F1281" s="1" t="s">
        <v>21</v>
      </c>
      <c r="G1281" s="1">
        <v>1</v>
      </c>
      <c r="H1281" s="1">
        <v>2</v>
      </c>
      <c r="I1281" s="1" t="s">
        <v>35</v>
      </c>
      <c r="J1281" s="1">
        <v>1</v>
      </c>
      <c r="K1281" s="1">
        <v>3</v>
      </c>
      <c r="L1281" s="1" t="s">
        <v>12</v>
      </c>
      <c r="M1281" s="1">
        <v>99</v>
      </c>
      <c r="N1281" s="1">
        <v>3</v>
      </c>
      <c r="O1281" s="1">
        <v>1</v>
      </c>
      <c r="P1281" s="1" t="s">
        <v>57</v>
      </c>
      <c r="Q1281" s="1">
        <v>2</v>
      </c>
      <c r="R1281" s="1" t="s">
        <v>15</v>
      </c>
      <c r="S1281" s="1">
        <v>2342</v>
      </c>
      <c r="T1281" s="1">
        <v>11092</v>
      </c>
      <c r="U1281" s="1">
        <v>1</v>
      </c>
      <c r="V1281" s="1" t="s">
        <v>1593</v>
      </c>
      <c r="W1281" s="1" t="s">
        <v>49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>
      <c r="A1282" s="1">
        <v>1794</v>
      </c>
      <c r="B1282" s="1">
        <v>37</v>
      </c>
      <c r="C1282" s="1" t="s">
        <v>48</v>
      </c>
      <c r="D1282" s="1" t="s">
        <v>112</v>
      </c>
      <c r="E1282" s="1">
        <v>1239</v>
      </c>
      <c r="F1282" s="1" t="s">
        <v>20</v>
      </c>
      <c r="G1282" s="1">
        <v>8</v>
      </c>
      <c r="H1282" s="1">
        <v>2</v>
      </c>
      <c r="I1282" s="1" t="s">
        <v>36</v>
      </c>
      <c r="J1282" s="1">
        <v>1</v>
      </c>
      <c r="K1282" s="1">
        <v>3</v>
      </c>
      <c r="L1282" s="1" t="s">
        <v>12</v>
      </c>
      <c r="M1282" s="1">
        <v>89</v>
      </c>
      <c r="N1282" s="1">
        <v>3</v>
      </c>
      <c r="O1282" s="1">
        <v>2</v>
      </c>
      <c r="P1282" s="1" t="s">
        <v>20</v>
      </c>
      <c r="Q1282" s="1">
        <v>2</v>
      </c>
      <c r="R1282" s="1" t="s">
        <v>15</v>
      </c>
      <c r="S1282" s="1">
        <v>4071</v>
      </c>
      <c r="T1282" s="1">
        <v>12832</v>
      </c>
      <c r="U1282" s="1">
        <v>2</v>
      </c>
      <c r="V1282" s="1" t="s">
        <v>1593</v>
      </c>
      <c r="W1282" s="1" t="s">
        <v>48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>
      <c r="A1283" s="1">
        <v>1797</v>
      </c>
      <c r="B1283" s="1">
        <v>35</v>
      </c>
      <c r="C1283" s="1" t="s">
        <v>49</v>
      </c>
      <c r="D1283" s="1" t="s">
        <v>112</v>
      </c>
      <c r="E1283" s="1">
        <v>303</v>
      </c>
      <c r="F1283" s="1" t="s">
        <v>22</v>
      </c>
      <c r="G1283" s="1">
        <v>27</v>
      </c>
      <c r="H1283" s="1">
        <v>3</v>
      </c>
      <c r="I1283" s="1" t="s">
        <v>33</v>
      </c>
      <c r="J1283" s="1">
        <v>1</v>
      </c>
      <c r="K1283" s="1">
        <v>3</v>
      </c>
      <c r="L1283" s="1" t="s">
        <v>12</v>
      </c>
      <c r="M1283" s="1">
        <v>84</v>
      </c>
      <c r="N1283" s="1">
        <v>3</v>
      </c>
      <c r="O1283" s="1">
        <v>2</v>
      </c>
      <c r="P1283" s="1" t="s">
        <v>58</v>
      </c>
      <c r="Q1283" s="1">
        <v>4</v>
      </c>
      <c r="R1283" s="1" t="s">
        <v>16</v>
      </c>
      <c r="S1283" s="1">
        <v>5813</v>
      </c>
      <c r="T1283" s="1">
        <v>13492</v>
      </c>
      <c r="U1283" s="1">
        <v>1</v>
      </c>
      <c r="V1283" s="1" t="s">
        <v>1593</v>
      </c>
      <c r="W1283" s="1" t="s">
        <v>49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>
      <c r="A1284" s="1">
        <v>1798</v>
      </c>
      <c r="B1284" s="1">
        <v>33</v>
      </c>
      <c r="C1284" s="1" t="s">
        <v>48</v>
      </c>
      <c r="D1284" s="1" t="s">
        <v>112</v>
      </c>
      <c r="E1284" s="1">
        <v>867</v>
      </c>
      <c r="F1284" s="1" t="s">
        <v>21</v>
      </c>
      <c r="G1284" s="1">
        <v>8</v>
      </c>
      <c r="H1284" s="1">
        <v>4</v>
      </c>
      <c r="I1284" s="1" t="s">
        <v>33</v>
      </c>
      <c r="J1284" s="1">
        <v>1</v>
      </c>
      <c r="K1284" s="1">
        <v>4</v>
      </c>
      <c r="L1284" s="1" t="s">
        <v>12</v>
      </c>
      <c r="M1284" s="1">
        <v>90</v>
      </c>
      <c r="N1284" s="1">
        <v>4</v>
      </c>
      <c r="O1284" s="1">
        <v>1</v>
      </c>
      <c r="P1284" s="1" t="s">
        <v>57</v>
      </c>
      <c r="Q1284" s="1">
        <v>1</v>
      </c>
      <c r="R1284" s="1" t="s">
        <v>17</v>
      </c>
      <c r="S1284" s="1">
        <v>3143</v>
      </c>
      <c r="T1284" s="1">
        <v>6076</v>
      </c>
      <c r="U1284" s="1">
        <v>6</v>
      </c>
      <c r="V1284" s="1" t="s">
        <v>1593</v>
      </c>
      <c r="W1284" s="1" t="s">
        <v>48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>
      <c r="A1285" s="1">
        <v>1799</v>
      </c>
      <c r="B1285" s="1">
        <v>28</v>
      </c>
      <c r="C1285" s="1" t="s">
        <v>48</v>
      </c>
      <c r="D1285" s="1" t="s">
        <v>112</v>
      </c>
      <c r="E1285" s="1">
        <v>1181</v>
      </c>
      <c r="F1285" s="1" t="s">
        <v>21</v>
      </c>
      <c r="G1285" s="1">
        <v>1</v>
      </c>
      <c r="H1285" s="1">
        <v>3</v>
      </c>
      <c r="I1285" s="1" t="s">
        <v>33</v>
      </c>
      <c r="J1285" s="1">
        <v>1</v>
      </c>
      <c r="K1285" s="1">
        <v>3</v>
      </c>
      <c r="L1285" s="1" t="s">
        <v>12</v>
      </c>
      <c r="M1285" s="1">
        <v>82</v>
      </c>
      <c r="N1285" s="1">
        <v>3</v>
      </c>
      <c r="O1285" s="1">
        <v>1</v>
      </c>
      <c r="P1285" s="1" t="s">
        <v>57</v>
      </c>
      <c r="Q1285" s="1">
        <v>4</v>
      </c>
      <c r="R1285" s="1" t="s">
        <v>17</v>
      </c>
      <c r="S1285" s="1">
        <v>2044</v>
      </c>
      <c r="T1285" s="1">
        <v>5531</v>
      </c>
      <c r="U1285" s="1">
        <v>1</v>
      </c>
      <c r="V1285" s="1" t="s">
        <v>1593</v>
      </c>
      <c r="W1285" s="1" t="s">
        <v>48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>
      <c r="A1286" s="1">
        <v>1800</v>
      </c>
      <c r="B1286" s="1">
        <v>39</v>
      </c>
      <c r="C1286" s="1" t="s">
        <v>48</v>
      </c>
      <c r="D1286" s="1" t="s">
        <v>112</v>
      </c>
      <c r="E1286" s="1">
        <v>1253</v>
      </c>
      <c r="F1286" s="1" t="s">
        <v>21</v>
      </c>
      <c r="G1286" s="1">
        <v>10</v>
      </c>
      <c r="H1286" s="1">
        <v>1</v>
      </c>
      <c r="I1286" s="1" t="s">
        <v>35</v>
      </c>
      <c r="J1286" s="1">
        <v>1</v>
      </c>
      <c r="K1286" s="1">
        <v>3</v>
      </c>
      <c r="L1286" s="1" t="s">
        <v>12</v>
      </c>
      <c r="M1286" s="1">
        <v>65</v>
      </c>
      <c r="N1286" s="1">
        <v>3</v>
      </c>
      <c r="O1286" s="1">
        <v>3</v>
      </c>
      <c r="P1286" s="1" t="s">
        <v>56</v>
      </c>
      <c r="Q1286" s="1">
        <v>3</v>
      </c>
      <c r="R1286" s="1" t="s">
        <v>16</v>
      </c>
      <c r="S1286" s="1">
        <v>13464</v>
      </c>
      <c r="T1286" s="1">
        <v>7914</v>
      </c>
      <c r="U1286" s="1">
        <v>7</v>
      </c>
      <c r="V1286" s="1" t="s">
        <v>1593</v>
      </c>
      <c r="W1286" s="1" t="s">
        <v>48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>
      <c r="A1287" s="1">
        <v>1801</v>
      </c>
      <c r="B1287" s="1">
        <v>46</v>
      </c>
      <c r="C1287" s="1" t="s">
        <v>48</v>
      </c>
      <c r="D1287" s="1" t="s">
        <v>116</v>
      </c>
      <c r="E1287" s="1">
        <v>849</v>
      </c>
      <c r="F1287" s="1" t="s">
        <v>22</v>
      </c>
      <c r="G1287" s="1">
        <v>26</v>
      </c>
      <c r="H1287" s="1">
        <v>2</v>
      </c>
      <c r="I1287" s="1" t="s">
        <v>33</v>
      </c>
      <c r="J1287" s="1">
        <v>1</v>
      </c>
      <c r="K1287" s="1">
        <v>2</v>
      </c>
      <c r="L1287" s="1" t="s">
        <v>12</v>
      </c>
      <c r="M1287" s="1">
        <v>98</v>
      </c>
      <c r="N1287" s="1">
        <v>2</v>
      </c>
      <c r="O1287" s="1">
        <v>2</v>
      </c>
      <c r="P1287" s="1" t="s">
        <v>58</v>
      </c>
      <c r="Q1287" s="1">
        <v>2</v>
      </c>
      <c r="R1287" s="1" t="s">
        <v>16</v>
      </c>
      <c r="S1287" s="1">
        <v>7991</v>
      </c>
      <c r="T1287" s="1">
        <v>25166</v>
      </c>
      <c r="U1287" s="1">
        <v>8</v>
      </c>
      <c r="V1287" s="1" t="s">
        <v>1593</v>
      </c>
      <c r="W1287" s="1" t="s">
        <v>48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>
      <c r="A1288" s="1">
        <v>1802</v>
      </c>
      <c r="B1288" s="1">
        <v>40</v>
      </c>
      <c r="C1288" s="1" t="s">
        <v>48</v>
      </c>
      <c r="D1288" s="1" t="s">
        <v>112</v>
      </c>
      <c r="E1288" s="1">
        <v>616</v>
      </c>
      <c r="F1288" s="1" t="s">
        <v>21</v>
      </c>
      <c r="G1288" s="1">
        <v>2</v>
      </c>
      <c r="H1288" s="1">
        <v>2</v>
      </c>
      <c r="I1288" s="1" t="s">
        <v>33</v>
      </c>
      <c r="J1288" s="1">
        <v>1</v>
      </c>
      <c r="K1288" s="1">
        <v>3</v>
      </c>
      <c r="L1288" s="1" t="s">
        <v>11</v>
      </c>
      <c r="M1288" s="1">
        <v>99</v>
      </c>
      <c r="N1288" s="1">
        <v>3</v>
      </c>
      <c r="O1288" s="1">
        <v>1</v>
      </c>
      <c r="P1288" s="1" t="s">
        <v>53</v>
      </c>
      <c r="Q1288" s="1">
        <v>1</v>
      </c>
      <c r="R1288" s="1" t="s">
        <v>17</v>
      </c>
      <c r="S1288" s="1">
        <v>3377</v>
      </c>
      <c r="T1288" s="1">
        <v>25605</v>
      </c>
      <c r="U1288" s="1">
        <v>4</v>
      </c>
      <c r="V1288" s="1" t="s">
        <v>1593</v>
      </c>
      <c r="W1288" s="1" t="s">
        <v>48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>
      <c r="A1289" s="1">
        <v>1803</v>
      </c>
      <c r="B1289" s="1">
        <v>42</v>
      </c>
      <c r="C1289" s="1" t="s">
        <v>48</v>
      </c>
      <c r="D1289" s="1" t="s">
        <v>112</v>
      </c>
      <c r="E1289" s="1">
        <v>1128</v>
      </c>
      <c r="F1289" s="1" t="s">
        <v>21</v>
      </c>
      <c r="G1289" s="1">
        <v>13</v>
      </c>
      <c r="H1289" s="1">
        <v>3</v>
      </c>
      <c r="I1289" s="1" t="s">
        <v>35</v>
      </c>
      <c r="J1289" s="1">
        <v>1</v>
      </c>
      <c r="K1289" s="1">
        <v>2</v>
      </c>
      <c r="L1289" s="1" t="s">
        <v>12</v>
      </c>
      <c r="M1289" s="1">
        <v>95</v>
      </c>
      <c r="N1289" s="1">
        <v>4</v>
      </c>
      <c r="O1289" s="1">
        <v>2</v>
      </c>
      <c r="P1289" s="1" t="s">
        <v>52</v>
      </c>
      <c r="Q1289" s="1">
        <v>1</v>
      </c>
      <c r="R1289" s="1" t="s">
        <v>17</v>
      </c>
      <c r="S1289" s="1">
        <v>5538</v>
      </c>
      <c r="T1289" s="1">
        <v>5696</v>
      </c>
      <c r="U1289" s="1">
        <v>5</v>
      </c>
      <c r="V1289" s="1" t="s">
        <v>1593</v>
      </c>
      <c r="W1289" s="1" t="s">
        <v>48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>
      <c r="A1290" s="1">
        <v>1804</v>
      </c>
      <c r="B1290" s="1">
        <v>35</v>
      </c>
      <c r="C1290" s="1" t="s">
        <v>48</v>
      </c>
      <c r="D1290" s="1" t="s">
        <v>116</v>
      </c>
      <c r="E1290" s="1">
        <v>1180</v>
      </c>
      <c r="F1290" s="1" t="s">
        <v>21</v>
      </c>
      <c r="G1290" s="1">
        <v>2</v>
      </c>
      <c r="H1290" s="1">
        <v>2</v>
      </c>
      <c r="I1290" s="1" t="s">
        <v>35</v>
      </c>
      <c r="J1290" s="1">
        <v>1</v>
      </c>
      <c r="K1290" s="1">
        <v>2</v>
      </c>
      <c r="L1290" s="1" t="s">
        <v>12</v>
      </c>
      <c r="M1290" s="1">
        <v>90</v>
      </c>
      <c r="N1290" s="1">
        <v>3</v>
      </c>
      <c r="O1290" s="1">
        <v>2</v>
      </c>
      <c r="P1290" s="1" t="s">
        <v>55</v>
      </c>
      <c r="Q1290" s="1">
        <v>4</v>
      </c>
      <c r="R1290" s="1" t="s">
        <v>15</v>
      </c>
      <c r="S1290" s="1">
        <v>5762</v>
      </c>
      <c r="T1290" s="1">
        <v>24442</v>
      </c>
      <c r="U1290" s="1">
        <v>2</v>
      </c>
      <c r="V1290" s="1" t="s">
        <v>1593</v>
      </c>
      <c r="W1290" s="1" t="s">
        <v>48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>
      <c r="A1291" s="1">
        <v>1805</v>
      </c>
      <c r="B1291" s="1">
        <v>38</v>
      </c>
      <c r="C1291" s="1" t="s">
        <v>48</v>
      </c>
      <c r="D1291" s="1" t="s">
        <v>116</v>
      </c>
      <c r="E1291" s="1">
        <v>1336</v>
      </c>
      <c r="F1291" s="1" t="s">
        <v>20</v>
      </c>
      <c r="G1291" s="1">
        <v>2</v>
      </c>
      <c r="H1291" s="1">
        <v>3</v>
      </c>
      <c r="I1291" s="1" t="s">
        <v>20</v>
      </c>
      <c r="J1291" s="1">
        <v>1</v>
      </c>
      <c r="K1291" s="1">
        <v>1</v>
      </c>
      <c r="L1291" s="1" t="s">
        <v>12</v>
      </c>
      <c r="M1291" s="1">
        <v>100</v>
      </c>
      <c r="N1291" s="1">
        <v>3</v>
      </c>
      <c r="O1291" s="1">
        <v>1</v>
      </c>
      <c r="P1291" s="1" t="s">
        <v>20</v>
      </c>
      <c r="Q1291" s="1">
        <v>2</v>
      </c>
      <c r="R1291" s="1" t="s">
        <v>15</v>
      </c>
      <c r="S1291" s="1">
        <v>2592</v>
      </c>
      <c r="T1291" s="1">
        <v>7129</v>
      </c>
      <c r="U1291" s="1">
        <v>5</v>
      </c>
      <c r="V1291" s="1" t="s">
        <v>1593</v>
      </c>
      <c r="W1291" s="1" t="s">
        <v>48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>
      <c r="A1292" s="1">
        <v>1807</v>
      </c>
      <c r="B1292" s="1">
        <v>34</v>
      </c>
      <c r="C1292" s="1" t="s">
        <v>49</v>
      </c>
      <c r="D1292" s="1" t="s">
        <v>128</v>
      </c>
      <c r="E1292" s="1">
        <v>234</v>
      </c>
      <c r="F1292" s="1" t="s">
        <v>21</v>
      </c>
      <c r="G1292" s="1">
        <v>9</v>
      </c>
      <c r="H1292" s="1">
        <v>4</v>
      </c>
      <c r="I1292" s="1" t="s">
        <v>33</v>
      </c>
      <c r="J1292" s="1">
        <v>1</v>
      </c>
      <c r="K1292" s="1">
        <v>4</v>
      </c>
      <c r="L1292" s="1" t="s">
        <v>12</v>
      </c>
      <c r="M1292" s="1">
        <v>93</v>
      </c>
      <c r="N1292" s="1">
        <v>3</v>
      </c>
      <c r="O1292" s="1">
        <v>2</v>
      </c>
      <c r="P1292" s="1" t="s">
        <v>53</v>
      </c>
      <c r="Q1292" s="1">
        <v>1</v>
      </c>
      <c r="R1292" s="1" t="s">
        <v>17</v>
      </c>
      <c r="S1292" s="1">
        <v>5346</v>
      </c>
      <c r="T1292" s="1">
        <v>6208</v>
      </c>
      <c r="U1292" s="1">
        <v>4</v>
      </c>
      <c r="V1292" s="1" t="s">
        <v>1593</v>
      </c>
      <c r="W1292" s="1" t="s">
        <v>48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>
      <c r="A1293" s="1">
        <v>1809</v>
      </c>
      <c r="B1293" s="1">
        <v>37</v>
      </c>
      <c r="C1293" s="1" t="s">
        <v>49</v>
      </c>
      <c r="D1293" s="1" t="s">
        <v>112</v>
      </c>
      <c r="E1293" s="1">
        <v>370</v>
      </c>
      <c r="F1293" s="1" t="s">
        <v>21</v>
      </c>
      <c r="G1293" s="1">
        <v>10</v>
      </c>
      <c r="H1293" s="1">
        <v>4</v>
      </c>
      <c r="I1293" s="1" t="s">
        <v>35</v>
      </c>
      <c r="J1293" s="1">
        <v>1</v>
      </c>
      <c r="K1293" s="1">
        <v>4</v>
      </c>
      <c r="L1293" s="1" t="s">
        <v>12</v>
      </c>
      <c r="M1293" s="1">
        <v>58</v>
      </c>
      <c r="N1293" s="1">
        <v>3</v>
      </c>
      <c r="O1293" s="1">
        <v>2</v>
      </c>
      <c r="P1293" s="1" t="s">
        <v>55</v>
      </c>
      <c r="Q1293" s="1">
        <v>1</v>
      </c>
      <c r="R1293" s="1" t="s">
        <v>16</v>
      </c>
      <c r="S1293" s="1">
        <v>4213</v>
      </c>
      <c r="T1293" s="1">
        <v>4992</v>
      </c>
      <c r="U1293" s="1">
        <v>1</v>
      </c>
      <c r="V1293" s="1" t="s">
        <v>1593</v>
      </c>
      <c r="W1293" s="1" t="s">
        <v>48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>
      <c r="A1294" s="1">
        <v>1812</v>
      </c>
      <c r="B1294" s="1">
        <v>39</v>
      </c>
      <c r="C1294" s="1" t="s">
        <v>48</v>
      </c>
      <c r="D1294" s="1" t="s">
        <v>128</v>
      </c>
      <c r="E1294" s="1">
        <v>766</v>
      </c>
      <c r="F1294" s="1" t="s">
        <v>22</v>
      </c>
      <c r="G1294" s="1">
        <v>20</v>
      </c>
      <c r="H1294" s="1">
        <v>3</v>
      </c>
      <c r="I1294" s="1" t="s">
        <v>33</v>
      </c>
      <c r="J1294" s="1">
        <v>1</v>
      </c>
      <c r="K1294" s="1">
        <v>3</v>
      </c>
      <c r="L1294" s="1" t="s">
        <v>12</v>
      </c>
      <c r="M1294" s="1">
        <v>83</v>
      </c>
      <c r="N1294" s="1">
        <v>3</v>
      </c>
      <c r="O1294" s="1">
        <v>2</v>
      </c>
      <c r="P1294" s="1" t="s">
        <v>58</v>
      </c>
      <c r="Q1294" s="1">
        <v>4</v>
      </c>
      <c r="R1294" s="1" t="s">
        <v>15</v>
      </c>
      <c r="S1294" s="1">
        <v>4127</v>
      </c>
      <c r="T1294" s="1">
        <v>19188</v>
      </c>
      <c r="U1294" s="1">
        <v>2</v>
      </c>
      <c r="V1294" s="1" t="s">
        <v>1593</v>
      </c>
      <c r="W1294" s="1" t="s">
        <v>48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>
      <c r="A1295" s="1">
        <v>1813</v>
      </c>
      <c r="B1295" s="1">
        <v>43</v>
      </c>
      <c r="C1295" s="1" t="s">
        <v>48</v>
      </c>
      <c r="D1295" s="1" t="s">
        <v>116</v>
      </c>
      <c r="E1295" s="1">
        <v>343</v>
      </c>
      <c r="F1295" s="1" t="s">
        <v>21</v>
      </c>
      <c r="G1295" s="1">
        <v>9</v>
      </c>
      <c r="H1295" s="1">
        <v>3</v>
      </c>
      <c r="I1295" s="1" t="s">
        <v>33</v>
      </c>
      <c r="J1295" s="1">
        <v>1</v>
      </c>
      <c r="K1295" s="1">
        <v>1</v>
      </c>
      <c r="L1295" s="1" t="s">
        <v>12</v>
      </c>
      <c r="M1295" s="1">
        <v>52</v>
      </c>
      <c r="N1295" s="1">
        <v>3</v>
      </c>
      <c r="O1295" s="1">
        <v>1</v>
      </c>
      <c r="P1295" s="1" t="s">
        <v>57</v>
      </c>
      <c r="Q1295" s="1">
        <v>3</v>
      </c>
      <c r="R1295" s="1" t="s">
        <v>16</v>
      </c>
      <c r="S1295" s="1">
        <v>2438</v>
      </c>
      <c r="T1295" s="1">
        <v>24978</v>
      </c>
      <c r="U1295" s="1">
        <v>4</v>
      </c>
      <c r="V1295" s="1" t="s">
        <v>1593</v>
      </c>
      <c r="W1295" s="1" t="s">
        <v>48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>
      <c r="A1296" s="1">
        <v>1814</v>
      </c>
      <c r="B1296" s="1">
        <v>41</v>
      </c>
      <c r="C1296" s="1" t="s">
        <v>48</v>
      </c>
      <c r="D1296" s="1" t="s">
        <v>112</v>
      </c>
      <c r="E1296" s="1">
        <v>447</v>
      </c>
      <c r="F1296" s="1" t="s">
        <v>21</v>
      </c>
      <c r="G1296" s="1">
        <v>5</v>
      </c>
      <c r="H1296" s="1">
        <v>3</v>
      </c>
      <c r="I1296" s="1" t="s">
        <v>33</v>
      </c>
      <c r="J1296" s="1">
        <v>1</v>
      </c>
      <c r="K1296" s="1">
        <v>2</v>
      </c>
      <c r="L1296" s="1" t="s">
        <v>12</v>
      </c>
      <c r="M1296" s="1">
        <v>85</v>
      </c>
      <c r="N1296" s="1">
        <v>4</v>
      </c>
      <c r="O1296" s="1">
        <v>2</v>
      </c>
      <c r="P1296" s="1" t="s">
        <v>52</v>
      </c>
      <c r="Q1296" s="1">
        <v>2</v>
      </c>
      <c r="R1296" s="1" t="s">
        <v>16</v>
      </c>
      <c r="S1296" s="1">
        <v>6870</v>
      </c>
      <c r="T1296" s="1">
        <v>15530</v>
      </c>
      <c r="U1296" s="1">
        <v>3</v>
      </c>
      <c r="V1296" s="1" t="s">
        <v>1593</v>
      </c>
      <c r="W1296" s="1" t="s">
        <v>48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>
      <c r="A1297" s="1">
        <v>1815</v>
      </c>
      <c r="B1297" s="1">
        <v>41</v>
      </c>
      <c r="C1297" s="1" t="s">
        <v>48</v>
      </c>
      <c r="D1297" s="1" t="s">
        <v>112</v>
      </c>
      <c r="E1297" s="1">
        <v>796</v>
      </c>
      <c r="F1297" s="1" t="s">
        <v>22</v>
      </c>
      <c r="G1297" s="1">
        <v>4</v>
      </c>
      <c r="H1297" s="1">
        <v>1</v>
      </c>
      <c r="I1297" s="1" t="s">
        <v>34</v>
      </c>
      <c r="J1297" s="1">
        <v>1</v>
      </c>
      <c r="K1297" s="1">
        <v>3</v>
      </c>
      <c r="L1297" s="1" t="s">
        <v>11</v>
      </c>
      <c r="M1297" s="1">
        <v>81</v>
      </c>
      <c r="N1297" s="1">
        <v>3</v>
      </c>
      <c r="O1297" s="1">
        <v>3</v>
      </c>
      <c r="P1297" s="1" t="s">
        <v>58</v>
      </c>
      <c r="Q1297" s="1">
        <v>3</v>
      </c>
      <c r="R1297" s="1" t="s">
        <v>15</v>
      </c>
      <c r="S1297" s="1">
        <v>10447</v>
      </c>
      <c r="T1297" s="1">
        <v>26458</v>
      </c>
      <c r="U1297" s="1">
        <v>0</v>
      </c>
      <c r="V1297" s="1" t="s">
        <v>1593</v>
      </c>
      <c r="W1297" s="1" t="s">
        <v>49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>
      <c r="A1298" s="1">
        <v>1816</v>
      </c>
      <c r="B1298" s="1">
        <v>30</v>
      </c>
      <c r="C1298" s="1" t="s">
        <v>48</v>
      </c>
      <c r="D1298" s="1" t="s">
        <v>112</v>
      </c>
      <c r="E1298" s="1">
        <v>1092</v>
      </c>
      <c r="F1298" s="1" t="s">
        <v>21</v>
      </c>
      <c r="G1298" s="1">
        <v>10</v>
      </c>
      <c r="H1298" s="1">
        <v>3</v>
      </c>
      <c r="I1298" s="1" t="s">
        <v>35</v>
      </c>
      <c r="J1298" s="1">
        <v>1</v>
      </c>
      <c r="K1298" s="1">
        <v>1</v>
      </c>
      <c r="L1298" s="1" t="s">
        <v>11</v>
      </c>
      <c r="M1298" s="1">
        <v>64</v>
      </c>
      <c r="N1298" s="1">
        <v>3</v>
      </c>
      <c r="O1298" s="1">
        <v>3</v>
      </c>
      <c r="P1298" s="1" t="s">
        <v>55</v>
      </c>
      <c r="Q1298" s="1">
        <v>3</v>
      </c>
      <c r="R1298" s="1" t="s">
        <v>16</v>
      </c>
      <c r="S1298" s="1">
        <v>9667</v>
      </c>
      <c r="T1298" s="1">
        <v>2739</v>
      </c>
      <c r="U1298" s="1">
        <v>9</v>
      </c>
      <c r="V1298" s="1" t="s">
        <v>1593</v>
      </c>
      <c r="W1298" s="1" t="s">
        <v>48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>
      <c r="A1299" s="1">
        <v>1818</v>
      </c>
      <c r="B1299" s="1">
        <v>26</v>
      </c>
      <c r="C1299" s="1" t="s">
        <v>49</v>
      </c>
      <c r="D1299" s="1" t="s">
        <v>112</v>
      </c>
      <c r="E1299" s="1">
        <v>920</v>
      </c>
      <c r="F1299" s="1" t="s">
        <v>20</v>
      </c>
      <c r="G1299" s="1">
        <v>20</v>
      </c>
      <c r="H1299" s="1">
        <v>2</v>
      </c>
      <c r="I1299" s="1" t="s">
        <v>35</v>
      </c>
      <c r="J1299" s="1">
        <v>1</v>
      </c>
      <c r="K1299" s="1">
        <v>4</v>
      </c>
      <c r="L1299" s="1" t="s">
        <v>11</v>
      </c>
      <c r="M1299" s="1">
        <v>69</v>
      </c>
      <c r="N1299" s="1">
        <v>3</v>
      </c>
      <c r="O1299" s="1">
        <v>1</v>
      </c>
      <c r="P1299" s="1" t="s">
        <v>20</v>
      </c>
      <c r="Q1299" s="1">
        <v>2</v>
      </c>
      <c r="R1299" s="1" t="s">
        <v>17</v>
      </c>
      <c r="S1299" s="1">
        <v>2148</v>
      </c>
      <c r="T1299" s="1">
        <v>6889</v>
      </c>
      <c r="U1299" s="1">
        <v>0</v>
      </c>
      <c r="V1299" s="1" t="s">
        <v>1593</v>
      </c>
      <c r="W1299" s="1" t="s">
        <v>49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>
      <c r="A1300" s="1">
        <v>1821</v>
      </c>
      <c r="B1300" s="1">
        <v>46</v>
      </c>
      <c r="C1300" s="1" t="s">
        <v>49</v>
      </c>
      <c r="D1300" s="1" t="s">
        <v>112</v>
      </c>
      <c r="E1300" s="1">
        <v>261</v>
      </c>
      <c r="F1300" s="1" t="s">
        <v>21</v>
      </c>
      <c r="G1300" s="1">
        <v>21</v>
      </c>
      <c r="H1300" s="1">
        <v>2</v>
      </c>
      <c r="I1300" s="1" t="s">
        <v>35</v>
      </c>
      <c r="J1300" s="1">
        <v>1</v>
      </c>
      <c r="K1300" s="1">
        <v>4</v>
      </c>
      <c r="L1300" s="1" t="s">
        <v>11</v>
      </c>
      <c r="M1300" s="1">
        <v>66</v>
      </c>
      <c r="N1300" s="1">
        <v>3</v>
      </c>
      <c r="O1300" s="1">
        <v>2</v>
      </c>
      <c r="P1300" s="1" t="s">
        <v>52</v>
      </c>
      <c r="Q1300" s="1">
        <v>2</v>
      </c>
      <c r="R1300" s="1" t="s">
        <v>17</v>
      </c>
      <c r="S1300" s="1">
        <v>8926</v>
      </c>
      <c r="T1300" s="1">
        <v>10842</v>
      </c>
      <c r="U1300" s="1">
        <v>4</v>
      </c>
      <c r="V1300" s="1" t="s">
        <v>1593</v>
      </c>
      <c r="W1300" s="1" t="s">
        <v>48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>
      <c r="A1301" s="1">
        <v>1822</v>
      </c>
      <c r="B1301" s="1">
        <v>40</v>
      </c>
      <c r="C1301" s="1" t="s">
        <v>48</v>
      </c>
      <c r="D1301" s="1" t="s">
        <v>112</v>
      </c>
      <c r="E1301" s="1">
        <v>1194</v>
      </c>
      <c r="F1301" s="1" t="s">
        <v>21</v>
      </c>
      <c r="G1301" s="1">
        <v>1</v>
      </c>
      <c r="H1301" s="1">
        <v>3</v>
      </c>
      <c r="I1301" s="1" t="s">
        <v>33</v>
      </c>
      <c r="J1301" s="1">
        <v>1</v>
      </c>
      <c r="K1301" s="1">
        <v>3</v>
      </c>
      <c r="L1301" s="1" t="s">
        <v>11</v>
      </c>
      <c r="M1301" s="1">
        <v>52</v>
      </c>
      <c r="N1301" s="1">
        <v>3</v>
      </c>
      <c r="O1301" s="1">
        <v>2</v>
      </c>
      <c r="P1301" s="1" t="s">
        <v>52</v>
      </c>
      <c r="Q1301" s="1">
        <v>4</v>
      </c>
      <c r="R1301" s="1" t="s">
        <v>15</v>
      </c>
      <c r="S1301" s="1">
        <v>6513</v>
      </c>
      <c r="T1301" s="1">
        <v>9060</v>
      </c>
      <c r="U1301" s="1">
        <v>4</v>
      </c>
      <c r="V1301" s="1" t="s">
        <v>1593</v>
      </c>
      <c r="W1301" s="1" t="s">
        <v>48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>
      <c r="A1302" s="1">
        <v>1823</v>
      </c>
      <c r="B1302" s="1">
        <v>34</v>
      </c>
      <c r="C1302" s="1" t="s">
        <v>48</v>
      </c>
      <c r="D1302" s="1" t="s">
        <v>112</v>
      </c>
      <c r="E1302" s="1">
        <v>810</v>
      </c>
      <c r="F1302" s="1" t="s">
        <v>22</v>
      </c>
      <c r="G1302" s="1">
        <v>8</v>
      </c>
      <c r="H1302" s="1">
        <v>2</v>
      </c>
      <c r="I1302" s="1" t="s">
        <v>37</v>
      </c>
      <c r="J1302" s="1">
        <v>1</v>
      </c>
      <c r="K1302" s="1">
        <v>2</v>
      </c>
      <c r="L1302" s="1" t="s">
        <v>12</v>
      </c>
      <c r="M1302" s="1">
        <v>92</v>
      </c>
      <c r="N1302" s="1">
        <v>4</v>
      </c>
      <c r="O1302" s="1">
        <v>2</v>
      </c>
      <c r="P1302" s="1" t="s">
        <v>58</v>
      </c>
      <c r="Q1302" s="1">
        <v>3</v>
      </c>
      <c r="R1302" s="1" t="s">
        <v>17</v>
      </c>
      <c r="S1302" s="1">
        <v>6799</v>
      </c>
      <c r="T1302" s="1">
        <v>22128</v>
      </c>
      <c r="U1302" s="1">
        <v>1</v>
      </c>
      <c r="V1302" s="1" t="s">
        <v>1593</v>
      </c>
      <c r="W1302" s="1" t="s">
        <v>48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>
      <c r="A1303" s="1">
        <v>1824</v>
      </c>
      <c r="B1303" s="1">
        <v>58</v>
      </c>
      <c r="C1303" s="1" t="s">
        <v>48</v>
      </c>
      <c r="D1303" s="1" t="s">
        <v>116</v>
      </c>
      <c r="E1303" s="1">
        <v>350</v>
      </c>
      <c r="F1303" s="1" t="s">
        <v>22</v>
      </c>
      <c r="G1303" s="1">
        <v>2</v>
      </c>
      <c r="H1303" s="1">
        <v>3</v>
      </c>
      <c r="I1303" s="1" t="s">
        <v>35</v>
      </c>
      <c r="J1303" s="1">
        <v>1</v>
      </c>
      <c r="K1303" s="1">
        <v>2</v>
      </c>
      <c r="L1303" s="1" t="s">
        <v>12</v>
      </c>
      <c r="M1303" s="1">
        <v>52</v>
      </c>
      <c r="N1303" s="1">
        <v>3</v>
      </c>
      <c r="O1303" s="1">
        <v>4</v>
      </c>
      <c r="P1303" s="1" t="s">
        <v>54</v>
      </c>
      <c r="Q1303" s="1">
        <v>2</v>
      </c>
      <c r="R1303" s="1" t="s">
        <v>15</v>
      </c>
      <c r="S1303" s="1">
        <v>16291</v>
      </c>
      <c r="T1303" s="1">
        <v>22577</v>
      </c>
      <c r="U1303" s="1">
        <v>4</v>
      </c>
      <c r="V1303" s="1" t="s">
        <v>1593</v>
      </c>
      <c r="W1303" s="1" t="s">
        <v>48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>
      <c r="A1304" s="1">
        <v>1826</v>
      </c>
      <c r="B1304" s="1">
        <v>35</v>
      </c>
      <c r="C1304" s="1" t="s">
        <v>48</v>
      </c>
      <c r="D1304" s="1" t="s">
        <v>112</v>
      </c>
      <c r="E1304" s="1">
        <v>185</v>
      </c>
      <c r="F1304" s="1" t="s">
        <v>21</v>
      </c>
      <c r="G1304" s="1">
        <v>23</v>
      </c>
      <c r="H1304" s="1">
        <v>4</v>
      </c>
      <c r="I1304" s="1" t="s">
        <v>35</v>
      </c>
      <c r="J1304" s="1">
        <v>1</v>
      </c>
      <c r="K1304" s="1">
        <v>2</v>
      </c>
      <c r="L1304" s="1" t="s">
        <v>12</v>
      </c>
      <c r="M1304" s="1">
        <v>91</v>
      </c>
      <c r="N1304" s="1">
        <v>1</v>
      </c>
      <c r="O1304" s="1">
        <v>1</v>
      </c>
      <c r="P1304" s="1" t="s">
        <v>53</v>
      </c>
      <c r="Q1304" s="1">
        <v>3</v>
      </c>
      <c r="R1304" s="1" t="s">
        <v>17</v>
      </c>
      <c r="S1304" s="1">
        <v>2705</v>
      </c>
      <c r="T1304" s="1">
        <v>9696</v>
      </c>
      <c r="U1304" s="1">
        <v>0</v>
      </c>
      <c r="V1304" s="1" t="s">
        <v>1593</v>
      </c>
      <c r="W1304" s="1" t="s">
        <v>48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>
      <c r="A1305" s="1">
        <v>1827</v>
      </c>
      <c r="B1305" s="1">
        <v>47</v>
      </c>
      <c r="C1305" s="1" t="s">
        <v>48</v>
      </c>
      <c r="D1305" s="1" t="s">
        <v>112</v>
      </c>
      <c r="E1305" s="1">
        <v>1001</v>
      </c>
      <c r="F1305" s="1" t="s">
        <v>21</v>
      </c>
      <c r="G1305" s="1">
        <v>4</v>
      </c>
      <c r="H1305" s="1">
        <v>3</v>
      </c>
      <c r="I1305" s="1" t="s">
        <v>33</v>
      </c>
      <c r="J1305" s="1">
        <v>1</v>
      </c>
      <c r="K1305" s="1">
        <v>3</v>
      </c>
      <c r="L1305" s="1" t="s">
        <v>11</v>
      </c>
      <c r="M1305" s="1">
        <v>92</v>
      </c>
      <c r="N1305" s="1">
        <v>2</v>
      </c>
      <c r="O1305" s="1">
        <v>3</v>
      </c>
      <c r="P1305" s="1" t="s">
        <v>55</v>
      </c>
      <c r="Q1305" s="1">
        <v>2</v>
      </c>
      <c r="R1305" s="1" t="s">
        <v>15</v>
      </c>
      <c r="S1305" s="1">
        <v>10333</v>
      </c>
      <c r="T1305" s="1">
        <v>19271</v>
      </c>
      <c r="U1305" s="1">
        <v>8</v>
      </c>
      <c r="V1305" s="1" t="s">
        <v>1593</v>
      </c>
      <c r="W1305" s="1" t="s">
        <v>49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>
      <c r="A1306" s="1">
        <v>1829</v>
      </c>
      <c r="B1306" s="1">
        <v>40</v>
      </c>
      <c r="C1306" s="1" t="s">
        <v>48</v>
      </c>
      <c r="D1306" s="1" t="s">
        <v>112</v>
      </c>
      <c r="E1306" s="1">
        <v>750</v>
      </c>
      <c r="F1306" s="1" t="s">
        <v>21</v>
      </c>
      <c r="G1306" s="1">
        <v>12</v>
      </c>
      <c r="H1306" s="1">
        <v>3</v>
      </c>
      <c r="I1306" s="1" t="s">
        <v>33</v>
      </c>
      <c r="J1306" s="1">
        <v>1</v>
      </c>
      <c r="K1306" s="1">
        <v>2</v>
      </c>
      <c r="L1306" s="1" t="s">
        <v>11</v>
      </c>
      <c r="M1306" s="1">
        <v>47</v>
      </c>
      <c r="N1306" s="1">
        <v>3</v>
      </c>
      <c r="O1306" s="1">
        <v>2</v>
      </c>
      <c r="P1306" s="1" t="s">
        <v>52</v>
      </c>
      <c r="Q1306" s="1">
        <v>1</v>
      </c>
      <c r="R1306" s="1" t="s">
        <v>15</v>
      </c>
      <c r="S1306" s="1">
        <v>4448</v>
      </c>
      <c r="T1306" s="1">
        <v>10748</v>
      </c>
      <c r="U1306" s="1">
        <v>2</v>
      </c>
      <c r="V1306" s="1" t="s">
        <v>1593</v>
      </c>
      <c r="W1306" s="1" t="s">
        <v>48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>
      <c r="A1307" s="1">
        <v>1830</v>
      </c>
      <c r="B1307" s="1">
        <v>54</v>
      </c>
      <c r="C1307" s="1" t="s">
        <v>48</v>
      </c>
      <c r="D1307" s="1" t="s">
        <v>112</v>
      </c>
      <c r="E1307" s="1">
        <v>431</v>
      </c>
      <c r="F1307" s="1" t="s">
        <v>21</v>
      </c>
      <c r="G1307" s="1">
        <v>7</v>
      </c>
      <c r="H1307" s="1">
        <v>4</v>
      </c>
      <c r="I1307" s="1" t="s">
        <v>35</v>
      </c>
      <c r="J1307" s="1">
        <v>1</v>
      </c>
      <c r="K1307" s="1">
        <v>4</v>
      </c>
      <c r="L1307" s="1" t="s">
        <v>11</v>
      </c>
      <c r="M1307" s="1">
        <v>68</v>
      </c>
      <c r="N1307" s="1">
        <v>3</v>
      </c>
      <c r="O1307" s="1">
        <v>2</v>
      </c>
      <c r="P1307" s="1" t="s">
        <v>57</v>
      </c>
      <c r="Q1307" s="1">
        <v>4</v>
      </c>
      <c r="R1307" s="1" t="s">
        <v>17</v>
      </c>
      <c r="S1307" s="1">
        <v>6854</v>
      </c>
      <c r="T1307" s="1">
        <v>15696</v>
      </c>
      <c r="U1307" s="1">
        <v>4</v>
      </c>
      <c r="V1307" s="1" t="s">
        <v>1593</v>
      </c>
      <c r="W1307" s="1" t="s">
        <v>48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>
      <c r="A1308" s="1">
        <v>1833</v>
      </c>
      <c r="B1308" s="1">
        <v>31</v>
      </c>
      <c r="C1308" s="1" t="s">
        <v>48</v>
      </c>
      <c r="D1308" s="1" t="s">
        <v>128</v>
      </c>
      <c r="E1308" s="1">
        <v>1125</v>
      </c>
      <c r="F1308" s="1" t="s">
        <v>22</v>
      </c>
      <c r="G1308" s="1">
        <v>7</v>
      </c>
      <c r="H1308" s="1">
        <v>4</v>
      </c>
      <c r="I1308" s="1" t="s">
        <v>34</v>
      </c>
      <c r="J1308" s="1">
        <v>1</v>
      </c>
      <c r="K1308" s="1">
        <v>1</v>
      </c>
      <c r="L1308" s="1" t="s">
        <v>11</v>
      </c>
      <c r="M1308" s="1">
        <v>68</v>
      </c>
      <c r="N1308" s="1">
        <v>3</v>
      </c>
      <c r="O1308" s="1">
        <v>3</v>
      </c>
      <c r="P1308" s="1" t="s">
        <v>58</v>
      </c>
      <c r="Q1308" s="1">
        <v>1</v>
      </c>
      <c r="R1308" s="1" t="s">
        <v>17</v>
      </c>
      <c r="S1308" s="1">
        <v>9637</v>
      </c>
      <c r="T1308" s="1">
        <v>8277</v>
      </c>
      <c r="U1308" s="1">
        <v>2</v>
      </c>
      <c r="V1308" s="1" t="s">
        <v>1593</v>
      </c>
      <c r="W1308" s="1" t="s">
        <v>48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>
      <c r="A1309" s="1">
        <v>1834</v>
      </c>
      <c r="B1309" s="1">
        <v>28</v>
      </c>
      <c r="C1309" s="1" t="s">
        <v>48</v>
      </c>
      <c r="D1309" s="1" t="s">
        <v>112</v>
      </c>
      <c r="E1309" s="1">
        <v>1217</v>
      </c>
      <c r="F1309" s="1" t="s">
        <v>21</v>
      </c>
      <c r="G1309" s="1">
        <v>1</v>
      </c>
      <c r="H1309" s="1">
        <v>3</v>
      </c>
      <c r="I1309" s="1" t="s">
        <v>35</v>
      </c>
      <c r="J1309" s="1">
        <v>1</v>
      </c>
      <c r="K1309" s="1">
        <v>3</v>
      </c>
      <c r="L1309" s="1" t="s">
        <v>11</v>
      </c>
      <c r="M1309" s="1">
        <v>67</v>
      </c>
      <c r="N1309" s="1">
        <v>3</v>
      </c>
      <c r="O1309" s="1">
        <v>1</v>
      </c>
      <c r="P1309" s="1" t="s">
        <v>57</v>
      </c>
      <c r="Q1309" s="1">
        <v>1</v>
      </c>
      <c r="R1309" s="1" t="s">
        <v>17</v>
      </c>
      <c r="S1309" s="1">
        <v>3591</v>
      </c>
      <c r="T1309" s="1">
        <v>12719</v>
      </c>
      <c r="U1309" s="1">
        <v>1</v>
      </c>
      <c r="V1309" s="1" t="s">
        <v>1593</v>
      </c>
      <c r="W1309" s="1" t="s">
        <v>48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>
      <c r="A1310" s="1">
        <v>1835</v>
      </c>
      <c r="B1310" s="1">
        <v>38</v>
      </c>
      <c r="C1310" s="1" t="s">
        <v>48</v>
      </c>
      <c r="D1310" s="1" t="s">
        <v>112</v>
      </c>
      <c r="E1310" s="1">
        <v>723</v>
      </c>
      <c r="F1310" s="1" t="s">
        <v>22</v>
      </c>
      <c r="G1310" s="1">
        <v>2</v>
      </c>
      <c r="H1310" s="1">
        <v>4</v>
      </c>
      <c r="I1310" s="1" t="s">
        <v>34</v>
      </c>
      <c r="J1310" s="1">
        <v>1</v>
      </c>
      <c r="K1310" s="1">
        <v>2</v>
      </c>
      <c r="L1310" s="1" t="s">
        <v>11</v>
      </c>
      <c r="M1310" s="1">
        <v>77</v>
      </c>
      <c r="N1310" s="1">
        <v>1</v>
      </c>
      <c r="O1310" s="1">
        <v>2</v>
      </c>
      <c r="P1310" s="1" t="s">
        <v>59</v>
      </c>
      <c r="Q1310" s="1">
        <v>4</v>
      </c>
      <c r="R1310" s="1" t="s">
        <v>17</v>
      </c>
      <c r="S1310" s="1">
        <v>5405</v>
      </c>
      <c r="T1310" s="1">
        <v>4244</v>
      </c>
      <c r="U1310" s="1">
        <v>2</v>
      </c>
      <c r="V1310" s="1" t="s">
        <v>1593</v>
      </c>
      <c r="W1310" s="1" t="s">
        <v>49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>
      <c r="A1311" s="1">
        <v>1836</v>
      </c>
      <c r="B1311" s="1">
        <v>26</v>
      </c>
      <c r="C1311" s="1" t="s">
        <v>48</v>
      </c>
      <c r="D1311" s="1" t="s">
        <v>112</v>
      </c>
      <c r="E1311" s="1">
        <v>572</v>
      </c>
      <c r="F1311" s="1" t="s">
        <v>22</v>
      </c>
      <c r="G1311" s="1">
        <v>10</v>
      </c>
      <c r="H1311" s="1">
        <v>3</v>
      </c>
      <c r="I1311" s="1" t="s">
        <v>35</v>
      </c>
      <c r="J1311" s="1">
        <v>1</v>
      </c>
      <c r="K1311" s="1">
        <v>3</v>
      </c>
      <c r="L1311" s="1" t="s">
        <v>12</v>
      </c>
      <c r="M1311" s="1">
        <v>46</v>
      </c>
      <c r="N1311" s="1">
        <v>3</v>
      </c>
      <c r="O1311" s="1">
        <v>2</v>
      </c>
      <c r="P1311" s="1" t="s">
        <v>58</v>
      </c>
      <c r="Q1311" s="1">
        <v>4</v>
      </c>
      <c r="R1311" s="1" t="s">
        <v>16</v>
      </c>
      <c r="S1311" s="1">
        <v>4684</v>
      </c>
      <c r="T1311" s="1">
        <v>9125</v>
      </c>
      <c r="U1311" s="1">
        <v>1</v>
      </c>
      <c r="V1311" s="1" t="s">
        <v>1593</v>
      </c>
      <c r="W1311" s="1" t="s">
        <v>48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>
      <c r="A1312" s="1">
        <v>1837</v>
      </c>
      <c r="B1312" s="1">
        <v>58</v>
      </c>
      <c r="C1312" s="1" t="s">
        <v>48</v>
      </c>
      <c r="D1312" s="1" t="s">
        <v>128</v>
      </c>
      <c r="E1312" s="1">
        <v>1216</v>
      </c>
      <c r="F1312" s="1" t="s">
        <v>21</v>
      </c>
      <c r="G1312" s="1">
        <v>15</v>
      </c>
      <c r="H1312" s="1">
        <v>4</v>
      </c>
      <c r="I1312" s="1" t="s">
        <v>33</v>
      </c>
      <c r="J1312" s="1">
        <v>1</v>
      </c>
      <c r="K1312" s="1">
        <v>1</v>
      </c>
      <c r="L1312" s="1" t="s">
        <v>12</v>
      </c>
      <c r="M1312" s="1">
        <v>87</v>
      </c>
      <c r="N1312" s="1">
        <v>3</v>
      </c>
      <c r="O1312" s="1">
        <v>4</v>
      </c>
      <c r="P1312" s="1" t="s">
        <v>56</v>
      </c>
      <c r="Q1312" s="1">
        <v>3</v>
      </c>
      <c r="R1312" s="1" t="s">
        <v>17</v>
      </c>
      <c r="S1312" s="1">
        <v>15787</v>
      </c>
      <c r="T1312" s="1">
        <v>21624</v>
      </c>
      <c r="U1312" s="1">
        <v>2</v>
      </c>
      <c r="V1312" s="1" t="s">
        <v>1593</v>
      </c>
      <c r="W1312" s="1" t="s">
        <v>49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>
      <c r="A1313" s="1">
        <v>1839</v>
      </c>
      <c r="B1313" s="1">
        <v>18</v>
      </c>
      <c r="C1313" s="1" t="s">
        <v>48</v>
      </c>
      <c r="D1313" s="1" t="s">
        <v>116</v>
      </c>
      <c r="E1313" s="1">
        <v>1431</v>
      </c>
      <c r="F1313" s="1" t="s">
        <v>21</v>
      </c>
      <c r="G1313" s="1">
        <v>14</v>
      </c>
      <c r="H1313" s="1">
        <v>3</v>
      </c>
      <c r="I1313" s="1" t="s">
        <v>35</v>
      </c>
      <c r="J1313" s="1">
        <v>1</v>
      </c>
      <c r="K1313" s="1">
        <v>2</v>
      </c>
      <c r="L1313" s="1" t="s">
        <v>11</v>
      </c>
      <c r="M1313" s="1">
        <v>33</v>
      </c>
      <c r="N1313" s="1">
        <v>3</v>
      </c>
      <c r="O1313" s="1">
        <v>1</v>
      </c>
      <c r="P1313" s="1" t="s">
        <v>57</v>
      </c>
      <c r="Q1313" s="1">
        <v>3</v>
      </c>
      <c r="R1313" s="1" t="s">
        <v>16</v>
      </c>
      <c r="S1313" s="1">
        <v>1514</v>
      </c>
      <c r="T1313" s="1">
        <v>8018</v>
      </c>
      <c r="U1313" s="1">
        <v>1</v>
      </c>
      <c r="V1313" s="1" t="s">
        <v>1593</v>
      </c>
      <c r="W1313" s="1" t="s">
        <v>48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>
      <c r="A1314" s="1">
        <v>1842</v>
      </c>
      <c r="B1314" s="1">
        <v>31</v>
      </c>
      <c r="C1314" s="1" t="s">
        <v>49</v>
      </c>
      <c r="D1314" s="1" t="s">
        <v>112</v>
      </c>
      <c r="E1314" s="1">
        <v>359</v>
      </c>
      <c r="F1314" s="1" t="s">
        <v>20</v>
      </c>
      <c r="G1314" s="1">
        <v>18</v>
      </c>
      <c r="H1314" s="1">
        <v>5</v>
      </c>
      <c r="I1314" s="1" t="s">
        <v>20</v>
      </c>
      <c r="J1314" s="1">
        <v>1</v>
      </c>
      <c r="K1314" s="1">
        <v>4</v>
      </c>
      <c r="L1314" s="1" t="s">
        <v>12</v>
      </c>
      <c r="M1314" s="1">
        <v>89</v>
      </c>
      <c r="N1314" s="1">
        <v>4</v>
      </c>
      <c r="O1314" s="1">
        <v>1</v>
      </c>
      <c r="P1314" s="1" t="s">
        <v>20</v>
      </c>
      <c r="Q1314" s="1">
        <v>1</v>
      </c>
      <c r="R1314" s="1" t="s">
        <v>17</v>
      </c>
      <c r="S1314" s="1">
        <v>2956</v>
      </c>
      <c r="T1314" s="1">
        <v>21495</v>
      </c>
      <c r="U1314" s="1">
        <v>0</v>
      </c>
      <c r="V1314" s="1" t="s">
        <v>1593</v>
      </c>
      <c r="W1314" s="1" t="s">
        <v>48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>
      <c r="A1315" s="1">
        <v>1844</v>
      </c>
      <c r="B1315" s="1">
        <v>29</v>
      </c>
      <c r="C1315" s="1" t="s">
        <v>49</v>
      </c>
      <c r="D1315" s="1" t="s">
        <v>112</v>
      </c>
      <c r="E1315" s="1">
        <v>350</v>
      </c>
      <c r="F1315" s="1" t="s">
        <v>20</v>
      </c>
      <c r="G1315" s="1">
        <v>13</v>
      </c>
      <c r="H1315" s="1">
        <v>3</v>
      </c>
      <c r="I1315" s="1" t="s">
        <v>20</v>
      </c>
      <c r="J1315" s="1">
        <v>1</v>
      </c>
      <c r="K1315" s="1">
        <v>1</v>
      </c>
      <c r="L1315" s="1" t="s">
        <v>12</v>
      </c>
      <c r="M1315" s="1">
        <v>56</v>
      </c>
      <c r="N1315" s="1">
        <v>2</v>
      </c>
      <c r="O1315" s="1">
        <v>1</v>
      </c>
      <c r="P1315" s="1" t="s">
        <v>20</v>
      </c>
      <c r="Q1315" s="1">
        <v>1</v>
      </c>
      <c r="R1315" s="1" t="s">
        <v>15</v>
      </c>
      <c r="S1315" s="1">
        <v>2335</v>
      </c>
      <c r="T1315" s="1">
        <v>3157</v>
      </c>
      <c r="U1315" s="1">
        <v>4</v>
      </c>
      <c r="V1315" s="1" t="s">
        <v>1593</v>
      </c>
      <c r="W1315" s="1" t="s">
        <v>49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>
      <c r="A1316" s="1">
        <v>1845</v>
      </c>
      <c r="B1316" s="1">
        <v>45</v>
      </c>
      <c r="C1316" s="1" t="s">
        <v>48</v>
      </c>
      <c r="D1316" s="1" t="s">
        <v>116</v>
      </c>
      <c r="E1316" s="1">
        <v>589</v>
      </c>
      <c r="F1316" s="1" t="s">
        <v>22</v>
      </c>
      <c r="G1316" s="1">
        <v>2</v>
      </c>
      <c r="H1316" s="1">
        <v>4</v>
      </c>
      <c r="I1316" s="1" t="s">
        <v>33</v>
      </c>
      <c r="J1316" s="1">
        <v>1</v>
      </c>
      <c r="K1316" s="1">
        <v>3</v>
      </c>
      <c r="L1316" s="1" t="s">
        <v>11</v>
      </c>
      <c r="M1316" s="1">
        <v>67</v>
      </c>
      <c r="N1316" s="1">
        <v>3</v>
      </c>
      <c r="O1316" s="1">
        <v>2</v>
      </c>
      <c r="P1316" s="1" t="s">
        <v>58</v>
      </c>
      <c r="Q1316" s="1">
        <v>3</v>
      </c>
      <c r="R1316" s="1" t="s">
        <v>17</v>
      </c>
      <c r="S1316" s="1">
        <v>5154</v>
      </c>
      <c r="T1316" s="1">
        <v>19665</v>
      </c>
      <c r="U1316" s="1">
        <v>4</v>
      </c>
      <c r="V1316" s="1" t="s">
        <v>1593</v>
      </c>
      <c r="W1316" s="1" t="s">
        <v>48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>
      <c r="A1317" s="1">
        <v>1847</v>
      </c>
      <c r="B1317" s="1">
        <v>36</v>
      </c>
      <c r="C1317" s="1" t="s">
        <v>48</v>
      </c>
      <c r="D1317" s="1" t="s">
        <v>112</v>
      </c>
      <c r="E1317" s="1">
        <v>430</v>
      </c>
      <c r="F1317" s="1" t="s">
        <v>21</v>
      </c>
      <c r="G1317" s="1">
        <v>2</v>
      </c>
      <c r="H1317" s="1">
        <v>4</v>
      </c>
      <c r="I1317" s="1" t="s">
        <v>36</v>
      </c>
      <c r="J1317" s="1">
        <v>1</v>
      </c>
      <c r="K1317" s="1">
        <v>4</v>
      </c>
      <c r="L1317" s="1" t="s">
        <v>11</v>
      </c>
      <c r="M1317" s="1">
        <v>73</v>
      </c>
      <c r="N1317" s="1">
        <v>3</v>
      </c>
      <c r="O1317" s="1">
        <v>2</v>
      </c>
      <c r="P1317" s="1" t="s">
        <v>57</v>
      </c>
      <c r="Q1317" s="1">
        <v>2</v>
      </c>
      <c r="R1317" s="1" t="s">
        <v>17</v>
      </c>
      <c r="S1317" s="1">
        <v>6962</v>
      </c>
      <c r="T1317" s="1">
        <v>19573</v>
      </c>
      <c r="U1317" s="1">
        <v>4</v>
      </c>
      <c r="V1317" s="1" t="s">
        <v>1593</v>
      </c>
      <c r="W1317" s="1" t="s">
        <v>49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>
      <c r="A1318" s="1">
        <v>1849</v>
      </c>
      <c r="B1318" s="1">
        <v>43</v>
      </c>
      <c r="C1318" s="1" t="s">
        <v>48</v>
      </c>
      <c r="D1318" s="1" t="s">
        <v>128</v>
      </c>
      <c r="E1318" s="1">
        <v>1422</v>
      </c>
      <c r="F1318" s="1" t="s">
        <v>22</v>
      </c>
      <c r="G1318" s="1">
        <v>2</v>
      </c>
      <c r="H1318" s="1">
        <v>4</v>
      </c>
      <c r="I1318" s="1" t="s">
        <v>33</v>
      </c>
      <c r="J1318" s="1">
        <v>1</v>
      </c>
      <c r="K1318" s="1">
        <v>1</v>
      </c>
      <c r="L1318" s="1" t="s">
        <v>12</v>
      </c>
      <c r="M1318" s="1">
        <v>92</v>
      </c>
      <c r="N1318" s="1">
        <v>3</v>
      </c>
      <c r="O1318" s="1">
        <v>2</v>
      </c>
      <c r="P1318" s="1" t="s">
        <v>58</v>
      </c>
      <c r="Q1318" s="1">
        <v>4</v>
      </c>
      <c r="R1318" s="1" t="s">
        <v>17</v>
      </c>
      <c r="S1318" s="1">
        <v>5675</v>
      </c>
      <c r="T1318" s="1">
        <v>19246</v>
      </c>
      <c r="U1318" s="1">
        <v>1</v>
      </c>
      <c r="V1318" s="1" t="s">
        <v>1593</v>
      </c>
      <c r="W1318" s="1" t="s">
        <v>48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>
      <c r="A1319" s="1">
        <v>1850</v>
      </c>
      <c r="B1319" s="1">
        <v>27</v>
      </c>
      <c r="C1319" s="1" t="s">
        <v>48</v>
      </c>
      <c r="D1319" s="1" t="s">
        <v>128</v>
      </c>
      <c r="E1319" s="1">
        <v>1297</v>
      </c>
      <c r="F1319" s="1" t="s">
        <v>21</v>
      </c>
      <c r="G1319" s="1">
        <v>5</v>
      </c>
      <c r="H1319" s="1">
        <v>2</v>
      </c>
      <c r="I1319" s="1" t="s">
        <v>33</v>
      </c>
      <c r="J1319" s="1">
        <v>1</v>
      </c>
      <c r="K1319" s="1">
        <v>4</v>
      </c>
      <c r="L1319" s="1" t="s">
        <v>11</v>
      </c>
      <c r="M1319" s="1">
        <v>53</v>
      </c>
      <c r="N1319" s="1">
        <v>3</v>
      </c>
      <c r="O1319" s="1">
        <v>1</v>
      </c>
      <c r="P1319" s="1" t="s">
        <v>53</v>
      </c>
      <c r="Q1319" s="1">
        <v>4</v>
      </c>
      <c r="R1319" s="1" t="s">
        <v>16</v>
      </c>
      <c r="S1319" s="1">
        <v>2379</v>
      </c>
      <c r="T1319" s="1">
        <v>19826</v>
      </c>
      <c r="U1319" s="1">
        <v>0</v>
      </c>
      <c r="V1319" s="1" t="s">
        <v>1593</v>
      </c>
      <c r="W1319" s="1" t="s">
        <v>49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>
      <c r="A1320" s="1">
        <v>1852</v>
      </c>
      <c r="B1320" s="1">
        <v>29</v>
      </c>
      <c r="C1320" s="1" t="s">
        <v>48</v>
      </c>
      <c r="D1320" s="1" t="s">
        <v>128</v>
      </c>
      <c r="E1320" s="1">
        <v>574</v>
      </c>
      <c r="F1320" s="1" t="s">
        <v>21</v>
      </c>
      <c r="G1320" s="1">
        <v>20</v>
      </c>
      <c r="H1320" s="1">
        <v>1</v>
      </c>
      <c r="I1320" s="1" t="s">
        <v>35</v>
      </c>
      <c r="J1320" s="1">
        <v>1</v>
      </c>
      <c r="K1320" s="1">
        <v>4</v>
      </c>
      <c r="L1320" s="1" t="s">
        <v>12</v>
      </c>
      <c r="M1320" s="1">
        <v>40</v>
      </c>
      <c r="N1320" s="1">
        <v>3</v>
      </c>
      <c r="O1320" s="1">
        <v>1</v>
      </c>
      <c r="P1320" s="1" t="s">
        <v>53</v>
      </c>
      <c r="Q1320" s="1">
        <v>4</v>
      </c>
      <c r="R1320" s="1" t="s">
        <v>17</v>
      </c>
      <c r="S1320" s="1">
        <v>3812</v>
      </c>
      <c r="T1320" s="1">
        <v>7003</v>
      </c>
      <c r="U1320" s="1">
        <v>1</v>
      </c>
      <c r="V1320" s="1" t="s">
        <v>1593</v>
      </c>
      <c r="W1320" s="1" t="s">
        <v>48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>
      <c r="A1321" s="1">
        <v>1853</v>
      </c>
      <c r="B1321" s="1">
        <v>32</v>
      </c>
      <c r="C1321" s="1" t="s">
        <v>48</v>
      </c>
      <c r="D1321" s="1" t="s">
        <v>128</v>
      </c>
      <c r="E1321" s="1">
        <v>1318</v>
      </c>
      <c r="F1321" s="1" t="s">
        <v>22</v>
      </c>
      <c r="G1321" s="1">
        <v>10</v>
      </c>
      <c r="H1321" s="1">
        <v>4</v>
      </c>
      <c r="I1321" s="1" t="s">
        <v>34</v>
      </c>
      <c r="J1321" s="1">
        <v>1</v>
      </c>
      <c r="K1321" s="1">
        <v>4</v>
      </c>
      <c r="L1321" s="1" t="s">
        <v>12</v>
      </c>
      <c r="M1321" s="1">
        <v>79</v>
      </c>
      <c r="N1321" s="1">
        <v>3</v>
      </c>
      <c r="O1321" s="1">
        <v>2</v>
      </c>
      <c r="P1321" s="1" t="s">
        <v>58</v>
      </c>
      <c r="Q1321" s="1">
        <v>4</v>
      </c>
      <c r="R1321" s="1" t="s">
        <v>16</v>
      </c>
      <c r="S1321" s="1">
        <v>4648</v>
      </c>
      <c r="T1321" s="1">
        <v>26075</v>
      </c>
      <c r="U1321" s="1">
        <v>8</v>
      </c>
      <c r="V1321" s="1" t="s">
        <v>1593</v>
      </c>
      <c r="W1321" s="1" t="s">
        <v>48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>
      <c r="A1322" s="1">
        <v>1854</v>
      </c>
      <c r="B1322" s="1">
        <v>42</v>
      </c>
      <c r="C1322" s="1" t="s">
        <v>48</v>
      </c>
      <c r="D1322" s="1" t="s">
        <v>116</v>
      </c>
      <c r="E1322" s="1">
        <v>355</v>
      </c>
      <c r="F1322" s="1" t="s">
        <v>21</v>
      </c>
      <c r="G1322" s="1">
        <v>10</v>
      </c>
      <c r="H1322" s="1">
        <v>4</v>
      </c>
      <c r="I1322" s="1" t="s">
        <v>37</v>
      </c>
      <c r="J1322" s="1">
        <v>1</v>
      </c>
      <c r="K1322" s="1">
        <v>3</v>
      </c>
      <c r="L1322" s="1" t="s">
        <v>12</v>
      </c>
      <c r="M1322" s="1">
        <v>38</v>
      </c>
      <c r="N1322" s="1">
        <v>3</v>
      </c>
      <c r="O1322" s="1">
        <v>1</v>
      </c>
      <c r="P1322" s="1" t="s">
        <v>57</v>
      </c>
      <c r="Q1322" s="1">
        <v>3</v>
      </c>
      <c r="R1322" s="1" t="s">
        <v>17</v>
      </c>
      <c r="S1322" s="1">
        <v>2936</v>
      </c>
      <c r="T1322" s="1">
        <v>6161</v>
      </c>
      <c r="U1322" s="1">
        <v>3</v>
      </c>
      <c r="V1322" s="1" t="s">
        <v>1593</v>
      </c>
      <c r="W1322" s="1" t="s">
        <v>48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>
      <c r="A1323" s="1">
        <v>1856</v>
      </c>
      <c r="B1323" s="1">
        <v>47</v>
      </c>
      <c r="C1323" s="1" t="s">
        <v>48</v>
      </c>
      <c r="D1323" s="1" t="s">
        <v>112</v>
      </c>
      <c r="E1323" s="1">
        <v>207</v>
      </c>
      <c r="F1323" s="1" t="s">
        <v>21</v>
      </c>
      <c r="G1323" s="1">
        <v>9</v>
      </c>
      <c r="H1323" s="1">
        <v>4</v>
      </c>
      <c r="I1323" s="1" t="s">
        <v>33</v>
      </c>
      <c r="J1323" s="1">
        <v>1</v>
      </c>
      <c r="K1323" s="1">
        <v>2</v>
      </c>
      <c r="L1323" s="1" t="s">
        <v>11</v>
      </c>
      <c r="M1323" s="1">
        <v>64</v>
      </c>
      <c r="N1323" s="1">
        <v>3</v>
      </c>
      <c r="O1323" s="1">
        <v>1</v>
      </c>
      <c r="P1323" s="1" t="s">
        <v>53</v>
      </c>
      <c r="Q1323" s="1">
        <v>3</v>
      </c>
      <c r="R1323" s="1" t="s">
        <v>16</v>
      </c>
      <c r="S1323" s="1">
        <v>2105</v>
      </c>
      <c r="T1323" s="1">
        <v>5411</v>
      </c>
      <c r="U1323" s="1">
        <v>4</v>
      </c>
      <c r="V1323" s="1" t="s">
        <v>1593</v>
      </c>
      <c r="W1323" s="1" t="s">
        <v>48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>
      <c r="A1324" s="1">
        <v>1857</v>
      </c>
      <c r="B1324" s="1">
        <v>46</v>
      </c>
      <c r="C1324" s="1" t="s">
        <v>48</v>
      </c>
      <c r="D1324" s="1" t="s">
        <v>112</v>
      </c>
      <c r="E1324" s="1">
        <v>706</v>
      </c>
      <c r="F1324" s="1" t="s">
        <v>21</v>
      </c>
      <c r="G1324" s="1">
        <v>2</v>
      </c>
      <c r="H1324" s="1">
        <v>2</v>
      </c>
      <c r="I1324" s="1" t="s">
        <v>33</v>
      </c>
      <c r="J1324" s="1">
        <v>1</v>
      </c>
      <c r="K1324" s="1">
        <v>4</v>
      </c>
      <c r="L1324" s="1" t="s">
        <v>12</v>
      </c>
      <c r="M1324" s="1">
        <v>82</v>
      </c>
      <c r="N1324" s="1">
        <v>3</v>
      </c>
      <c r="O1324" s="1">
        <v>3</v>
      </c>
      <c r="P1324" s="1" t="s">
        <v>55</v>
      </c>
      <c r="Q1324" s="1">
        <v>4</v>
      </c>
      <c r="R1324" s="1" t="s">
        <v>15</v>
      </c>
      <c r="S1324" s="1">
        <v>8578</v>
      </c>
      <c r="T1324" s="1">
        <v>19989</v>
      </c>
      <c r="U1324" s="1">
        <v>3</v>
      </c>
      <c r="V1324" s="1" t="s">
        <v>1593</v>
      </c>
      <c r="W1324" s="1" t="s">
        <v>48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>
      <c r="A1325" s="1">
        <v>1858</v>
      </c>
      <c r="B1325" s="1">
        <v>28</v>
      </c>
      <c r="C1325" s="1" t="s">
        <v>48</v>
      </c>
      <c r="D1325" s="1" t="s">
        <v>116</v>
      </c>
      <c r="E1325" s="1">
        <v>280</v>
      </c>
      <c r="F1325" s="1" t="s">
        <v>20</v>
      </c>
      <c r="G1325" s="1">
        <v>1</v>
      </c>
      <c r="H1325" s="1">
        <v>2</v>
      </c>
      <c r="I1325" s="1" t="s">
        <v>33</v>
      </c>
      <c r="J1325" s="1">
        <v>1</v>
      </c>
      <c r="K1325" s="1">
        <v>3</v>
      </c>
      <c r="L1325" s="1" t="s">
        <v>12</v>
      </c>
      <c r="M1325" s="1">
        <v>43</v>
      </c>
      <c r="N1325" s="1">
        <v>3</v>
      </c>
      <c r="O1325" s="1">
        <v>1</v>
      </c>
      <c r="P1325" s="1" t="s">
        <v>20</v>
      </c>
      <c r="Q1325" s="1">
        <v>4</v>
      </c>
      <c r="R1325" s="1" t="s">
        <v>15</v>
      </c>
      <c r="S1325" s="1">
        <v>2706</v>
      </c>
      <c r="T1325" s="1">
        <v>10494</v>
      </c>
      <c r="U1325" s="1">
        <v>1</v>
      </c>
      <c r="V1325" s="1" t="s">
        <v>1593</v>
      </c>
      <c r="W1325" s="1" t="s">
        <v>48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>
      <c r="A1326" s="1">
        <v>1859</v>
      </c>
      <c r="B1326" s="1">
        <v>29</v>
      </c>
      <c r="C1326" s="1" t="s">
        <v>48</v>
      </c>
      <c r="D1326" s="1" t="s">
        <v>112</v>
      </c>
      <c r="E1326" s="1">
        <v>726</v>
      </c>
      <c r="F1326" s="1" t="s">
        <v>21</v>
      </c>
      <c r="G1326" s="1">
        <v>29</v>
      </c>
      <c r="H1326" s="1">
        <v>1</v>
      </c>
      <c r="I1326" s="1" t="s">
        <v>33</v>
      </c>
      <c r="J1326" s="1">
        <v>1</v>
      </c>
      <c r="K1326" s="1">
        <v>4</v>
      </c>
      <c r="L1326" s="1" t="s">
        <v>12</v>
      </c>
      <c r="M1326" s="1">
        <v>93</v>
      </c>
      <c r="N1326" s="1">
        <v>1</v>
      </c>
      <c r="O1326" s="1">
        <v>2</v>
      </c>
      <c r="P1326" s="1" t="s">
        <v>52</v>
      </c>
      <c r="Q1326" s="1">
        <v>3</v>
      </c>
      <c r="R1326" s="1" t="s">
        <v>15</v>
      </c>
      <c r="S1326" s="1">
        <v>6384</v>
      </c>
      <c r="T1326" s="1">
        <v>21143</v>
      </c>
      <c r="U1326" s="1">
        <v>8</v>
      </c>
      <c r="V1326" s="1" t="s">
        <v>1593</v>
      </c>
      <c r="W1326" s="1" t="s">
        <v>48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>
      <c r="A1327" s="1">
        <v>1860</v>
      </c>
      <c r="B1327" s="1">
        <v>42</v>
      </c>
      <c r="C1327" s="1" t="s">
        <v>48</v>
      </c>
      <c r="D1327" s="1" t="s">
        <v>112</v>
      </c>
      <c r="E1327" s="1">
        <v>1142</v>
      </c>
      <c r="F1327" s="1" t="s">
        <v>21</v>
      </c>
      <c r="G1327" s="1">
        <v>8</v>
      </c>
      <c r="H1327" s="1">
        <v>3</v>
      </c>
      <c r="I1327" s="1" t="s">
        <v>33</v>
      </c>
      <c r="J1327" s="1">
        <v>1</v>
      </c>
      <c r="K1327" s="1">
        <v>4</v>
      </c>
      <c r="L1327" s="1" t="s">
        <v>12</v>
      </c>
      <c r="M1327" s="1">
        <v>81</v>
      </c>
      <c r="N1327" s="1">
        <v>3</v>
      </c>
      <c r="O1327" s="1">
        <v>1</v>
      </c>
      <c r="P1327" s="1" t="s">
        <v>53</v>
      </c>
      <c r="Q1327" s="1">
        <v>3</v>
      </c>
      <c r="R1327" s="1" t="s">
        <v>16</v>
      </c>
      <c r="S1327" s="1">
        <v>3968</v>
      </c>
      <c r="T1327" s="1">
        <v>13624</v>
      </c>
      <c r="U1327" s="1">
        <v>4</v>
      </c>
      <c r="V1327" s="1" t="s">
        <v>1593</v>
      </c>
      <c r="W1327" s="1" t="s">
        <v>48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>
      <c r="A1328" s="1">
        <v>1862</v>
      </c>
      <c r="B1328" s="1">
        <v>32</v>
      </c>
      <c r="C1328" s="1" t="s">
        <v>49</v>
      </c>
      <c r="D1328" s="1" t="s">
        <v>112</v>
      </c>
      <c r="E1328" s="1">
        <v>414</v>
      </c>
      <c r="F1328" s="1" t="s">
        <v>22</v>
      </c>
      <c r="G1328" s="1">
        <v>2</v>
      </c>
      <c r="H1328" s="1">
        <v>4</v>
      </c>
      <c r="I1328" s="1" t="s">
        <v>34</v>
      </c>
      <c r="J1328" s="1">
        <v>1</v>
      </c>
      <c r="K1328" s="1">
        <v>3</v>
      </c>
      <c r="L1328" s="1" t="s">
        <v>12</v>
      </c>
      <c r="M1328" s="1">
        <v>82</v>
      </c>
      <c r="N1328" s="1">
        <v>2</v>
      </c>
      <c r="O1328" s="1">
        <v>2</v>
      </c>
      <c r="P1328" s="1" t="s">
        <v>58</v>
      </c>
      <c r="Q1328" s="1">
        <v>2</v>
      </c>
      <c r="R1328" s="1" t="s">
        <v>16</v>
      </c>
      <c r="S1328" s="1">
        <v>9907</v>
      </c>
      <c r="T1328" s="1">
        <v>26186</v>
      </c>
      <c r="U1328" s="1">
        <v>7</v>
      </c>
      <c r="V1328" s="1" t="s">
        <v>1593</v>
      </c>
      <c r="W1328" s="1" t="s">
        <v>49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>
      <c r="A1329" s="1">
        <v>1863</v>
      </c>
      <c r="B1329" s="1">
        <v>46</v>
      </c>
      <c r="C1329" s="1" t="s">
        <v>48</v>
      </c>
      <c r="D1329" s="1" t="s">
        <v>112</v>
      </c>
      <c r="E1329" s="1">
        <v>1319</v>
      </c>
      <c r="F1329" s="1" t="s">
        <v>22</v>
      </c>
      <c r="G1329" s="1">
        <v>3</v>
      </c>
      <c r="H1329" s="1">
        <v>3</v>
      </c>
      <c r="I1329" s="1" t="s">
        <v>37</v>
      </c>
      <c r="J1329" s="1">
        <v>1</v>
      </c>
      <c r="K1329" s="1">
        <v>1</v>
      </c>
      <c r="L1329" s="1" t="s">
        <v>11</v>
      </c>
      <c r="M1329" s="1">
        <v>45</v>
      </c>
      <c r="N1329" s="1">
        <v>4</v>
      </c>
      <c r="O1329" s="1">
        <v>4</v>
      </c>
      <c r="P1329" s="1" t="s">
        <v>58</v>
      </c>
      <c r="Q1329" s="1">
        <v>1</v>
      </c>
      <c r="R1329" s="1" t="s">
        <v>15</v>
      </c>
      <c r="S1329" s="1">
        <v>13225</v>
      </c>
      <c r="T1329" s="1">
        <v>7739</v>
      </c>
      <c r="U1329" s="1">
        <v>2</v>
      </c>
      <c r="V1329" s="1" t="s">
        <v>1593</v>
      </c>
      <c r="W1329" s="1" t="s">
        <v>48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>
      <c r="A1330" s="1">
        <v>1864</v>
      </c>
      <c r="B1330" s="1">
        <v>27</v>
      </c>
      <c r="C1330" s="1" t="s">
        <v>48</v>
      </c>
      <c r="D1330" s="1" t="s">
        <v>112</v>
      </c>
      <c r="E1330" s="1">
        <v>728</v>
      </c>
      <c r="F1330" s="1" t="s">
        <v>22</v>
      </c>
      <c r="G1330" s="1">
        <v>23</v>
      </c>
      <c r="H1330" s="1">
        <v>1</v>
      </c>
      <c r="I1330" s="1" t="s">
        <v>35</v>
      </c>
      <c r="J1330" s="1">
        <v>1</v>
      </c>
      <c r="K1330" s="1">
        <v>2</v>
      </c>
      <c r="L1330" s="1" t="s">
        <v>11</v>
      </c>
      <c r="M1330" s="1">
        <v>36</v>
      </c>
      <c r="N1330" s="1">
        <v>2</v>
      </c>
      <c r="O1330" s="1">
        <v>2</v>
      </c>
      <c r="P1330" s="1" t="s">
        <v>59</v>
      </c>
      <c r="Q1330" s="1">
        <v>3</v>
      </c>
      <c r="R1330" s="1" t="s">
        <v>17</v>
      </c>
      <c r="S1330" s="1">
        <v>3540</v>
      </c>
      <c r="T1330" s="1">
        <v>7018</v>
      </c>
      <c r="U1330" s="1">
        <v>1</v>
      </c>
      <c r="V1330" s="1" t="s">
        <v>1593</v>
      </c>
      <c r="W1330" s="1" t="s">
        <v>48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>
      <c r="A1331" s="1">
        <v>1865</v>
      </c>
      <c r="B1331" s="1">
        <v>29</v>
      </c>
      <c r="C1331" s="1" t="s">
        <v>48</v>
      </c>
      <c r="D1331" s="1" t="s">
        <v>112</v>
      </c>
      <c r="E1331" s="1">
        <v>352</v>
      </c>
      <c r="F1331" s="1" t="s">
        <v>20</v>
      </c>
      <c r="G1331" s="1">
        <v>6</v>
      </c>
      <c r="H1331" s="1">
        <v>1</v>
      </c>
      <c r="I1331" s="1" t="s">
        <v>35</v>
      </c>
      <c r="J1331" s="1">
        <v>1</v>
      </c>
      <c r="K1331" s="1">
        <v>4</v>
      </c>
      <c r="L1331" s="1" t="s">
        <v>12</v>
      </c>
      <c r="M1331" s="1">
        <v>87</v>
      </c>
      <c r="N1331" s="1">
        <v>2</v>
      </c>
      <c r="O1331" s="1">
        <v>1</v>
      </c>
      <c r="P1331" s="1" t="s">
        <v>20</v>
      </c>
      <c r="Q1331" s="1">
        <v>2</v>
      </c>
      <c r="R1331" s="1" t="s">
        <v>17</v>
      </c>
      <c r="S1331" s="1">
        <v>2804</v>
      </c>
      <c r="T1331" s="1">
        <v>15434</v>
      </c>
      <c r="U1331" s="1">
        <v>1</v>
      </c>
      <c r="V1331" s="1" t="s">
        <v>1593</v>
      </c>
      <c r="W1331" s="1" t="s">
        <v>48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>
      <c r="A1332" s="1">
        <v>1866</v>
      </c>
      <c r="B1332" s="1">
        <v>43</v>
      </c>
      <c r="C1332" s="1" t="s">
        <v>48</v>
      </c>
      <c r="D1332" s="1" t="s">
        <v>112</v>
      </c>
      <c r="E1332" s="1">
        <v>823</v>
      </c>
      <c r="F1332" s="1" t="s">
        <v>21</v>
      </c>
      <c r="G1332" s="1">
        <v>6</v>
      </c>
      <c r="H1332" s="1">
        <v>3</v>
      </c>
      <c r="I1332" s="1" t="s">
        <v>35</v>
      </c>
      <c r="J1332" s="1">
        <v>1</v>
      </c>
      <c r="K1332" s="1">
        <v>1</v>
      </c>
      <c r="L1332" s="1" t="s">
        <v>11</v>
      </c>
      <c r="M1332" s="1">
        <v>81</v>
      </c>
      <c r="N1332" s="1">
        <v>2</v>
      </c>
      <c r="O1332" s="1">
        <v>5</v>
      </c>
      <c r="P1332" s="1" t="s">
        <v>54</v>
      </c>
      <c r="Q1332" s="1">
        <v>3</v>
      </c>
      <c r="R1332" s="1" t="s">
        <v>17</v>
      </c>
      <c r="S1332" s="1">
        <v>19392</v>
      </c>
      <c r="T1332" s="1">
        <v>22539</v>
      </c>
      <c r="U1332" s="1">
        <v>7</v>
      </c>
      <c r="V1332" s="1" t="s">
        <v>1593</v>
      </c>
      <c r="W1332" s="1" t="s">
        <v>48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>
      <c r="A1333" s="1">
        <v>1867</v>
      </c>
      <c r="B1333" s="1">
        <v>48</v>
      </c>
      <c r="C1333" s="1" t="s">
        <v>48</v>
      </c>
      <c r="D1333" s="1" t="s">
        <v>112</v>
      </c>
      <c r="E1333" s="1">
        <v>1224</v>
      </c>
      <c r="F1333" s="1" t="s">
        <v>21</v>
      </c>
      <c r="G1333" s="1">
        <v>10</v>
      </c>
      <c r="H1333" s="1">
        <v>3</v>
      </c>
      <c r="I1333" s="1" t="s">
        <v>33</v>
      </c>
      <c r="J1333" s="1">
        <v>1</v>
      </c>
      <c r="K1333" s="1">
        <v>4</v>
      </c>
      <c r="L1333" s="1" t="s">
        <v>12</v>
      </c>
      <c r="M1333" s="1">
        <v>91</v>
      </c>
      <c r="N1333" s="1">
        <v>2</v>
      </c>
      <c r="O1333" s="1">
        <v>5</v>
      </c>
      <c r="P1333" s="1" t="s">
        <v>56</v>
      </c>
      <c r="Q1333" s="1">
        <v>2</v>
      </c>
      <c r="R1333" s="1" t="s">
        <v>17</v>
      </c>
      <c r="S1333" s="1">
        <v>19665</v>
      </c>
      <c r="T1333" s="1">
        <v>13583</v>
      </c>
      <c r="U1333" s="1">
        <v>4</v>
      </c>
      <c r="V1333" s="1" t="s">
        <v>1593</v>
      </c>
      <c r="W1333" s="1" t="s">
        <v>48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>
      <c r="A1334" s="1">
        <v>1868</v>
      </c>
      <c r="B1334" s="1">
        <v>29</v>
      </c>
      <c r="C1334" s="1" t="s">
        <v>49</v>
      </c>
      <c r="D1334" s="1" t="s">
        <v>128</v>
      </c>
      <c r="E1334" s="1">
        <v>459</v>
      </c>
      <c r="F1334" s="1" t="s">
        <v>21</v>
      </c>
      <c r="G1334" s="1">
        <v>24</v>
      </c>
      <c r="H1334" s="1">
        <v>2</v>
      </c>
      <c r="I1334" s="1" t="s">
        <v>33</v>
      </c>
      <c r="J1334" s="1">
        <v>1</v>
      </c>
      <c r="K1334" s="1">
        <v>4</v>
      </c>
      <c r="L1334" s="1" t="s">
        <v>12</v>
      </c>
      <c r="M1334" s="1">
        <v>73</v>
      </c>
      <c r="N1334" s="1">
        <v>2</v>
      </c>
      <c r="O1334" s="1">
        <v>1</v>
      </c>
      <c r="P1334" s="1" t="s">
        <v>57</v>
      </c>
      <c r="Q1334" s="1">
        <v>4</v>
      </c>
      <c r="R1334" s="1" t="s">
        <v>16</v>
      </c>
      <c r="S1334" s="1">
        <v>2439</v>
      </c>
      <c r="T1334" s="1">
        <v>14753</v>
      </c>
      <c r="U1334" s="1">
        <v>1</v>
      </c>
      <c r="V1334" s="1" t="s">
        <v>1593</v>
      </c>
      <c r="W1334" s="1" t="s">
        <v>49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>
      <c r="A1335" s="1">
        <v>1869</v>
      </c>
      <c r="B1335" s="1">
        <v>46</v>
      </c>
      <c r="C1335" s="1" t="s">
        <v>49</v>
      </c>
      <c r="D1335" s="1" t="s">
        <v>112</v>
      </c>
      <c r="E1335" s="1">
        <v>1254</v>
      </c>
      <c r="F1335" s="1" t="s">
        <v>22</v>
      </c>
      <c r="G1335" s="1">
        <v>10</v>
      </c>
      <c r="H1335" s="1">
        <v>3</v>
      </c>
      <c r="I1335" s="1" t="s">
        <v>33</v>
      </c>
      <c r="J1335" s="1">
        <v>1</v>
      </c>
      <c r="K1335" s="1">
        <v>3</v>
      </c>
      <c r="L1335" s="1" t="s">
        <v>11</v>
      </c>
      <c r="M1335" s="1">
        <v>64</v>
      </c>
      <c r="N1335" s="1">
        <v>3</v>
      </c>
      <c r="O1335" s="1">
        <v>3</v>
      </c>
      <c r="P1335" s="1" t="s">
        <v>58</v>
      </c>
      <c r="Q1335" s="1">
        <v>2</v>
      </c>
      <c r="R1335" s="1" t="s">
        <v>17</v>
      </c>
      <c r="S1335" s="1">
        <v>7314</v>
      </c>
      <c r="T1335" s="1">
        <v>14011</v>
      </c>
      <c r="U1335" s="1">
        <v>5</v>
      </c>
      <c r="V1335" s="1" t="s">
        <v>1593</v>
      </c>
      <c r="W1335" s="1" t="s">
        <v>48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>
      <c r="A1336" s="1">
        <v>1870</v>
      </c>
      <c r="B1336" s="1">
        <v>27</v>
      </c>
      <c r="C1336" s="1" t="s">
        <v>48</v>
      </c>
      <c r="D1336" s="1" t="s">
        <v>128</v>
      </c>
      <c r="E1336" s="1">
        <v>1131</v>
      </c>
      <c r="F1336" s="1" t="s">
        <v>21</v>
      </c>
      <c r="G1336" s="1">
        <v>15</v>
      </c>
      <c r="H1336" s="1">
        <v>3</v>
      </c>
      <c r="I1336" s="1" t="s">
        <v>33</v>
      </c>
      <c r="J1336" s="1">
        <v>1</v>
      </c>
      <c r="K1336" s="1">
        <v>4</v>
      </c>
      <c r="L1336" s="1" t="s">
        <v>11</v>
      </c>
      <c r="M1336" s="1">
        <v>77</v>
      </c>
      <c r="N1336" s="1">
        <v>2</v>
      </c>
      <c r="O1336" s="1">
        <v>1</v>
      </c>
      <c r="P1336" s="1" t="s">
        <v>57</v>
      </c>
      <c r="Q1336" s="1">
        <v>1</v>
      </c>
      <c r="R1336" s="1" t="s">
        <v>17</v>
      </c>
      <c r="S1336" s="1">
        <v>4774</v>
      </c>
      <c r="T1336" s="1">
        <v>23844</v>
      </c>
      <c r="U1336" s="1">
        <v>0</v>
      </c>
      <c r="V1336" s="1" t="s">
        <v>1593</v>
      </c>
      <c r="W1336" s="1" t="s">
        <v>48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>
      <c r="A1337" s="1">
        <v>1871</v>
      </c>
      <c r="B1337" s="1">
        <v>39</v>
      </c>
      <c r="C1337" s="1" t="s">
        <v>48</v>
      </c>
      <c r="D1337" s="1" t="s">
        <v>112</v>
      </c>
      <c r="E1337" s="1">
        <v>835</v>
      </c>
      <c r="F1337" s="1" t="s">
        <v>21</v>
      </c>
      <c r="G1337" s="1">
        <v>19</v>
      </c>
      <c r="H1337" s="1">
        <v>4</v>
      </c>
      <c r="I1337" s="1" t="s">
        <v>36</v>
      </c>
      <c r="J1337" s="1">
        <v>1</v>
      </c>
      <c r="K1337" s="1">
        <v>4</v>
      </c>
      <c r="L1337" s="1" t="s">
        <v>12</v>
      </c>
      <c r="M1337" s="1">
        <v>41</v>
      </c>
      <c r="N1337" s="1">
        <v>3</v>
      </c>
      <c r="O1337" s="1">
        <v>2</v>
      </c>
      <c r="P1337" s="1" t="s">
        <v>57</v>
      </c>
      <c r="Q1337" s="1">
        <v>4</v>
      </c>
      <c r="R1337" s="1" t="s">
        <v>15</v>
      </c>
      <c r="S1337" s="1">
        <v>3902</v>
      </c>
      <c r="T1337" s="1">
        <v>5141</v>
      </c>
      <c r="U1337" s="1">
        <v>8</v>
      </c>
      <c r="V1337" s="1" t="s">
        <v>1593</v>
      </c>
      <c r="W1337" s="1" t="s">
        <v>48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>
      <c r="A1338" s="1">
        <v>1873</v>
      </c>
      <c r="B1338" s="1">
        <v>55</v>
      </c>
      <c r="C1338" s="1" t="s">
        <v>48</v>
      </c>
      <c r="D1338" s="1" t="s">
        <v>112</v>
      </c>
      <c r="E1338" s="1">
        <v>836</v>
      </c>
      <c r="F1338" s="1" t="s">
        <v>21</v>
      </c>
      <c r="G1338" s="1">
        <v>2</v>
      </c>
      <c r="H1338" s="1">
        <v>4</v>
      </c>
      <c r="I1338" s="1" t="s">
        <v>37</v>
      </c>
      <c r="J1338" s="1">
        <v>1</v>
      </c>
      <c r="K1338" s="1">
        <v>2</v>
      </c>
      <c r="L1338" s="1" t="s">
        <v>12</v>
      </c>
      <c r="M1338" s="1">
        <v>98</v>
      </c>
      <c r="N1338" s="1">
        <v>2</v>
      </c>
      <c r="O1338" s="1">
        <v>1</v>
      </c>
      <c r="P1338" s="1" t="s">
        <v>57</v>
      </c>
      <c r="Q1338" s="1">
        <v>4</v>
      </c>
      <c r="R1338" s="1" t="s">
        <v>17</v>
      </c>
      <c r="S1338" s="1">
        <v>2662</v>
      </c>
      <c r="T1338" s="1">
        <v>7975</v>
      </c>
      <c r="U1338" s="1">
        <v>8</v>
      </c>
      <c r="V1338" s="1" t="s">
        <v>1593</v>
      </c>
      <c r="W1338" s="1" t="s">
        <v>48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>
      <c r="A1339" s="1">
        <v>1875</v>
      </c>
      <c r="B1339" s="1">
        <v>28</v>
      </c>
      <c r="C1339" s="1" t="s">
        <v>48</v>
      </c>
      <c r="D1339" s="1" t="s">
        <v>112</v>
      </c>
      <c r="E1339" s="1">
        <v>1172</v>
      </c>
      <c r="F1339" s="1" t="s">
        <v>22</v>
      </c>
      <c r="G1339" s="1">
        <v>3</v>
      </c>
      <c r="H1339" s="1">
        <v>3</v>
      </c>
      <c r="I1339" s="1" t="s">
        <v>35</v>
      </c>
      <c r="J1339" s="1">
        <v>1</v>
      </c>
      <c r="K1339" s="1">
        <v>2</v>
      </c>
      <c r="L1339" s="1" t="s">
        <v>11</v>
      </c>
      <c r="M1339" s="1">
        <v>78</v>
      </c>
      <c r="N1339" s="1">
        <v>3</v>
      </c>
      <c r="O1339" s="1">
        <v>1</v>
      </c>
      <c r="P1339" s="1" t="s">
        <v>59</v>
      </c>
      <c r="Q1339" s="1">
        <v>2</v>
      </c>
      <c r="R1339" s="1" t="s">
        <v>17</v>
      </c>
      <c r="S1339" s="1">
        <v>2856</v>
      </c>
      <c r="T1339" s="1">
        <v>3692</v>
      </c>
      <c r="U1339" s="1">
        <v>1</v>
      </c>
      <c r="V1339" s="1" t="s">
        <v>1593</v>
      </c>
      <c r="W1339" s="1" t="s">
        <v>48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>
      <c r="A1340" s="1">
        <v>1876</v>
      </c>
      <c r="B1340" s="1">
        <v>30</v>
      </c>
      <c r="C1340" s="1" t="s">
        <v>49</v>
      </c>
      <c r="D1340" s="1" t="s">
        <v>112</v>
      </c>
      <c r="E1340" s="1">
        <v>945</v>
      </c>
      <c r="F1340" s="1" t="s">
        <v>22</v>
      </c>
      <c r="G1340" s="1">
        <v>9</v>
      </c>
      <c r="H1340" s="1">
        <v>3</v>
      </c>
      <c r="I1340" s="1" t="s">
        <v>35</v>
      </c>
      <c r="J1340" s="1">
        <v>1</v>
      </c>
      <c r="K1340" s="1">
        <v>2</v>
      </c>
      <c r="L1340" s="1" t="s">
        <v>12</v>
      </c>
      <c r="M1340" s="1">
        <v>89</v>
      </c>
      <c r="N1340" s="1">
        <v>3</v>
      </c>
      <c r="O1340" s="1">
        <v>1</v>
      </c>
      <c r="P1340" s="1" t="s">
        <v>59</v>
      </c>
      <c r="Q1340" s="1">
        <v>4</v>
      </c>
      <c r="R1340" s="1" t="s">
        <v>16</v>
      </c>
      <c r="S1340" s="1">
        <v>1081</v>
      </c>
      <c r="T1340" s="1">
        <v>16019</v>
      </c>
      <c r="U1340" s="1">
        <v>1</v>
      </c>
      <c r="V1340" s="1" t="s">
        <v>1593</v>
      </c>
      <c r="W1340" s="1" t="s">
        <v>48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>
      <c r="A1341" s="1">
        <v>1878</v>
      </c>
      <c r="B1341" s="1">
        <v>22</v>
      </c>
      <c r="C1341" s="1" t="s">
        <v>49</v>
      </c>
      <c r="D1341" s="1" t="s">
        <v>112</v>
      </c>
      <c r="E1341" s="1">
        <v>391</v>
      </c>
      <c r="F1341" s="1" t="s">
        <v>21</v>
      </c>
      <c r="G1341" s="1">
        <v>7</v>
      </c>
      <c r="H1341" s="1">
        <v>1</v>
      </c>
      <c r="I1341" s="1" t="s">
        <v>33</v>
      </c>
      <c r="J1341" s="1">
        <v>1</v>
      </c>
      <c r="K1341" s="1">
        <v>4</v>
      </c>
      <c r="L1341" s="1" t="s">
        <v>12</v>
      </c>
      <c r="M1341" s="1">
        <v>75</v>
      </c>
      <c r="N1341" s="1">
        <v>3</v>
      </c>
      <c r="O1341" s="1">
        <v>1</v>
      </c>
      <c r="P1341" s="1" t="s">
        <v>57</v>
      </c>
      <c r="Q1341" s="1">
        <v>2</v>
      </c>
      <c r="R1341" s="1" t="s">
        <v>16</v>
      </c>
      <c r="S1341" s="1">
        <v>2472</v>
      </c>
      <c r="T1341" s="1">
        <v>26092</v>
      </c>
      <c r="U1341" s="1">
        <v>1</v>
      </c>
      <c r="V1341" s="1" t="s">
        <v>1593</v>
      </c>
      <c r="W1341" s="1" t="s">
        <v>49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>
      <c r="A1342" s="1">
        <v>1880</v>
      </c>
      <c r="B1342" s="1">
        <v>36</v>
      </c>
      <c r="C1342" s="1" t="s">
        <v>48</v>
      </c>
      <c r="D1342" s="1" t="s">
        <v>112</v>
      </c>
      <c r="E1342" s="1">
        <v>1266</v>
      </c>
      <c r="F1342" s="1" t="s">
        <v>22</v>
      </c>
      <c r="G1342" s="1">
        <v>10</v>
      </c>
      <c r="H1342" s="1">
        <v>4</v>
      </c>
      <c r="I1342" s="1" t="s">
        <v>37</v>
      </c>
      <c r="J1342" s="1">
        <v>1</v>
      </c>
      <c r="K1342" s="1">
        <v>2</v>
      </c>
      <c r="L1342" s="1" t="s">
        <v>11</v>
      </c>
      <c r="M1342" s="1">
        <v>63</v>
      </c>
      <c r="N1342" s="1">
        <v>2</v>
      </c>
      <c r="O1342" s="1">
        <v>2</v>
      </c>
      <c r="P1342" s="1" t="s">
        <v>58</v>
      </c>
      <c r="Q1342" s="1">
        <v>3</v>
      </c>
      <c r="R1342" s="1" t="s">
        <v>17</v>
      </c>
      <c r="S1342" s="1">
        <v>5673</v>
      </c>
      <c r="T1342" s="1">
        <v>6060</v>
      </c>
      <c r="U1342" s="1">
        <v>1</v>
      </c>
      <c r="V1342" s="1" t="s">
        <v>1593</v>
      </c>
      <c r="W1342" s="1" t="s">
        <v>49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>
      <c r="A1343" s="1">
        <v>1881</v>
      </c>
      <c r="B1343" s="1">
        <v>31</v>
      </c>
      <c r="C1343" s="1" t="s">
        <v>48</v>
      </c>
      <c r="D1343" s="1" t="s">
        <v>112</v>
      </c>
      <c r="E1343" s="1">
        <v>311</v>
      </c>
      <c r="F1343" s="1" t="s">
        <v>21</v>
      </c>
      <c r="G1343" s="1">
        <v>20</v>
      </c>
      <c r="H1343" s="1">
        <v>3</v>
      </c>
      <c r="I1343" s="1" t="s">
        <v>33</v>
      </c>
      <c r="J1343" s="1">
        <v>1</v>
      </c>
      <c r="K1343" s="1">
        <v>2</v>
      </c>
      <c r="L1343" s="1" t="s">
        <v>12</v>
      </c>
      <c r="M1343" s="1">
        <v>89</v>
      </c>
      <c r="N1343" s="1">
        <v>3</v>
      </c>
      <c r="O1343" s="1">
        <v>2</v>
      </c>
      <c r="P1343" s="1" t="s">
        <v>53</v>
      </c>
      <c r="Q1343" s="1">
        <v>3</v>
      </c>
      <c r="R1343" s="1" t="s">
        <v>15</v>
      </c>
      <c r="S1343" s="1">
        <v>4197</v>
      </c>
      <c r="T1343" s="1">
        <v>18624</v>
      </c>
      <c r="U1343" s="1">
        <v>1</v>
      </c>
      <c r="V1343" s="1" t="s">
        <v>1593</v>
      </c>
      <c r="W1343" s="1" t="s">
        <v>48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>
      <c r="A1344" s="1">
        <v>1882</v>
      </c>
      <c r="B1344" s="1">
        <v>34</v>
      </c>
      <c r="C1344" s="1" t="s">
        <v>48</v>
      </c>
      <c r="D1344" s="1" t="s">
        <v>112</v>
      </c>
      <c r="E1344" s="1">
        <v>1480</v>
      </c>
      <c r="F1344" s="1" t="s">
        <v>22</v>
      </c>
      <c r="G1344" s="1">
        <v>4</v>
      </c>
      <c r="H1344" s="1">
        <v>3</v>
      </c>
      <c r="I1344" s="1" t="s">
        <v>33</v>
      </c>
      <c r="J1344" s="1">
        <v>1</v>
      </c>
      <c r="K1344" s="1">
        <v>3</v>
      </c>
      <c r="L1344" s="1" t="s">
        <v>12</v>
      </c>
      <c r="M1344" s="1">
        <v>64</v>
      </c>
      <c r="N1344" s="1">
        <v>3</v>
      </c>
      <c r="O1344" s="1">
        <v>3</v>
      </c>
      <c r="P1344" s="1" t="s">
        <v>58</v>
      </c>
      <c r="Q1344" s="1">
        <v>4</v>
      </c>
      <c r="R1344" s="1" t="s">
        <v>17</v>
      </c>
      <c r="S1344" s="1">
        <v>9713</v>
      </c>
      <c r="T1344" s="1">
        <v>24444</v>
      </c>
      <c r="U1344" s="1">
        <v>2</v>
      </c>
      <c r="V1344" s="1" t="s">
        <v>1593</v>
      </c>
      <c r="W1344" s="1" t="s">
        <v>49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>
      <c r="A1345" s="1">
        <v>1883</v>
      </c>
      <c r="B1345" s="1">
        <v>29</v>
      </c>
      <c r="C1345" s="1" t="s">
        <v>48</v>
      </c>
      <c r="D1345" s="1" t="s">
        <v>112</v>
      </c>
      <c r="E1345" s="1">
        <v>592</v>
      </c>
      <c r="F1345" s="1" t="s">
        <v>21</v>
      </c>
      <c r="G1345" s="1">
        <v>7</v>
      </c>
      <c r="H1345" s="1">
        <v>3</v>
      </c>
      <c r="I1345" s="1" t="s">
        <v>33</v>
      </c>
      <c r="J1345" s="1">
        <v>1</v>
      </c>
      <c r="K1345" s="1">
        <v>4</v>
      </c>
      <c r="L1345" s="1" t="s">
        <v>12</v>
      </c>
      <c r="M1345" s="1">
        <v>59</v>
      </c>
      <c r="N1345" s="1">
        <v>3</v>
      </c>
      <c r="O1345" s="1">
        <v>1</v>
      </c>
      <c r="P1345" s="1" t="s">
        <v>53</v>
      </c>
      <c r="Q1345" s="1">
        <v>1</v>
      </c>
      <c r="R1345" s="1" t="s">
        <v>16</v>
      </c>
      <c r="S1345" s="1">
        <v>2062</v>
      </c>
      <c r="T1345" s="1">
        <v>19384</v>
      </c>
      <c r="U1345" s="1">
        <v>3</v>
      </c>
      <c r="V1345" s="1" t="s">
        <v>1593</v>
      </c>
      <c r="W1345" s="1" t="s">
        <v>48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>
      <c r="A1346" s="1">
        <v>1885</v>
      </c>
      <c r="B1346" s="1">
        <v>37</v>
      </c>
      <c r="C1346" s="1" t="s">
        <v>48</v>
      </c>
      <c r="D1346" s="1" t="s">
        <v>112</v>
      </c>
      <c r="E1346" s="1">
        <v>783</v>
      </c>
      <c r="F1346" s="1" t="s">
        <v>21</v>
      </c>
      <c r="G1346" s="1">
        <v>7</v>
      </c>
      <c r="H1346" s="1">
        <v>4</v>
      </c>
      <c r="I1346" s="1" t="s">
        <v>35</v>
      </c>
      <c r="J1346" s="1">
        <v>1</v>
      </c>
      <c r="K1346" s="1">
        <v>4</v>
      </c>
      <c r="L1346" s="1" t="s">
        <v>12</v>
      </c>
      <c r="M1346" s="1">
        <v>78</v>
      </c>
      <c r="N1346" s="1">
        <v>3</v>
      </c>
      <c r="O1346" s="1">
        <v>2</v>
      </c>
      <c r="P1346" s="1" t="s">
        <v>57</v>
      </c>
      <c r="Q1346" s="1">
        <v>1</v>
      </c>
      <c r="R1346" s="1" t="s">
        <v>17</v>
      </c>
      <c r="S1346" s="1">
        <v>4284</v>
      </c>
      <c r="T1346" s="1">
        <v>13588</v>
      </c>
      <c r="U1346" s="1">
        <v>5</v>
      </c>
      <c r="V1346" s="1" t="s">
        <v>1593</v>
      </c>
      <c r="W1346" s="1" t="s">
        <v>49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>
      <c r="A1347" s="1">
        <v>1886</v>
      </c>
      <c r="B1347" s="1">
        <v>35</v>
      </c>
      <c r="C1347" s="1" t="s">
        <v>48</v>
      </c>
      <c r="D1347" s="1" t="s">
        <v>112</v>
      </c>
      <c r="E1347" s="1">
        <v>219</v>
      </c>
      <c r="F1347" s="1" t="s">
        <v>21</v>
      </c>
      <c r="G1347" s="1">
        <v>16</v>
      </c>
      <c r="H1347" s="1">
        <v>2</v>
      </c>
      <c r="I1347" s="1" t="s">
        <v>36</v>
      </c>
      <c r="J1347" s="1">
        <v>1</v>
      </c>
      <c r="K1347" s="1">
        <v>4</v>
      </c>
      <c r="L1347" s="1" t="s">
        <v>11</v>
      </c>
      <c r="M1347" s="1">
        <v>44</v>
      </c>
      <c r="N1347" s="1">
        <v>2</v>
      </c>
      <c r="O1347" s="1">
        <v>2</v>
      </c>
      <c r="P1347" s="1" t="s">
        <v>55</v>
      </c>
      <c r="Q1347" s="1">
        <v>2</v>
      </c>
      <c r="R1347" s="1" t="s">
        <v>17</v>
      </c>
      <c r="S1347" s="1">
        <v>4788</v>
      </c>
      <c r="T1347" s="1">
        <v>25388</v>
      </c>
      <c r="U1347" s="1">
        <v>0</v>
      </c>
      <c r="V1347" s="1" t="s">
        <v>1593</v>
      </c>
      <c r="W1347" s="1" t="s">
        <v>49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>
      <c r="A1348" s="1">
        <v>1888</v>
      </c>
      <c r="B1348" s="1">
        <v>45</v>
      </c>
      <c r="C1348" s="1" t="s">
        <v>48</v>
      </c>
      <c r="D1348" s="1" t="s">
        <v>112</v>
      </c>
      <c r="E1348" s="1">
        <v>556</v>
      </c>
      <c r="F1348" s="1" t="s">
        <v>21</v>
      </c>
      <c r="G1348" s="1">
        <v>25</v>
      </c>
      <c r="H1348" s="1">
        <v>2</v>
      </c>
      <c r="I1348" s="1" t="s">
        <v>33</v>
      </c>
      <c r="J1348" s="1">
        <v>1</v>
      </c>
      <c r="K1348" s="1">
        <v>2</v>
      </c>
      <c r="L1348" s="1" t="s">
        <v>11</v>
      </c>
      <c r="M1348" s="1">
        <v>93</v>
      </c>
      <c r="N1348" s="1">
        <v>2</v>
      </c>
      <c r="O1348" s="1">
        <v>2</v>
      </c>
      <c r="P1348" s="1" t="s">
        <v>55</v>
      </c>
      <c r="Q1348" s="1">
        <v>4</v>
      </c>
      <c r="R1348" s="1" t="s">
        <v>17</v>
      </c>
      <c r="S1348" s="1">
        <v>5906</v>
      </c>
      <c r="T1348" s="1">
        <v>23888</v>
      </c>
      <c r="U1348" s="1">
        <v>0</v>
      </c>
      <c r="V1348" s="1" t="s">
        <v>1593</v>
      </c>
      <c r="W1348" s="1" t="s">
        <v>48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>
      <c r="A1349" s="1">
        <v>1890</v>
      </c>
      <c r="B1349" s="1">
        <v>36</v>
      </c>
      <c r="C1349" s="1" t="s">
        <v>48</v>
      </c>
      <c r="D1349" s="1" t="s">
        <v>128</v>
      </c>
      <c r="E1349" s="1">
        <v>1213</v>
      </c>
      <c r="F1349" s="1" t="s">
        <v>20</v>
      </c>
      <c r="G1349" s="1">
        <v>2</v>
      </c>
      <c r="H1349" s="1">
        <v>1</v>
      </c>
      <c r="I1349" s="1" t="s">
        <v>20</v>
      </c>
      <c r="J1349" s="1">
        <v>1</v>
      </c>
      <c r="K1349" s="1">
        <v>2</v>
      </c>
      <c r="L1349" s="1" t="s">
        <v>12</v>
      </c>
      <c r="M1349" s="1">
        <v>94</v>
      </c>
      <c r="N1349" s="1">
        <v>2</v>
      </c>
      <c r="O1349" s="1">
        <v>2</v>
      </c>
      <c r="P1349" s="1" t="s">
        <v>20</v>
      </c>
      <c r="Q1349" s="1">
        <v>4</v>
      </c>
      <c r="R1349" s="1" t="s">
        <v>16</v>
      </c>
      <c r="S1349" s="1">
        <v>3886</v>
      </c>
      <c r="T1349" s="1">
        <v>4223</v>
      </c>
      <c r="U1349" s="1">
        <v>1</v>
      </c>
      <c r="V1349" s="1" t="s">
        <v>1593</v>
      </c>
      <c r="W1349" s="1" t="s">
        <v>48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>
      <c r="A1350" s="1">
        <v>1892</v>
      </c>
      <c r="B1350" s="1">
        <v>40</v>
      </c>
      <c r="C1350" s="1" t="s">
        <v>48</v>
      </c>
      <c r="D1350" s="1" t="s">
        <v>112</v>
      </c>
      <c r="E1350" s="1">
        <v>1137</v>
      </c>
      <c r="F1350" s="1" t="s">
        <v>21</v>
      </c>
      <c r="G1350" s="1">
        <v>1</v>
      </c>
      <c r="H1350" s="1">
        <v>4</v>
      </c>
      <c r="I1350" s="1" t="s">
        <v>33</v>
      </c>
      <c r="J1350" s="1">
        <v>1</v>
      </c>
      <c r="K1350" s="1">
        <v>1</v>
      </c>
      <c r="L1350" s="1" t="s">
        <v>12</v>
      </c>
      <c r="M1350" s="1">
        <v>98</v>
      </c>
      <c r="N1350" s="1">
        <v>3</v>
      </c>
      <c r="O1350" s="1">
        <v>4</v>
      </c>
      <c r="P1350" s="1" t="s">
        <v>54</v>
      </c>
      <c r="Q1350" s="1">
        <v>1</v>
      </c>
      <c r="R1350" s="1" t="s">
        <v>15</v>
      </c>
      <c r="S1350" s="1">
        <v>16823</v>
      </c>
      <c r="T1350" s="1">
        <v>18991</v>
      </c>
      <c r="U1350" s="1">
        <v>2</v>
      </c>
      <c r="V1350" s="1" t="s">
        <v>1593</v>
      </c>
      <c r="W1350" s="1" t="s">
        <v>48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>
      <c r="A1351" s="1">
        <v>1893</v>
      </c>
      <c r="B1351" s="1">
        <v>26</v>
      </c>
      <c r="C1351" s="1" t="s">
        <v>48</v>
      </c>
      <c r="D1351" s="1" t="s">
        <v>112</v>
      </c>
      <c r="E1351" s="1">
        <v>482</v>
      </c>
      <c r="F1351" s="1" t="s">
        <v>21</v>
      </c>
      <c r="G1351" s="1">
        <v>1</v>
      </c>
      <c r="H1351" s="1">
        <v>2</v>
      </c>
      <c r="I1351" s="1" t="s">
        <v>33</v>
      </c>
      <c r="J1351" s="1">
        <v>1</v>
      </c>
      <c r="K1351" s="1">
        <v>2</v>
      </c>
      <c r="L1351" s="1" t="s">
        <v>11</v>
      </c>
      <c r="M1351" s="1">
        <v>90</v>
      </c>
      <c r="N1351" s="1">
        <v>2</v>
      </c>
      <c r="O1351" s="1">
        <v>1</v>
      </c>
      <c r="P1351" s="1" t="s">
        <v>57</v>
      </c>
      <c r="Q1351" s="1">
        <v>3</v>
      </c>
      <c r="R1351" s="1" t="s">
        <v>17</v>
      </c>
      <c r="S1351" s="1">
        <v>2933</v>
      </c>
      <c r="T1351" s="1">
        <v>14908</v>
      </c>
      <c r="U1351" s="1">
        <v>1</v>
      </c>
      <c r="V1351" s="1" t="s">
        <v>1593</v>
      </c>
      <c r="W1351" s="1" t="s">
        <v>49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>
      <c r="A1352" s="1">
        <v>1898</v>
      </c>
      <c r="B1352" s="1">
        <v>27</v>
      </c>
      <c r="C1352" s="1" t="s">
        <v>48</v>
      </c>
      <c r="D1352" s="1" t="s">
        <v>112</v>
      </c>
      <c r="E1352" s="1">
        <v>511</v>
      </c>
      <c r="F1352" s="1" t="s">
        <v>22</v>
      </c>
      <c r="G1352" s="1">
        <v>2</v>
      </c>
      <c r="H1352" s="1">
        <v>2</v>
      </c>
      <c r="I1352" s="1" t="s">
        <v>35</v>
      </c>
      <c r="J1352" s="1">
        <v>1</v>
      </c>
      <c r="K1352" s="1">
        <v>1</v>
      </c>
      <c r="L1352" s="1" t="s">
        <v>11</v>
      </c>
      <c r="M1352" s="1">
        <v>89</v>
      </c>
      <c r="N1352" s="1">
        <v>4</v>
      </c>
      <c r="O1352" s="1">
        <v>2</v>
      </c>
      <c r="P1352" s="1" t="s">
        <v>58</v>
      </c>
      <c r="Q1352" s="1">
        <v>3</v>
      </c>
      <c r="R1352" s="1" t="s">
        <v>16</v>
      </c>
      <c r="S1352" s="1">
        <v>6500</v>
      </c>
      <c r="T1352" s="1">
        <v>26997</v>
      </c>
      <c r="U1352" s="1">
        <v>0</v>
      </c>
      <c r="V1352" s="1" t="s">
        <v>1593</v>
      </c>
      <c r="W1352" s="1" t="s">
        <v>48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>
      <c r="A1353" s="1">
        <v>1900</v>
      </c>
      <c r="B1353" s="1">
        <v>48</v>
      </c>
      <c r="C1353" s="1" t="s">
        <v>48</v>
      </c>
      <c r="D1353" s="1" t="s">
        <v>128</v>
      </c>
      <c r="E1353" s="1">
        <v>117</v>
      </c>
      <c r="F1353" s="1" t="s">
        <v>21</v>
      </c>
      <c r="G1353" s="1">
        <v>22</v>
      </c>
      <c r="H1353" s="1">
        <v>3</v>
      </c>
      <c r="I1353" s="1" t="s">
        <v>35</v>
      </c>
      <c r="J1353" s="1">
        <v>1</v>
      </c>
      <c r="K1353" s="1">
        <v>4</v>
      </c>
      <c r="L1353" s="1" t="s">
        <v>11</v>
      </c>
      <c r="M1353" s="1">
        <v>58</v>
      </c>
      <c r="N1353" s="1">
        <v>3</v>
      </c>
      <c r="O1353" s="1">
        <v>4</v>
      </c>
      <c r="P1353" s="1" t="s">
        <v>54</v>
      </c>
      <c r="Q1353" s="1">
        <v>4</v>
      </c>
      <c r="R1353" s="1" t="s">
        <v>15</v>
      </c>
      <c r="S1353" s="1">
        <v>17174</v>
      </c>
      <c r="T1353" s="1">
        <v>2437</v>
      </c>
      <c r="U1353" s="1">
        <v>3</v>
      </c>
      <c r="V1353" s="1" t="s">
        <v>1593</v>
      </c>
      <c r="W1353" s="1" t="s">
        <v>48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>
      <c r="A1354" s="1">
        <v>1903</v>
      </c>
      <c r="B1354" s="1">
        <v>44</v>
      </c>
      <c r="C1354" s="1" t="s">
        <v>48</v>
      </c>
      <c r="D1354" s="1" t="s">
        <v>112</v>
      </c>
      <c r="E1354" s="1">
        <v>170</v>
      </c>
      <c r="F1354" s="1" t="s">
        <v>21</v>
      </c>
      <c r="G1354" s="1">
        <v>1</v>
      </c>
      <c r="H1354" s="1">
        <v>4</v>
      </c>
      <c r="I1354" s="1" t="s">
        <v>33</v>
      </c>
      <c r="J1354" s="1">
        <v>1</v>
      </c>
      <c r="K1354" s="1">
        <v>2</v>
      </c>
      <c r="L1354" s="1" t="s">
        <v>12</v>
      </c>
      <c r="M1354" s="1">
        <v>78</v>
      </c>
      <c r="N1354" s="1">
        <v>4</v>
      </c>
      <c r="O1354" s="1">
        <v>2</v>
      </c>
      <c r="P1354" s="1" t="s">
        <v>52</v>
      </c>
      <c r="Q1354" s="1">
        <v>1</v>
      </c>
      <c r="R1354" s="1" t="s">
        <v>17</v>
      </c>
      <c r="S1354" s="1">
        <v>5033</v>
      </c>
      <c r="T1354" s="1">
        <v>9364</v>
      </c>
      <c r="U1354" s="1">
        <v>2</v>
      </c>
      <c r="V1354" s="1" t="s">
        <v>1593</v>
      </c>
      <c r="W1354" s="1" t="s">
        <v>48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>
      <c r="A1355" s="1">
        <v>1905</v>
      </c>
      <c r="B1355" s="1">
        <v>34</v>
      </c>
      <c r="C1355" s="1" t="s">
        <v>49</v>
      </c>
      <c r="D1355" s="1" t="s">
        <v>116</v>
      </c>
      <c r="E1355" s="1">
        <v>967</v>
      </c>
      <c r="F1355" s="1" t="s">
        <v>21</v>
      </c>
      <c r="G1355" s="1">
        <v>16</v>
      </c>
      <c r="H1355" s="1">
        <v>4</v>
      </c>
      <c r="I1355" s="1" t="s">
        <v>37</v>
      </c>
      <c r="J1355" s="1">
        <v>1</v>
      </c>
      <c r="K1355" s="1">
        <v>4</v>
      </c>
      <c r="L1355" s="1" t="s">
        <v>12</v>
      </c>
      <c r="M1355" s="1">
        <v>85</v>
      </c>
      <c r="N1355" s="1">
        <v>1</v>
      </c>
      <c r="O1355" s="1">
        <v>1</v>
      </c>
      <c r="P1355" s="1" t="s">
        <v>57</v>
      </c>
      <c r="Q1355" s="1">
        <v>1</v>
      </c>
      <c r="R1355" s="1" t="s">
        <v>17</v>
      </c>
      <c r="S1355" s="1">
        <v>2307</v>
      </c>
      <c r="T1355" s="1">
        <v>14460</v>
      </c>
      <c r="U1355" s="1">
        <v>1</v>
      </c>
      <c r="V1355" s="1" t="s">
        <v>1593</v>
      </c>
      <c r="W1355" s="1" t="s">
        <v>49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>
      <c r="A1356" s="1">
        <v>1907</v>
      </c>
      <c r="B1356" s="1">
        <v>56</v>
      </c>
      <c r="C1356" s="1" t="s">
        <v>49</v>
      </c>
      <c r="D1356" s="1" t="s">
        <v>112</v>
      </c>
      <c r="E1356" s="1">
        <v>1162</v>
      </c>
      <c r="F1356" s="1" t="s">
        <v>21</v>
      </c>
      <c r="G1356" s="1">
        <v>24</v>
      </c>
      <c r="H1356" s="1">
        <v>2</v>
      </c>
      <c r="I1356" s="1" t="s">
        <v>33</v>
      </c>
      <c r="J1356" s="1">
        <v>1</v>
      </c>
      <c r="K1356" s="1">
        <v>1</v>
      </c>
      <c r="L1356" s="1" t="s">
        <v>12</v>
      </c>
      <c r="M1356" s="1">
        <v>97</v>
      </c>
      <c r="N1356" s="1">
        <v>3</v>
      </c>
      <c r="O1356" s="1">
        <v>1</v>
      </c>
      <c r="P1356" s="1" t="s">
        <v>53</v>
      </c>
      <c r="Q1356" s="1">
        <v>4</v>
      </c>
      <c r="R1356" s="1" t="s">
        <v>16</v>
      </c>
      <c r="S1356" s="1">
        <v>2587</v>
      </c>
      <c r="T1356" s="1">
        <v>10261</v>
      </c>
      <c r="U1356" s="1">
        <v>1</v>
      </c>
      <c r="V1356" s="1" t="s">
        <v>1593</v>
      </c>
      <c r="W1356" s="1" t="s">
        <v>48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>
      <c r="A1357" s="1">
        <v>1908</v>
      </c>
      <c r="B1357" s="1">
        <v>36</v>
      </c>
      <c r="C1357" s="1" t="s">
        <v>48</v>
      </c>
      <c r="D1357" s="1" t="s">
        <v>112</v>
      </c>
      <c r="E1357" s="1">
        <v>335</v>
      </c>
      <c r="F1357" s="1" t="s">
        <v>22</v>
      </c>
      <c r="G1357" s="1">
        <v>17</v>
      </c>
      <c r="H1357" s="1">
        <v>2</v>
      </c>
      <c r="I1357" s="1" t="s">
        <v>34</v>
      </c>
      <c r="J1357" s="1">
        <v>1</v>
      </c>
      <c r="K1357" s="1">
        <v>3</v>
      </c>
      <c r="L1357" s="1" t="s">
        <v>12</v>
      </c>
      <c r="M1357" s="1">
        <v>33</v>
      </c>
      <c r="N1357" s="1">
        <v>2</v>
      </c>
      <c r="O1357" s="1">
        <v>2</v>
      </c>
      <c r="P1357" s="1" t="s">
        <v>58</v>
      </c>
      <c r="Q1357" s="1">
        <v>2</v>
      </c>
      <c r="R1357" s="1" t="s">
        <v>17</v>
      </c>
      <c r="S1357" s="1">
        <v>5507</v>
      </c>
      <c r="T1357" s="1">
        <v>16822</v>
      </c>
      <c r="U1357" s="1">
        <v>2</v>
      </c>
      <c r="V1357" s="1" t="s">
        <v>1593</v>
      </c>
      <c r="W1357" s="1" t="s">
        <v>48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>
      <c r="A1358" s="1">
        <v>1909</v>
      </c>
      <c r="B1358" s="1">
        <v>41</v>
      </c>
      <c r="C1358" s="1" t="s">
        <v>48</v>
      </c>
      <c r="D1358" s="1" t="s">
        <v>112</v>
      </c>
      <c r="E1358" s="1">
        <v>337</v>
      </c>
      <c r="F1358" s="1" t="s">
        <v>22</v>
      </c>
      <c r="G1358" s="1">
        <v>8</v>
      </c>
      <c r="H1358" s="1">
        <v>3</v>
      </c>
      <c r="I1358" s="1" t="s">
        <v>34</v>
      </c>
      <c r="J1358" s="1">
        <v>1</v>
      </c>
      <c r="K1358" s="1">
        <v>3</v>
      </c>
      <c r="L1358" s="1" t="s">
        <v>11</v>
      </c>
      <c r="M1358" s="1">
        <v>54</v>
      </c>
      <c r="N1358" s="1">
        <v>3</v>
      </c>
      <c r="O1358" s="1">
        <v>2</v>
      </c>
      <c r="P1358" s="1" t="s">
        <v>58</v>
      </c>
      <c r="Q1358" s="1">
        <v>2</v>
      </c>
      <c r="R1358" s="1" t="s">
        <v>17</v>
      </c>
      <c r="S1358" s="1">
        <v>4393</v>
      </c>
      <c r="T1358" s="1">
        <v>26841</v>
      </c>
      <c r="U1358" s="1">
        <v>5</v>
      </c>
      <c r="V1358" s="1" t="s">
        <v>1593</v>
      </c>
      <c r="W1358" s="1" t="s">
        <v>48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>
      <c r="A1359" s="1">
        <v>1911</v>
      </c>
      <c r="B1359" s="1">
        <v>42</v>
      </c>
      <c r="C1359" s="1" t="s">
        <v>48</v>
      </c>
      <c r="D1359" s="1" t="s">
        <v>112</v>
      </c>
      <c r="E1359" s="1">
        <v>1396</v>
      </c>
      <c r="F1359" s="1" t="s">
        <v>21</v>
      </c>
      <c r="G1359" s="1">
        <v>6</v>
      </c>
      <c r="H1359" s="1">
        <v>3</v>
      </c>
      <c r="I1359" s="1" t="s">
        <v>35</v>
      </c>
      <c r="J1359" s="1">
        <v>1</v>
      </c>
      <c r="K1359" s="1">
        <v>3</v>
      </c>
      <c r="L1359" s="1" t="s">
        <v>12</v>
      </c>
      <c r="M1359" s="1">
        <v>83</v>
      </c>
      <c r="N1359" s="1">
        <v>3</v>
      </c>
      <c r="O1359" s="1">
        <v>3</v>
      </c>
      <c r="P1359" s="1" t="s">
        <v>56</v>
      </c>
      <c r="Q1359" s="1">
        <v>1</v>
      </c>
      <c r="R1359" s="1" t="s">
        <v>17</v>
      </c>
      <c r="S1359" s="1">
        <v>13348</v>
      </c>
      <c r="T1359" s="1">
        <v>14842</v>
      </c>
      <c r="U1359" s="1">
        <v>9</v>
      </c>
      <c r="V1359" s="1" t="s">
        <v>1593</v>
      </c>
      <c r="W1359" s="1" t="s">
        <v>48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>
      <c r="A1360" s="1">
        <v>1912</v>
      </c>
      <c r="B1360" s="1">
        <v>31</v>
      </c>
      <c r="C1360" s="1" t="s">
        <v>48</v>
      </c>
      <c r="D1360" s="1" t="s">
        <v>112</v>
      </c>
      <c r="E1360" s="1">
        <v>1079</v>
      </c>
      <c r="F1360" s="1" t="s">
        <v>22</v>
      </c>
      <c r="G1360" s="1">
        <v>10</v>
      </c>
      <c r="H1360" s="1">
        <v>2</v>
      </c>
      <c r="I1360" s="1" t="s">
        <v>35</v>
      </c>
      <c r="J1360" s="1">
        <v>1</v>
      </c>
      <c r="K1360" s="1">
        <v>3</v>
      </c>
      <c r="L1360" s="1" t="s">
        <v>11</v>
      </c>
      <c r="M1360" s="1">
        <v>86</v>
      </c>
      <c r="N1360" s="1">
        <v>3</v>
      </c>
      <c r="O1360" s="1">
        <v>2</v>
      </c>
      <c r="P1360" s="1" t="s">
        <v>58</v>
      </c>
      <c r="Q1360" s="1">
        <v>4</v>
      </c>
      <c r="R1360" s="1" t="s">
        <v>15</v>
      </c>
      <c r="S1360" s="1">
        <v>6583</v>
      </c>
      <c r="T1360" s="1">
        <v>20115</v>
      </c>
      <c r="U1360" s="1">
        <v>2</v>
      </c>
      <c r="V1360" s="1" t="s">
        <v>1593</v>
      </c>
      <c r="W1360" s="1" t="s">
        <v>49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>
      <c r="A1361" s="1">
        <v>1915</v>
      </c>
      <c r="B1361" s="1">
        <v>34</v>
      </c>
      <c r="C1361" s="1" t="s">
        <v>48</v>
      </c>
      <c r="D1361" s="1" t="s">
        <v>112</v>
      </c>
      <c r="E1361" s="1">
        <v>735</v>
      </c>
      <c r="F1361" s="1" t="s">
        <v>22</v>
      </c>
      <c r="G1361" s="1">
        <v>3</v>
      </c>
      <c r="H1361" s="1">
        <v>1</v>
      </c>
      <c r="I1361" s="1" t="s">
        <v>35</v>
      </c>
      <c r="J1361" s="1">
        <v>1</v>
      </c>
      <c r="K1361" s="1">
        <v>4</v>
      </c>
      <c r="L1361" s="1" t="s">
        <v>11</v>
      </c>
      <c r="M1361" s="1">
        <v>75</v>
      </c>
      <c r="N1361" s="1">
        <v>2</v>
      </c>
      <c r="O1361" s="1">
        <v>2</v>
      </c>
      <c r="P1361" s="1" t="s">
        <v>58</v>
      </c>
      <c r="Q1361" s="1">
        <v>4</v>
      </c>
      <c r="R1361" s="1" t="s">
        <v>17</v>
      </c>
      <c r="S1361" s="1">
        <v>8103</v>
      </c>
      <c r="T1361" s="1">
        <v>16495</v>
      </c>
      <c r="U1361" s="1">
        <v>3</v>
      </c>
      <c r="V1361" s="1" t="s">
        <v>1593</v>
      </c>
      <c r="W1361" s="1" t="s">
        <v>49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>
      <c r="A1362" s="1">
        <v>1916</v>
      </c>
      <c r="B1362" s="1">
        <v>31</v>
      </c>
      <c r="C1362" s="1" t="s">
        <v>48</v>
      </c>
      <c r="D1362" s="1" t="s">
        <v>112</v>
      </c>
      <c r="E1362" s="1">
        <v>471</v>
      </c>
      <c r="F1362" s="1" t="s">
        <v>21</v>
      </c>
      <c r="G1362" s="1">
        <v>4</v>
      </c>
      <c r="H1362" s="1">
        <v>3</v>
      </c>
      <c r="I1362" s="1" t="s">
        <v>35</v>
      </c>
      <c r="J1362" s="1">
        <v>1</v>
      </c>
      <c r="K1362" s="1">
        <v>1</v>
      </c>
      <c r="L1362" s="1" t="s">
        <v>11</v>
      </c>
      <c r="M1362" s="1">
        <v>62</v>
      </c>
      <c r="N1362" s="1">
        <v>4</v>
      </c>
      <c r="O1362" s="1">
        <v>1</v>
      </c>
      <c r="P1362" s="1" t="s">
        <v>53</v>
      </c>
      <c r="Q1362" s="1">
        <v>3</v>
      </c>
      <c r="R1362" s="1" t="s">
        <v>15</v>
      </c>
      <c r="S1362" s="1">
        <v>3978</v>
      </c>
      <c r="T1362" s="1">
        <v>16031</v>
      </c>
      <c r="U1362" s="1">
        <v>8</v>
      </c>
      <c r="V1362" s="1" t="s">
        <v>1593</v>
      </c>
      <c r="W1362" s="1" t="s">
        <v>48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>
      <c r="A1363" s="1">
        <v>1918</v>
      </c>
      <c r="B1363" s="1">
        <v>26</v>
      </c>
      <c r="C1363" s="1" t="s">
        <v>48</v>
      </c>
      <c r="D1363" s="1" t="s">
        <v>128</v>
      </c>
      <c r="E1363" s="1">
        <v>1096</v>
      </c>
      <c r="F1363" s="1" t="s">
        <v>21</v>
      </c>
      <c r="G1363" s="1">
        <v>6</v>
      </c>
      <c r="H1363" s="1">
        <v>3</v>
      </c>
      <c r="I1363" s="1" t="s">
        <v>36</v>
      </c>
      <c r="J1363" s="1">
        <v>1</v>
      </c>
      <c r="K1363" s="1">
        <v>3</v>
      </c>
      <c r="L1363" s="1" t="s">
        <v>12</v>
      </c>
      <c r="M1363" s="1">
        <v>61</v>
      </c>
      <c r="N1363" s="1">
        <v>4</v>
      </c>
      <c r="O1363" s="1">
        <v>1</v>
      </c>
      <c r="P1363" s="1" t="s">
        <v>53</v>
      </c>
      <c r="Q1363" s="1">
        <v>4</v>
      </c>
      <c r="R1363" s="1" t="s">
        <v>17</v>
      </c>
      <c r="S1363" s="1">
        <v>2544</v>
      </c>
      <c r="T1363" s="1">
        <v>7102</v>
      </c>
      <c r="U1363" s="1">
        <v>0</v>
      </c>
      <c r="V1363" s="1" t="s">
        <v>1593</v>
      </c>
      <c r="W1363" s="1" t="s">
        <v>48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>
      <c r="A1364" s="1">
        <v>1922</v>
      </c>
      <c r="B1364" s="1">
        <v>45</v>
      </c>
      <c r="C1364" s="1" t="s">
        <v>48</v>
      </c>
      <c r="D1364" s="1" t="s">
        <v>128</v>
      </c>
      <c r="E1364" s="1">
        <v>1297</v>
      </c>
      <c r="F1364" s="1" t="s">
        <v>21</v>
      </c>
      <c r="G1364" s="1">
        <v>1</v>
      </c>
      <c r="H1364" s="1">
        <v>4</v>
      </c>
      <c r="I1364" s="1" t="s">
        <v>35</v>
      </c>
      <c r="J1364" s="1">
        <v>1</v>
      </c>
      <c r="K1364" s="1">
        <v>2</v>
      </c>
      <c r="L1364" s="1" t="s">
        <v>12</v>
      </c>
      <c r="M1364" s="1">
        <v>44</v>
      </c>
      <c r="N1364" s="1">
        <v>3</v>
      </c>
      <c r="O1364" s="1">
        <v>2</v>
      </c>
      <c r="P1364" s="1" t="s">
        <v>52</v>
      </c>
      <c r="Q1364" s="1">
        <v>3</v>
      </c>
      <c r="R1364" s="1" t="s">
        <v>16</v>
      </c>
      <c r="S1364" s="1">
        <v>5399</v>
      </c>
      <c r="T1364" s="1">
        <v>14511</v>
      </c>
      <c r="U1364" s="1">
        <v>4</v>
      </c>
      <c r="V1364" s="1" t="s">
        <v>1593</v>
      </c>
      <c r="W1364" s="1" t="s">
        <v>48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>
      <c r="A1365" s="1">
        <v>1924</v>
      </c>
      <c r="B1365" s="1">
        <v>33</v>
      </c>
      <c r="C1365" s="1" t="s">
        <v>48</v>
      </c>
      <c r="D1365" s="1" t="s">
        <v>112</v>
      </c>
      <c r="E1365" s="1">
        <v>217</v>
      </c>
      <c r="F1365" s="1" t="s">
        <v>22</v>
      </c>
      <c r="G1365" s="1">
        <v>10</v>
      </c>
      <c r="H1365" s="1">
        <v>4</v>
      </c>
      <c r="I1365" s="1" t="s">
        <v>34</v>
      </c>
      <c r="J1365" s="1">
        <v>1</v>
      </c>
      <c r="K1365" s="1">
        <v>2</v>
      </c>
      <c r="L1365" s="1" t="s">
        <v>12</v>
      </c>
      <c r="M1365" s="1">
        <v>43</v>
      </c>
      <c r="N1365" s="1">
        <v>3</v>
      </c>
      <c r="O1365" s="1">
        <v>2</v>
      </c>
      <c r="P1365" s="1" t="s">
        <v>58</v>
      </c>
      <c r="Q1365" s="1">
        <v>3</v>
      </c>
      <c r="R1365" s="1" t="s">
        <v>16</v>
      </c>
      <c r="S1365" s="1">
        <v>5487</v>
      </c>
      <c r="T1365" s="1">
        <v>10410</v>
      </c>
      <c r="U1365" s="1">
        <v>1</v>
      </c>
      <c r="V1365" s="1" t="s">
        <v>1593</v>
      </c>
      <c r="W1365" s="1" t="s">
        <v>48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>
      <c r="A1366" s="1">
        <v>1927</v>
      </c>
      <c r="B1366" s="1">
        <v>28</v>
      </c>
      <c r="C1366" s="1" t="s">
        <v>48</v>
      </c>
      <c r="D1366" s="1" t="s">
        <v>128</v>
      </c>
      <c r="E1366" s="1">
        <v>783</v>
      </c>
      <c r="F1366" s="1" t="s">
        <v>22</v>
      </c>
      <c r="G1366" s="1">
        <v>1</v>
      </c>
      <c r="H1366" s="1">
        <v>2</v>
      </c>
      <c r="I1366" s="1" t="s">
        <v>33</v>
      </c>
      <c r="J1366" s="1">
        <v>1</v>
      </c>
      <c r="K1366" s="1">
        <v>3</v>
      </c>
      <c r="L1366" s="1" t="s">
        <v>12</v>
      </c>
      <c r="M1366" s="1">
        <v>42</v>
      </c>
      <c r="N1366" s="1">
        <v>2</v>
      </c>
      <c r="O1366" s="1">
        <v>2</v>
      </c>
      <c r="P1366" s="1" t="s">
        <v>58</v>
      </c>
      <c r="Q1366" s="1">
        <v>4</v>
      </c>
      <c r="R1366" s="1" t="s">
        <v>17</v>
      </c>
      <c r="S1366" s="1">
        <v>6834</v>
      </c>
      <c r="T1366" s="1">
        <v>19255</v>
      </c>
      <c r="U1366" s="1">
        <v>1</v>
      </c>
      <c r="V1366" s="1" t="s">
        <v>1593</v>
      </c>
      <c r="W1366" s="1" t="s">
        <v>49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>
      <c r="A1367" s="1">
        <v>1928</v>
      </c>
      <c r="B1367" s="1">
        <v>29</v>
      </c>
      <c r="C1367" s="1" t="s">
        <v>49</v>
      </c>
      <c r="D1367" s="1" t="s">
        <v>128</v>
      </c>
      <c r="E1367" s="1">
        <v>746</v>
      </c>
      <c r="F1367" s="1" t="s">
        <v>22</v>
      </c>
      <c r="G1367" s="1">
        <v>24</v>
      </c>
      <c r="H1367" s="1">
        <v>3</v>
      </c>
      <c r="I1367" s="1" t="s">
        <v>37</v>
      </c>
      <c r="J1367" s="1">
        <v>1</v>
      </c>
      <c r="K1367" s="1">
        <v>3</v>
      </c>
      <c r="L1367" s="1" t="s">
        <v>12</v>
      </c>
      <c r="M1367" s="1">
        <v>45</v>
      </c>
      <c r="N1367" s="1">
        <v>4</v>
      </c>
      <c r="O1367" s="1">
        <v>1</v>
      </c>
      <c r="P1367" s="1" t="s">
        <v>59</v>
      </c>
      <c r="Q1367" s="1">
        <v>1</v>
      </c>
      <c r="R1367" s="1" t="s">
        <v>16</v>
      </c>
      <c r="S1367" s="1">
        <v>1091</v>
      </c>
      <c r="T1367" s="1">
        <v>10642</v>
      </c>
      <c r="U1367" s="1">
        <v>1</v>
      </c>
      <c r="V1367" s="1" t="s">
        <v>1593</v>
      </c>
      <c r="W1367" s="1" t="s">
        <v>48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>
      <c r="A1368" s="1">
        <v>1929</v>
      </c>
      <c r="B1368" s="1">
        <v>39</v>
      </c>
      <c r="C1368" s="1" t="s">
        <v>48</v>
      </c>
      <c r="D1368" s="1" t="s">
        <v>116</v>
      </c>
      <c r="E1368" s="1">
        <v>1251</v>
      </c>
      <c r="F1368" s="1" t="s">
        <v>22</v>
      </c>
      <c r="G1368" s="1">
        <v>21</v>
      </c>
      <c r="H1368" s="1">
        <v>4</v>
      </c>
      <c r="I1368" s="1" t="s">
        <v>33</v>
      </c>
      <c r="J1368" s="1">
        <v>1</v>
      </c>
      <c r="K1368" s="1">
        <v>1</v>
      </c>
      <c r="L1368" s="1" t="s">
        <v>11</v>
      </c>
      <c r="M1368" s="1">
        <v>32</v>
      </c>
      <c r="N1368" s="1">
        <v>1</v>
      </c>
      <c r="O1368" s="1">
        <v>2</v>
      </c>
      <c r="P1368" s="1" t="s">
        <v>58</v>
      </c>
      <c r="Q1368" s="1">
        <v>3</v>
      </c>
      <c r="R1368" s="1" t="s">
        <v>17</v>
      </c>
      <c r="S1368" s="1">
        <v>5736</v>
      </c>
      <c r="T1368" s="1">
        <v>3987</v>
      </c>
      <c r="U1368" s="1">
        <v>6</v>
      </c>
      <c r="V1368" s="1" t="s">
        <v>1593</v>
      </c>
      <c r="W1368" s="1" t="s">
        <v>48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>
      <c r="A1369" s="1">
        <v>1931</v>
      </c>
      <c r="B1369" s="1">
        <v>27</v>
      </c>
      <c r="C1369" s="1" t="s">
        <v>48</v>
      </c>
      <c r="D1369" s="1" t="s">
        <v>112</v>
      </c>
      <c r="E1369" s="1">
        <v>1354</v>
      </c>
      <c r="F1369" s="1" t="s">
        <v>21</v>
      </c>
      <c r="G1369" s="1">
        <v>2</v>
      </c>
      <c r="H1369" s="1">
        <v>4</v>
      </c>
      <c r="I1369" s="1" t="s">
        <v>37</v>
      </c>
      <c r="J1369" s="1">
        <v>1</v>
      </c>
      <c r="K1369" s="1">
        <v>2</v>
      </c>
      <c r="L1369" s="1" t="s">
        <v>12</v>
      </c>
      <c r="M1369" s="1">
        <v>41</v>
      </c>
      <c r="N1369" s="1">
        <v>3</v>
      </c>
      <c r="O1369" s="1">
        <v>1</v>
      </c>
      <c r="P1369" s="1" t="s">
        <v>57</v>
      </c>
      <c r="Q1369" s="1">
        <v>2</v>
      </c>
      <c r="R1369" s="1" t="s">
        <v>17</v>
      </c>
      <c r="S1369" s="1">
        <v>2226</v>
      </c>
      <c r="T1369" s="1">
        <v>6073</v>
      </c>
      <c r="U1369" s="1">
        <v>1</v>
      </c>
      <c r="V1369" s="1" t="s">
        <v>1593</v>
      </c>
      <c r="W1369" s="1" t="s">
        <v>48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>
      <c r="A1370" s="1">
        <v>1932</v>
      </c>
      <c r="B1370" s="1">
        <v>34</v>
      </c>
      <c r="C1370" s="1" t="s">
        <v>48</v>
      </c>
      <c r="D1370" s="1" t="s">
        <v>128</v>
      </c>
      <c r="E1370" s="1">
        <v>735</v>
      </c>
      <c r="F1370" s="1" t="s">
        <v>21</v>
      </c>
      <c r="G1370" s="1">
        <v>22</v>
      </c>
      <c r="H1370" s="1">
        <v>4</v>
      </c>
      <c r="I1370" s="1" t="s">
        <v>36</v>
      </c>
      <c r="J1370" s="1">
        <v>1</v>
      </c>
      <c r="K1370" s="1">
        <v>3</v>
      </c>
      <c r="L1370" s="1" t="s">
        <v>12</v>
      </c>
      <c r="M1370" s="1">
        <v>86</v>
      </c>
      <c r="N1370" s="1">
        <v>2</v>
      </c>
      <c r="O1370" s="1">
        <v>2</v>
      </c>
      <c r="P1370" s="1" t="s">
        <v>57</v>
      </c>
      <c r="Q1370" s="1">
        <v>4</v>
      </c>
      <c r="R1370" s="1" t="s">
        <v>17</v>
      </c>
      <c r="S1370" s="1">
        <v>5747</v>
      </c>
      <c r="T1370" s="1">
        <v>26496</v>
      </c>
      <c r="U1370" s="1">
        <v>1</v>
      </c>
      <c r="V1370" s="1" t="s">
        <v>1593</v>
      </c>
      <c r="W1370" s="1" t="s">
        <v>49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>
      <c r="A1371" s="1">
        <v>1933</v>
      </c>
      <c r="B1371" s="1">
        <v>28</v>
      </c>
      <c r="C1371" s="1" t="s">
        <v>49</v>
      </c>
      <c r="D1371" s="1" t="s">
        <v>112</v>
      </c>
      <c r="E1371" s="1">
        <v>1475</v>
      </c>
      <c r="F1371" s="1" t="s">
        <v>22</v>
      </c>
      <c r="G1371" s="1">
        <v>13</v>
      </c>
      <c r="H1371" s="1">
        <v>2</v>
      </c>
      <c r="I1371" s="1" t="s">
        <v>34</v>
      </c>
      <c r="J1371" s="1">
        <v>1</v>
      </c>
      <c r="K1371" s="1">
        <v>4</v>
      </c>
      <c r="L1371" s="1" t="s">
        <v>11</v>
      </c>
      <c r="M1371" s="1">
        <v>84</v>
      </c>
      <c r="N1371" s="1">
        <v>3</v>
      </c>
      <c r="O1371" s="1">
        <v>2</v>
      </c>
      <c r="P1371" s="1" t="s">
        <v>58</v>
      </c>
      <c r="Q1371" s="1">
        <v>3</v>
      </c>
      <c r="R1371" s="1" t="s">
        <v>16</v>
      </c>
      <c r="S1371" s="1">
        <v>9854</v>
      </c>
      <c r="T1371" s="1">
        <v>23352</v>
      </c>
      <c r="U1371" s="1">
        <v>3</v>
      </c>
      <c r="V1371" s="1" t="s">
        <v>1593</v>
      </c>
      <c r="W1371" s="1" t="s">
        <v>49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>
      <c r="A1372" s="1">
        <v>1934</v>
      </c>
      <c r="B1372" s="1">
        <v>47</v>
      </c>
      <c r="C1372" s="1" t="s">
        <v>48</v>
      </c>
      <c r="D1372" s="1" t="s">
        <v>116</v>
      </c>
      <c r="E1372" s="1">
        <v>1169</v>
      </c>
      <c r="F1372" s="1" t="s">
        <v>21</v>
      </c>
      <c r="G1372" s="1">
        <v>14</v>
      </c>
      <c r="H1372" s="1">
        <v>4</v>
      </c>
      <c r="I1372" s="1" t="s">
        <v>37</v>
      </c>
      <c r="J1372" s="1">
        <v>1</v>
      </c>
      <c r="K1372" s="1">
        <v>3</v>
      </c>
      <c r="L1372" s="1" t="s">
        <v>12</v>
      </c>
      <c r="M1372" s="1">
        <v>64</v>
      </c>
      <c r="N1372" s="1">
        <v>3</v>
      </c>
      <c r="O1372" s="1">
        <v>2</v>
      </c>
      <c r="P1372" s="1" t="s">
        <v>57</v>
      </c>
      <c r="Q1372" s="1">
        <v>2</v>
      </c>
      <c r="R1372" s="1" t="s">
        <v>17</v>
      </c>
      <c r="S1372" s="1">
        <v>5467</v>
      </c>
      <c r="T1372" s="1">
        <v>2125</v>
      </c>
      <c r="U1372" s="1">
        <v>8</v>
      </c>
      <c r="V1372" s="1" t="s">
        <v>1593</v>
      </c>
      <c r="W1372" s="1" t="s">
        <v>48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>
      <c r="A1373" s="1">
        <v>1935</v>
      </c>
      <c r="B1373" s="1">
        <v>56</v>
      </c>
      <c r="C1373" s="1" t="s">
        <v>48</v>
      </c>
      <c r="D1373" s="1" t="s">
        <v>112</v>
      </c>
      <c r="E1373" s="1">
        <v>1443</v>
      </c>
      <c r="F1373" s="1" t="s">
        <v>22</v>
      </c>
      <c r="G1373" s="1">
        <v>11</v>
      </c>
      <c r="H1373" s="1">
        <v>5</v>
      </c>
      <c r="I1373" s="1" t="s">
        <v>34</v>
      </c>
      <c r="J1373" s="1">
        <v>1</v>
      </c>
      <c r="K1373" s="1">
        <v>4</v>
      </c>
      <c r="L1373" s="1" t="s">
        <v>11</v>
      </c>
      <c r="M1373" s="1">
        <v>89</v>
      </c>
      <c r="N1373" s="1">
        <v>2</v>
      </c>
      <c r="O1373" s="1">
        <v>2</v>
      </c>
      <c r="P1373" s="1" t="s">
        <v>58</v>
      </c>
      <c r="Q1373" s="1">
        <v>1</v>
      </c>
      <c r="R1373" s="1" t="s">
        <v>17</v>
      </c>
      <c r="S1373" s="1">
        <v>5380</v>
      </c>
      <c r="T1373" s="1">
        <v>20328</v>
      </c>
      <c r="U1373" s="1">
        <v>4</v>
      </c>
      <c r="V1373" s="1" t="s">
        <v>1593</v>
      </c>
      <c r="W1373" s="1" t="s">
        <v>48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>
      <c r="A1374" s="1">
        <v>1936</v>
      </c>
      <c r="B1374" s="1">
        <v>39</v>
      </c>
      <c r="C1374" s="1" t="s">
        <v>48</v>
      </c>
      <c r="D1374" s="1" t="s">
        <v>112</v>
      </c>
      <c r="E1374" s="1">
        <v>867</v>
      </c>
      <c r="F1374" s="1" t="s">
        <v>21</v>
      </c>
      <c r="G1374" s="1">
        <v>9</v>
      </c>
      <c r="H1374" s="1">
        <v>2</v>
      </c>
      <c r="I1374" s="1" t="s">
        <v>35</v>
      </c>
      <c r="J1374" s="1">
        <v>1</v>
      </c>
      <c r="K1374" s="1">
        <v>1</v>
      </c>
      <c r="L1374" s="1" t="s">
        <v>12</v>
      </c>
      <c r="M1374" s="1">
        <v>87</v>
      </c>
      <c r="N1374" s="1">
        <v>3</v>
      </c>
      <c r="O1374" s="1">
        <v>2</v>
      </c>
      <c r="P1374" s="1" t="s">
        <v>55</v>
      </c>
      <c r="Q1374" s="1">
        <v>1</v>
      </c>
      <c r="R1374" s="1" t="s">
        <v>17</v>
      </c>
      <c r="S1374" s="1">
        <v>5151</v>
      </c>
      <c r="T1374" s="1">
        <v>12315</v>
      </c>
      <c r="U1374" s="1">
        <v>1</v>
      </c>
      <c r="V1374" s="1" t="s">
        <v>1593</v>
      </c>
      <c r="W1374" s="1" t="s">
        <v>48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>
      <c r="A1375" s="1">
        <v>1937</v>
      </c>
      <c r="B1375" s="1">
        <v>38</v>
      </c>
      <c r="C1375" s="1" t="s">
        <v>48</v>
      </c>
      <c r="D1375" s="1" t="s">
        <v>128</v>
      </c>
      <c r="E1375" s="1">
        <v>1394</v>
      </c>
      <c r="F1375" s="1" t="s">
        <v>21</v>
      </c>
      <c r="G1375" s="1">
        <v>8</v>
      </c>
      <c r="H1375" s="1">
        <v>3</v>
      </c>
      <c r="I1375" s="1" t="s">
        <v>35</v>
      </c>
      <c r="J1375" s="1">
        <v>1</v>
      </c>
      <c r="K1375" s="1">
        <v>4</v>
      </c>
      <c r="L1375" s="1" t="s">
        <v>11</v>
      </c>
      <c r="M1375" s="1">
        <v>58</v>
      </c>
      <c r="N1375" s="1">
        <v>2</v>
      </c>
      <c r="O1375" s="1">
        <v>2</v>
      </c>
      <c r="P1375" s="1" t="s">
        <v>57</v>
      </c>
      <c r="Q1375" s="1">
        <v>2</v>
      </c>
      <c r="R1375" s="1" t="s">
        <v>15</v>
      </c>
      <c r="S1375" s="1">
        <v>2133</v>
      </c>
      <c r="T1375" s="1">
        <v>18115</v>
      </c>
      <c r="U1375" s="1">
        <v>1</v>
      </c>
      <c r="V1375" s="1" t="s">
        <v>1593</v>
      </c>
      <c r="W1375" s="1" t="s">
        <v>49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>
      <c r="A1376" s="1">
        <v>1938</v>
      </c>
      <c r="B1376" s="1">
        <v>58</v>
      </c>
      <c r="C1376" s="1" t="s">
        <v>48</v>
      </c>
      <c r="D1376" s="1" t="s">
        <v>112</v>
      </c>
      <c r="E1376" s="1">
        <v>605</v>
      </c>
      <c r="F1376" s="1" t="s">
        <v>22</v>
      </c>
      <c r="G1376" s="1">
        <v>21</v>
      </c>
      <c r="H1376" s="1">
        <v>3</v>
      </c>
      <c r="I1376" s="1" t="s">
        <v>33</v>
      </c>
      <c r="J1376" s="1">
        <v>1</v>
      </c>
      <c r="K1376" s="1">
        <v>4</v>
      </c>
      <c r="L1376" s="1" t="s">
        <v>11</v>
      </c>
      <c r="M1376" s="1">
        <v>72</v>
      </c>
      <c r="N1376" s="1">
        <v>3</v>
      </c>
      <c r="O1376" s="1">
        <v>4</v>
      </c>
      <c r="P1376" s="1" t="s">
        <v>54</v>
      </c>
      <c r="Q1376" s="1">
        <v>4</v>
      </c>
      <c r="R1376" s="1" t="s">
        <v>17</v>
      </c>
      <c r="S1376" s="1">
        <v>17875</v>
      </c>
      <c r="T1376" s="1">
        <v>11761</v>
      </c>
      <c r="U1376" s="1">
        <v>4</v>
      </c>
      <c r="V1376" s="1" t="s">
        <v>1593</v>
      </c>
      <c r="W1376" s="1" t="s">
        <v>49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>
      <c r="A1377" s="1">
        <v>1939</v>
      </c>
      <c r="B1377" s="1">
        <v>32</v>
      </c>
      <c r="C1377" s="1" t="s">
        <v>49</v>
      </c>
      <c r="D1377" s="1" t="s">
        <v>128</v>
      </c>
      <c r="E1377" s="1">
        <v>238</v>
      </c>
      <c r="F1377" s="1" t="s">
        <v>21</v>
      </c>
      <c r="G1377" s="1">
        <v>5</v>
      </c>
      <c r="H1377" s="1">
        <v>2</v>
      </c>
      <c r="I1377" s="1" t="s">
        <v>33</v>
      </c>
      <c r="J1377" s="1">
        <v>1</v>
      </c>
      <c r="K1377" s="1">
        <v>1</v>
      </c>
      <c r="L1377" s="1" t="s">
        <v>11</v>
      </c>
      <c r="M1377" s="1">
        <v>47</v>
      </c>
      <c r="N1377" s="1">
        <v>4</v>
      </c>
      <c r="O1377" s="1">
        <v>1</v>
      </c>
      <c r="P1377" s="1" t="s">
        <v>57</v>
      </c>
      <c r="Q1377" s="1">
        <v>3</v>
      </c>
      <c r="R1377" s="1" t="s">
        <v>16</v>
      </c>
      <c r="S1377" s="1">
        <v>2432</v>
      </c>
      <c r="T1377" s="1">
        <v>15318</v>
      </c>
      <c r="U1377" s="1">
        <v>3</v>
      </c>
      <c r="V1377" s="1" t="s">
        <v>1593</v>
      </c>
      <c r="W1377" s="1" t="s">
        <v>49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>
      <c r="A1378" s="1">
        <v>1940</v>
      </c>
      <c r="B1378" s="1">
        <v>38</v>
      </c>
      <c r="C1378" s="1" t="s">
        <v>48</v>
      </c>
      <c r="D1378" s="1" t="s">
        <v>112</v>
      </c>
      <c r="E1378" s="1">
        <v>1206</v>
      </c>
      <c r="F1378" s="1" t="s">
        <v>21</v>
      </c>
      <c r="G1378" s="1">
        <v>9</v>
      </c>
      <c r="H1378" s="1">
        <v>2</v>
      </c>
      <c r="I1378" s="1" t="s">
        <v>33</v>
      </c>
      <c r="J1378" s="1">
        <v>1</v>
      </c>
      <c r="K1378" s="1">
        <v>2</v>
      </c>
      <c r="L1378" s="1" t="s">
        <v>12</v>
      </c>
      <c r="M1378" s="1">
        <v>71</v>
      </c>
      <c r="N1378" s="1">
        <v>3</v>
      </c>
      <c r="O1378" s="1">
        <v>1</v>
      </c>
      <c r="P1378" s="1" t="s">
        <v>57</v>
      </c>
      <c r="Q1378" s="1">
        <v>4</v>
      </c>
      <c r="R1378" s="1" t="s">
        <v>15</v>
      </c>
      <c r="S1378" s="1">
        <v>4771</v>
      </c>
      <c r="T1378" s="1">
        <v>14293</v>
      </c>
      <c r="U1378" s="1">
        <v>2</v>
      </c>
      <c r="V1378" s="1" t="s">
        <v>1593</v>
      </c>
      <c r="W1378" s="1" t="s">
        <v>48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>
      <c r="A1379" s="1">
        <v>1941</v>
      </c>
      <c r="B1379" s="1">
        <v>49</v>
      </c>
      <c r="C1379" s="1" t="s">
        <v>48</v>
      </c>
      <c r="D1379" s="1" t="s">
        <v>128</v>
      </c>
      <c r="E1379" s="1">
        <v>1064</v>
      </c>
      <c r="F1379" s="1" t="s">
        <v>21</v>
      </c>
      <c r="G1379" s="1">
        <v>2</v>
      </c>
      <c r="H1379" s="1">
        <v>1</v>
      </c>
      <c r="I1379" s="1" t="s">
        <v>33</v>
      </c>
      <c r="J1379" s="1">
        <v>1</v>
      </c>
      <c r="K1379" s="1">
        <v>2</v>
      </c>
      <c r="L1379" s="1" t="s">
        <v>12</v>
      </c>
      <c r="M1379" s="1">
        <v>42</v>
      </c>
      <c r="N1379" s="1">
        <v>3</v>
      </c>
      <c r="O1379" s="1">
        <v>5</v>
      </c>
      <c r="P1379" s="1" t="s">
        <v>56</v>
      </c>
      <c r="Q1379" s="1">
        <v>4</v>
      </c>
      <c r="R1379" s="1" t="s">
        <v>17</v>
      </c>
      <c r="S1379" s="1">
        <v>19161</v>
      </c>
      <c r="T1379" s="1">
        <v>13738</v>
      </c>
      <c r="U1379" s="1">
        <v>3</v>
      </c>
      <c r="V1379" s="1" t="s">
        <v>1593</v>
      </c>
      <c r="W1379" s="1" t="s">
        <v>48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>
      <c r="A1380" s="1">
        <v>1943</v>
      </c>
      <c r="B1380" s="1">
        <v>42</v>
      </c>
      <c r="C1380" s="1" t="s">
        <v>48</v>
      </c>
      <c r="D1380" s="1" t="s">
        <v>112</v>
      </c>
      <c r="E1380" s="1">
        <v>419</v>
      </c>
      <c r="F1380" s="1" t="s">
        <v>22</v>
      </c>
      <c r="G1380" s="1">
        <v>12</v>
      </c>
      <c r="H1380" s="1">
        <v>4</v>
      </c>
      <c r="I1380" s="1" t="s">
        <v>34</v>
      </c>
      <c r="J1380" s="1">
        <v>1</v>
      </c>
      <c r="K1380" s="1">
        <v>2</v>
      </c>
      <c r="L1380" s="1" t="s">
        <v>12</v>
      </c>
      <c r="M1380" s="1">
        <v>77</v>
      </c>
      <c r="N1380" s="1">
        <v>3</v>
      </c>
      <c r="O1380" s="1">
        <v>2</v>
      </c>
      <c r="P1380" s="1" t="s">
        <v>58</v>
      </c>
      <c r="Q1380" s="1">
        <v>4</v>
      </c>
      <c r="R1380" s="1" t="s">
        <v>15</v>
      </c>
      <c r="S1380" s="1">
        <v>5087</v>
      </c>
      <c r="T1380" s="1">
        <v>2900</v>
      </c>
      <c r="U1380" s="1">
        <v>3</v>
      </c>
      <c r="V1380" s="1" t="s">
        <v>1593</v>
      </c>
      <c r="W1380" s="1" t="s">
        <v>49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>
      <c r="A1381" s="1">
        <v>1944</v>
      </c>
      <c r="B1381" s="1">
        <v>27</v>
      </c>
      <c r="C1381" s="1" t="s">
        <v>49</v>
      </c>
      <c r="D1381" s="1" t="s">
        <v>128</v>
      </c>
      <c r="E1381" s="1">
        <v>1337</v>
      </c>
      <c r="F1381" s="1" t="s">
        <v>20</v>
      </c>
      <c r="G1381" s="1">
        <v>22</v>
      </c>
      <c r="H1381" s="1">
        <v>3</v>
      </c>
      <c r="I1381" s="1" t="s">
        <v>20</v>
      </c>
      <c r="J1381" s="1">
        <v>1</v>
      </c>
      <c r="K1381" s="1">
        <v>1</v>
      </c>
      <c r="L1381" s="1" t="s">
        <v>11</v>
      </c>
      <c r="M1381" s="1">
        <v>58</v>
      </c>
      <c r="N1381" s="1">
        <v>2</v>
      </c>
      <c r="O1381" s="1">
        <v>1</v>
      </c>
      <c r="P1381" s="1" t="s">
        <v>20</v>
      </c>
      <c r="Q1381" s="1">
        <v>2</v>
      </c>
      <c r="R1381" s="1" t="s">
        <v>17</v>
      </c>
      <c r="S1381" s="1">
        <v>2863</v>
      </c>
      <c r="T1381" s="1">
        <v>19555</v>
      </c>
      <c r="U1381" s="1">
        <v>1</v>
      </c>
      <c r="V1381" s="1" t="s">
        <v>1593</v>
      </c>
      <c r="W1381" s="1" t="s">
        <v>48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>
      <c r="A1382" s="1">
        <v>1945</v>
      </c>
      <c r="B1382" s="1">
        <v>35</v>
      </c>
      <c r="C1382" s="1" t="s">
        <v>48</v>
      </c>
      <c r="D1382" s="1" t="s">
        <v>112</v>
      </c>
      <c r="E1382" s="1">
        <v>682</v>
      </c>
      <c r="F1382" s="1" t="s">
        <v>22</v>
      </c>
      <c r="G1382" s="1">
        <v>18</v>
      </c>
      <c r="H1382" s="1">
        <v>4</v>
      </c>
      <c r="I1382" s="1" t="s">
        <v>35</v>
      </c>
      <c r="J1382" s="1">
        <v>1</v>
      </c>
      <c r="K1382" s="1">
        <v>2</v>
      </c>
      <c r="L1382" s="1" t="s">
        <v>12</v>
      </c>
      <c r="M1382" s="1">
        <v>71</v>
      </c>
      <c r="N1382" s="1">
        <v>3</v>
      </c>
      <c r="O1382" s="1">
        <v>2</v>
      </c>
      <c r="P1382" s="1" t="s">
        <v>58</v>
      </c>
      <c r="Q1382" s="1">
        <v>1</v>
      </c>
      <c r="R1382" s="1" t="s">
        <v>17</v>
      </c>
      <c r="S1382" s="1">
        <v>5561</v>
      </c>
      <c r="T1382" s="1">
        <v>15975</v>
      </c>
      <c r="U1382" s="1">
        <v>0</v>
      </c>
      <c r="V1382" s="1" t="s">
        <v>1593</v>
      </c>
      <c r="W1382" s="1" t="s">
        <v>48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>
      <c r="A1383" s="1">
        <v>1947</v>
      </c>
      <c r="B1383" s="1">
        <v>28</v>
      </c>
      <c r="C1383" s="1" t="s">
        <v>48</v>
      </c>
      <c r="D1383" s="1" t="s">
        <v>116</v>
      </c>
      <c r="E1383" s="1">
        <v>1103</v>
      </c>
      <c r="F1383" s="1" t="s">
        <v>21</v>
      </c>
      <c r="G1383" s="1">
        <v>16</v>
      </c>
      <c r="H1383" s="1">
        <v>3</v>
      </c>
      <c r="I1383" s="1" t="s">
        <v>35</v>
      </c>
      <c r="J1383" s="1">
        <v>1</v>
      </c>
      <c r="K1383" s="1">
        <v>3</v>
      </c>
      <c r="L1383" s="1" t="s">
        <v>12</v>
      </c>
      <c r="M1383" s="1">
        <v>49</v>
      </c>
      <c r="N1383" s="1">
        <v>3</v>
      </c>
      <c r="O1383" s="1">
        <v>1</v>
      </c>
      <c r="P1383" s="1" t="s">
        <v>57</v>
      </c>
      <c r="Q1383" s="1">
        <v>3</v>
      </c>
      <c r="R1383" s="1" t="s">
        <v>16</v>
      </c>
      <c r="S1383" s="1">
        <v>2144</v>
      </c>
      <c r="T1383" s="1">
        <v>2122</v>
      </c>
      <c r="U1383" s="1">
        <v>1</v>
      </c>
      <c r="V1383" s="1" t="s">
        <v>1593</v>
      </c>
      <c r="W1383" s="1" t="s">
        <v>48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>
      <c r="A1384" s="1">
        <v>1948</v>
      </c>
      <c r="B1384" s="1">
        <v>31</v>
      </c>
      <c r="C1384" s="1" t="s">
        <v>48</v>
      </c>
      <c r="D1384" s="1" t="s">
        <v>116</v>
      </c>
      <c r="E1384" s="1">
        <v>976</v>
      </c>
      <c r="F1384" s="1" t="s">
        <v>21</v>
      </c>
      <c r="G1384" s="1">
        <v>3</v>
      </c>
      <c r="H1384" s="1">
        <v>2</v>
      </c>
      <c r="I1384" s="1" t="s">
        <v>35</v>
      </c>
      <c r="J1384" s="1">
        <v>1</v>
      </c>
      <c r="K1384" s="1">
        <v>3</v>
      </c>
      <c r="L1384" s="1" t="s">
        <v>12</v>
      </c>
      <c r="M1384" s="1">
        <v>48</v>
      </c>
      <c r="N1384" s="1">
        <v>3</v>
      </c>
      <c r="O1384" s="1">
        <v>1</v>
      </c>
      <c r="P1384" s="1" t="s">
        <v>57</v>
      </c>
      <c r="Q1384" s="1">
        <v>1</v>
      </c>
      <c r="R1384" s="1" t="s">
        <v>15</v>
      </c>
      <c r="S1384" s="1">
        <v>3065</v>
      </c>
      <c r="T1384" s="1">
        <v>3995</v>
      </c>
      <c r="U1384" s="1">
        <v>1</v>
      </c>
      <c r="V1384" s="1" t="s">
        <v>1593</v>
      </c>
      <c r="W1384" s="1" t="s">
        <v>49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>
      <c r="A1385" s="1">
        <v>1949</v>
      </c>
      <c r="B1385" s="1">
        <v>36</v>
      </c>
      <c r="C1385" s="1" t="s">
        <v>48</v>
      </c>
      <c r="D1385" s="1" t="s">
        <v>116</v>
      </c>
      <c r="E1385" s="1">
        <v>1351</v>
      </c>
      <c r="F1385" s="1" t="s">
        <v>21</v>
      </c>
      <c r="G1385" s="1">
        <v>9</v>
      </c>
      <c r="H1385" s="1">
        <v>4</v>
      </c>
      <c r="I1385" s="1" t="s">
        <v>33</v>
      </c>
      <c r="J1385" s="1">
        <v>1</v>
      </c>
      <c r="K1385" s="1">
        <v>1</v>
      </c>
      <c r="L1385" s="1" t="s">
        <v>12</v>
      </c>
      <c r="M1385" s="1">
        <v>66</v>
      </c>
      <c r="N1385" s="1">
        <v>4</v>
      </c>
      <c r="O1385" s="1">
        <v>1</v>
      </c>
      <c r="P1385" s="1" t="s">
        <v>53</v>
      </c>
      <c r="Q1385" s="1">
        <v>2</v>
      </c>
      <c r="R1385" s="1" t="s">
        <v>17</v>
      </c>
      <c r="S1385" s="1">
        <v>2810</v>
      </c>
      <c r="T1385" s="1">
        <v>9238</v>
      </c>
      <c r="U1385" s="1">
        <v>1</v>
      </c>
      <c r="V1385" s="1" t="s">
        <v>1593</v>
      </c>
      <c r="W1385" s="1" t="s">
        <v>48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>
      <c r="A1386" s="1">
        <v>1950</v>
      </c>
      <c r="B1386" s="1">
        <v>34</v>
      </c>
      <c r="C1386" s="1" t="s">
        <v>48</v>
      </c>
      <c r="D1386" s="1" t="s">
        <v>112</v>
      </c>
      <c r="E1386" s="1">
        <v>937</v>
      </c>
      <c r="F1386" s="1" t="s">
        <v>22</v>
      </c>
      <c r="G1386" s="1">
        <v>1</v>
      </c>
      <c r="H1386" s="1">
        <v>3</v>
      </c>
      <c r="I1386" s="1" t="s">
        <v>34</v>
      </c>
      <c r="J1386" s="1">
        <v>1</v>
      </c>
      <c r="K1386" s="1">
        <v>1</v>
      </c>
      <c r="L1386" s="1" t="s">
        <v>12</v>
      </c>
      <c r="M1386" s="1">
        <v>32</v>
      </c>
      <c r="N1386" s="1">
        <v>3</v>
      </c>
      <c r="O1386" s="1">
        <v>3</v>
      </c>
      <c r="P1386" s="1" t="s">
        <v>58</v>
      </c>
      <c r="Q1386" s="1">
        <v>4</v>
      </c>
      <c r="R1386" s="1" t="s">
        <v>16</v>
      </c>
      <c r="S1386" s="1">
        <v>9888</v>
      </c>
      <c r="T1386" s="1">
        <v>6770</v>
      </c>
      <c r="U1386" s="1">
        <v>1</v>
      </c>
      <c r="V1386" s="1" t="s">
        <v>1593</v>
      </c>
      <c r="W1386" s="1" t="s">
        <v>48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>
      <c r="A1387" s="1">
        <v>1951</v>
      </c>
      <c r="B1387" s="1">
        <v>34</v>
      </c>
      <c r="C1387" s="1" t="s">
        <v>48</v>
      </c>
      <c r="D1387" s="1" t="s">
        <v>112</v>
      </c>
      <c r="E1387" s="1">
        <v>1239</v>
      </c>
      <c r="F1387" s="1" t="s">
        <v>22</v>
      </c>
      <c r="G1387" s="1">
        <v>13</v>
      </c>
      <c r="H1387" s="1">
        <v>4</v>
      </c>
      <c r="I1387" s="1" t="s">
        <v>35</v>
      </c>
      <c r="J1387" s="1">
        <v>1</v>
      </c>
      <c r="K1387" s="1">
        <v>4</v>
      </c>
      <c r="L1387" s="1" t="s">
        <v>12</v>
      </c>
      <c r="M1387" s="1">
        <v>39</v>
      </c>
      <c r="N1387" s="1">
        <v>3</v>
      </c>
      <c r="O1387" s="1">
        <v>3</v>
      </c>
      <c r="P1387" s="1" t="s">
        <v>58</v>
      </c>
      <c r="Q1387" s="1">
        <v>3</v>
      </c>
      <c r="R1387" s="1" t="s">
        <v>15</v>
      </c>
      <c r="S1387" s="1">
        <v>8628</v>
      </c>
      <c r="T1387" s="1">
        <v>22914</v>
      </c>
      <c r="U1387" s="1">
        <v>1</v>
      </c>
      <c r="V1387" s="1" t="s">
        <v>1593</v>
      </c>
      <c r="W1387" s="1" t="s">
        <v>48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>
      <c r="A1388" s="1">
        <v>1952</v>
      </c>
      <c r="B1388" s="1">
        <v>26</v>
      </c>
      <c r="C1388" s="1" t="s">
        <v>48</v>
      </c>
      <c r="D1388" s="1" t="s">
        <v>112</v>
      </c>
      <c r="E1388" s="1">
        <v>157</v>
      </c>
      <c r="F1388" s="1" t="s">
        <v>21</v>
      </c>
      <c r="G1388" s="1">
        <v>1</v>
      </c>
      <c r="H1388" s="1">
        <v>3</v>
      </c>
      <c r="I1388" s="1" t="s">
        <v>35</v>
      </c>
      <c r="J1388" s="1">
        <v>1</v>
      </c>
      <c r="K1388" s="1">
        <v>3</v>
      </c>
      <c r="L1388" s="1" t="s">
        <v>12</v>
      </c>
      <c r="M1388" s="1">
        <v>95</v>
      </c>
      <c r="N1388" s="1">
        <v>3</v>
      </c>
      <c r="O1388" s="1">
        <v>1</v>
      </c>
      <c r="P1388" s="1" t="s">
        <v>53</v>
      </c>
      <c r="Q1388" s="1">
        <v>1</v>
      </c>
      <c r="R1388" s="1" t="s">
        <v>16</v>
      </c>
      <c r="S1388" s="1">
        <v>2867</v>
      </c>
      <c r="T1388" s="1">
        <v>20006</v>
      </c>
      <c r="U1388" s="1">
        <v>0</v>
      </c>
      <c r="V1388" s="1" t="s">
        <v>1593</v>
      </c>
      <c r="W1388" s="1" t="s">
        <v>48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>
      <c r="A1389" s="1">
        <v>1954</v>
      </c>
      <c r="B1389" s="1">
        <v>29</v>
      </c>
      <c r="C1389" s="1" t="s">
        <v>48</v>
      </c>
      <c r="D1389" s="1" t="s">
        <v>112</v>
      </c>
      <c r="E1389" s="1">
        <v>136</v>
      </c>
      <c r="F1389" s="1" t="s">
        <v>21</v>
      </c>
      <c r="G1389" s="1">
        <v>1</v>
      </c>
      <c r="H1389" s="1">
        <v>3</v>
      </c>
      <c r="I1389" s="1" t="s">
        <v>33</v>
      </c>
      <c r="J1389" s="1">
        <v>1</v>
      </c>
      <c r="K1389" s="1">
        <v>1</v>
      </c>
      <c r="L1389" s="1" t="s">
        <v>12</v>
      </c>
      <c r="M1389" s="1">
        <v>89</v>
      </c>
      <c r="N1389" s="1">
        <v>3</v>
      </c>
      <c r="O1389" s="1">
        <v>2</v>
      </c>
      <c r="P1389" s="1" t="s">
        <v>52</v>
      </c>
      <c r="Q1389" s="1">
        <v>1</v>
      </c>
      <c r="R1389" s="1" t="s">
        <v>17</v>
      </c>
      <c r="S1389" s="1">
        <v>5373</v>
      </c>
      <c r="T1389" s="1">
        <v>6225</v>
      </c>
      <c r="U1389" s="1">
        <v>0</v>
      </c>
      <c r="V1389" s="1" t="s">
        <v>1593</v>
      </c>
      <c r="W1389" s="1" t="s">
        <v>48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>
      <c r="A1390" s="1">
        <v>1955</v>
      </c>
      <c r="B1390" s="1">
        <v>32</v>
      </c>
      <c r="C1390" s="1" t="s">
        <v>48</v>
      </c>
      <c r="D1390" s="1" t="s">
        <v>116</v>
      </c>
      <c r="E1390" s="1">
        <v>1146</v>
      </c>
      <c r="F1390" s="1" t="s">
        <v>21</v>
      </c>
      <c r="G1390" s="1">
        <v>15</v>
      </c>
      <c r="H1390" s="1">
        <v>4</v>
      </c>
      <c r="I1390" s="1" t="s">
        <v>35</v>
      </c>
      <c r="J1390" s="1">
        <v>1</v>
      </c>
      <c r="K1390" s="1">
        <v>3</v>
      </c>
      <c r="L1390" s="1" t="s">
        <v>11</v>
      </c>
      <c r="M1390" s="1">
        <v>34</v>
      </c>
      <c r="N1390" s="1">
        <v>3</v>
      </c>
      <c r="O1390" s="1">
        <v>2</v>
      </c>
      <c r="P1390" s="1" t="s">
        <v>52</v>
      </c>
      <c r="Q1390" s="1">
        <v>4</v>
      </c>
      <c r="R1390" s="1" t="s">
        <v>15</v>
      </c>
      <c r="S1390" s="1">
        <v>6667</v>
      </c>
      <c r="T1390" s="1">
        <v>16542</v>
      </c>
      <c r="U1390" s="1">
        <v>5</v>
      </c>
      <c r="V1390" s="1" t="s">
        <v>1593</v>
      </c>
      <c r="W1390" s="1" t="s">
        <v>48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>
      <c r="A1391" s="1">
        <v>1956</v>
      </c>
      <c r="B1391" s="1">
        <v>31</v>
      </c>
      <c r="C1391" s="1" t="s">
        <v>48</v>
      </c>
      <c r="D1391" s="1" t="s">
        <v>128</v>
      </c>
      <c r="E1391" s="1">
        <v>1125</v>
      </c>
      <c r="F1391" s="1" t="s">
        <v>21</v>
      </c>
      <c r="G1391" s="1">
        <v>1</v>
      </c>
      <c r="H1391" s="1">
        <v>3</v>
      </c>
      <c r="I1391" s="1" t="s">
        <v>33</v>
      </c>
      <c r="J1391" s="1">
        <v>1</v>
      </c>
      <c r="K1391" s="1">
        <v>4</v>
      </c>
      <c r="L1391" s="1" t="s">
        <v>12</v>
      </c>
      <c r="M1391" s="1">
        <v>48</v>
      </c>
      <c r="N1391" s="1">
        <v>1</v>
      </c>
      <c r="O1391" s="1">
        <v>2</v>
      </c>
      <c r="P1391" s="1" t="s">
        <v>57</v>
      </c>
      <c r="Q1391" s="1">
        <v>1</v>
      </c>
      <c r="R1391" s="1" t="s">
        <v>17</v>
      </c>
      <c r="S1391" s="1">
        <v>5003</v>
      </c>
      <c r="T1391" s="1">
        <v>5771</v>
      </c>
      <c r="U1391" s="1">
        <v>1</v>
      </c>
      <c r="V1391" s="1" t="s">
        <v>1593</v>
      </c>
      <c r="W1391" s="1" t="s">
        <v>48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>
      <c r="A1392" s="1">
        <v>1960</v>
      </c>
      <c r="B1392" s="1">
        <v>28</v>
      </c>
      <c r="C1392" s="1" t="s">
        <v>49</v>
      </c>
      <c r="D1392" s="1" t="s">
        <v>112</v>
      </c>
      <c r="E1392" s="1">
        <v>1404</v>
      </c>
      <c r="F1392" s="1" t="s">
        <v>21</v>
      </c>
      <c r="G1392" s="1">
        <v>17</v>
      </c>
      <c r="H1392" s="1">
        <v>3</v>
      </c>
      <c r="I1392" s="1" t="s">
        <v>37</v>
      </c>
      <c r="J1392" s="1">
        <v>1</v>
      </c>
      <c r="K1392" s="1">
        <v>3</v>
      </c>
      <c r="L1392" s="1" t="s">
        <v>12</v>
      </c>
      <c r="M1392" s="1">
        <v>32</v>
      </c>
      <c r="N1392" s="1">
        <v>2</v>
      </c>
      <c r="O1392" s="1">
        <v>1</v>
      </c>
      <c r="P1392" s="1" t="s">
        <v>53</v>
      </c>
      <c r="Q1392" s="1">
        <v>4</v>
      </c>
      <c r="R1392" s="1" t="s">
        <v>15</v>
      </c>
      <c r="S1392" s="1">
        <v>2367</v>
      </c>
      <c r="T1392" s="1">
        <v>18779</v>
      </c>
      <c r="U1392" s="1">
        <v>5</v>
      </c>
      <c r="V1392" s="1" t="s">
        <v>1593</v>
      </c>
      <c r="W1392" s="1" t="s">
        <v>48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>
      <c r="A1393" s="1">
        <v>1961</v>
      </c>
      <c r="B1393" s="1">
        <v>38</v>
      </c>
      <c r="C1393" s="1" t="s">
        <v>48</v>
      </c>
      <c r="D1393" s="1" t="s">
        <v>112</v>
      </c>
      <c r="E1393" s="1">
        <v>1404</v>
      </c>
      <c r="F1393" s="1" t="s">
        <v>22</v>
      </c>
      <c r="G1393" s="1">
        <v>1</v>
      </c>
      <c r="H1393" s="1">
        <v>3</v>
      </c>
      <c r="I1393" s="1" t="s">
        <v>33</v>
      </c>
      <c r="J1393" s="1">
        <v>1</v>
      </c>
      <c r="K1393" s="1">
        <v>1</v>
      </c>
      <c r="L1393" s="1" t="s">
        <v>12</v>
      </c>
      <c r="M1393" s="1">
        <v>59</v>
      </c>
      <c r="N1393" s="1">
        <v>2</v>
      </c>
      <c r="O1393" s="1">
        <v>1</v>
      </c>
      <c r="P1393" s="1" t="s">
        <v>59</v>
      </c>
      <c r="Q1393" s="1">
        <v>1</v>
      </c>
      <c r="R1393" s="1" t="s">
        <v>16</v>
      </c>
      <c r="S1393" s="1">
        <v>2858</v>
      </c>
      <c r="T1393" s="1">
        <v>11473</v>
      </c>
      <c r="U1393" s="1">
        <v>4</v>
      </c>
      <c r="V1393" s="1" t="s">
        <v>1593</v>
      </c>
      <c r="W1393" s="1" t="s">
        <v>48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>
      <c r="A1394" s="1">
        <v>1962</v>
      </c>
      <c r="B1394" s="1">
        <v>35</v>
      </c>
      <c r="C1394" s="1" t="s">
        <v>48</v>
      </c>
      <c r="D1394" s="1" t="s">
        <v>112</v>
      </c>
      <c r="E1394" s="1">
        <v>1224</v>
      </c>
      <c r="F1394" s="1" t="s">
        <v>22</v>
      </c>
      <c r="G1394" s="1">
        <v>7</v>
      </c>
      <c r="H1394" s="1">
        <v>4</v>
      </c>
      <c r="I1394" s="1" t="s">
        <v>33</v>
      </c>
      <c r="J1394" s="1">
        <v>1</v>
      </c>
      <c r="K1394" s="1">
        <v>3</v>
      </c>
      <c r="L1394" s="1" t="s">
        <v>11</v>
      </c>
      <c r="M1394" s="1">
        <v>55</v>
      </c>
      <c r="N1394" s="1">
        <v>3</v>
      </c>
      <c r="O1394" s="1">
        <v>2</v>
      </c>
      <c r="P1394" s="1" t="s">
        <v>58</v>
      </c>
      <c r="Q1394" s="1">
        <v>4</v>
      </c>
      <c r="R1394" s="1" t="s">
        <v>17</v>
      </c>
      <c r="S1394" s="1">
        <v>5204</v>
      </c>
      <c r="T1394" s="1">
        <v>13586</v>
      </c>
      <c r="U1394" s="1">
        <v>1</v>
      </c>
      <c r="V1394" s="1" t="s">
        <v>1593</v>
      </c>
      <c r="W1394" s="1" t="s">
        <v>49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>
      <c r="A1395" s="1">
        <v>1965</v>
      </c>
      <c r="B1395" s="1">
        <v>27</v>
      </c>
      <c r="C1395" s="1" t="s">
        <v>48</v>
      </c>
      <c r="D1395" s="1" t="s">
        <v>112</v>
      </c>
      <c r="E1395" s="1">
        <v>954</v>
      </c>
      <c r="F1395" s="1" t="s">
        <v>22</v>
      </c>
      <c r="G1395" s="1">
        <v>9</v>
      </c>
      <c r="H1395" s="1">
        <v>3</v>
      </c>
      <c r="I1395" s="1" t="s">
        <v>34</v>
      </c>
      <c r="J1395" s="1">
        <v>1</v>
      </c>
      <c r="K1395" s="1">
        <v>4</v>
      </c>
      <c r="L1395" s="1" t="s">
        <v>12</v>
      </c>
      <c r="M1395" s="1">
        <v>44</v>
      </c>
      <c r="N1395" s="1">
        <v>3</v>
      </c>
      <c r="O1395" s="1">
        <v>2</v>
      </c>
      <c r="P1395" s="1" t="s">
        <v>58</v>
      </c>
      <c r="Q1395" s="1">
        <v>4</v>
      </c>
      <c r="R1395" s="1" t="s">
        <v>16</v>
      </c>
      <c r="S1395" s="1">
        <v>4105</v>
      </c>
      <c r="T1395" s="1">
        <v>5099</v>
      </c>
      <c r="U1395" s="1">
        <v>1</v>
      </c>
      <c r="V1395" s="1" t="s">
        <v>1593</v>
      </c>
      <c r="W1395" s="1" t="s">
        <v>48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>
      <c r="A1396" s="1">
        <v>1966</v>
      </c>
      <c r="B1396" s="1">
        <v>32</v>
      </c>
      <c r="C1396" s="1" t="s">
        <v>48</v>
      </c>
      <c r="D1396" s="1" t="s">
        <v>112</v>
      </c>
      <c r="E1396" s="1">
        <v>1373</v>
      </c>
      <c r="F1396" s="1" t="s">
        <v>21</v>
      </c>
      <c r="G1396" s="1">
        <v>5</v>
      </c>
      <c r="H1396" s="1">
        <v>4</v>
      </c>
      <c r="I1396" s="1" t="s">
        <v>33</v>
      </c>
      <c r="J1396" s="1">
        <v>1</v>
      </c>
      <c r="K1396" s="1">
        <v>4</v>
      </c>
      <c r="L1396" s="1" t="s">
        <v>12</v>
      </c>
      <c r="M1396" s="1">
        <v>56</v>
      </c>
      <c r="N1396" s="1">
        <v>2</v>
      </c>
      <c r="O1396" s="1">
        <v>2</v>
      </c>
      <c r="P1396" s="1" t="s">
        <v>55</v>
      </c>
      <c r="Q1396" s="1">
        <v>4</v>
      </c>
      <c r="R1396" s="1" t="s">
        <v>16</v>
      </c>
      <c r="S1396" s="1">
        <v>9679</v>
      </c>
      <c r="T1396" s="1">
        <v>10138</v>
      </c>
      <c r="U1396" s="1">
        <v>8</v>
      </c>
      <c r="V1396" s="1" t="s">
        <v>1593</v>
      </c>
      <c r="W1396" s="1" t="s">
        <v>48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>
      <c r="A1397" s="1">
        <v>1967</v>
      </c>
      <c r="B1397" s="1">
        <v>31</v>
      </c>
      <c r="C1397" s="1" t="s">
        <v>49</v>
      </c>
      <c r="D1397" s="1" t="s">
        <v>128</v>
      </c>
      <c r="E1397" s="1">
        <v>754</v>
      </c>
      <c r="F1397" s="1" t="s">
        <v>22</v>
      </c>
      <c r="G1397" s="1">
        <v>26</v>
      </c>
      <c r="H1397" s="1">
        <v>4</v>
      </c>
      <c r="I1397" s="1" t="s">
        <v>34</v>
      </c>
      <c r="J1397" s="1">
        <v>1</v>
      </c>
      <c r="K1397" s="1">
        <v>1</v>
      </c>
      <c r="L1397" s="1" t="s">
        <v>12</v>
      </c>
      <c r="M1397" s="1">
        <v>63</v>
      </c>
      <c r="N1397" s="1">
        <v>3</v>
      </c>
      <c r="O1397" s="1">
        <v>2</v>
      </c>
      <c r="P1397" s="1" t="s">
        <v>58</v>
      </c>
      <c r="Q1397" s="1">
        <v>4</v>
      </c>
      <c r="R1397" s="1" t="s">
        <v>17</v>
      </c>
      <c r="S1397" s="1">
        <v>5617</v>
      </c>
      <c r="T1397" s="1">
        <v>21075</v>
      </c>
      <c r="U1397" s="1">
        <v>1</v>
      </c>
      <c r="V1397" s="1" t="s">
        <v>1593</v>
      </c>
      <c r="W1397" s="1" t="s">
        <v>49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>
      <c r="A1398" s="1">
        <v>1968</v>
      </c>
      <c r="B1398" s="1">
        <v>53</v>
      </c>
      <c r="C1398" s="1" t="s">
        <v>49</v>
      </c>
      <c r="D1398" s="1" t="s">
        <v>112</v>
      </c>
      <c r="E1398" s="1">
        <v>1168</v>
      </c>
      <c r="F1398" s="1" t="s">
        <v>22</v>
      </c>
      <c r="G1398" s="1">
        <v>24</v>
      </c>
      <c r="H1398" s="1">
        <v>4</v>
      </c>
      <c r="I1398" s="1" t="s">
        <v>33</v>
      </c>
      <c r="J1398" s="1">
        <v>1</v>
      </c>
      <c r="K1398" s="1">
        <v>1</v>
      </c>
      <c r="L1398" s="1" t="s">
        <v>12</v>
      </c>
      <c r="M1398" s="1">
        <v>66</v>
      </c>
      <c r="N1398" s="1">
        <v>3</v>
      </c>
      <c r="O1398" s="1">
        <v>3</v>
      </c>
      <c r="P1398" s="1" t="s">
        <v>58</v>
      </c>
      <c r="Q1398" s="1">
        <v>1</v>
      </c>
      <c r="R1398" s="1" t="s">
        <v>16</v>
      </c>
      <c r="S1398" s="1">
        <v>10448</v>
      </c>
      <c r="T1398" s="1">
        <v>5843</v>
      </c>
      <c r="U1398" s="1">
        <v>6</v>
      </c>
      <c r="V1398" s="1" t="s">
        <v>1593</v>
      </c>
      <c r="W1398" s="1" t="s">
        <v>49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>
      <c r="A1399" s="1">
        <v>1969</v>
      </c>
      <c r="B1399" s="1">
        <v>54</v>
      </c>
      <c r="C1399" s="1" t="s">
        <v>48</v>
      </c>
      <c r="D1399" s="1" t="s">
        <v>112</v>
      </c>
      <c r="E1399" s="1">
        <v>155</v>
      </c>
      <c r="F1399" s="1" t="s">
        <v>21</v>
      </c>
      <c r="G1399" s="1">
        <v>9</v>
      </c>
      <c r="H1399" s="1">
        <v>2</v>
      </c>
      <c r="I1399" s="1" t="s">
        <v>33</v>
      </c>
      <c r="J1399" s="1">
        <v>1</v>
      </c>
      <c r="K1399" s="1">
        <v>1</v>
      </c>
      <c r="L1399" s="1" t="s">
        <v>11</v>
      </c>
      <c r="M1399" s="1">
        <v>67</v>
      </c>
      <c r="N1399" s="1">
        <v>3</v>
      </c>
      <c r="O1399" s="1">
        <v>2</v>
      </c>
      <c r="P1399" s="1" t="s">
        <v>57</v>
      </c>
      <c r="Q1399" s="1">
        <v>3</v>
      </c>
      <c r="R1399" s="1" t="s">
        <v>17</v>
      </c>
      <c r="S1399" s="1">
        <v>2897</v>
      </c>
      <c r="T1399" s="1">
        <v>22474</v>
      </c>
      <c r="U1399" s="1">
        <v>3</v>
      </c>
      <c r="V1399" s="1" t="s">
        <v>1593</v>
      </c>
      <c r="W1399" s="1" t="s">
        <v>48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>
      <c r="A1400" s="1">
        <v>1970</v>
      </c>
      <c r="B1400" s="1">
        <v>33</v>
      </c>
      <c r="C1400" s="1" t="s">
        <v>48</v>
      </c>
      <c r="D1400" s="1" t="s">
        <v>128</v>
      </c>
      <c r="E1400" s="1">
        <v>1303</v>
      </c>
      <c r="F1400" s="1" t="s">
        <v>21</v>
      </c>
      <c r="G1400" s="1">
        <v>7</v>
      </c>
      <c r="H1400" s="1">
        <v>2</v>
      </c>
      <c r="I1400" s="1" t="s">
        <v>33</v>
      </c>
      <c r="J1400" s="1">
        <v>1</v>
      </c>
      <c r="K1400" s="1">
        <v>4</v>
      </c>
      <c r="L1400" s="1" t="s">
        <v>12</v>
      </c>
      <c r="M1400" s="1">
        <v>36</v>
      </c>
      <c r="N1400" s="1">
        <v>3</v>
      </c>
      <c r="O1400" s="1">
        <v>2</v>
      </c>
      <c r="P1400" s="1" t="s">
        <v>52</v>
      </c>
      <c r="Q1400" s="1">
        <v>3</v>
      </c>
      <c r="R1400" s="1" t="s">
        <v>15</v>
      </c>
      <c r="S1400" s="1">
        <v>5968</v>
      </c>
      <c r="T1400" s="1">
        <v>18079</v>
      </c>
      <c r="U1400" s="1">
        <v>1</v>
      </c>
      <c r="V1400" s="1" t="s">
        <v>1593</v>
      </c>
      <c r="W1400" s="1" t="s">
        <v>48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>
      <c r="A1401" s="1">
        <v>1971</v>
      </c>
      <c r="B1401" s="1">
        <v>43</v>
      </c>
      <c r="C1401" s="1" t="s">
        <v>48</v>
      </c>
      <c r="D1401" s="1" t="s">
        <v>112</v>
      </c>
      <c r="E1401" s="1">
        <v>574</v>
      </c>
      <c r="F1401" s="1" t="s">
        <v>21</v>
      </c>
      <c r="G1401" s="1">
        <v>11</v>
      </c>
      <c r="H1401" s="1">
        <v>3</v>
      </c>
      <c r="I1401" s="1" t="s">
        <v>33</v>
      </c>
      <c r="J1401" s="1">
        <v>1</v>
      </c>
      <c r="K1401" s="1">
        <v>1</v>
      </c>
      <c r="L1401" s="1" t="s">
        <v>12</v>
      </c>
      <c r="M1401" s="1">
        <v>30</v>
      </c>
      <c r="N1401" s="1">
        <v>3</v>
      </c>
      <c r="O1401" s="1">
        <v>3</v>
      </c>
      <c r="P1401" s="1" t="s">
        <v>52</v>
      </c>
      <c r="Q1401" s="1">
        <v>3</v>
      </c>
      <c r="R1401" s="1" t="s">
        <v>17</v>
      </c>
      <c r="S1401" s="1">
        <v>7510</v>
      </c>
      <c r="T1401" s="1">
        <v>16873</v>
      </c>
      <c r="U1401" s="1">
        <v>1</v>
      </c>
      <c r="V1401" s="1" t="s">
        <v>1593</v>
      </c>
      <c r="W1401" s="1" t="s">
        <v>48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>
      <c r="A1402" s="1">
        <v>1972</v>
      </c>
      <c r="B1402" s="1">
        <v>38</v>
      </c>
      <c r="C1402" s="1" t="s">
        <v>48</v>
      </c>
      <c r="D1402" s="1" t="s">
        <v>128</v>
      </c>
      <c r="E1402" s="1">
        <v>1444</v>
      </c>
      <c r="F1402" s="1" t="s">
        <v>20</v>
      </c>
      <c r="G1402" s="1">
        <v>1</v>
      </c>
      <c r="H1402" s="1">
        <v>4</v>
      </c>
      <c r="I1402" s="1" t="s">
        <v>36</v>
      </c>
      <c r="J1402" s="1">
        <v>1</v>
      </c>
      <c r="K1402" s="1">
        <v>4</v>
      </c>
      <c r="L1402" s="1" t="s">
        <v>12</v>
      </c>
      <c r="M1402" s="1">
        <v>88</v>
      </c>
      <c r="N1402" s="1">
        <v>3</v>
      </c>
      <c r="O1402" s="1">
        <v>1</v>
      </c>
      <c r="P1402" s="1" t="s">
        <v>20</v>
      </c>
      <c r="Q1402" s="1">
        <v>2</v>
      </c>
      <c r="R1402" s="1" t="s">
        <v>17</v>
      </c>
      <c r="S1402" s="1">
        <v>2991</v>
      </c>
      <c r="T1402" s="1">
        <v>5224</v>
      </c>
      <c r="U1402" s="1">
        <v>0</v>
      </c>
      <c r="V1402" s="1" t="s">
        <v>1593</v>
      </c>
      <c r="W1402" s="1" t="s">
        <v>49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>
      <c r="A1403" s="1">
        <v>1973</v>
      </c>
      <c r="B1403" s="1">
        <v>55</v>
      </c>
      <c r="C1403" s="1" t="s">
        <v>48</v>
      </c>
      <c r="D1403" s="1" t="s">
        <v>112</v>
      </c>
      <c r="E1403" s="1">
        <v>189</v>
      </c>
      <c r="F1403" s="1" t="s">
        <v>20</v>
      </c>
      <c r="G1403" s="1">
        <v>26</v>
      </c>
      <c r="H1403" s="1">
        <v>4</v>
      </c>
      <c r="I1403" s="1" t="s">
        <v>20</v>
      </c>
      <c r="J1403" s="1">
        <v>1</v>
      </c>
      <c r="K1403" s="1">
        <v>3</v>
      </c>
      <c r="L1403" s="1" t="s">
        <v>12</v>
      </c>
      <c r="M1403" s="1">
        <v>71</v>
      </c>
      <c r="N1403" s="1">
        <v>4</v>
      </c>
      <c r="O1403" s="1">
        <v>5</v>
      </c>
      <c r="P1403" s="1" t="s">
        <v>54</v>
      </c>
      <c r="Q1403" s="1">
        <v>2</v>
      </c>
      <c r="R1403" s="1" t="s">
        <v>17</v>
      </c>
      <c r="S1403" s="1">
        <v>19636</v>
      </c>
      <c r="T1403" s="1">
        <v>25811</v>
      </c>
      <c r="U1403" s="1">
        <v>4</v>
      </c>
      <c r="V1403" s="1" t="s">
        <v>1593</v>
      </c>
      <c r="W1403" s="1" t="s">
        <v>49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>
      <c r="A1404" s="1">
        <v>1974</v>
      </c>
      <c r="B1404" s="1">
        <v>31</v>
      </c>
      <c r="C1404" s="1" t="s">
        <v>48</v>
      </c>
      <c r="D1404" s="1" t="s">
        <v>112</v>
      </c>
      <c r="E1404" s="1">
        <v>1276</v>
      </c>
      <c r="F1404" s="1" t="s">
        <v>21</v>
      </c>
      <c r="G1404" s="1">
        <v>2</v>
      </c>
      <c r="H1404" s="1">
        <v>1</v>
      </c>
      <c r="I1404" s="1" t="s">
        <v>35</v>
      </c>
      <c r="J1404" s="1">
        <v>1</v>
      </c>
      <c r="K1404" s="1">
        <v>4</v>
      </c>
      <c r="L1404" s="1" t="s">
        <v>11</v>
      </c>
      <c r="M1404" s="1">
        <v>59</v>
      </c>
      <c r="N1404" s="1">
        <v>1</v>
      </c>
      <c r="O1404" s="1">
        <v>1</v>
      </c>
      <c r="P1404" s="1" t="s">
        <v>53</v>
      </c>
      <c r="Q1404" s="1">
        <v>4</v>
      </c>
      <c r="R1404" s="1" t="s">
        <v>15</v>
      </c>
      <c r="S1404" s="1">
        <v>1129</v>
      </c>
      <c r="T1404" s="1">
        <v>17536</v>
      </c>
      <c r="U1404" s="1">
        <v>1</v>
      </c>
      <c r="V1404" s="1" t="s">
        <v>1593</v>
      </c>
      <c r="W1404" s="1" t="s">
        <v>49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>
      <c r="A1405" s="1">
        <v>1975</v>
      </c>
      <c r="B1405" s="1">
        <v>39</v>
      </c>
      <c r="C1405" s="1" t="s">
        <v>48</v>
      </c>
      <c r="D1405" s="1" t="s">
        <v>112</v>
      </c>
      <c r="E1405" s="1">
        <v>119</v>
      </c>
      <c r="F1405" s="1" t="s">
        <v>22</v>
      </c>
      <c r="G1405" s="1">
        <v>15</v>
      </c>
      <c r="H1405" s="1">
        <v>4</v>
      </c>
      <c r="I1405" s="1" t="s">
        <v>34</v>
      </c>
      <c r="J1405" s="1">
        <v>1</v>
      </c>
      <c r="K1405" s="1">
        <v>2</v>
      </c>
      <c r="L1405" s="1" t="s">
        <v>12</v>
      </c>
      <c r="M1405" s="1">
        <v>77</v>
      </c>
      <c r="N1405" s="1">
        <v>3</v>
      </c>
      <c r="O1405" s="1">
        <v>4</v>
      </c>
      <c r="P1405" s="1" t="s">
        <v>58</v>
      </c>
      <c r="Q1405" s="1">
        <v>1</v>
      </c>
      <c r="R1405" s="1" t="s">
        <v>16</v>
      </c>
      <c r="S1405" s="1">
        <v>13341</v>
      </c>
      <c r="T1405" s="1">
        <v>25098</v>
      </c>
      <c r="U1405" s="1">
        <v>0</v>
      </c>
      <c r="V1405" s="1" t="s">
        <v>1593</v>
      </c>
      <c r="W1405" s="1" t="s">
        <v>48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>
      <c r="A1406" s="1">
        <v>1976</v>
      </c>
      <c r="B1406" s="1">
        <v>42</v>
      </c>
      <c r="C1406" s="1" t="s">
        <v>48</v>
      </c>
      <c r="D1406" s="1" t="s">
        <v>116</v>
      </c>
      <c r="E1406" s="1">
        <v>335</v>
      </c>
      <c r="F1406" s="1" t="s">
        <v>21</v>
      </c>
      <c r="G1406" s="1">
        <v>23</v>
      </c>
      <c r="H1406" s="1">
        <v>2</v>
      </c>
      <c r="I1406" s="1" t="s">
        <v>33</v>
      </c>
      <c r="J1406" s="1">
        <v>1</v>
      </c>
      <c r="K1406" s="1">
        <v>4</v>
      </c>
      <c r="L1406" s="1" t="s">
        <v>12</v>
      </c>
      <c r="M1406" s="1">
        <v>37</v>
      </c>
      <c r="N1406" s="1">
        <v>2</v>
      </c>
      <c r="O1406" s="1">
        <v>2</v>
      </c>
      <c r="P1406" s="1" t="s">
        <v>57</v>
      </c>
      <c r="Q1406" s="1">
        <v>3</v>
      </c>
      <c r="R1406" s="1" t="s">
        <v>16</v>
      </c>
      <c r="S1406" s="1">
        <v>4332</v>
      </c>
      <c r="T1406" s="1">
        <v>14811</v>
      </c>
      <c r="U1406" s="1">
        <v>1</v>
      </c>
      <c r="V1406" s="1" t="s">
        <v>1593</v>
      </c>
      <c r="W1406" s="1" t="s">
        <v>48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>
      <c r="A1407" s="1">
        <v>1979</v>
      </c>
      <c r="B1407" s="1">
        <v>31</v>
      </c>
      <c r="C1407" s="1" t="s">
        <v>48</v>
      </c>
      <c r="D1407" s="1" t="s">
        <v>116</v>
      </c>
      <c r="E1407" s="1">
        <v>697</v>
      </c>
      <c r="F1407" s="1" t="s">
        <v>21</v>
      </c>
      <c r="G1407" s="1">
        <v>10</v>
      </c>
      <c r="H1407" s="1">
        <v>3</v>
      </c>
      <c r="I1407" s="1" t="s">
        <v>35</v>
      </c>
      <c r="J1407" s="1">
        <v>1</v>
      </c>
      <c r="K1407" s="1">
        <v>3</v>
      </c>
      <c r="L1407" s="1" t="s">
        <v>11</v>
      </c>
      <c r="M1407" s="1">
        <v>40</v>
      </c>
      <c r="N1407" s="1">
        <v>3</v>
      </c>
      <c r="O1407" s="1">
        <v>3</v>
      </c>
      <c r="P1407" s="1" t="s">
        <v>56</v>
      </c>
      <c r="Q1407" s="1">
        <v>3</v>
      </c>
      <c r="R1407" s="1" t="s">
        <v>17</v>
      </c>
      <c r="S1407" s="1">
        <v>11031</v>
      </c>
      <c r="T1407" s="1">
        <v>26862</v>
      </c>
      <c r="U1407" s="1">
        <v>4</v>
      </c>
      <c r="V1407" s="1" t="s">
        <v>1593</v>
      </c>
      <c r="W1407" s="1" t="s">
        <v>48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>
      <c r="A1408" s="1">
        <v>1980</v>
      </c>
      <c r="B1408" s="1">
        <v>54</v>
      </c>
      <c r="C1408" s="1" t="s">
        <v>48</v>
      </c>
      <c r="D1408" s="1" t="s">
        <v>112</v>
      </c>
      <c r="E1408" s="1">
        <v>157</v>
      </c>
      <c r="F1408" s="1" t="s">
        <v>21</v>
      </c>
      <c r="G1408" s="1">
        <v>10</v>
      </c>
      <c r="H1408" s="1">
        <v>3</v>
      </c>
      <c r="I1408" s="1" t="s">
        <v>35</v>
      </c>
      <c r="J1408" s="1">
        <v>1</v>
      </c>
      <c r="K1408" s="1">
        <v>3</v>
      </c>
      <c r="L1408" s="1" t="s">
        <v>11</v>
      </c>
      <c r="M1408" s="1">
        <v>77</v>
      </c>
      <c r="N1408" s="1">
        <v>3</v>
      </c>
      <c r="O1408" s="1">
        <v>2</v>
      </c>
      <c r="P1408" s="1" t="s">
        <v>55</v>
      </c>
      <c r="Q1408" s="1">
        <v>1</v>
      </c>
      <c r="R1408" s="1" t="s">
        <v>16</v>
      </c>
      <c r="S1408" s="1">
        <v>4440</v>
      </c>
      <c r="T1408" s="1">
        <v>25198</v>
      </c>
      <c r="U1408" s="1">
        <v>6</v>
      </c>
      <c r="V1408" s="1" t="s">
        <v>1593</v>
      </c>
      <c r="W1408" s="1" t="s">
        <v>49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>
      <c r="A1409" s="1">
        <v>1981</v>
      </c>
      <c r="B1409" s="1">
        <v>24</v>
      </c>
      <c r="C1409" s="1" t="s">
        <v>48</v>
      </c>
      <c r="D1409" s="1" t="s">
        <v>112</v>
      </c>
      <c r="E1409" s="1">
        <v>771</v>
      </c>
      <c r="F1409" s="1" t="s">
        <v>21</v>
      </c>
      <c r="G1409" s="1">
        <v>1</v>
      </c>
      <c r="H1409" s="1">
        <v>2</v>
      </c>
      <c r="I1409" s="1" t="s">
        <v>33</v>
      </c>
      <c r="J1409" s="1">
        <v>1</v>
      </c>
      <c r="K1409" s="1">
        <v>2</v>
      </c>
      <c r="L1409" s="1" t="s">
        <v>12</v>
      </c>
      <c r="M1409" s="1">
        <v>45</v>
      </c>
      <c r="N1409" s="1">
        <v>2</v>
      </c>
      <c r="O1409" s="1">
        <v>2</v>
      </c>
      <c r="P1409" s="1" t="s">
        <v>52</v>
      </c>
      <c r="Q1409" s="1">
        <v>3</v>
      </c>
      <c r="R1409" s="1" t="s">
        <v>16</v>
      </c>
      <c r="S1409" s="1">
        <v>4617</v>
      </c>
      <c r="T1409" s="1">
        <v>14120</v>
      </c>
      <c r="U1409" s="1">
        <v>1</v>
      </c>
      <c r="V1409" s="1" t="s">
        <v>1593</v>
      </c>
      <c r="W1409" s="1" t="s">
        <v>48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>
      <c r="A1410" s="1">
        <v>1982</v>
      </c>
      <c r="B1410" s="1">
        <v>23</v>
      </c>
      <c r="C1410" s="1" t="s">
        <v>48</v>
      </c>
      <c r="D1410" s="1" t="s">
        <v>112</v>
      </c>
      <c r="E1410" s="1">
        <v>571</v>
      </c>
      <c r="F1410" s="1" t="s">
        <v>21</v>
      </c>
      <c r="G1410" s="1">
        <v>12</v>
      </c>
      <c r="H1410" s="1">
        <v>2</v>
      </c>
      <c r="I1410" s="1" t="s">
        <v>36</v>
      </c>
      <c r="J1410" s="1">
        <v>1</v>
      </c>
      <c r="K1410" s="1">
        <v>4</v>
      </c>
      <c r="L1410" s="1" t="s">
        <v>12</v>
      </c>
      <c r="M1410" s="1">
        <v>78</v>
      </c>
      <c r="N1410" s="1">
        <v>3</v>
      </c>
      <c r="O1410" s="1">
        <v>1</v>
      </c>
      <c r="P1410" s="1" t="s">
        <v>53</v>
      </c>
      <c r="Q1410" s="1">
        <v>4</v>
      </c>
      <c r="R1410" s="1" t="s">
        <v>16</v>
      </c>
      <c r="S1410" s="1">
        <v>2647</v>
      </c>
      <c r="T1410" s="1">
        <v>13672</v>
      </c>
      <c r="U1410" s="1">
        <v>1</v>
      </c>
      <c r="V1410" s="1" t="s">
        <v>1593</v>
      </c>
      <c r="W1410" s="1" t="s">
        <v>48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>
      <c r="A1411" s="1">
        <v>1985</v>
      </c>
      <c r="B1411" s="1">
        <v>40</v>
      </c>
      <c r="C1411" s="1" t="s">
        <v>48</v>
      </c>
      <c r="D1411" s="1" t="s">
        <v>128</v>
      </c>
      <c r="E1411" s="1">
        <v>692</v>
      </c>
      <c r="F1411" s="1" t="s">
        <v>21</v>
      </c>
      <c r="G1411" s="1">
        <v>11</v>
      </c>
      <c r="H1411" s="1">
        <v>3</v>
      </c>
      <c r="I1411" s="1" t="s">
        <v>37</v>
      </c>
      <c r="J1411" s="1">
        <v>1</v>
      </c>
      <c r="K1411" s="1">
        <v>4</v>
      </c>
      <c r="L1411" s="1" t="s">
        <v>11</v>
      </c>
      <c r="M1411" s="1">
        <v>73</v>
      </c>
      <c r="N1411" s="1">
        <v>3</v>
      </c>
      <c r="O1411" s="1">
        <v>2</v>
      </c>
      <c r="P1411" s="1" t="s">
        <v>53</v>
      </c>
      <c r="Q1411" s="1">
        <v>3</v>
      </c>
      <c r="R1411" s="1" t="s">
        <v>17</v>
      </c>
      <c r="S1411" s="1">
        <v>6323</v>
      </c>
      <c r="T1411" s="1">
        <v>26849</v>
      </c>
      <c r="U1411" s="1">
        <v>1</v>
      </c>
      <c r="V1411" s="1" t="s">
        <v>1593</v>
      </c>
      <c r="W1411" s="1" t="s">
        <v>48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>
      <c r="A1412" s="1">
        <v>1986</v>
      </c>
      <c r="B1412" s="1">
        <v>40</v>
      </c>
      <c r="C1412" s="1" t="s">
        <v>48</v>
      </c>
      <c r="D1412" s="1" t="s">
        <v>112</v>
      </c>
      <c r="E1412" s="1">
        <v>444</v>
      </c>
      <c r="F1412" s="1" t="s">
        <v>22</v>
      </c>
      <c r="G1412" s="1">
        <v>2</v>
      </c>
      <c r="H1412" s="1">
        <v>2</v>
      </c>
      <c r="I1412" s="1" t="s">
        <v>34</v>
      </c>
      <c r="J1412" s="1">
        <v>1</v>
      </c>
      <c r="K1412" s="1">
        <v>2</v>
      </c>
      <c r="L1412" s="1" t="s">
        <v>11</v>
      </c>
      <c r="M1412" s="1">
        <v>92</v>
      </c>
      <c r="N1412" s="1">
        <v>3</v>
      </c>
      <c r="O1412" s="1">
        <v>2</v>
      </c>
      <c r="P1412" s="1" t="s">
        <v>58</v>
      </c>
      <c r="Q1412" s="1">
        <v>2</v>
      </c>
      <c r="R1412" s="1" t="s">
        <v>17</v>
      </c>
      <c r="S1412" s="1">
        <v>5677</v>
      </c>
      <c r="T1412" s="1">
        <v>4258</v>
      </c>
      <c r="U1412" s="1">
        <v>3</v>
      </c>
      <c r="V1412" s="1" t="s">
        <v>1593</v>
      </c>
      <c r="W1412" s="1" t="s">
        <v>48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>
      <c r="A1413" s="1">
        <v>1987</v>
      </c>
      <c r="B1413" s="1">
        <v>25</v>
      </c>
      <c r="C1413" s="1" t="s">
        <v>48</v>
      </c>
      <c r="D1413" s="1" t="s">
        <v>112</v>
      </c>
      <c r="E1413" s="1">
        <v>309</v>
      </c>
      <c r="F1413" s="1" t="s">
        <v>20</v>
      </c>
      <c r="G1413" s="1">
        <v>2</v>
      </c>
      <c r="H1413" s="1">
        <v>3</v>
      </c>
      <c r="I1413" s="1" t="s">
        <v>20</v>
      </c>
      <c r="J1413" s="1">
        <v>1</v>
      </c>
      <c r="K1413" s="1">
        <v>3</v>
      </c>
      <c r="L1413" s="1" t="s">
        <v>11</v>
      </c>
      <c r="M1413" s="1">
        <v>82</v>
      </c>
      <c r="N1413" s="1">
        <v>3</v>
      </c>
      <c r="O1413" s="1">
        <v>1</v>
      </c>
      <c r="P1413" s="1" t="s">
        <v>20</v>
      </c>
      <c r="Q1413" s="1">
        <v>2</v>
      </c>
      <c r="R1413" s="1" t="s">
        <v>17</v>
      </c>
      <c r="S1413" s="1">
        <v>2187</v>
      </c>
      <c r="T1413" s="1">
        <v>19655</v>
      </c>
      <c r="U1413" s="1">
        <v>4</v>
      </c>
      <c r="V1413" s="1" t="s">
        <v>1593</v>
      </c>
      <c r="W1413" s="1" t="s">
        <v>48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>
      <c r="A1414" s="1">
        <v>1989</v>
      </c>
      <c r="B1414" s="1">
        <v>30</v>
      </c>
      <c r="C1414" s="1" t="s">
        <v>48</v>
      </c>
      <c r="D1414" s="1" t="s">
        <v>112</v>
      </c>
      <c r="E1414" s="1">
        <v>911</v>
      </c>
      <c r="F1414" s="1" t="s">
        <v>21</v>
      </c>
      <c r="G1414" s="1">
        <v>1</v>
      </c>
      <c r="H1414" s="1">
        <v>2</v>
      </c>
      <c r="I1414" s="1" t="s">
        <v>35</v>
      </c>
      <c r="J1414" s="1">
        <v>1</v>
      </c>
      <c r="K1414" s="1">
        <v>4</v>
      </c>
      <c r="L1414" s="1" t="s">
        <v>12</v>
      </c>
      <c r="M1414" s="1">
        <v>76</v>
      </c>
      <c r="N1414" s="1">
        <v>3</v>
      </c>
      <c r="O1414" s="1">
        <v>1</v>
      </c>
      <c r="P1414" s="1" t="s">
        <v>53</v>
      </c>
      <c r="Q1414" s="1">
        <v>2</v>
      </c>
      <c r="R1414" s="1" t="s">
        <v>17</v>
      </c>
      <c r="S1414" s="1">
        <v>3748</v>
      </c>
      <c r="T1414" s="1">
        <v>4077</v>
      </c>
      <c r="U1414" s="1">
        <v>1</v>
      </c>
      <c r="V1414" s="1" t="s">
        <v>1593</v>
      </c>
      <c r="W1414" s="1" t="s">
        <v>48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>
      <c r="A1415" s="1">
        <v>1992</v>
      </c>
      <c r="B1415" s="1">
        <v>25</v>
      </c>
      <c r="C1415" s="1" t="s">
        <v>48</v>
      </c>
      <c r="D1415" s="1" t="s">
        <v>112</v>
      </c>
      <c r="E1415" s="1">
        <v>977</v>
      </c>
      <c r="F1415" s="1" t="s">
        <v>21</v>
      </c>
      <c r="G1415" s="1">
        <v>2</v>
      </c>
      <c r="H1415" s="1">
        <v>1</v>
      </c>
      <c r="I1415" s="1" t="s">
        <v>36</v>
      </c>
      <c r="J1415" s="1">
        <v>1</v>
      </c>
      <c r="K1415" s="1">
        <v>4</v>
      </c>
      <c r="L1415" s="1" t="s">
        <v>12</v>
      </c>
      <c r="M1415" s="1">
        <v>57</v>
      </c>
      <c r="N1415" s="1">
        <v>3</v>
      </c>
      <c r="O1415" s="1">
        <v>1</v>
      </c>
      <c r="P1415" s="1" t="s">
        <v>53</v>
      </c>
      <c r="Q1415" s="1">
        <v>3</v>
      </c>
      <c r="R1415" s="1" t="s">
        <v>15</v>
      </c>
      <c r="S1415" s="1">
        <v>3977</v>
      </c>
      <c r="T1415" s="1">
        <v>7298</v>
      </c>
      <c r="U1415" s="1">
        <v>6</v>
      </c>
      <c r="V1415" s="1" t="s">
        <v>1593</v>
      </c>
      <c r="W1415" s="1" t="s">
        <v>49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>
      <c r="A1416" s="1">
        <v>1993</v>
      </c>
      <c r="B1416" s="1">
        <v>47</v>
      </c>
      <c r="C1416" s="1" t="s">
        <v>48</v>
      </c>
      <c r="D1416" s="1" t="s">
        <v>112</v>
      </c>
      <c r="E1416" s="1">
        <v>1180</v>
      </c>
      <c r="F1416" s="1" t="s">
        <v>21</v>
      </c>
      <c r="G1416" s="1">
        <v>25</v>
      </c>
      <c r="H1416" s="1">
        <v>3</v>
      </c>
      <c r="I1416" s="1" t="s">
        <v>35</v>
      </c>
      <c r="J1416" s="1">
        <v>1</v>
      </c>
      <c r="K1416" s="1">
        <v>1</v>
      </c>
      <c r="L1416" s="1" t="s">
        <v>12</v>
      </c>
      <c r="M1416" s="1">
        <v>84</v>
      </c>
      <c r="N1416" s="1">
        <v>3</v>
      </c>
      <c r="O1416" s="1">
        <v>3</v>
      </c>
      <c r="P1416" s="1" t="s">
        <v>52</v>
      </c>
      <c r="Q1416" s="1">
        <v>3</v>
      </c>
      <c r="R1416" s="1" t="s">
        <v>16</v>
      </c>
      <c r="S1416" s="1">
        <v>8633</v>
      </c>
      <c r="T1416" s="1">
        <v>13084</v>
      </c>
      <c r="U1416" s="1">
        <v>2</v>
      </c>
      <c r="V1416" s="1" t="s">
        <v>1593</v>
      </c>
      <c r="W1416" s="1" t="s">
        <v>48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>
      <c r="A1417" s="1">
        <v>1994</v>
      </c>
      <c r="B1417" s="1">
        <v>33</v>
      </c>
      <c r="C1417" s="1" t="s">
        <v>48</v>
      </c>
      <c r="D1417" s="1" t="s">
        <v>116</v>
      </c>
      <c r="E1417" s="1">
        <v>1313</v>
      </c>
      <c r="F1417" s="1" t="s">
        <v>21</v>
      </c>
      <c r="G1417" s="1">
        <v>1</v>
      </c>
      <c r="H1417" s="1">
        <v>2</v>
      </c>
      <c r="I1417" s="1" t="s">
        <v>35</v>
      </c>
      <c r="J1417" s="1">
        <v>1</v>
      </c>
      <c r="K1417" s="1">
        <v>2</v>
      </c>
      <c r="L1417" s="1" t="s">
        <v>12</v>
      </c>
      <c r="M1417" s="1">
        <v>59</v>
      </c>
      <c r="N1417" s="1">
        <v>2</v>
      </c>
      <c r="O1417" s="1">
        <v>1</v>
      </c>
      <c r="P1417" s="1" t="s">
        <v>53</v>
      </c>
      <c r="Q1417" s="1">
        <v>3</v>
      </c>
      <c r="R1417" s="1" t="s">
        <v>15</v>
      </c>
      <c r="S1417" s="1">
        <v>2008</v>
      </c>
      <c r="T1417" s="1">
        <v>20439</v>
      </c>
      <c r="U1417" s="1">
        <v>1</v>
      </c>
      <c r="V1417" s="1" t="s">
        <v>1593</v>
      </c>
      <c r="W1417" s="1" t="s">
        <v>48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>
      <c r="A1418" s="1">
        <v>1995</v>
      </c>
      <c r="B1418" s="1">
        <v>38</v>
      </c>
      <c r="C1418" s="1" t="s">
        <v>48</v>
      </c>
      <c r="D1418" s="1" t="s">
        <v>112</v>
      </c>
      <c r="E1418" s="1">
        <v>1321</v>
      </c>
      <c r="F1418" s="1" t="s">
        <v>22</v>
      </c>
      <c r="G1418" s="1">
        <v>1</v>
      </c>
      <c r="H1418" s="1">
        <v>4</v>
      </c>
      <c r="I1418" s="1" t="s">
        <v>33</v>
      </c>
      <c r="J1418" s="1">
        <v>1</v>
      </c>
      <c r="K1418" s="1">
        <v>4</v>
      </c>
      <c r="L1418" s="1" t="s">
        <v>12</v>
      </c>
      <c r="M1418" s="1">
        <v>86</v>
      </c>
      <c r="N1418" s="1">
        <v>3</v>
      </c>
      <c r="O1418" s="1">
        <v>2</v>
      </c>
      <c r="P1418" s="1" t="s">
        <v>58</v>
      </c>
      <c r="Q1418" s="1">
        <v>2</v>
      </c>
      <c r="R1418" s="1" t="s">
        <v>17</v>
      </c>
      <c r="S1418" s="1">
        <v>4440</v>
      </c>
      <c r="T1418" s="1">
        <v>7636</v>
      </c>
      <c r="U1418" s="1">
        <v>0</v>
      </c>
      <c r="V1418" s="1" t="s">
        <v>1593</v>
      </c>
      <c r="W1418" s="1" t="s">
        <v>48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>
      <c r="A1419" s="1">
        <v>1996</v>
      </c>
      <c r="B1419" s="1">
        <v>31</v>
      </c>
      <c r="C1419" s="1" t="s">
        <v>48</v>
      </c>
      <c r="D1419" s="1" t="s">
        <v>112</v>
      </c>
      <c r="E1419" s="1">
        <v>1154</v>
      </c>
      <c r="F1419" s="1" t="s">
        <v>22</v>
      </c>
      <c r="G1419" s="1">
        <v>2</v>
      </c>
      <c r="H1419" s="1">
        <v>2</v>
      </c>
      <c r="I1419" s="1" t="s">
        <v>33</v>
      </c>
      <c r="J1419" s="1">
        <v>1</v>
      </c>
      <c r="K1419" s="1">
        <v>1</v>
      </c>
      <c r="L1419" s="1" t="s">
        <v>12</v>
      </c>
      <c r="M1419" s="1">
        <v>54</v>
      </c>
      <c r="N1419" s="1">
        <v>3</v>
      </c>
      <c r="O1419" s="1">
        <v>1</v>
      </c>
      <c r="P1419" s="1" t="s">
        <v>59</v>
      </c>
      <c r="Q1419" s="1">
        <v>3</v>
      </c>
      <c r="R1419" s="1" t="s">
        <v>17</v>
      </c>
      <c r="S1419" s="1">
        <v>3067</v>
      </c>
      <c r="T1419" s="1">
        <v>6393</v>
      </c>
      <c r="U1419" s="1">
        <v>0</v>
      </c>
      <c r="V1419" s="1" t="s">
        <v>1593</v>
      </c>
      <c r="W1419" s="1" t="s">
        <v>48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>
      <c r="A1420" s="1">
        <v>1997</v>
      </c>
      <c r="B1420" s="1">
        <v>38</v>
      </c>
      <c r="C1420" s="1" t="s">
        <v>48</v>
      </c>
      <c r="D1420" s="1" t="s">
        <v>128</v>
      </c>
      <c r="E1420" s="1">
        <v>508</v>
      </c>
      <c r="F1420" s="1" t="s">
        <v>21</v>
      </c>
      <c r="G1420" s="1">
        <v>6</v>
      </c>
      <c r="H1420" s="1">
        <v>4</v>
      </c>
      <c r="I1420" s="1" t="s">
        <v>33</v>
      </c>
      <c r="J1420" s="1">
        <v>1</v>
      </c>
      <c r="K1420" s="1">
        <v>1</v>
      </c>
      <c r="L1420" s="1" t="s">
        <v>12</v>
      </c>
      <c r="M1420" s="1">
        <v>72</v>
      </c>
      <c r="N1420" s="1">
        <v>2</v>
      </c>
      <c r="O1420" s="1">
        <v>2</v>
      </c>
      <c r="P1420" s="1" t="s">
        <v>55</v>
      </c>
      <c r="Q1420" s="1">
        <v>3</v>
      </c>
      <c r="R1420" s="1" t="s">
        <v>17</v>
      </c>
      <c r="S1420" s="1">
        <v>5321</v>
      </c>
      <c r="T1420" s="1">
        <v>14284</v>
      </c>
      <c r="U1420" s="1">
        <v>2</v>
      </c>
      <c r="V1420" s="1" t="s">
        <v>1593</v>
      </c>
      <c r="W1420" s="1" t="s">
        <v>48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>
      <c r="A1421" s="1">
        <v>1998</v>
      </c>
      <c r="B1421" s="1">
        <v>42</v>
      </c>
      <c r="C1421" s="1" t="s">
        <v>48</v>
      </c>
      <c r="D1421" s="1" t="s">
        <v>112</v>
      </c>
      <c r="E1421" s="1">
        <v>557</v>
      </c>
      <c r="F1421" s="1" t="s">
        <v>21</v>
      </c>
      <c r="G1421" s="1">
        <v>18</v>
      </c>
      <c r="H1421" s="1">
        <v>4</v>
      </c>
      <c r="I1421" s="1" t="s">
        <v>33</v>
      </c>
      <c r="J1421" s="1">
        <v>1</v>
      </c>
      <c r="K1421" s="1">
        <v>4</v>
      </c>
      <c r="L1421" s="1" t="s">
        <v>12</v>
      </c>
      <c r="M1421" s="1">
        <v>35</v>
      </c>
      <c r="N1421" s="1">
        <v>3</v>
      </c>
      <c r="O1421" s="1">
        <v>2</v>
      </c>
      <c r="P1421" s="1" t="s">
        <v>57</v>
      </c>
      <c r="Q1421" s="1">
        <v>1</v>
      </c>
      <c r="R1421" s="1" t="s">
        <v>15</v>
      </c>
      <c r="S1421" s="1">
        <v>5410</v>
      </c>
      <c r="T1421" s="1">
        <v>11189</v>
      </c>
      <c r="U1421" s="1">
        <v>6</v>
      </c>
      <c r="V1421" s="1" t="s">
        <v>1593</v>
      </c>
      <c r="W1421" s="1" t="s">
        <v>49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>
      <c r="A1422" s="1">
        <v>1999</v>
      </c>
      <c r="B1422" s="1">
        <v>41</v>
      </c>
      <c r="C1422" s="1" t="s">
        <v>48</v>
      </c>
      <c r="D1422" s="1" t="s">
        <v>112</v>
      </c>
      <c r="E1422" s="1">
        <v>642</v>
      </c>
      <c r="F1422" s="1" t="s">
        <v>21</v>
      </c>
      <c r="G1422" s="1">
        <v>1</v>
      </c>
      <c r="H1422" s="1">
        <v>3</v>
      </c>
      <c r="I1422" s="1" t="s">
        <v>33</v>
      </c>
      <c r="J1422" s="1">
        <v>1</v>
      </c>
      <c r="K1422" s="1">
        <v>4</v>
      </c>
      <c r="L1422" s="1" t="s">
        <v>12</v>
      </c>
      <c r="M1422" s="1">
        <v>76</v>
      </c>
      <c r="N1422" s="1">
        <v>3</v>
      </c>
      <c r="O1422" s="1">
        <v>1</v>
      </c>
      <c r="P1422" s="1" t="s">
        <v>57</v>
      </c>
      <c r="Q1422" s="1">
        <v>4</v>
      </c>
      <c r="R1422" s="1" t="s">
        <v>17</v>
      </c>
      <c r="S1422" s="1">
        <v>2782</v>
      </c>
      <c r="T1422" s="1">
        <v>21412</v>
      </c>
      <c r="U1422" s="1">
        <v>3</v>
      </c>
      <c r="V1422" s="1" t="s">
        <v>1593</v>
      </c>
      <c r="W1422" s="1" t="s">
        <v>48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>
      <c r="A1423" s="1">
        <v>2000</v>
      </c>
      <c r="B1423" s="1">
        <v>47</v>
      </c>
      <c r="C1423" s="1" t="s">
        <v>48</v>
      </c>
      <c r="D1423" s="1" t="s">
        <v>116</v>
      </c>
      <c r="E1423" s="1">
        <v>1162</v>
      </c>
      <c r="F1423" s="1" t="s">
        <v>21</v>
      </c>
      <c r="G1423" s="1">
        <v>1</v>
      </c>
      <c r="H1423" s="1">
        <v>1</v>
      </c>
      <c r="I1423" s="1" t="s">
        <v>35</v>
      </c>
      <c r="J1423" s="1">
        <v>1</v>
      </c>
      <c r="K1423" s="1">
        <v>3</v>
      </c>
      <c r="L1423" s="1" t="s">
        <v>11</v>
      </c>
      <c r="M1423" s="1">
        <v>98</v>
      </c>
      <c r="N1423" s="1">
        <v>3</v>
      </c>
      <c r="O1423" s="1">
        <v>3</v>
      </c>
      <c r="P1423" s="1" t="s">
        <v>56</v>
      </c>
      <c r="Q1423" s="1">
        <v>2</v>
      </c>
      <c r="R1423" s="1" t="s">
        <v>17</v>
      </c>
      <c r="S1423" s="1">
        <v>11957</v>
      </c>
      <c r="T1423" s="1">
        <v>17231</v>
      </c>
      <c r="U1423" s="1">
        <v>0</v>
      </c>
      <c r="V1423" s="1" t="s">
        <v>1593</v>
      </c>
      <c r="W1423" s="1" t="s">
        <v>48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>
      <c r="A1424" s="1">
        <v>2003</v>
      </c>
      <c r="B1424" s="1">
        <v>35</v>
      </c>
      <c r="C1424" s="1" t="s">
        <v>48</v>
      </c>
      <c r="D1424" s="1" t="s">
        <v>112</v>
      </c>
      <c r="E1424" s="1">
        <v>1490</v>
      </c>
      <c r="F1424" s="1" t="s">
        <v>21</v>
      </c>
      <c r="G1424" s="1">
        <v>11</v>
      </c>
      <c r="H1424" s="1">
        <v>4</v>
      </c>
      <c r="I1424" s="1" t="s">
        <v>35</v>
      </c>
      <c r="J1424" s="1">
        <v>1</v>
      </c>
      <c r="K1424" s="1">
        <v>4</v>
      </c>
      <c r="L1424" s="1" t="s">
        <v>12</v>
      </c>
      <c r="M1424" s="1">
        <v>43</v>
      </c>
      <c r="N1424" s="1">
        <v>3</v>
      </c>
      <c r="O1424" s="1">
        <v>1</v>
      </c>
      <c r="P1424" s="1" t="s">
        <v>53</v>
      </c>
      <c r="Q1424" s="1">
        <v>3</v>
      </c>
      <c r="R1424" s="1" t="s">
        <v>17</v>
      </c>
      <c r="S1424" s="1">
        <v>2660</v>
      </c>
      <c r="T1424" s="1">
        <v>20232</v>
      </c>
      <c r="U1424" s="1">
        <v>7</v>
      </c>
      <c r="V1424" s="1" t="s">
        <v>1593</v>
      </c>
      <c r="W1424" s="1" t="s">
        <v>49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>
      <c r="A1425" s="1">
        <v>2007</v>
      </c>
      <c r="B1425" s="1">
        <v>22</v>
      </c>
      <c r="C1425" s="1" t="s">
        <v>48</v>
      </c>
      <c r="D1425" s="1" t="s">
        <v>112</v>
      </c>
      <c r="E1425" s="1">
        <v>581</v>
      </c>
      <c r="F1425" s="1" t="s">
        <v>21</v>
      </c>
      <c r="G1425" s="1">
        <v>1</v>
      </c>
      <c r="H1425" s="1">
        <v>2</v>
      </c>
      <c r="I1425" s="1" t="s">
        <v>33</v>
      </c>
      <c r="J1425" s="1">
        <v>1</v>
      </c>
      <c r="K1425" s="1">
        <v>4</v>
      </c>
      <c r="L1425" s="1" t="s">
        <v>12</v>
      </c>
      <c r="M1425" s="1">
        <v>63</v>
      </c>
      <c r="N1425" s="1">
        <v>3</v>
      </c>
      <c r="O1425" s="1">
        <v>1</v>
      </c>
      <c r="P1425" s="1" t="s">
        <v>57</v>
      </c>
      <c r="Q1425" s="1">
        <v>3</v>
      </c>
      <c r="R1425" s="1" t="s">
        <v>16</v>
      </c>
      <c r="S1425" s="1">
        <v>3375</v>
      </c>
      <c r="T1425" s="1">
        <v>17624</v>
      </c>
      <c r="U1425" s="1">
        <v>0</v>
      </c>
      <c r="V1425" s="1" t="s">
        <v>1593</v>
      </c>
      <c r="W1425" s="1" t="s">
        <v>48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>
      <c r="A1426" s="1">
        <v>2008</v>
      </c>
      <c r="B1426" s="1">
        <v>35</v>
      </c>
      <c r="C1426" s="1" t="s">
        <v>48</v>
      </c>
      <c r="D1426" s="1" t="s">
        <v>112</v>
      </c>
      <c r="E1426" s="1">
        <v>1395</v>
      </c>
      <c r="F1426" s="1" t="s">
        <v>21</v>
      </c>
      <c r="G1426" s="1">
        <v>9</v>
      </c>
      <c r="H1426" s="1">
        <v>4</v>
      </c>
      <c r="I1426" s="1" t="s">
        <v>35</v>
      </c>
      <c r="J1426" s="1">
        <v>1</v>
      </c>
      <c r="K1426" s="1">
        <v>2</v>
      </c>
      <c r="L1426" s="1" t="s">
        <v>12</v>
      </c>
      <c r="M1426" s="1">
        <v>48</v>
      </c>
      <c r="N1426" s="1">
        <v>3</v>
      </c>
      <c r="O1426" s="1">
        <v>2</v>
      </c>
      <c r="P1426" s="1" t="s">
        <v>57</v>
      </c>
      <c r="Q1426" s="1">
        <v>3</v>
      </c>
      <c r="R1426" s="1" t="s">
        <v>16</v>
      </c>
      <c r="S1426" s="1">
        <v>5098</v>
      </c>
      <c r="T1426" s="1">
        <v>18698</v>
      </c>
      <c r="U1426" s="1">
        <v>1</v>
      </c>
      <c r="V1426" s="1" t="s">
        <v>1593</v>
      </c>
      <c r="W1426" s="1" t="s">
        <v>48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>
      <c r="A1427" s="1">
        <v>2009</v>
      </c>
      <c r="B1427" s="1">
        <v>33</v>
      </c>
      <c r="C1427" s="1" t="s">
        <v>48</v>
      </c>
      <c r="D1427" s="1" t="s">
        <v>112</v>
      </c>
      <c r="E1427" s="1">
        <v>501</v>
      </c>
      <c r="F1427" s="1" t="s">
        <v>21</v>
      </c>
      <c r="G1427" s="1">
        <v>15</v>
      </c>
      <c r="H1427" s="1">
        <v>2</v>
      </c>
      <c r="I1427" s="1" t="s">
        <v>35</v>
      </c>
      <c r="J1427" s="1">
        <v>1</v>
      </c>
      <c r="K1427" s="1">
        <v>2</v>
      </c>
      <c r="L1427" s="1" t="s">
        <v>11</v>
      </c>
      <c r="M1427" s="1">
        <v>95</v>
      </c>
      <c r="N1427" s="1">
        <v>3</v>
      </c>
      <c r="O1427" s="1">
        <v>2</v>
      </c>
      <c r="P1427" s="1" t="s">
        <v>52</v>
      </c>
      <c r="Q1427" s="1">
        <v>4</v>
      </c>
      <c r="R1427" s="1" t="s">
        <v>17</v>
      </c>
      <c r="S1427" s="1">
        <v>4878</v>
      </c>
      <c r="T1427" s="1">
        <v>21653</v>
      </c>
      <c r="U1427" s="1">
        <v>0</v>
      </c>
      <c r="V1427" s="1" t="s">
        <v>1593</v>
      </c>
      <c r="W1427" s="1" t="s">
        <v>49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>
      <c r="A1428" s="1">
        <v>2010</v>
      </c>
      <c r="B1428" s="1">
        <v>32</v>
      </c>
      <c r="C1428" s="1" t="s">
        <v>48</v>
      </c>
      <c r="D1428" s="1" t="s">
        <v>112</v>
      </c>
      <c r="E1428" s="1">
        <v>267</v>
      </c>
      <c r="F1428" s="1" t="s">
        <v>21</v>
      </c>
      <c r="G1428" s="1">
        <v>29</v>
      </c>
      <c r="H1428" s="1">
        <v>4</v>
      </c>
      <c r="I1428" s="1" t="s">
        <v>33</v>
      </c>
      <c r="J1428" s="1">
        <v>1</v>
      </c>
      <c r="K1428" s="1">
        <v>3</v>
      </c>
      <c r="L1428" s="1" t="s">
        <v>11</v>
      </c>
      <c r="M1428" s="1">
        <v>49</v>
      </c>
      <c r="N1428" s="1">
        <v>2</v>
      </c>
      <c r="O1428" s="1">
        <v>1</v>
      </c>
      <c r="P1428" s="1" t="s">
        <v>53</v>
      </c>
      <c r="Q1428" s="1">
        <v>2</v>
      </c>
      <c r="R1428" s="1" t="s">
        <v>16</v>
      </c>
      <c r="S1428" s="1">
        <v>2837</v>
      </c>
      <c r="T1428" s="1">
        <v>15919</v>
      </c>
      <c r="U1428" s="1">
        <v>1</v>
      </c>
      <c r="V1428" s="1" t="s">
        <v>1593</v>
      </c>
      <c r="W1428" s="1" t="s">
        <v>48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>
      <c r="A1429" s="1">
        <v>2012</v>
      </c>
      <c r="B1429" s="1">
        <v>40</v>
      </c>
      <c r="C1429" s="1" t="s">
        <v>48</v>
      </c>
      <c r="D1429" s="1" t="s">
        <v>112</v>
      </c>
      <c r="E1429" s="1">
        <v>543</v>
      </c>
      <c r="F1429" s="1" t="s">
        <v>21</v>
      </c>
      <c r="G1429" s="1">
        <v>1</v>
      </c>
      <c r="H1429" s="1">
        <v>4</v>
      </c>
      <c r="I1429" s="1" t="s">
        <v>33</v>
      </c>
      <c r="J1429" s="1">
        <v>1</v>
      </c>
      <c r="K1429" s="1">
        <v>1</v>
      </c>
      <c r="L1429" s="1" t="s">
        <v>12</v>
      </c>
      <c r="M1429" s="1">
        <v>83</v>
      </c>
      <c r="N1429" s="1">
        <v>3</v>
      </c>
      <c r="O1429" s="1">
        <v>1</v>
      </c>
      <c r="P1429" s="1" t="s">
        <v>53</v>
      </c>
      <c r="Q1429" s="1">
        <v>4</v>
      </c>
      <c r="R1429" s="1" t="s">
        <v>17</v>
      </c>
      <c r="S1429" s="1">
        <v>2406</v>
      </c>
      <c r="T1429" s="1">
        <v>4060</v>
      </c>
      <c r="U1429" s="1">
        <v>8</v>
      </c>
      <c r="V1429" s="1" t="s">
        <v>1593</v>
      </c>
      <c r="W1429" s="1" t="s">
        <v>48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>
      <c r="A1430" s="1">
        <v>2013</v>
      </c>
      <c r="B1430" s="1">
        <v>32</v>
      </c>
      <c r="C1430" s="1" t="s">
        <v>48</v>
      </c>
      <c r="D1430" s="1" t="s">
        <v>112</v>
      </c>
      <c r="E1430" s="1">
        <v>234</v>
      </c>
      <c r="F1430" s="1" t="s">
        <v>22</v>
      </c>
      <c r="G1430" s="1">
        <v>1</v>
      </c>
      <c r="H1430" s="1">
        <v>4</v>
      </c>
      <c r="I1430" s="1" t="s">
        <v>35</v>
      </c>
      <c r="J1430" s="1">
        <v>1</v>
      </c>
      <c r="K1430" s="1">
        <v>2</v>
      </c>
      <c r="L1430" s="1" t="s">
        <v>12</v>
      </c>
      <c r="M1430" s="1">
        <v>68</v>
      </c>
      <c r="N1430" s="1">
        <v>2</v>
      </c>
      <c r="O1430" s="1">
        <v>1</v>
      </c>
      <c r="P1430" s="1" t="s">
        <v>59</v>
      </c>
      <c r="Q1430" s="1">
        <v>2</v>
      </c>
      <c r="R1430" s="1" t="s">
        <v>17</v>
      </c>
      <c r="S1430" s="1">
        <v>2269</v>
      </c>
      <c r="T1430" s="1">
        <v>18024</v>
      </c>
      <c r="U1430" s="1">
        <v>0</v>
      </c>
      <c r="V1430" s="1" t="s">
        <v>1593</v>
      </c>
      <c r="W1430" s="1" t="s">
        <v>48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>
      <c r="A1431" s="1">
        <v>2014</v>
      </c>
      <c r="B1431" s="1">
        <v>39</v>
      </c>
      <c r="C1431" s="1" t="s">
        <v>48</v>
      </c>
      <c r="D1431" s="1" t="s">
        <v>112</v>
      </c>
      <c r="E1431" s="1">
        <v>116</v>
      </c>
      <c r="F1431" s="1" t="s">
        <v>21</v>
      </c>
      <c r="G1431" s="1">
        <v>24</v>
      </c>
      <c r="H1431" s="1">
        <v>1</v>
      </c>
      <c r="I1431" s="1" t="s">
        <v>33</v>
      </c>
      <c r="J1431" s="1">
        <v>1</v>
      </c>
      <c r="K1431" s="1">
        <v>1</v>
      </c>
      <c r="L1431" s="1" t="s">
        <v>12</v>
      </c>
      <c r="M1431" s="1">
        <v>52</v>
      </c>
      <c r="N1431" s="1">
        <v>3</v>
      </c>
      <c r="O1431" s="1">
        <v>2</v>
      </c>
      <c r="P1431" s="1" t="s">
        <v>57</v>
      </c>
      <c r="Q1431" s="1">
        <v>4</v>
      </c>
      <c r="R1431" s="1" t="s">
        <v>16</v>
      </c>
      <c r="S1431" s="1">
        <v>4108</v>
      </c>
      <c r="T1431" s="1">
        <v>5340</v>
      </c>
      <c r="U1431" s="1">
        <v>7</v>
      </c>
      <c r="V1431" s="1" t="s">
        <v>1593</v>
      </c>
      <c r="W1431" s="1" t="s">
        <v>48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>
      <c r="A1432" s="1">
        <v>2015</v>
      </c>
      <c r="B1432" s="1">
        <v>38</v>
      </c>
      <c r="C1432" s="1" t="s">
        <v>48</v>
      </c>
      <c r="D1432" s="1" t="s">
        <v>112</v>
      </c>
      <c r="E1432" s="1">
        <v>201</v>
      </c>
      <c r="F1432" s="1" t="s">
        <v>21</v>
      </c>
      <c r="G1432" s="1">
        <v>10</v>
      </c>
      <c r="H1432" s="1">
        <v>3</v>
      </c>
      <c r="I1432" s="1" t="s">
        <v>35</v>
      </c>
      <c r="J1432" s="1">
        <v>1</v>
      </c>
      <c r="K1432" s="1">
        <v>2</v>
      </c>
      <c r="L1432" s="1" t="s">
        <v>11</v>
      </c>
      <c r="M1432" s="1">
        <v>99</v>
      </c>
      <c r="N1432" s="1">
        <v>1</v>
      </c>
      <c r="O1432" s="1">
        <v>3</v>
      </c>
      <c r="P1432" s="1" t="s">
        <v>56</v>
      </c>
      <c r="Q1432" s="1">
        <v>3</v>
      </c>
      <c r="R1432" s="1" t="s">
        <v>17</v>
      </c>
      <c r="S1432" s="1">
        <v>13206</v>
      </c>
      <c r="T1432" s="1">
        <v>3376</v>
      </c>
      <c r="U1432" s="1">
        <v>3</v>
      </c>
      <c r="V1432" s="1" t="s">
        <v>1593</v>
      </c>
      <c r="W1432" s="1" t="s">
        <v>48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>
      <c r="A1433" s="1">
        <v>2016</v>
      </c>
      <c r="B1433" s="1">
        <v>32</v>
      </c>
      <c r="C1433" s="1" t="s">
        <v>48</v>
      </c>
      <c r="D1433" s="1" t="s">
        <v>112</v>
      </c>
      <c r="E1433" s="1">
        <v>801</v>
      </c>
      <c r="F1433" s="1" t="s">
        <v>22</v>
      </c>
      <c r="G1433" s="1">
        <v>1</v>
      </c>
      <c r="H1433" s="1">
        <v>4</v>
      </c>
      <c r="I1433" s="1" t="s">
        <v>34</v>
      </c>
      <c r="J1433" s="1">
        <v>1</v>
      </c>
      <c r="K1433" s="1">
        <v>3</v>
      </c>
      <c r="L1433" s="1" t="s">
        <v>11</v>
      </c>
      <c r="M1433" s="1">
        <v>48</v>
      </c>
      <c r="N1433" s="1">
        <v>3</v>
      </c>
      <c r="O1433" s="1">
        <v>3</v>
      </c>
      <c r="P1433" s="1" t="s">
        <v>58</v>
      </c>
      <c r="Q1433" s="1">
        <v>4</v>
      </c>
      <c r="R1433" s="1" t="s">
        <v>17</v>
      </c>
      <c r="S1433" s="1">
        <v>10422</v>
      </c>
      <c r="T1433" s="1">
        <v>24032</v>
      </c>
      <c r="U1433" s="1">
        <v>1</v>
      </c>
      <c r="V1433" s="1" t="s">
        <v>1593</v>
      </c>
      <c r="W1433" s="1" t="s">
        <v>48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>
      <c r="A1434" s="1">
        <v>2017</v>
      </c>
      <c r="B1434" s="1">
        <v>37</v>
      </c>
      <c r="C1434" s="1" t="s">
        <v>48</v>
      </c>
      <c r="D1434" s="1" t="s">
        <v>112</v>
      </c>
      <c r="E1434" s="1">
        <v>161</v>
      </c>
      <c r="F1434" s="1" t="s">
        <v>21</v>
      </c>
      <c r="G1434" s="1">
        <v>10</v>
      </c>
      <c r="H1434" s="1">
        <v>3</v>
      </c>
      <c r="I1434" s="1" t="s">
        <v>33</v>
      </c>
      <c r="J1434" s="1">
        <v>1</v>
      </c>
      <c r="K1434" s="1">
        <v>3</v>
      </c>
      <c r="L1434" s="1" t="s">
        <v>11</v>
      </c>
      <c r="M1434" s="1">
        <v>42</v>
      </c>
      <c r="N1434" s="1">
        <v>4</v>
      </c>
      <c r="O1434" s="1">
        <v>3</v>
      </c>
      <c r="P1434" s="1" t="s">
        <v>56</v>
      </c>
      <c r="Q1434" s="1">
        <v>4</v>
      </c>
      <c r="R1434" s="1" t="s">
        <v>17</v>
      </c>
      <c r="S1434" s="1">
        <v>13744</v>
      </c>
      <c r="T1434" s="1">
        <v>15471</v>
      </c>
      <c r="U1434" s="1">
        <v>1</v>
      </c>
      <c r="V1434" s="1" t="s">
        <v>1593</v>
      </c>
      <c r="W1434" s="1" t="s">
        <v>49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>
      <c r="A1435" s="1">
        <v>2018</v>
      </c>
      <c r="B1435" s="1">
        <v>25</v>
      </c>
      <c r="C1435" s="1" t="s">
        <v>48</v>
      </c>
      <c r="D1435" s="1" t="s">
        <v>112</v>
      </c>
      <c r="E1435" s="1">
        <v>1382</v>
      </c>
      <c r="F1435" s="1" t="s">
        <v>22</v>
      </c>
      <c r="G1435" s="1">
        <v>8</v>
      </c>
      <c r="H1435" s="1">
        <v>2</v>
      </c>
      <c r="I1435" s="1" t="s">
        <v>36</v>
      </c>
      <c r="J1435" s="1">
        <v>1</v>
      </c>
      <c r="K1435" s="1">
        <v>1</v>
      </c>
      <c r="L1435" s="1" t="s">
        <v>11</v>
      </c>
      <c r="M1435" s="1">
        <v>85</v>
      </c>
      <c r="N1435" s="1">
        <v>3</v>
      </c>
      <c r="O1435" s="1">
        <v>2</v>
      </c>
      <c r="P1435" s="1" t="s">
        <v>58</v>
      </c>
      <c r="Q1435" s="1">
        <v>3</v>
      </c>
      <c r="R1435" s="1" t="s">
        <v>15</v>
      </c>
      <c r="S1435" s="1">
        <v>4907</v>
      </c>
      <c r="T1435" s="1">
        <v>13684</v>
      </c>
      <c r="U1435" s="1">
        <v>0</v>
      </c>
      <c r="V1435" s="1" t="s">
        <v>1593</v>
      </c>
      <c r="W1435" s="1" t="s">
        <v>49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>
      <c r="A1436" s="1">
        <v>2019</v>
      </c>
      <c r="B1436" s="1">
        <v>52</v>
      </c>
      <c r="C1436" s="1" t="s">
        <v>48</v>
      </c>
      <c r="D1436" s="1" t="s">
        <v>116</v>
      </c>
      <c r="E1436" s="1">
        <v>585</v>
      </c>
      <c r="F1436" s="1" t="s">
        <v>22</v>
      </c>
      <c r="G1436" s="1">
        <v>29</v>
      </c>
      <c r="H1436" s="1">
        <v>4</v>
      </c>
      <c r="I1436" s="1" t="s">
        <v>33</v>
      </c>
      <c r="J1436" s="1">
        <v>1</v>
      </c>
      <c r="K1436" s="1">
        <v>1</v>
      </c>
      <c r="L1436" s="1" t="s">
        <v>12</v>
      </c>
      <c r="M1436" s="1">
        <v>40</v>
      </c>
      <c r="N1436" s="1">
        <v>3</v>
      </c>
      <c r="O1436" s="1">
        <v>1</v>
      </c>
      <c r="P1436" s="1" t="s">
        <v>59</v>
      </c>
      <c r="Q1436" s="1">
        <v>4</v>
      </c>
      <c r="R1436" s="1" t="s">
        <v>15</v>
      </c>
      <c r="S1436" s="1">
        <v>3482</v>
      </c>
      <c r="T1436" s="1">
        <v>19788</v>
      </c>
      <c r="U1436" s="1">
        <v>2</v>
      </c>
      <c r="V1436" s="1" t="s">
        <v>1593</v>
      </c>
      <c r="W1436" s="1" t="s">
        <v>48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>
      <c r="A1437" s="1">
        <v>2020</v>
      </c>
      <c r="B1437" s="1">
        <v>44</v>
      </c>
      <c r="C1437" s="1" t="s">
        <v>48</v>
      </c>
      <c r="D1437" s="1" t="s">
        <v>112</v>
      </c>
      <c r="E1437" s="1">
        <v>1037</v>
      </c>
      <c r="F1437" s="1" t="s">
        <v>21</v>
      </c>
      <c r="G1437" s="1">
        <v>1</v>
      </c>
      <c r="H1437" s="1">
        <v>3</v>
      </c>
      <c r="I1437" s="1" t="s">
        <v>35</v>
      </c>
      <c r="J1437" s="1">
        <v>1</v>
      </c>
      <c r="K1437" s="1">
        <v>2</v>
      </c>
      <c r="L1437" s="1" t="s">
        <v>12</v>
      </c>
      <c r="M1437" s="1">
        <v>42</v>
      </c>
      <c r="N1437" s="1">
        <v>3</v>
      </c>
      <c r="O1437" s="1">
        <v>1</v>
      </c>
      <c r="P1437" s="1" t="s">
        <v>57</v>
      </c>
      <c r="Q1437" s="1">
        <v>4</v>
      </c>
      <c r="R1437" s="1" t="s">
        <v>16</v>
      </c>
      <c r="S1437" s="1">
        <v>2436</v>
      </c>
      <c r="T1437" s="1">
        <v>13422</v>
      </c>
      <c r="U1437" s="1">
        <v>6</v>
      </c>
      <c r="V1437" s="1" t="s">
        <v>1593</v>
      </c>
      <c r="W1437" s="1" t="s">
        <v>49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>
      <c r="A1438" s="1">
        <v>2021</v>
      </c>
      <c r="B1438" s="1">
        <v>21</v>
      </c>
      <c r="C1438" s="1" t="s">
        <v>48</v>
      </c>
      <c r="D1438" s="1" t="s">
        <v>112</v>
      </c>
      <c r="E1438" s="1">
        <v>501</v>
      </c>
      <c r="F1438" s="1" t="s">
        <v>22</v>
      </c>
      <c r="G1438" s="1">
        <v>5</v>
      </c>
      <c r="H1438" s="1">
        <v>1</v>
      </c>
      <c r="I1438" s="1" t="s">
        <v>35</v>
      </c>
      <c r="J1438" s="1">
        <v>1</v>
      </c>
      <c r="K1438" s="1">
        <v>3</v>
      </c>
      <c r="L1438" s="1" t="s">
        <v>12</v>
      </c>
      <c r="M1438" s="1">
        <v>58</v>
      </c>
      <c r="N1438" s="1">
        <v>3</v>
      </c>
      <c r="O1438" s="1">
        <v>1</v>
      </c>
      <c r="P1438" s="1" t="s">
        <v>59</v>
      </c>
      <c r="Q1438" s="1">
        <v>1</v>
      </c>
      <c r="R1438" s="1" t="s">
        <v>16</v>
      </c>
      <c r="S1438" s="1">
        <v>2380</v>
      </c>
      <c r="T1438" s="1">
        <v>25479</v>
      </c>
      <c r="U1438" s="1">
        <v>1</v>
      </c>
      <c r="V1438" s="1" t="s">
        <v>1593</v>
      </c>
      <c r="W1438" s="1" t="s">
        <v>49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>
      <c r="A1439" s="1">
        <v>2022</v>
      </c>
      <c r="B1439" s="1">
        <v>39</v>
      </c>
      <c r="C1439" s="1" t="s">
        <v>48</v>
      </c>
      <c r="D1439" s="1" t="s">
        <v>116</v>
      </c>
      <c r="E1439" s="1">
        <v>105</v>
      </c>
      <c r="F1439" s="1" t="s">
        <v>21</v>
      </c>
      <c r="G1439" s="1">
        <v>9</v>
      </c>
      <c r="H1439" s="1">
        <v>3</v>
      </c>
      <c r="I1439" s="1" t="s">
        <v>33</v>
      </c>
      <c r="J1439" s="1">
        <v>1</v>
      </c>
      <c r="K1439" s="1">
        <v>4</v>
      </c>
      <c r="L1439" s="1" t="s">
        <v>12</v>
      </c>
      <c r="M1439" s="1">
        <v>87</v>
      </c>
      <c r="N1439" s="1">
        <v>3</v>
      </c>
      <c r="O1439" s="1">
        <v>5</v>
      </c>
      <c r="P1439" s="1" t="s">
        <v>54</v>
      </c>
      <c r="Q1439" s="1">
        <v>4</v>
      </c>
      <c r="R1439" s="1" t="s">
        <v>16</v>
      </c>
      <c r="S1439" s="1">
        <v>19431</v>
      </c>
      <c r="T1439" s="1">
        <v>15302</v>
      </c>
      <c r="U1439" s="1">
        <v>2</v>
      </c>
      <c r="V1439" s="1" t="s">
        <v>1593</v>
      </c>
      <c r="W1439" s="1" t="s">
        <v>48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>
      <c r="A1440" s="1">
        <v>2023</v>
      </c>
      <c r="B1440" s="1">
        <v>23</v>
      </c>
      <c r="C1440" s="1" t="s">
        <v>49</v>
      </c>
      <c r="D1440" s="1" t="s">
        <v>128</v>
      </c>
      <c r="E1440" s="1">
        <v>638</v>
      </c>
      <c r="F1440" s="1" t="s">
        <v>22</v>
      </c>
      <c r="G1440" s="1">
        <v>9</v>
      </c>
      <c r="H1440" s="1">
        <v>3</v>
      </c>
      <c r="I1440" s="1" t="s">
        <v>34</v>
      </c>
      <c r="J1440" s="1">
        <v>1</v>
      </c>
      <c r="K1440" s="1">
        <v>4</v>
      </c>
      <c r="L1440" s="1" t="s">
        <v>12</v>
      </c>
      <c r="M1440" s="1">
        <v>33</v>
      </c>
      <c r="N1440" s="1">
        <v>3</v>
      </c>
      <c r="O1440" s="1">
        <v>1</v>
      </c>
      <c r="P1440" s="1" t="s">
        <v>59</v>
      </c>
      <c r="Q1440" s="1">
        <v>1</v>
      </c>
      <c r="R1440" s="1" t="s">
        <v>17</v>
      </c>
      <c r="S1440" s="1">
        <v>1790</v>
      </c>
      <c r="T1440" s="1">
        <v>26956</v>
      </c>
      <c r="U1440" s="1">
        <v>1</v>
      </c>
      <c r="V1440" s="1" t="s">
        <v>1593</v>
      </c>
      <c r="W1440" s="1" t="s">
        <v>48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>
      <c r="A1441" s="1">
        <v>2024</v>
      </c>
      <c r="B1441" s="1">
        <v>36</v>
      </c>
      <c r="C1441" s="1" t="s">
        <v>48</v>
      </c>
      <c r="D1441" s="1" t="s">
        <v>112</v>
      </c>
      <c r="E1441" s="1">
        <v>557</v>
      </c>
      <c r="F1441" s="1" t="s">
        <v>22</v>
      </c>
      <c r="G1441" s="1">
        <v>3</v>
      </c>
      <c r="H1441" s="1">
        <v>3</v>
      </c>
      <c r="I1441" s="1" t="s">
        <v>35</v>
      </c>
      <c r="J1441" s="1">
        <v>1</v>
      </c>
      <c r="K1441" s="1">
        <v>1</v>
      </c>
      <c r="L1441" s="1" t="s">
        <v>11</v>
      </c>
      <c r="M1441" s="1">
        <v>94</v>
      </c>
      <c r="N1441" s="1">
        <v>2</v>
      </c>
      <c r="O1441" s="1">
        <v>3</v>
      </c>
      <c r="P1441" s="1" t="s">
        <v>58</v>
      </c>
      <c r="Q1441" s="1">
        <v>4</v>
      </c>
      <c r="R1441" s="1" t="s">
        <v>17</v>
      </c>
      <c r="S1441" s="1">
        <v>7644</v>
      </c>
      <c r="T1441" s="1">
        <v>12695</v>
      </c>
      <c r="U1441" s="1">
        <v>0</v>
      </c>
      <c r="V1441" s="1" t="s">
        <v>1593</v>
      </c>
      <c r="W1441" s="1" t="s">
        <v>48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>
      <c r="A1442" s="1">
        <v>2025</v>
      </c>
      <c r="B1442" s="1">
        <v>36</v>
      </c>
      <c r="C1442" s="1" t="s">
        <v>48</v>
      </c>
      <c r="D1442" s="1" t="s">
        <v>128</v>
      </c>
      <c r="E1442" s="1">
        <v>688</v>
      </c>
      <c r="F1442" s="1" t="s">
        <v>21</v>
      </c>
      <c r="G1442" s="1">
        <v>4</v>
      </c>
      <c r="H1442" s="1">
        <v>2</v>
      </c>
      <c r="I1442" s="1" t="s">
        <v>33</v>
      </c>
      <c r="J1442" s="1">
        <v>1</v>
      </c>
      <c r="K1442" s="1">
        <v>4</v>
      </c>
      <c r="L1442" s="1" t="s">
        <v>11</v>
      </c>
      <c r="M1442" s="1">
        <v>97</v>
      </c>
      <c r="N1442" s="1">
        <v>3</v>
      </c>
      <c r="O1442" s="1">
        <v>2</v>
      </c>
      <c r="P1442" s="1" t="s">
        <v>55</v>
      </c>
      <c r="Q1442" s="1">
        <v>2</v>
      </c>
      <c r="R1442" s="1" t="s">
        <v>15</v>
      </c>
      <c r="S1442" s="1">
        <v>5131</v>
      </c>
      <c r="T1442" s="1">
        <v>9192</v>
      </c>
      <c r="U1442" s="1">
        <v>7</v>
      </c>
      <c r="V1442" s="1" t="s">
        <v>1593</v>
      </c>
      <c r="W1442" s="1" t="s">
        <v>48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>
      <c r="A1443" s="1">
        <v>2026</v>
      </c>
      <c r="B1443" s="1">
        <v>56</v>
      </c>
      <c r="C1443" s="1" t="s">
        <v>48</v>
      </c>
      <c r="D1443" s="1" t="s">
        <v>116</v>
      </c>
      <c r="E1443" s="1">
        <v>667</v>
      </c>
      <c r="F1443" s="1" t="s">
        <v>21</v>
      </c>
      <c r="G1443" s="1">
        <v>1</v>
      </c>
      <c r="H1443" s="1">
        <v>4</v>
      </c>
      <c r="I1443" s="1" t="s">
        <v>33</v>
      </c>
      <c r="J1443" s="1">
        <v>1</v>
      </c>
      <c r="K1443" s="1">
        <v>3</v>
      </c>
      <c r="L1443" s="1" t="s">
        <v>12</v>
      </c>
      <c r="M1443" s="1">
        <v>57</v>
      </c>
      <c r="N1443" s="1">
        <v>3</v>
      </c>
      <c r="O1443" s="1">
        <v>2</v>
      </c>
      <c r="P1443" s="1" t="s">
        <v>52</v>
      </c>
      <c r="Q1443" s="1">
        <v>3</v>
      </c>
      <c r="R1443" s="1" t="s">
        <v>15</v>
      </c>
      <c r="S1443" s="1">
        <v>6306</v>
      </c>
      <c r="T1443" s="1">
        <v>26236</v>
      </c>
      <c r="U1443" s="1">
        <v>1</v>
      </c>
      <c r="V1443" s="1" t="s">
        <v>1593</v>
      </c>
      <c r="W1443" s="1" t="s">
        <v>48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>
      <c r="A1444" s="1">
        <v>2027</v>
      </c>
      <c r="B1444" s="1">
        <v>29</v>
      </c>
      <c r="C1444" s="1" t="s">
        <v>49</v>
      </c>
      <c r="D1444" s="1" t="s">
        <v>112</v>
      </c>
      <c r="E1444" s="1">
        <v>1092</v>
      </c>
      <c r="F1444" s="1" t="s">
        <v>21</v>
      </c>
      <c r="G1444" s="1">
        <v>1</v>
      </c>
      <c r="H1444" s="1">
        <v>4</v>
      </c>
      <c r="I1444" s="1" t="s">
        <v>35</v>
      </c>
      <c r="J1444" s="1">
        <v>1</v>
      </c>
      <c r="K1444" s="1">
        <v>1</v>
      </c>
      <c r="L1444" s="1" t="s">
        <v>12</v>
      </c>
      <c r="M1444" s="1">
        <v>36</v>
      </c>
      <c r="N1444" s="1">
        <v>3</v>
      </c>
      <c r="O1444" s="1">
        <v>1</v>
      </c>
      <c r="P1444" s="1" t="s">
        <v>57</v>
      </c>
      <c r="Q1444" s="1">
        <v>4</v>
      </c>
      <c r="R1444" s="1" t="s">
        <v>17</v>
      </c>
      <c r="S1444" s="1">
        <v>4787</v>
      </c>
      <c r="T1444" s="1">
        <v>26124</v>
      </c>
      <c r="U1444" s="1">
        <v>9</v>
      </c>
      <c r="V1444" s="1" t="s">
        <v>1593</v>
      </c>
      <c r="W1444" s="1" t="s">
        <v>49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>
      <c r="A1445" s="1">
        <v>2031</v>
      </c>
      <c r="B1445" s="1">
        <v>42</v>
      </c>
      <c r="C1445" s="1" t="s">
        <v>48</v>
      </c>
      <c r="D1445" s="1" t="s">
        <v>112</v>
      </c>
      <c r="E1445" s="1">
        <v>300</v>
      </c>
      <c r="F1445" s="1" t="s">
        <v>21</v>
      </c>
      <c r="G1445" s="1">
        <v>2</v>
      </c>
      <c r="H1445" s="1">
        <v>3</v>
      </c>
      <c r="I1445" s="1" t="s">
        <v>33</v>
      </c>
      <c r="J1445" s="1">
        <v>1</v>
      </c>
      <c r="K1445" s="1">
        <v>1</v>
      </c>
      <c r="L1445" s="1" t="s">
        <v>12</v>
      </c>
      <c r="M1445" s="1">
        <v>56</v>
      </c>
      <c r="N1445" s="1">
        <v>3</v>
      </c>
      <c r="O1445" s="1">
        <v>5</v>
      </c>
      <c r="P1445" s="1" t="s">
        <v>54</v>
      </c>
      <c r="Q1445" s="1">
        <v>3</v>
      </c>
      <c r="R1445" s="1" t="s">
        <v>17</v>
      </c>
      <c r="S1445" s="1">
        <v>18880</v>
      </c>
      <c r="T1445" s="1">
        <v>17312</v>
      </c>
      <c r="U1445" s="1">
        <v>5</v>
      </c>
      <c r="V1445" s="1" t="s">
        <v>1593</v>
      </c>
      <c r="W1445" s="1" t="s">
        <v>48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>
      <c r="A1446" s="1">
        <v>2032</v>
      </c>
      <c r="B1446" s="1">
        <v>56</v>
      </c>
      <c r="C1446" s="1" t="s">
        <v>49</v>
      </c>
      <c r="D1446" s="1" t="s">
        <v>112</v>
      </c>
      <c r="E1446" s="1">
        <v>310</v>
      </c>
      <c r="F1446" s="1" t="s">
        <v>21</v>
      </c>
      <c r="G1446" s="1">
        <v>7</v>
      </c>
      <c r="H1446" s="1">
        <v>2</v>
      </c>
      <c r="I1446" s="1" t="s">
        <v>37</v>
      </c>
      <c r="J1446" s="1">
        <v>1</v>
      </c>
      <c r="K1446" s="1">
        <v>4</v>
      </c>
      <c r="L1446" s="1" t="s">
        <v>12</v>
      </c>
      <c r="M1446" s="1">
        <v>72</v>
      </c>
      <c r="N1446" s="1">
        <v>3</v>
      </c>
      <c r="O1446" s="1">
        <v>1</v>
      </c>
      <c r="P1446" s="1" t="s">
        <v>53</v>
      </c>
      <c r="Q1446" s="1">
        <v>3</v>
      </c>
      <c r="R1446" s="1" t="s">
        <v>17</v>
      </c>
      <c r="S1446" s="1">
        <v>2339</v>
      </c>
      <c r="T1446" s="1">
        <v>3666</v>
      </c>
      <c r="U1446" s="1">
        <v>8</v>
      </c>
      <c r="V1446" s="1" t="s">
        <v>1593</v>
      </c>
      <c r="W1446" s="1" t="s">
        <v>48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>
      <c r="A1447" s="1">
        <v>2034</v>
      </c>
      <c r="B1447" s="1">
        <v>41</v>
      </c>
      <c r="C1447" s="1" t="s">
        <v>48</v>
      </c>
      <c r="D1447" s="1" t="s">
        <v>112</v>
      </c>
      <c r="E1447" s="1">
        <v>582</v>
      </c>
      <c r="F1447" s="1" t="s">
        <v>21</v>
      </c>
      <c r="G1447" s="1">
        <v>28</v>
      </c>
      <c r="H1447" s="1">
        <v>4</v>
      </c>
      <c r="I1447" s="1" t="s">
        <v>33</v>
      </c>
      <c r="J1447" s="1">
        <v>1</v>
      </c>
      <c r="K1447" s="1">
        <v>1</v>
      </c>
      <c r="L1447" s="1" t="s">
        <v>11</v>
      </c>
      <c r="M1447" s="1">
        <v>60</v>
      </c>
      <c r="N1447" s="1">
        <v>2</v>
      </c>
      <c r="O1447" s="1">
        <v>4</v>
      </c>
      <c r="P1447" s="1" t="s">
        <v>55</v>
      </c>
      <c r="Q1447" s="1">
        <v>2</v>
      </c>
      <c r="R1447" s="1" t="s">
        <v>17</v>
      </c>
      <c r="S1447" s="1">
        <v>13570</v>
      </c>
      <c r="T1447" s="1">
        <v>5640</v>
      </c>
      <c r="U1447" s="1">
        <v>0</v>
      </c>
      <c r="V1447" s="1" t="s">
        <v>1593</v>
      </c>
      <c r="W1447" s="1" t="s">
        <v>48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>
      <c r="A1448" s="1">
        <v>2035</v>
      </c>
      <c r="B1448" s="1">
        <v>34</v>
      </c>
      <c r="C1448" s="1" t="s">
        <v>48</v>
      </c>
      <c r="D1448" s="1" t="s">
        <v>112</v>
      </c>
      <c r="E1448" s="1">
        <v>704</v>
      </c>
      <c r="F1448" s="1" t="s">
        <v>22</v>
      </c>
      <c r="G1448" s="1">
        <v>28</v>
      </c>
      <c r="H1448" s="1">
        <v>3</v>
      </c>
      <c r="I1448" s="1" t="s">
        <v>34</v>
      </c>
      <c r="J1448" s="1">
        <v>1</v>
      </c>
      <c r="K1448" s="1">
        <v>4</v>
      </c>
      <c r="L1448" s="1" t="s">
        <v>11</v>
      </c>
      <c r="M1448" s="1">
        <v>95</v>
      </c>
      <c r="N1448" s="1">
        <v>2</v>
      </c>
      <c r="O1448" s="1">
        <v>2</v>
      </c>
      <c r="P1448" s="1" t="s">
        <v>58</v>
      </c>
      <c r="Q1448" s="1">
        <v>3</v>
      </c>
      <c r="R1448" s="1" t="s">
        <v>17</v>
      </c>
      <c r="S1448" s="1">
        <v>6712</v>
      </c>
      <c r="T1448" s="1">
        <v>8978</v>
      </c>
      <c r="U1448" s="1">
        <v>1</v>
      </c>
      <c r="V1448" s="1" t="s">
        <v>1593</v>
      </c>
      <c r="W1448" s="1" t="s">
        <v>48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>
      <c r="A1449" s="1">
        <v>2036</v>
      </c>
      <c r="B1449" s="1">
        <v>36</v>
      </c>
      <c r="C1449" s="1" t="s">
        <v>48</v>
      </c>
      <c r="D1449" s="1" t="s">
        <v>116</v>
      </c>
      <c r="E1449" s="1">
        <v>301</v>
      </c>
      <c r="F1449" s="1" t="s">
        <v>22</v>
      </c>
      <c r="G1449" s="1">
        <v>15</v>
      </c>
      <c r="H1449" s="1">
        <v>4</v>
      </c>
      <c r="I1449" s="1" t="s">
        <v>34</v>
      </c>
      <c r="J1449" s="1">
        <v>1</v>
      </c>
      <c r="K1449" s="1">
        <v>4</v>
      </c>
      <c r="L1449" s="1" t="s">
        <v>12</v>
      </c>
      <c r="M1449" s="1">
        <v>88</v>
      </c>
      <c r="N1449" s="1">
        <v>1</v>
      </c>
      <c r="O1449" s="1">
        <v>2</v>
      </c>
      <c r="P1449" s="1" t="s">
        <v>58</v>
      </c>
      <c r="Q1449" s="1">
        <v>4</v>
      </c>
      <c r="R1449" s="1" t="s">
        <v>15</v>
      </c>
      <c r="S1449" s="1">
        <v>5406</v>
      </c>
      <c r="T1449" s="1">
        <v>10436</v>
      </c>
      <c r="U1449" s="1">
        <v>1</v>
      </c>
      <c r="V1449" s="1" t="s">
        <v>1593</v>
      </c>
      <c r="W1449" s="1" t="s">
        <v>48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>
      <c r="A1450" s="1">
        <v>2037</v>
      </c>
      <c r="B1450" s="1">
        <v>41</v>
      </c>
      <c r="C1450" s="1" t="s">
        <v>48</v>
      </c>
      <c r="D1450" s="1" t="s">
        <v>112</v>
      </c>
      <c r="E1450" s="1">
        <v>930</v>
      </c>
      <c r="F1450" s="1" t="s">
        <v>22</v>
      </c>
      <c r="G1450" s="1">
        <v>3</v>
      </c>
      <c r="H1450" s="1">
        <v>3</v>
      </c>
      <c r="I1450" s="1" t="s">
        <v>33</v>
      </c>
      <c r="J1450" s="1">
        <v>1</v>
      </c>
      <c r="K1450" s="1">
        <v>3</v>
      </c>
      <c r="L1450" s="1" t="s">
        <v>12</v>
      </c>
      <c r="M1450" s="1">
        <v>57</v>
      </c>
      <c r="N1450" s="1">
        <v>2</v>
      </c>
      <c r="O1450" s="1">
        <v>2</v>
      </c>
      <c r="P1450" s="1" t="s">
        <v>58</v>
      </c>
      <c r="Q1450" s="1">
        <v>2</v>
      </c>
      <c r="R1450" s="1" t="s">
        <v>15</v>
      </c>
      <c r="S1450" s="1">
        <v>8938</v>
      </c>
      <c r="T1450" s="1">
        <v>12227</v>
      </c>
      <c r="U1450" s="1">
        <v>2</v>
      </c>
      <c r="V1450" s="1" t="s">
        <v>1593</v>
      </c>
      <c r="W1450" s="1" t="s">
        <v>48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>
      <c r="A1451" s="1">
        <v>2038</v>
      </c>
      <c r="B1451" s="1">
        <v>32</v>
      </c>
      <c r="C1451" s="1" t="s">
        <v>48</v>
      </c>
      <c r="D1451" s="1" t="s">
        <v>112</v>
      </c>
      <c r="E1451" s="1">
        <v>529</v>
      </c>
      <c r="F1451" s="1" t="s">
        <v>21</v>
      </c>
      <c r="G1451" s="1">
        <v>2</v>
      </c>
      <c r="H1451" s="1">
        <v>3</v>
      </c>
      <c r="I1451" s="1" t="s">
        <v>37</v>
      </c>
      <c r="J1451" s="1">
        <v>1</v>
      </c>
      <c r="K1451" s="1">
        <v>4</v>
      </c>
      <c r="L1451" s="1" t="s">
        <v>12</v>
      </c>
      <c r="M1451" s="1">
        <v>78</v>
      </c>
      <c r="N1451" s="1">
        <v>3</v>
      </c>
      <c r="O1451" s="1">
        <v>1</v>
      </c>
      <c r="P1451" s="1" t="s">
        <v>57</v>
      </c>
      <c r="Q1451" s="1">
        <v>1</v>
      </c>
      <c r="R1451" s="1" t="s">
        <v>16</v>
      </c>
      <c r="S1451" s="1">
        <v>2439</v>
      </c>
      <c r="T1451" s="1">
        <v>11288</v>
      </c>
      <c r="U1451" s="1">
        <v>1</v>
      </c>
      <c r="V1451" s="1" t="s">
        <v>1593</v>
      </c>
      <c r="W1451" s="1" t="s">
        <v>48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>
      <c r="A1452" s="1">
        <v>2040</v>
      </c>
      <c r="B1452" s="1">
        <v>35</v>
      </c>
      <c r="C1452" s="1" t="s">
        <v>48</v>
      </c>
      <c r="D1452" s="1" t="s">
        <v>112</v>
      </c>
      <c r="E1452" s="1">
        <v>1146</v>
      </c>
      <c r="F1452" s="1" t="s">
        <v>20</v>
      </c>
      <c r="G1452" s="1">
        <v>26</v>
      </c>
      <c r="H1452" s="1">
        <v>4</v>
      </c>
      <c r="I1452" s="1" t="s">
        <v>33</v>
      </c>
      <c r="J1452" s="1">
        <v>1</v>
      </c>
      <c r="K1452" s="1">
        <v>3</v>
      </c>
      <c r="L1452" s="1" t="s">
        <v>11</v>
      </c>
      <c r="M1452" s="1">
        <v>31</v>
      </c>
      <c r="N1452" s="1">
        <v>3</v>
      </c>
      <c r="O1452" s="1">
        <v>3</v>
      </c>
      <c r="P1452" s="1" t="s">
        <v>20</v>
      </c>
      <c r="Q1452" s="1">
        <v>4</v>
      </c>
      <c r="R1452" s="1" t="s">
        <v>16</v>
      </c>
      <c r="S1452" s="1">
        <v>8837</v>
      </c>
      <c r="T1452" s="1">
        <v>16642</v>
      </c>
      <c r="U1452" s="1">
        <v>1</v>
      </c>
      <c r="V1452" s="1" t="s">
        <v>1593</v>
      </c>
      <c r="W1452" s="1" t="s">
        <v>49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>
      <c r="A1453" s="1">
        <v>2041</v>
      </c>
      <c r="B1453" s="1">
        <v>38</v>
      </c>
      <c r="C1453" s="1" t="s">
        <v>48</v>
      </c>
      <c r="D1453" s="1" t="s">
        <v>112</v>
      </c>
      <c r="E1453" s="1">
        <v>345</v>
      </c>
      <c r="F1453" s="1" t="s">
        <v>22</v>
      </c>
      <c r="G1453" s="1">
        <v>10</v>
      </c>
      <c r="H1453" s="1">
        <v>2</v>
      </c>
      <c r="I1453" s="1" t="s">
        <v>33</v>
      </c>
      <c r="J1453" s="1">
        <v>1</v>
      </c>
      <c r="K1453" s="1">
        <v>1</v>
      </c>
      <c r="L1453" s="1" t="s">
        <v>11</v>
      </c>
      <c r="M1453" s="1">
        <v>100</v>
      </c>
      <c r="N1453" s="1">
        <v>3</v>
      </c>
      <c r="O1453" s="1">
        <v>2</v>
      </c>
      <c r="P1453" s="1" t="s">
        <v>58</v>
      </c>
      <c r="Q1453" s="1">
        <v>4</v>
      </c>
      <c r="R1453" s="1" t="s">
        <v>17</v>
      </c>
      <c r="S1453" s="1">
        <v>5343</v>
      </c>
      <c r="T1453" s="1">
        <v>5982</v>
      </c>
      <c r="U1453" s="1">
        <v>1</v>
      </c>
      <c r="V1453" s="1" t="s">
        <v>1593</v>
      </c>
      <c r="W1453" s="1" t="s">
        <v>48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>
      <c r="A1454" s="1">
        <v>2044</v>
      </c>
      <c r="B1454" s="1">
        <v>50</v>
      </c>
      <c r="C1454" s="1" t="s">
        <v>49</v>
      </c>
      <c r="D1454" s="1" t="s">
        <v>128</v>
      </c>
      <c r="E1454" s="1">
        <v>878</v>
      </c>
      <c r="F1454" s="1" t="s">
        <v>22</v>
      </c>
      <c r="G1454" s="1">
        <v>1</v>
      </c>
      <c r="H1454" s="1">
        <v>4</v>
      </c>
      <c r="I1454" s="1" t="s">
        <v>33</v>
      </c>
      <c r="J1454" s="1">
        <v>1</v>
      </c>
      <c r="K1454" s="1">
        <v>2</v>
      </c>
      <c r="L1454" s="1" t="s">
        <v>12</v>
      </c>
      <c r="M1454" s="1">
        <v>94</v>
      </c>
      <c r="N1454" s="1">
        <v>3</v>
      </c>
      <c r="O1454" s="1">
        <v>2</v>
      </c>
      <c r="P1454" s="1" t="s">
        <v>58</v>
      </c>
      <c r="Q1454" s="1">
        <v>3</v>
      </c>
      <c r="R1454" s="1" t="s">
        <v>15</v>
      </c>
      <c r="S1454" s="1">
        <v>6728</v>
      </c>
      <c r="T1454" s="1">
        <v>14255</v>
      </c>
      <c r="U1454" s="1">
        <v>7</v>
      </c>
      <c r="V1454" s="1" t="s">
        <v>1593</v>
      </c>
      <c r="W1454" s="1" t="s">
        <v>48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>
      <c r="A1455" s="1">
        <v>2045</v>
      </c>
      <c r="B1455" s="1">
        <v>36</v>
      </c>
      <c r="C1455" s="1" t="s">
        <v>48</v>
      </c>
      <c r="D1455" s="1" t="s">
        <v>112</v>
      </c>
      <c r="E1455" s="1">
        <v>1120</v>
      </c>
      <c r="F1455" s="1" t="s">
        <v>22</v>
      </c>
      <c r="G1455" s="1">
        <v>11</v>
      </c>
      <c r="H1455" s="1">
        <v>4</v>
      </c>
      <c r="I1455" s="1" t="s">
        <v>34</v>
      </c>
      <c r="J1455" s="1">
        <v>1</v>
      </c>
      <c r="K1455" s="1">
        <v>2</v>
      </c>
      <c r="L1455" s="1" t="s">
        <v>11</v>
      </c>
      <c r="M1455" s="1">
        <v>100</v>
      </c>
      <c r="N1455" s="1">
        <v>2</v>
      </c>
      <c r="O1455" s="1">
        <v>2</v>
      </c>
      <c r="P1455" s="1" t="s">
        <v>58</v>
      </c>
      <c r="Q1455" s="1">
        <v>4</v>
      </c>
      <c r="R1455" s="1" t="s">
        <v>17</v>
      </c>
      <c r="S1455" s="1">
        <v>6652</v>
      </c>
      <c r="T1455" s="1">
        <v>14369</v>
      </c>
      <c r="U1455" s="1">
        <v>4</v>
      </c>
      <c r="V1455" s="1" t="s">
        <v>1593</v>
      </c>
      <c r="W1455" s="1" t="s">
        <v>48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>
      <c r="A1456" s="1">
        <v>2046</v>
      </c>
      <c r="B1456" s="1">
        <v>45</v>
      </c>
      <c r="C1456" s="1" t="s">
        <v>48</v>
      </c>
      <c r="D1456" s="1" t="s">
        <v>112</v>
      </c>
      <c r="E1456" s="1">
        <v>374</v>
      </c>
      <c r="F1456" s="1" t="s">
        <v>22</v>
      </c>
      <c r="G1456" s="1">
        <v>20</v>
      </c>
      <c r="H1456" s="1">
        <v>3</v>
      </c>
      <c r="I1456" s="1" t="s">
        <v>33</v>
      </c>
      <c r="J1456" s="1">
        <v>1</v>
      </c>
      <c r="K1456" s="1">
        <v>4</v>
      </c>
      <c r="L1456" s="1" t="s">
        <v>11</v>
      </c>
      <c r="M1456" s="1">
        <v>50</v>
      </c>
      <c r="N1456" s="1">
        <v>3</v>
      </c>
      <c r="O1456" s="1">
        <v>2</v>
      </c>
      <c r="P1456" s="1" t="s">
        <v>58</v>
      </c>
      <c r="Q1456" s="1">
        <v>3</v>
      </c>
      <c r="R1456" s="1" t="s">
        <v>16</v>
      </c>
      <c r="S1456" s="1">
        <v>4850</v>
      </c>
      <c r="T1456" s="1">
        <v>23333</v>
      </c>
      <c r="U1456" s="1">
        <v>8</v>
      </c>
      <c r="V1456" s="1" t="s">
        <v>1593</v>
      </c>
      <c r="W1456" s="1" t="s">
        <v>48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>
      <c r="A1457" s="1">
        <v>2048</v>
      </c>
      <c r="B1457" s="1">
        <v>40</v>
      </c>
      <c r="C1457" s="1" t="s">
        <v>48</v>
      </c>
      <c r="D1457" s="1" t="s">
        <v>112</v>
      </c>
      <c r="E1457" s="1">
        <v>1322</v>
      </c>
      <c r="F1457" s="1" t="s">
        <v>21</v>
      </c>
      <c r="G1457" s="1">
        <v>2</v>
      </c>
      <c r="H1457" s="1">
        <v>4</v>
      </c>
      <c r="I1457" s="1" t="s">
        <v>33</v>
      </c>
      <c r="J1457" s="1">
        <v>1</v>
      </c>
      <c r="K1457" s="1">
        <v>3</v>
      </c>
      <c r="L1457" s="1" t="s">
        <v>12</v>
      </c>
      <c r="M1457" s="1">
        <v>52</v>
      </c>
      <c r="N1457" s="1">
        <v>2</v>
      </c>
      <c r="O1457" s="1">
        <v>1</v>
      </c>
      <c r="P1457" s="1" t="s">
        <v>57</v>
      </c>
      <c r="Q1457" s="1">
        <v>3</v>
      </c>
      <c r="R1457" s="1" t="s">
        <v>16</v>
      </c>
      <c r="S1457" s="1">
        <v>2809</v>
      </c>
      <c r="T1457" s="1">
        <v>2725</v>
      </c>
      <c r="U1457" s="1">
        <v>2</v>
      </c>
      <c r="V1457" s="1" t="s">
        <v>1593</v>
      </c>
      <c r="W1457" s="1" t="s">
        <v>48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>
      <c r="A1458" s="1">
        <v>2049</v>
      </c>
      <c r="B1458" s="1">
        <v>35</v>
      </c>
      <c r="C1458" s="1" t="s">
        <v>48</v>
      </c>
      <c r="D1458" s="1" t="s">
        <v>128</v>
      </c>
      <c r="E1458" s="1">
        <v>1199</v>
      </c>
      <c r="F1458" s="1" t="s">
        <v>21</v>
      </c>
      <c r="G1458" s="1">
        <v>18</v>
      </c>
      <c r="H1458" s="1">
        <v>4</v>
      </c>
      <c r="I1458" s="1" t="s">
        <v>33</v>
      </c>
      <c r="J1458" s="1">
        <v>1</v>
      </c>
      <c r="K1458" s="1">
        <v>3</v>
      </c>
      <c r="L1458" s="1" t="s">
        <v>12</v>
      </c>
      <c r="M1458" s="1">
        <v>80</v>
      </c>
      <c r="N1458" s="1">
        <v>3</v>
      </c>
      <c r="O1458" s="1">
        <v>2</v>
      </c>
      <c r="P1458" s="1" t="s">
        <v>52</v>
      </c>
      <c r="Q1458" s="1">
        <v>3</v>
      </c>
      <c r="R1458" s="1" t="s">
        <v>17</v>
      </c>
      <c r="S1458" s="1">
        <v>5689</v>
      </c>
      <c r="T1458" s="1">
        <v>24594</v>
      </c>
      <c r="U1458" s="1">
        <v>1</v>
      </c>
      <c r="V1458" s="1" t="s">
        <v>1593</v>
      </c>
      <c r="W1458" s="1" t="s">
        <v>49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>
      <c r="A1459" s="1">
        <v>2051</v>
      </c>
      <c r="B1459" s="1">
        <v>40</v>
      </c>
      <c r="C1459" s="1" t="s">
        <v>48</v>
      </c>
      <c r="D1459" s="1" t="s">
        <v>112</v>
      </c>
      <c r="E1459" s="1">
        <v>1194</v>
      </c>
      <c r="F1459" s="1" t="s">
        <v>21</v>
      </c>
      <c r="G1459" s="1">
        <v>2</v>
      </c>
      <c r="H1459" s="1">
        <v>4</v>
      </c>
      <c r="I1459" s="1" t="s">
        <v>35</v>
      </c>
      <c r="J1459" s="1">
        <v>1</v>
      </c>
      <c r="K1459" s="1">
        <v>3</v>
      </c>
      <c r="L1459" s="1" t="s">
        <v>11</v>
      </c>
      <c r="M1459" s="1">
        <v>98</v>
      </c>
      <c r="N1459" s="1">
        <v>3</v>
      </c>
      <c r="O1459" s="1">
        <v>1</v>
      </c>
      <c r="P1459" s="1" t="s">
        <v>57</v>
      </c>
      <c r="Q1459" s="1">
        <v>3</v>
      </c>
      <c r="R1459" s="1" t="s">
        <v>17</v>
      </c>
      <c r="S1459" s="1">
        <v>2001</v>
      </c>
      <c r="T1459" s="1">
        <v>12549</v>
      </c>
      <c r="U1459" s="1">
        <v>2</v>
      </c>
      <c r="V1459" s="1" t="s">
        <v>1593</v>
      </c>
      <c r="W1459" s="1" t="s">
        <v>48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>
      <c r="A1460" s="1">
        <v>2052</v>
      </c>
      <c r="B1460" s="1">
        <v>35</v>
      </c>
      <c r="C1460" s="1" t="s">
        <v>48</v>
      </c>
      <c r="D1460" s="1" t="s">
        <v>112</v>
      </c>
      <c r="E1460" s="1">
        <v>287</v>
      </c>
      <c r="F1460" s="1" t="s">
        <v>21</v>
      </c>
      <c r="G1460" s="1">
        <v>1</v>
      </c>
      <c r="H1460" s="1">
        <v>4</v>
      </c>
      <c r="I1460" s="1" t="s">
        <v>33</v>
      </c>
      <c r="J1460" s="1">
        <v>1</v>
      </c>
      <c r="K1460" s="1">
        <v>3</v>
      </c>
      <c r="L1460" s="1" t="s">
        <v>11</v>
      </c>
      <c r="M1460" s="1">
        <v>62</v>
      </c>
      <c r="N1460" s="1">
        <v>1</v>
      </c>
      <c r="O1460" s="1">
        <v>1</v>
      </c>
      <c r="P1460" s="1" t="s">
        <v>57</v>
      </c>
      <c r="Q1460" s="1">
        <v>4</v>
      </c>
      <c r="R1460" s="1" t="s">
        <v>17</v>
      </c>
      <c r="S1460" s="1">
        <v>2977</v>
      </c>
      <c r="T1460" s="1">
        <v>8952</v>
      </c>
      <c r="U1460" s="1">
        <v>1</v>
      </c>
      <c r="V1460" s="1" t="s">
        <v>1593</v>
      </c>
      <c r="W1460" s="1" t="s">
        <v>48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>
      <c r="A1461" s="1">
        <v>2053</v>
      </c>
      <c r="B1461" s="1">
        <v>29</v>
      </c>
      <c r="C1461" s="1" t="s">
        <v>48</v>
      </c>
      <c r="D1461" s="1" t="s">
        <v>112</v>
      </c>
      <c r="E1461" s="1">
        <v>1378</v>
      </c>
      <c r="F1461" s="1" t="s">
        <v>21</v>
      </c>
      <c r="G1461" s="1">
        <v>13</v>
      </c>
      <c r="H1461" s="1">
        <v>2</v>
      </c>
      <c r="I1461" s="1" t="s">
        <v>36</v>
      </c>
      <c r="J1461" s="1">
        <v>1</v>
      </c>
      <c r="K1461" s="1">
        <v>4</v>
      </c>
      <c r="L1461" s="1" t="s">
        <v>12</v>
      </c>
      <c r="M1461" s="1">
        <v>46</v>
      </c>
      <c r="N1461" s="1">
        <v>2</v>
      </c>
      <c r="O1461" s="1">
        <v>2</v>
      </c>
      <c r="P1461" s="1" t="s">
        <v>53</v>
      </c>
      <c r="Q1461" s="1">
        <v>2</v>
      </c>
      <c r="R1461" s="1" t="s">
        <v>17</v>
      </c>
      <c r="S1461" s="1">
        <v>4025</v>
      </c>
      <c r="T1461" s="1">
        <v>23679</v>
      </c>
      <c r="U1461" s="1">
        <v>4</v>
      </c>
      <c r="V1461" s="1" t="s">
        <v>1593</v>
      </c>
      <c r="W1461" s="1" t="s">
        <v>49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>
      <c r="A1462" s="1">
        <v>2054</v>
      </c>
      <c r="B1462" s="1">
        <v>29</v>
      </c>
      <c r="C1462" s="1" t="s">
        <v>48</v>
      </c>
      <c r="D1462" s="1" t="s">
        <v>112</v>
      </c>
      <c r="E1462" s="1">
        <v>468</v>
      </c>
      <c r="F1462" s="1" t="s">
        <v>21</v>
      </c>
      <c r="G1462" s="1">
        <v>28</v>
      </c>
      <c r="H1462" s="1">
        <v>4</v>
      </c>
      <c r="I1462" s="1" t="s">
        <v>35</v>
      </c>
      <c r="J1462" s="1">
        <v>1</v>
      </c>
      <c r="K1462" s="1">
        <v>4</v>
      </c>
      <c r="L1462" s="1" t="s">
        <v>11</v>
      </c>
      <c r="M1462" s="1">
        <v>73</v>
      </c>
      <c r="N1462" s="1">
        <v>2</v>
      </c>
      <c r="O1462" s="1">
        <v>1</v>
      </c>
      <c r="P1462" s="1" t="s">
        <v>57</v>
      </c>
      <c r="Q1462" s="1">
        <v>1</v>
      </c>
      <c r="R1462" s="1" t="s">
        <v>16</v>
      </c>
      <c r="S1462" s="1">
        <v>3785</v>
      </c>
      <c r="T1462" s="1">
        <v>8489</v>
      </c>
      <c r="U1462" s="1">
        <v>1</v>
      </c>
      <c r="V1462" s="1" t="s">
        <v>1593</v>
      </c>
      <c r="W1462" s="1" t="s">
        <v>48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>
      <c r="A1463" s="1">
        <v>2055</v>
      </c>
      <c r="B1463" s="1">
        <v>50</v>
      </c>
      <c r="C1463" s="1" t="s">
        <v>49</v>
      </c>
      <c r="D1463" s="1" t="s">
        <v>112</v>
      </c>
      <c r="E1463" s="1">
        <v>410</v>
      </c>
      <c r="F1463" s="1" t="s">
        <v>22</v>
      </c>
      <c r="G1463" s="1">
        <v>28</v>
      </c>
      <c r="H1463" s="1">
        <v>3</v>
      </c>
      <c r="I1463" s="1" t="s">
        <v>34</v>
      </c>
      <c r="J1463" s="1">
        <v>1</v>
      </c>
      <c r="K1463" s="1">
        <v>4</v>
      </c>
      <c r="L1463" s="1" t="s">
        <v>12</v>
      </c>
      <c r="M1463" s="1">
        <v>39</v>
      </c>
      <c r="N1463" s="1">
        <v>2</v>
      </c>
      <c r="O1463" s="1">
        <v>3</v>
      </c>
      <c r="P1463" s="1" t="s">
        <v>58</v>
      </c>
      <c r="Q1463" s="1">
        <v>1</v>
      </c>
      <c r="R1463" s="1" t="s">
        <v>15</v>
      </c>
      <c r="S1463" s="1">
        <v>10854</v>
      </c>
      <c r="T1463" s="1">
        <v>16586</v>
      </c>
      <c r="U1463" s="1">
        <v>4</v>
      </c>
      <c r="V1463" s="1" t="s">
        <v>1593</v>
      </c>
      <c r="W1463" s="1" t="s">
        <v>49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>
      <c r="A1464" s="1">
        <v>2056</v>
      </c>
      <c r="B1464" s="1">
        <v>39</v>
      </c>
      <c r="C1464" s="1" t="s">
        <v>48</v>
      </c>
      <c r="D1464" s="1" t="s">
        <v>112</v>
      </c>
      <c r="E1464" s="1">
        <v>722</v>
      </c>
      <c r="F1464" s="1" t="s">
        <v>22</v>
      </c>
      <c r="G1464" s="1">
        <v>24</v>
      </c>
      <c r="H1464" s="1">
        <v>1</v>
      </c>
      <c r="I1464" s="1" t="s">
        <v>34</v>
      </c>
      <c r="J1464" s="1">
        <v>1</v>
      </c>
      <c r="K1464" s="1">
        <v>2</v>
      </c>
      <c r="L1464" s="1" t="s">
        <v>11</v>
      </c>
      <c r="M1464" s="1">
        <v>60</v>
      </c>
      <c r="N1464" s="1">
        <v>2</v>
      </c>
      <c r="O1464" s="1">
        <v>4</v>
      </c>
      <c r="P1464" s="1" t="s">
        <v>58</v>
      </c>
      <c r="Q1464" s="1">
        <v>4</v>
      </c>
      <c r="R1464" s="1" t="s">
        <v>17</v>
      </c>
      <c r="S1464" s="1">
        <v>12031</v>
      </c>
      <c r="T1464" s="1">
        <v>8828</v>
      </c>
      <c r="U1464" s="1">
        <v>0</v>
      </c>
      <c r="V1464" s="1" t="s">
        <v>1593</v>
      </c>
      <c r="W1464" s="1" t="s">
        <v>48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>
      <c r="A1465" s="1">
        <v>2057</v>
      </c>
      <c r="B1465" s="1">
        <v>31</v>
      </c>
      <c r="C1465" s="1" t="s">
        <v>48</v>
      </c>
      <c r="D1465" s="1" t="s">
        <v>116</v>
      </c>
      <c r="E1465" s="1">
        <v>325</v>
      </c>
      <c r="F1465" s="1" t="s">
        <v>21</v>
      </c>
      <c r="G1465" s="1">
        <v>5</v>
      </c>
      <c r="H1465" s="1">
        <v>3</v>
      </c>
      <c r="I1465" s="1" t="s">
        <v>35</v>
      </c>
      <c r="J1465" s="1">
        <v>1</v>
      </c>
      <c r="K1465" s="1">
        <v>2</v>
      </c>
      <c r="L1465" s="1" t="s">
        <v>12</v>
      </c>
      <c r="M1465" s="1">
        <v>74</v>
      </c>
      <c r="N1465" s="1">
        <v>3</v>
      </c>
      <c r="O1465" s="1">
        <v>2</v>
      </c>
      <c r="P1465" s="1" t="s">
        <v>55</v>
      </c>
      <c r="Q1465" s="1">
        <v>1</v>
      </c>
      <c r="R1465" s="1" t="s">
        <v>16</v>
      </c>
      <c r="S1465" s="1">
        <v>9936</v>
      </c>
      <c r="T1465" s="1">
        <v>3787</v>
      </c>
      <c r="U1465" s="1">
        <v>0</v>
      </c>
      <c r="V1465" s="1" t="s">
        <v>1593</v>
      </c>
      <c r="W1465" s="1" t="s">
        <v>48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>
      <c r="A1466" s="1">
        <v>2060</v>
      </c>
      <c r="B1466" s="1">
        <v>26</v>
      </c>
      <c r="C1466" s="1" t="s">
        <v>48</v>
      </c>
      <c r="D1466" s="1" t="s">
        <v>112</v>
      </c>
      <c r="E1466" s="1">
        <v>1167</v>
      </c>
      <c r="F1466" s="1" t="s">
        <v>22</v>
      </c>
      <c r="G1466" s="1">
        <v>5</v>
      </c>
      <c r="H1466" s="1">
        <v>3</v>
      </c>
      <c r="I1466" s="1" t="s">
        <v>36</v>
      </c>
      <c r="J1466" s="1">
        <v>1</v>
      </c>
      <c r="K1466" s="1">
        <v>4</v>
      </c>
      <c r="L1466" s="1" t="s">
        <v>11</v>
      </c>
      <c r="M1466" s="1">
        <v>30</v>
      </c>
      <c r="N1466" s="1">
        <v>2</v>
      </c>
      <c r="O1466" s="1">
        <v>1</v>
      </c>
      <c r="P1466" s="1" t="s">
        <v>59</v>
      </c>
      <c r="Q1466" s="1">
        <v>3</v>
      </c>
      <c r="R1466" s="1" t="s">
        <v>16</v>
      </c>
      <c r="S1466" s="1">
        <v>2966</v>
      </c>
      <c r="T1466" s="1">
        <v>21378</v>
      </c>
      <c r="U1466" s="1">
        <v>0</v>
      </c>
      <c r="V1466" s="1" t="s">
        <v>1593</v>
      </c>
      <c r="W1466" s="1" t="s">
        <v>48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>
      <c r="A1467" s="1">
        <v>2061</v>
      </c>
      <c r="B1467" s="1">
        <v>36</v>
      </c>
      <c r="C1467" s="1" t="s">
        <v>48</v>
      </c>
      <c r="D1467" s="1" t="s">
        <v>128</v>
      </c>
      <c r="E1467" s="1">
        <v>884</v>
      </c>
      <c r="F1467" s="1" t="s">
        <v>21</v>
      </c>
      <c r="G1467" s="1">
        <v>23</v>
      </c>
      <c r="H1467" s="1">
        <v>2</v>
      </c>
      <c r="I1467" s="1" t="s">
        <v>35</v>
      </c>
      <c r="J1467" s="1">
        <v>1</v>
      </c>
      <c r="K1467" s="1">
        <v>3</v>
      </c>
      <c r="L1467" s="1" t="s">
        <v>12</v>
      </c>
      <c r="M1467" s="1">
        <v>41</v>
      </c>
      <c r="N1467" s="1">
        <v>4</v>
      </c>
      <c r="O1467" s="1">
        <v>2</v>
      </c>
      <c r="P1467" s="1" t="s">
        <v>53</v>
      </c>
      <c r="Q1467" s="1">
        <v>4</v>
      </c>
      <c r="R1467" s="1" t="s">
        <v>17</v>
      </c>
      <c r="S1467" s="1">
        <v>2571</v>
      </c>
      <c r="T1467" s="1">
        <v>12290</v>
      </c>
      <c r="U1467" s="1">
        <v>4</v>
      </c>
      <c r="V1467" s="1" t="s">
        <v>1593</v>
      </c>
      <c r="W1467" s="1" t="s">
        <v>48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>
      <c r="A1468" s="1">
        <v>2062</v>
      </c>
      <c r="B1468" s="1">
        <v>39</v>
      </c>
      <c r="C1468" s="1" t="s">
        <v>48</v>
      </c>
      <c r="D1468" s="1" t="s">
        <v>112</v>
      </c>
      <c r="E1468" s="1">
        <v>613</v>
      </c>
      <c r="F1468" s="1" t="s">
        <v>21</v>
      </c>
      <c r="G1468" s="1">
        <v>6</v>
      </c>
      <c r="H1468" s="1">
        <v>1</v>
      </c>
      <c r="I1468" s="1" t="s">
        <v>35</v>
      </c>
      <c r="J1468" s="1">
        <v>1</v>
      </c>
      <c r="K1468" s="1">
        <v>4</v>
      </c>
      <c r="L1468" s="1" t="s">
        <v>12</v>
      </c>
      <c r="M1468" s="1">
        <v>42</v>
      </c>
      <c r="N1468" s="1">
        <v>2</v>
      </c>
      <c r="O1468" s="1">
        <v>3</v>
      </c>
      <c r="P1468" s="1" t="s">
        <v>52</v>
      </c>
      <c r="Q1468" s="1">
        <v>1</v>
      </c>
      <c r="R1468" s="1" t="s">
        <v>17</v>
      </c>
      <c r="S1468" s="1">
        <v>9991</v>
      </c>
      <c r="T1468" s="1">
        <v>21457</v>
      </c>
      <c r="U1468" s="1">
        <v>4</v>
      </c>
      <c r="V1468" s="1" t="s">
        <v>1593</v>
      </c>
      <c r="W1468" s="1" t="s">
        <v>48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>
      <c r="A1469" s="1">
        <v>2064</v>
      </c>
      <c r="B1469" s="1">
        <v>27</v>
      </c>
      <c r="C1469" s="1" t="s">
        <v>48</v>
      </c>
      <c r="D1469" s="1" t="s">
        <v>112</v>
      </c>
      <c r="E1469" s="1">
        <v>155</v>
      </c>
      <c r="F1469" s="1" t="s">
        <v>21</v>
      </c>
      <c r="G1469" s="1">
        <v>4</v>
      </c>
      <c r="H1469" s="1">
        <v>3</v>
      </c>
      <c r="I1469" s="1" t="s">
        <v>33</v>
      </c>
      <c r="J1469" s="1">
        <v>1</v>
      </c>
      <c r="K1469" s="1">
        <v>2</v>
      </c>
      <c r="L1469" s="1" t="s">
        <v>12</v>
      </c>
      <c r="M1469" s="1">
        <v>87</v>
      </c>
      <c r="N1469" s="1">
        <v>4</v>
      </c>
      <c r="O1469" s="1">
        <v>2</v>
      </c>
      <c r="P1469" s="1" t="s">
        <v>55</v>
      </c>
      <c r="Q1469" s="1">
        <v>2</v>
      </c>
      <c r="R1469" s="1" t="s">
        <v>17</v>
      </c>
      <c r="S1469" s="1">
        <v>6142</v>
      </c>
      <c r="T1469" s="1">
        <v>5174</v>
      </c>
      <c r="U1469" s="1">
        <v>1</v>
      </c>
      <c r="V1469" s="1" t="s">
        <v>1593</v>
      </c>
      <c r="W1469" s="1" t="s">
        <v>49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>
      <c r="A1470" s="1">
        <v>2065</v>
      </c>
      <c r="B1470" s="1">
        <v>49</v>
      </c>
      <c r="C1470" s="1" t="s">
        <v>48</v>
      </c>
      <c r="D1470" s="1" t="s">
        <v>128</v>
      </c>
      <c r="E1470" s="1">
        <v>1023</v>
      </c>
      <c r="F1470" s="1" t="s">
        <v>22</v>
      </c>
      <c r="G1470" s="1">
        <v>2</v>
      </c>
      <c r="H1470" s="1">
        <v>3</v>
      </c>
      <c r="I1470" s="1" t="s">
        <v>35</v>
      </c>
      <c r="J1470" s="1">
        <v>1</v>
      </c>
      <c r="K1470" s="1">
        <v>4</v>
      </c>
      <c r="L1470" s="1" t="s">
        <v>12</v>
      </c>
      <c r="M1470" s="1">
        <v>63</v>
      </c>
      <c r="N1470" s="1">
        <v>2</v>
      </c>
      <c r="O1470" s="1">
        <v>2</v>
      </c>
      <c r="P1470" s="1" t="s">
        <v>58</v>
      </c>
      <c r="Q1470" s="1">
        <v>2</v>
      </c>
      <c r="R1470" s="1" t="s">
        <v>17</v>
      </c>
      <c r="S1470" s="1">
        <v>5390</v>
      </c>
      <c r="T1470" s="1">
        <v>13243</v>
      </c>
      <c r="U1470" s="1">
        <v>2</v>
      </c>
      <c r="V1470" s="1" t="s">
        <v>1593</v>
      </c>
      <c r="W1470" s="1" t="s">
        <v>48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>
      <c r="A1471" s="1">
        <v>2068</v>
      </c>
      <c r="B1471" s="1">
        <v>34</v>
      </c>
      <c r="C1471" s="1" t="s">
        <v>48</v>
      </c>
      <c r="D1471" s="1" t="s">
        <v>112</v>
      </c>
      <c r="E1471" s="1">
        <v>628</v>
      </c>
      <c r="F1471" s="1" t="s">
        <v>21</v>
      </c>
      <c r="G1471" s="1">
        <v>8</v>
      </c>
      <c r="H1471" s="1">
        <v>3</v>
      </c>
      <c r="I1471" s="1" t="s">
        <v>35</v>
      </c>
      <c r="J1471" s="1">
        <v>1</v>
      </c>
      <c r="K1471" s="1">
        <v>2</v>
      </c>
      <c r="L1471" s="1" t="s">
        <v>12</v>
      </c>
      <c r="M1471" s="1">
        <v>82</v>
      </c>
      <c r="N1471" s="1">
        <v>4</v>
      </c>
      <c r="O1471" s="1">
        <v>2</v>
      </c>
      <c r="P1471" s="1" t="s">
        <v>53</v>
      </c>
      <c r="Q1471" s="1">
        <v>3</v>
      </c>
      <c r="R1471" s="1" t="s">
        <v>17</v>
      </c>
      <c r="S1471" s="1">
        <v>4404</v>
      </c>
      <c r="T1471" s="1">
        <v>10228</v>
      </c>
      <c r="U1471" s="1">
        <v>2</v>
      </c>
      <c r="V1471" s="1" t="s">
        <v>1593</v>
      </c>
      <c r="W1471" s="1" t="s">
        <v>48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1BB6-946E-4321-8886-3D2B16B3235E}">
  <dimension ref="A1:BT172"/>
  <sheetViews>
    <sheetView topLeftCell="Y1" workbookViewId="0">
      <selection sqref="A1:BT12"/>
    </sheetView>
  </sheetViews>
  <sheetFormatPr defaultRowHeight="15"/>
  <cols>
    <col min="21" max="23" width="9.140625" style="9"/>
  </cols>
  <sheetData>
    <row r="1" spans="1:72">
      <c r="A1" s="50" t="s">
        <v>1594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2"/>
    </row>
    <row r="2" spans="1:72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5"/>
    </row>
    <row r="3" spans="1:72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5"/>
    </row>
    <row r="4" spans="1:72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5"/>
    </row>
    <row r="5" spans="1:72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5"/>
    </row>
    <row r="6" spans="1:72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5"/>
    </row>
    <row r="7" spans="1:72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5"/>
    </row>
    <row r="8" spans="1:72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5"/>
    </row>
    <row r="9" spans="1:72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5"/>
    </row>
    <row r="10" spans="1:72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5"/>
    </row>
    <row r="11" spans="1:72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5"/>
    </row>
    <row r="12" spans="1:72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8"/>
    </row>
    <row r="13" spans="1:72" ht="15" customHeight="1">
      <c r="A13" s="45" t="s">
        <v>1595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  <c r="W13" s="59"/>
      <c r="X13" s="45" t="s">
        <v>1596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7"/>
      <c r="AW13" s="66"/>
      <c r="AX13" s="45" t="s">
        <v>1597</v>
      </c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7"/>
    </row>
    <row r="14" spans="1:72" ht="15" customHeight="1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7"/>
      <c r="W14" s="59"/>
      <c r="X14" s="4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7"/>
      <c r="AW14" s="66"/>
      <c r="AX14" s="45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7"/>
    </row>
    <row r="15" spans="1:72" ht="15" customHeight="1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59"/>
      <c r="X15" s="4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7"/>
      <c r="AW15" s="66"/>
      <c r="AX15" s="45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7"/>
    </row>
    <row r="16" spans="1:72" ht="15" customHeight="1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59"/>
      <c r="X16" s="4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7"/>
      <c r="AW16" s="66"/>
      <c r="AX16" s="45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7"/>
    </row>
    <row r="17" spans="1:72" ht="15" customHeight="1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/>
      <c r="W17" s="59"/>
      <c r="X17" s="45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7"/>
      <c r="AW17" s="66"/>
      <c r="AX17" s="45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7"/>
    </row>
    <row r="18" spans="1:72" ht="15" customHeight="1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/>
      <c r="W18" s="59"/>
      <c r="X18" s="45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7"/>
      <c r="AW18" s="66"/>
      <c r="AX18" s="45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7"/>
    </row>
    <row r="19" spans="1:72" ht="1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59"/>
      <c r="X19" s="45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7"/>
      <c r="AW19" s="66"/>
      <c r="AX19" s="45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7"/>
    </row>
    <row r="20" spans="1:72" ht="1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1"/>
      <c r="V20" s="22"/>
      <c r="W20" s="59"/>
      <c r="X20" s="1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  <c r="AW20" s="66"/>
      <c r="AX20" s="14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5"/>
    </row>
    <row r="21" spans="1:72" ht="1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/>
      <c r="V21" s="22"/>
      <c r="W21" s="59"/>
      <c r="X21" s="1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  <c r="AW21" s="66"/>
      <c r="AX21" s="14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5"/>
    </row>
    <row r="22" spans="1:72" ht="1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/>
      <c r="V22" s="22"/>
      <c r="W22" s="59"/>
      <c r="X22" s="1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5"/>
      <c r="AW22" s="66"/>
      <c r="AX22" s="14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5"/>
    </row>
    <row r="23" spans="1:72" ht="1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/>
      <c r="V23" s="22"/>
      <c r="W23" s="59"/>
      <c r="X23" s="1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5"/>
      <c r="AW23" s="66"/>
      <c r="AX23" s="14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5"/>
    </row>
    <row r="24" spans="1:72" ht="1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/>
      <c r="V24" s="22"/>
      <c r="W24" s="59"/>
      <c r="X24" s="1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  <c r="AW24" s="66"/>
      <c r="AX24" s="14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5"/>
    </row>
    <row r="25" spans="1:72" ht="1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/>
      <c r="V25" s="22"/>
      <c r="W25" s="59"/>
      <c r="X25" s="1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5"/>
      <c r="AW25" s="66"/>
      <c r="AX25" s="14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5"/>
    </row>
    <row r="26" spans="1:72" ht="1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1"/>
      <c r="V26" s="22"/>
      <c r="W26" s="59"/>
      <c r="X26" s="1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5"/>
      <c r="AW26" s="66"/>
      <c r="AX26" s="14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5"/>
    </row>
    <row r="27" spans="1:72" ht="1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/>
      <c r="V27" s="22"/>
      <c r="W27" s="59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  <c r="AW27" s="66"/>
      <c r="AX27" s="14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5"/>
    </row>
    <row r="28" spans="1:72" ht="1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/>
      <c r="V28" s="22"/>
      <c r="W28" s="59"/>
      <c r="X28" s="1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5"/>
      <c r="AW28" s="66"/>
      <c r="AX28" s="14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5"/>
    </row>
    <row r="29" spans="1:72" ht="1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/>
      <c r="V29" s="22"/>
      <c r="W29" s="59"/>
      <c r="X29" s="1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5"/>
      <c r="AW29" s="66"/>
      <c r="AX29" s="14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5"/>
    </row>
    <row r="30" spans="1:72" ht="1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/>
      <c r="V30" s="22"/>
      <c r="W30" s="59"/>
      <c r="X30" s="1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  <c r="AW30" s="66"/>
      <c r="AX30" s="14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5"/>
    </row>
    <row r="31" spans="1:72" ht="15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/>
      <c r="V31" s="22"/>
      <c r="W31" s="59"/>
      <c r="X31" s="1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5"/>
      <c r="AW31" s="66"/>
      <c r="AX31" s="14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5"/>
    </row>
    <row r="32" spans="1:72" ht="15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/>
      <c r="V32" s="22"/>
      <c r="W32" s="59"/>
      <c r="X32" s="1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5"/>
      <c r="AW32" s="66"/>
      <c r="AX32" s="14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5"/>
    </row>
    <row r="33" spans="1:72" ht="1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/>
      <c r="V33" s="22"/>
      <c r="W33" s="59"/>
      <c r="X33" s="1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5"/>
      <c r="AW33" s="66"/>
      <c r="AX33" s="14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5"/>
    </row>
    <row r="34" spans="1:72" ht="1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/>
      <c r="V34" s="22"/>
      <c r="W34" s="59"/>
      <c r="X34" s="1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5"/>
      <c r="AW34" s="66"/>
      <c r="AX34" s="14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5"/>
    </row>
    <row r="35" spans="1:72" ht="1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1"/>
      <c r="V35" s="22"/>
      <c r="W35" s="59"/>
      <c r="X35" s="1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5"/>
      <c r="AW35" s="66"/>
      <c r="AX35" s="14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5"/>
    </row>
    <row r="36" spans="1:72" ht="1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/>
      <c r="V36" s="22"/>
      <c r="W36" s="59"/>
      <c r="X36" s="1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5"/>
      <c r="AW36" s="66"/>
      <c r="AX36" s="14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5"/>
    </row>
    <row r="37" spans="1:72" ht="1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1"/>
      <c r="V37" s="22"/>
      <c r="W37" s="59"/>
      <c r="X37" s="1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5"/>
      <c r="AW37" s="66"/>
      <c r="AX37" s="14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5"/>
    </row>
    <row r="38" spans="1:72" ht="1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1"/>
      <c r="V38" s="22"/>
      <c r="W38" s="59"/>
      <c r="X38" s="1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5"/>
      <c r="AW38" s="66"/>
      <c r="AX38" s="14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5"/>
    </row>
    <row r="39" spans="1:72" ht="1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1"/>
      <c r="V39" s="22"/>
      <c r="W39" s="59"/>
      <c r="X39" s="1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5"/>
      <c r="AW39" s="66"/>
      <c r="AX39" s="14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5"/>
    </row>
    <row r="40" spans="1:72" ht="1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/>
      <c r="V40" s="22"/>
      <c r="W40" s="59"/>
      <c r="X40" s="1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5"/>
      <c r="AW40" s="66"/>
      <c r="AX40" s="14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5"/>
    </row>
    <row r="41" spans="1:72" ht="1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1"/>
      <c r="V41" s="22"/>
      <c r="W41" s="59"/>
      <c r="X41" s="1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5"/>
      <c r="AW41" s="66"/>
      <c r="AX41" s="14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5"/>
    </row>
    <row r="42" spans="1:72" ht="1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1"/>
      <c r="V42" s="22"/>
      <c r="W42" s="59"/>
      <c r="X42" s="1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5"/>
      <c r="AW42" s="66"/>
      <c r="AX42" s="14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5"/>
    </row>
    <row r="43" spans="1:72" ht="1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21"/>
      <c r="V43" s="22"/>
      <c r="W43" s="59"/>
      <c r="X43" s="14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5"/>
      <c r="AW43" s="66"/>
      <c r="AX43" s="14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5"/>
    </row>
    <row r="44" spans="1:72" ht="15" customHeight="1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1"/>
      <c r="V44" s="22"/>
      <c r="W44" s="59"/>
      <c r="X44" s="14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5"/>
      <c r="AW44" s="66"/>
      <c r="AX44" s="14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5"/>
    </row>
    <row r="45" spans="1:72" ht="15" customHeight="1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1"/>
      <c r="V45" s="22"/>
      <c r="W45" s="59"/>
      <c r="X45" s="14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5"/>
      <c r="AW45" s="66"/>
      <c r="AX45" s="14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5"/>
    </row>
    <row r="46" spans="1:72" ht="15" customHeight="1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1"/>
      <c r="V46" s="22"/>
      <c r="W46" s="59"/>
      <c r="X46" s="14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5"/>
      <c r="AW46" s="66"/>
      <c r="AX46" s="14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5"/>
    </row>
    <row r="47" spans="1:72" ht="15" customHeight="1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1"/>
      <c r="V47" s="22"/>
      <c r="W47" s="59"/>
      <c r="X47" s="14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5"/>
      <c r="AW47" s="66"/>
      <c r="AX47" s="14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5"/>
    </row>
    <row r="48" spans="1:72" ht="15" customHeight="1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1"/>
      <c r="V48" s="22"/>
      <c r="W48" s="59"/>
      <c r="X48" s="14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5"/>
      <c r="AW48" s="66"/>
      <c r="AX48" s="14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5"/>
    </row>
    <row r="49" spans="1:72" ht="15" customHeight="1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1"/>
      <c r="V49" s="22"/>
      <c r="W49" s="59"/>
      <c r="X49" s="14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5"/>
      <c r="AW49" s="66"/>
      <c r="AX49" s="14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5"/>
    </row>
    <row r="50" spans="1:72" ht="15" customHeight="1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1"/>
      <c r="V50" s="22"/>
      <c r="W50" s="59"/>
      <c r="X50" s="14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5"/>
      <c r="AW50" s="66"/>
      <c r="AX50" s="14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5"/>
    </row>
    <row r="51" spans="1:72" ht="15" customHeight="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1"/>
      <c r="V51" s="22"/>
      <c r="W51" s="59"/>
      <c r="X51" s="14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5"/>
      <c r="AW51" s="66"/>
      <c r="AX51" s="14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5"/>
    </row>
    <row r="52" spans="1:72" ht="15" customHeight="1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1"/>
      <c r="V52" s="22"/>
      <c r="W52" s="59"/>
      <c r="X52" s="14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5"/>
      <c r="AW52" s="66"/>
      <c r="AX52" s="14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5"/>
    </row>
    <row r="53" spans="1:72" ht="15" customHeight="1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1"/>
      <c r="V53" s="22"/>
      <c r="W53" s="59"/>
      <c r="X53" s="14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5"/>
      <c r="AW53" s="66"/>
      <c r="AX53" s="14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5"/>
    </row>
    <row r="54" spans="1:72" ht="15" customHeight="1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1"/>
      <c r="V54" s="22"/>
      <c r="W54" s="59"/>
      <c r="X54" s="14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5"/>
      <c r="AW54" s="66"/>
      <c r="AX54" s="14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5"/>
    </row>
    <row r="55" spans="1:72" ht="15" customHeight="1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1"/>
      <c r="V55" s="22"/>
      <c r="W55" s="59"/>
      <c r="X55" s="14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5"/>
      <c r="AW55" s="66"/>
      <c r="AX55" s="14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5"/>
    </row>
    <row r="56" spans="1:72" ht="1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1"/>
      <c r="V56" s="22"/>
      <c r="W56" s="59"/>
      <c r="X56" s="14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5"/>
      <c r="AW56" s="66"/>
      <c r="AX56" s="14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5"/>
    </row>
    <row r="57" spans="1:72" ht="1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1"/>
      <c r="V57" s="22"/>
      <c r="W57" s="59"/>
      <c r="X57" s="14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5"/>
      <c r="AW57" s="66"/>
      <c r="AX57" s="14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5"/>
    </row>
    <row r="58" spans="1:72" ht="1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1"/>
      <c r="V58" s="22"/>
      <c r="W58" s="59"/>
      <c r="X58" s="14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5"/>
      <c r="AW58" s="66"/>
      <c r="AX58" s="14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5"/>
    </row>
    <row r="59" spans="1:72" ht="1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1"/>
      <c r="V59" s="22"/>
      <c r="W59" s="59"/>
      <c r="X59" s="14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5"/>
      <c r="AW59" s="66"/>
      <c r="AX59" s="14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5"/>
    </row>
    <row r="60" spans="1:72" ht="15" customHeight="1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1"/>
      <c r="V60" s="22"/>
      <c r="W60" s="59"/>
      <c r="X60" s="14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5"/>
      <c r="AW60" s="66"/>
      <c r="AX60" s="14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5"/>
    </row>
    <row r="61" spans="1:72" ht="1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1"/>
      <c r="V61" s="22"/>
      <c r="W61" s="59"/>
      <c r="X61" s="14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5"/>
      <c r="AW61" s="66"/>
      <c r="AX61" s="14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5"/>
    </row>
    <row r="62" spans="1:72" ht="1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1"/>
      <c r="V62" s="22"/>
      <c r="W62" s="59"/>
      <c r="X62" s="14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5"/>
      <c r="AW62" s="66"/>
      <c r="AX62" s="14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5"/>
    </row>
    <row r="63" spans="1:72" ht="1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1"/>
      <c r="V63" s="22"/>
      <c r="W63" s="59"/>
      <c r="X63" s="14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5"/>
      <c r="AW63" s="66"/>
      <c r="AX63" s="14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5"/>
    </row>
    <row r="64" spans="1:72" ht="1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1"/>
      <c r="V64" s="22"/>
      <c r="W64" s="59"/>
      <c r="X64" s="14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5"/>
      <c r="AW64" s="66"/>
      <c r="AX64" s="14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5"/>
    </row>
    <row r="65" spans="1:72" ht="15" customHeight="1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1"/>
      <c r="V65" s="22"/>
      <c r="W65" s="59"/>
      <c r="X65" s="14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5"/>
      <c r="AW65" s="66"/>
      <c r="AX65" s="14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5"/>
    </row>
    <row r="66" spans="1:72" ht="15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1"/>
      <c r="V66" s="22"/>
      <c r="W66" s="59"/>
      <c r="X66" s="14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5"/>
      <c r="AW66" s="66"/>
      <c r="AX66" s="14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5"/>
    </row>
    <row r="67" spans="1:72" ht="15" customHeight="1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1"/>
      <c r="V67" s="22"/>
      <c r="W67" s="59"/>
      <c r="X67" s="14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5"/>
      <c r="AW67" s="66"/>
      <c r="AX67" s="14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5"/>
    </row>
    <row r="68" spans="1:72" ht="15" customHeight="1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1"/>
      <c r="V68" s="22"/>
      <c r="W68" s="59"/>
      <c r="X68" s="14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5"/>
      <c r="AW68" s="66"/>
      <c r="AX68" s="14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5"/>
    </row>
    <row r="69" spans="1:72" ht="15" customHeight="1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1"/>
      <c r="V69" s="22"/>
      <c r="W69" s="59"/>
      <c r="X69" s="14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5"/>
      <c r="AW69" s="66"/>
      <c r="AX69" s="14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5"/>
    </row>
    <row r="70" spans="1:72" ht="15" customHeight="1">
      <c r="A70" s="19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0"/>
      <c r="W70" s="59"/>
      <c r="X70" s="14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5"/>
      <c r="AW70" s="66"/>
      <c r="AX70" s="14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5"/>
    </row>
    <row r="71" spans="1:72" ht="15" customHeight="1">
      <c r="A71" s="19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0"/>
      <c r="W71" s="59"/>
      <c r="X71" s="14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5"/>
      <c r="AW71" s="66"/>
      <c r="AX71" s="14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5"/>
    </row>
    <row r="72" spans="1:72" ht="15" customHeight="1">
      <c r="A72" s="19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0"/>
      <c r="W72" s="59"/>
      <c r="X72" s="14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5"/>
      <c r="AW72" s="66"/>
      <c r="AX72" s="14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5"/>
    </row>
    <row r="73" spans="1:72" ht="15" customHeight="1">
      <c r="A73" s="19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0"/>
      <c r="W73" s="59"/>
      <c r="X73" s="14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5"/>
      <c r="AW73" s="66"/>
      <c r="AX73" s="14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5"/>
    </row>
    <row r="74" spans="1:72" ht="15" customHeight="1">
      <c r="A74" s="19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0"/>
      <c r="W74" s="59"/>
      <c r="X74" s="14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5"/>
      <c r="AW74" s="66"/>
      <c r="AX74" s="14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5"/>
    </row>
    <row r="75" spans="1:72" ht="15" customHeight="1">
      <c r="A75" s="19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0"/>
      <c r="W75" s="59"/>
      <c r="X75" s="14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5"/>
      <c r="AW75" s="66"/>
      <c r="AX75" s="14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5"/>
    </row>
    <row r="76" spans="1:72" ht="15" customHeight="1">
      <c r="A76" s="19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0"/>
      <c r="W76" s="59"/>
      <c r="X76" s="14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5"/>
      <c r="AW76" s="66"/>
      <c r="AX76" s="14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5"/>
    </row>
    <row r="77" spans="1:72" ht="15" customHeight="1">
      <c r="A77" s="19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0"/>
      <c r="W77" s="59"/>
      <c r="X77" s="14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5"/>
      <c r="AW77" s="66"/>
      <c r="AX77" s="14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5"/>
    </row>
    <row r="78" spans="1:72" ht="15" customHeight="1">
      <c r="A78" s="19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0"/>
      <c r="W78" s="59"/>
      <c r="X78" s="14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5"/>
      <c r="AW78" s="66"/>
      <c r="AX78" s="14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5"/>
    </row>
    <row r="79" spans="1:72" ht="15" customHeight="1">
      <c r="A79" s="19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0"/>
      <c r="W79" s="59"/>
      <c r="X79" s="14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5"/>
      <c r="AW79" s="66"/>
      <c r="AX79" s="14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5"/>
    </row>
    <row r="80" spans="1:72" ht="15" customHeight="1">
      <c r="A80" s="19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0"/>
      <c r="W80" s="59"/>
      <c r="X80" s="14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5"/>
      <c r="AW80" s="66"/>
      <c r="AX80" s="14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5"/>
    </row>
    <row r="81" spans="1:72" ht="15" customHeight="1">
      <c r="A81" s="19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0"/>
      <c r="W81" s="59"/>
      <c r="X81" s="14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5"/>
      <c r="AW81" s="66"/>
      <c r="AX81" s="14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5"/>
    </row>
    <row r="82" spans="1:72" ht="15" customHeight="1">
      <c r="A82" s="19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0"/>
      <c r="W82" s="59"/>
      <c r="X82" s="14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5"/>
      <c r="AW82" s="66"/>
      <c r="AX82" s="14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5"/>
    </row>
    <row r="83" spans="1:72" ht="15" customHeight="1">
      <c r="A83" s="19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0"/>
      <c r="W83" s="59"/>
      <c r="X83" s="14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5"/>
      <c r="AW83" s="66"/>
      <c r="AX83" s="14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5"/>
    </row>
    <row r="84" spans="1:72" ht="15" customHeight="1">
      <c r="A84" s="19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0"/>
      <c r="W84" s="59"/>
      <c r="X84" s="14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5"/>
      <c r="AW84" s="66"/>
      <c r="AX84" s="14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5"/>
    </row>
    <row r="85" spans="1:72" ht="15" customHeight="1">
      <c r="A85" s="19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0"/>
      <c r="W85" s="59"/>
      <c r="X85" s="14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5"/>
      <c r="AW85" s="66"/>
      <c r="AX85" s="14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5"/>
    </row>
    <row r="86" spans="1:72" ht="15" customHeight="1">
      <c r="A86" s="19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0"/>
      <c r="W86" s="59"/>
      <c r="X86" s="14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5"/>
      <c r="AW86" s="66"/>
      <c r="AX86" s="14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5"/>
    </row>
    <row r="87" spans="1:72" ht="15" customHeight="1">
      <c r="A87" s="27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5"/>
      <c r="W87" s="59"/>
      <c r="X87" s="14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5"/>
      <c r="AW87" s="66"/>
      <c r="AX87" s="14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5"/>
    </row>
    <row r="88" spans="1:72" ht="15" customHeight="1">
      <c r="A88" s="27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5"/>
      <c r="W88" s="59"/>
      <c r="X88" s="14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5"/>
      <c r="AW88" s="66"/>
      <c r="AX88" s="14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5"/>
    </row>
    <row r="89" spans="1:72" ht="15" customHeight="1">
      <c r="A89" s="27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5"/>
      <c r="W89" s="59"/>
      <c r="X89" s="14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5"/>
      <c r="AW89" s="66"/>
      <c r="AX89" s="14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5"/>
    </row>
    <row r="90" spans="1:72" ht="15" customHeight="1">
      <c r="A90" s="27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5"/>
      <c r="W90" s="59"/>
      <c r="X90" s="14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5"/>
      <c r="AW90" s="66"/>
      <c r="AX90" s="14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5"/>
    </row>
    <row r="91" spans="1:72" ht="15" customHeight="1">
      <c r="A91" s="27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5"/>
      <c r="W91" s="59"/>
      <c r="X91" s="14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5"/>
      <c r="AW91" s="66"/>
      <c r="AX91" s="14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5"/>
    </row>
    <row r="92" spans="1:72" ht="15" customHeight="1">
      <c r="A92" s="27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5"/>
      <c r="W92" s="59"/>
      <c r="X92" s="14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5"/>
      <c r="AW92" s="66"/>
      <c r="AX92" s="14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5"/>
    </row>
    <row r="93" spans="1:72" ht="15" customHeight="1">
      <c r="A93" s="27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5"/>
      <c r="W93" s="59"/>
      <c r="X93" s="14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5"/>
      <c r="AW93" s="66"/>
      <c r="AX93" s="14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5"/>
    </row>
    <row r="94" spans="1:72" ht="15" customHeight="1">
      <c r="A94" s="27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5"/>
      <c r="W94" s="59"/>
      <c r="X94" s="14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5"/>
      <c r="AW94" s="66"/>
      <c r="AX94" s="14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5"/>
    </row>
    <row r="95" spans="1:72" ht="15" customHeight="1">
      <c r="A95" s="60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2"/>
    </row>
    <row r="96" spans="1:72" ht="15" customHeight="1">
      <c r="A96" s="45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7"/>
    </row>
    <row r="97" spans="1:72" ht="15" customHeight="1">
      <c r="A97" s="63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5"/>
    </row>
    <row r="98" spans="1:72" ht="15" customHeight="1">
      <c r="A98" s="45" t="s">
        <v>1598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7"/>
      <c r="W98" s="48"/>
      <c r="X98" s="46" t="s">
        <v>1599</v>
      </c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7"/>
      <c r="AJ98" s="67"/>
      <c r="AK98" s="45" t="s">
        <v>1600</v>
      </c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7"/>
      <c r="AW98" s="66"/>
      <c r="AX98" s="45" t="s">
        <v>1601</v>
      </c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7"/>
    </row>
    <row r="99" spans="1:72" ht="15" customHeight="1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7"/>
      <c r="W99" s="48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7"/>
      <c r="AJ99" s="67"/>
      <c r="AK99" s="45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7"/>
      <c r="AW99" s="66"/>
      <c r="AX99" s="45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7"/>
    </row>
    <row r="100" spans="1:72" ht="15" customHeight="1">
      <c r="A100" s="45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7"/>
      <c r="W100" s="48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7"/>
      <c r="AJ100" s="67"/>
      <c r="AK100" s="45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7"/>
      <c r="AW100" s="66"/>
      <c r="AX100" s="45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7"/>
    </row>
    <row r="101" spans="1:72" ht="15" customHeight="1">
      <c r="A101" s="45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7"/>
      <c r="W101" s="48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7"/>
      <c r="AJ101" s="67"/>
      <c r="AK101" s="45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7"/>
      <c r="AW101" s="66"/>
      <c r="AX101" s="45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7"/>
    </row>
    <row r="102" spans="1:72" ht="15" customHeight="1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7"/>
      <c r="W102" s="48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7"/>
      <c r="AJ102" s="67"/>
      <c r="AK102" s="45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7"/>
      <c r="AW102" s="66"/>
      <c r="AX102" s="45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7"/>
    </row>
    <row r="103" spans="1:72" ht="15" customHeight="1">
      <c r="A103" s="45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7"/>
      <c r="W103" s="48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7"/>
      <c r="AJ103" s="67"/>
      <c r="AK103" s="45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7"/>
      <c r="AW103" s="66"/>
      <c r="AX103" s="45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7"/>
    </row>
    <row r="104" spans="1:72" ht="15" customHeight="1">
      <c r="A104" s="45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7"/>
      <c r="W104" s="48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7"/>
      <c r="AJ104" s="67"/>
      <c r="AK104" s="63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5"/>
      <c r="AW104" s="66"/>
      <c r="AX104" s="45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7"/>
    </row>
    <row r="105" spans="1:72" ht="15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3"/>
      <c r="V105" s="28"/>
      <c r="W105" s="48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"/>
      <c r="AJ105" s="67"/>
      <c r="AK105" s="1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5"/>
      <c r="AW105" s="66"/>
      <c r="AX105" s="14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5"/>
    </row>
    <row r="106" spans="1:72" ht="15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3"/>
      <c r="V106" s="28"/>
      <c r="W106" s="48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"/>
      <c r="AJ106" s="67"/>
      <c r="AK106" s="1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5"/>
      <c r="AW106" s="66"/>
      <c r="AX106" s="14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5"/>
    </row>
    <row r="107" spans="1:72" ht="15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3"/>
      <c r="V107" s="28"/>
      <c r="W107" s="48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"/>
      <c r="AJ107" s="67"/>
      <c r="AK107" s="1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5"/>
      <c r="AW107" s="66"/>
      <c r="AX107" s="14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5"/>
    </row>
    <row r="108" spans="1:72" ht="15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3"/>
      <c r="V108" s="28"/>
      <c r="W108" s="48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"/>
      <c r="AJ108" s="67"/>
      <c r="AK108" s="1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5"/>
      <c r="AW108" s="66"/>
      <c r="AX108" s="14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5"/>
    </row>
    <row r="109" spans="1:72" ht="15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3"/>
      <c r="V109" s="28"/>
      <c r="W109" s="48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"/>
      <c r="AJ109" s="67"/>
      <c r="AK109" s="1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5"/>
      <c r="AW109" s="66"/>
      <c r="AX109" s="14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5"/>
    </row>
    <row r="110" spans="1:72" ht="15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3"/>
      <c r="V110" s="28"/>
      <c r="W110" s="48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"/>
      <c r="AJ110" s="67"/>
      <c r="AK110" s="1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5"/>
      <c r="AW110" s="66"/>
      <c r="AX110" s="14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5"/>
    </row>
    <row r="111" spans="1:72" ht="15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3"/>
      <c r="V111" s="28"/>
      <c r="W111" s="48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5"/>
      <c r="AJ111" s="67"/>
      <c r="AK111" s="1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5"/>
      <c r="AW111" s="66"/>
      <c r="AX111" s="14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5"/>
    </row>
    <row r="112" spans="1:72" ht="15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3"/>
      <c r="V112" s="28"/>
      <c r="W112" s="48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"/>
      <c r="AJ112" s="67"/>
      <c r="AK112" s="1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5"/>
      <c r="AW112" s="66"/>
      <c r="AX112" s="14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5"/>
    </row>
    <row r="113" spans="1:72" ht="15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3"/>
      <c r="V113" s="28"/>
      <c r="W113" s="48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"/>
      <c r="AJ113" s="67"/>
      <c r="AK113" s="1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5"/>
      <c r="AW113" s="66"/>
      <c r="AX113" s="14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5"/>
    </row>
    <row r="114" spans="1:72" ht="15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3"/>
      <c r="V114" s="28"/>
      <c r="W114" s="48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"/>
      <c r="AJ114" s="67"/>
      <c r="AK114" s="1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5"/>
      <c r="AW114" s="66"/>
      <c r="AX114" s="14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5"/>
    </row>
    <row r="115" spans="1:72" ht="15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3"/>
      <c r="V115" s="28"/>
      <c r="W115" s="48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"/>
      <c r="AJ115" s="67"/>
      <c r="AK115" s="1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5"/>
      <c r="AW115" s="66"/>
      <c r="AX115" s="14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5"/>
    </row>
    <row r="116" spans="1:72" ht="15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23"/>
      <c r="V116" s="28"/>
      <c r="W116" s="48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5"/>
      <c r="AJ116" s="67"/>
      <c r="AK116" s="1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5"/>
      <c r="AW116" s="66"/>
      <c r="AX116" s="14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5"/>
    </row>
    <row r="117" spans="1:72" ht="15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23"/>
      <c r="V117" s="28"/>
      <c r="W117" s="48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"/>
      <c r="AJ117" s="67"/>
      <c r="AK117" s="1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5"/>
      <c r="AW117" s="66"/>
      <c r="AX117" s="14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5"/>
    </row>
    <row r="118" spans="1:72" ht="15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3"/>
      <c r="V118" s="28"/>
      <c r="W118" s="48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5"/>
      <c r="AJ118" s="67"/>
      <c r="AK118" s="1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5"/>
      <c r="AW118" s="66"/>
      <c r="AX118" s="14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5"/>
    </row>
    <row r="119" spans="1:72" ht="15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23"/>
      <c r="V119" s="28"/>
      <c r="W119" s="48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5"/>
      <c r="AJ119" s="67"/>
      <c r="AK119" s="1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5"/>
      <c r="AW119" s="66"/>
      <c r="AX119" s="14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5"/>
    </row>
    <row r="120" spans="1:72" ht="15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23"/>
      <c r="V120" s="28"/>
      <c r="W120" s="48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"/>
      <c r="AJ120" s="67"/>
      <c r="AK120" s="1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5"/>
      <c r="AW120" s="66"/>
      <c r="AX120" s="14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5"/>
    </row>
    <row r="121" spans="1:72" ht="15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23"/>
      <c r="V121" s="28"/>
      <c r="W121" s="48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"/>
      <c r="AJ121" s="67"/>
      <c r="AK121" s="1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5"/>
      <c r="AW121" s="66"/>
      <c r="AX121" s="14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5"/>
    </row>
    <row r="122" spans="1:72" ht="15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23"/>
      <c r="V122" s="28"/>
      <c r="W122" s="48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"/>
      <c r="AJ122" s="67"/>
      <c r="AK122" s="1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5"/>
      <c r="AW122" s="66"/>
      <c r="AX122" s="14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5"/>
    </row>
    <row r="123" spans="1:72" ht="15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23"/>
      <c r="V123" s="28"/>
      <c r="W123" s="48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5"/>
      <c r="AJ123" s="67"/>
      <c r="AK123" s="1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5"/>
      <c r="AW123" s="66"/>
      <c r="AX123" s="14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5"/>
    </row>
    <row r="124" spans="1:72" ht="15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23"/>
      <c r="V124" s="28"/>
      <c r="W124" s="48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5"/>
      <c r="AJ124" s="67"/>
      <c r="AK124" s="1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5"/>
      <c r="AW124" s="66"/>
      <c r="AX124" s="14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5"/>
    </row>
    <row r="125" spans="1:72" ht="15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23"/>
      <c r="V125" s="28"/>
      <c r="W125" s="48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"/>
      <c r="AJ125" s="67"/>
      <c r="AK125" s="1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5"/>
      <c r="AW125" s="66"/>
      <c r="AX125" s="14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5"/>
    </row>
    <row r="126" spans="1:72" ht="15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23"/>
      <c r="V126" s="28"/>
      <c r="W126" s="48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5"/>
      <c r="AJ126" s="67"/>
      <c r="AK126" s="1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5"/>
      <c r="AW126" s="66"/>
      <c r="AX126" s="14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5"/>
    </row>
    <row r="127" spans="1:72" ht="15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23"/>
      <c r="V127" s="28"/>
      <c r="W127" s="48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"/>
      <c r="AJ127" s="67"/>
      <c r="AK127" s="1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5"/>
      <c r="AW127" s="66"/>
      <c r="AX127" s="14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5"/>
    </row>
    <row r="128" spans="1:72" ht="15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23"/>
      <c r="V128" s="28"/>
      <c r="W128" s="48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"/>
      <c r="AJ128" s="67"/>
      <c r="AK128" s="1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5"/>
      <c r="AW128" s="66"/>
      <c r="AX128" s="14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5"/>
    </row>
    <row r="129" spans="1:72" ht="15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23"/>
      <c r="V129" s="28"/>
      <c r="W129" s="48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"/>
      <c r="AJ129" s="67"/>
      <c r="AK129" s="1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5"/>
      <c r="AW129" s="66"/>
      <c r="AX129" s="14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5"/>
    </row>
    <row r="130" spans="1:72" ht="15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23"/>
      <c r="V130" s="28"/>
      <c r="W130" s="48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"/>
      <c r="AJ130" s="67"/>
      <c r="AK130" s="1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5"/>
      <c r="AW130" s="66"/>
      <c r="AX130" s="14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5"/>
    </row>
    <row r="131" spans="1:72" ht="15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23"/>
      <c r="V131" s="28"/>
      <c r="W131" s="48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"/>
      <c r="AJ131" s="67"/>
      <c r="AK131" s="1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5"/>
      <c r="AW131" s="66"/>
      <c r="AX131" s="14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5"/>
    </row>
    <row r="132" spans="1:72" ht="15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23"/>
      <c r="V132" s="28"/>
      <c r="W132" s="48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"/>
      <c r="AJ132" s="67"/>
      <c r="AK132" s="1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5"/>
      <c r="AW132" s="66"/>
      <c r="AX132" s="14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5"/>
    </row>
    <row r="133" spans="1:72" ht="15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23"/>
      <c r="V133" s="28"/>
      <c r="W133" s="48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"/>
      <c r="AJ133" s="67"/>
      <c r="AK133" s="1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5"/>
      <c r="AW133" s="66"/>
      <c r="AX133" s="14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5"/>
    </row>
    <row r="134" spans="1:72" ht="15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23"/>
      <c r="V134" s="28"/>
      <c r="W134" s="48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"/>
      <c r="AJ134" s="67"/>
      <c r="AK134" s="1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5"/>
      <c r="AW134" s="66"/>
      <c r="AX134" s="14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5"/>
    </row>
    <row r="135" spans="1:72" ht="15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23"/>
      <c r="V135" s="28"/>
      <c r="W135" s="48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"/>
      <c r="AJ135" s="67"/>
      <c r="AK135" s="1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5"/>
      <c r="AW135" s="66"/>
      <c r="AX135" s="14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5"/>
    </row>
    <row r="136" spans="1:72" ht="15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23"/>
      <c r="V136" s="28"/>
      <c r="W136" s="48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"/>
      <c r="AJ136" s="67"/>
      <c r="AK136" s="1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5"/>
      <c r="AW136" s="66"/>
      <c r="AX136" s="14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5"/>
    </row>
    <row r="137" spans="1:72" ht="15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23"/>
      <c r="V137" s="28"/>
      <c r="W137" s="48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"/>
      <c r="AJ137" s="67"/>
      <c r="AK137" s="1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5"/>
      <c r="AW137" s="66"/>
      <c r="AX137" s="14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5"/>
    </row>
    <row r="138" spans="1:72" ht="15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23"/>
      <c r="V138" s="28"/>
      <c r="W138" s="48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"/>
      <c r="AJ138" s="67"/>
      <c r="AK138" s="1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5"/>
      <c r="AW138" s="66"/>
      <c r="AX138" s="14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5"/>
    </row>
    <row r="139" spans="1:72" ht="15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23"/>
      <c r="V139" s="28"/>
      <c r="W139" s="48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5"/>
      <c r="AJ139" s="67"/>
      <c r="AK139" s="1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5"/>
      <c r="AW139" s="66"/>
      <c r="AX139" s="14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5"/>
    </row>
    <row r="140" spans="1:72" ht="15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23"/>
      <c r="V140" s="28"/>
      <c r="W140" s="48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5"/>
      <c r="AJ140" s="67"/>
      <c r="AK140" s="1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5"/>
      <c r="AW140" s="66"/>
      <c r="AX140" s="14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5"/>
    </row>
    <row r="141" spans="1:72" ht="15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23"/>
      <c r="V141" s="28"/>
      <c r="W141" s="48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"/>
      <c r="AJ141" s="67"/>
      <c r="AK141" s="1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5"/>
      <c r="AW141" s="66"/>
      <c r="AX141" s="14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5"/>
    </row>
    <row r="142" spans="1:72" ht="15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23"/>
      <c r="V142" s="28"/>
      <c r="W142" s="48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"/>
      <c r="AJ142" s="67"/>
      <c r="AK142" s="1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5"/>
      <c r="AW142" s="66"/>
      <c r="AX142" s="14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5"/>
    </row>
    <row r="143" spans="1:72" ht="15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23"/>
      <c r="V143" s="28"/>
      <c r="W143" s="48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"/>
      <c r="AJ143" s="67"/>
      <c r="AK143" s="1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5"/>
      <c r="AW143" s="66"/>
      <c r="AX143" s="14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5"/>
    </row>
    <row r="144" spans="1:72" ht="15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23"/>
      <c r="V144" s="28"/>
      <c r="W144" s="48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"/>
      <c r="AJ144" s="67"/>
      <c r="AK144" s="1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5"/>
      <c r="AW144" s="66"/>
      <c r="AX144" s="14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5"/>
    </row>
    <row r="145" spans="1:72" ht="15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23"/>
      <c r="V145" s="28"/>
      <c r="W145" s="48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"/>
      <c r="AJ145" s="67"/>
      <c r="AK145" s="1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5"/>
      <c r="AW145" s="66"/>
      <c r="AX145" s="14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5"/>
    </row>
    <row r="146" spans="1:72" ht="15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23"/>
      <c r="V146" s="28"/>
      <c r="W146" s="48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5"/>
      <c r="AJ146" s="67"/>
      <c r="AK146" s="1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5"/>
      <c r="AW146" s="66"/>
      <c r="AX146" s="14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5"/>
    </row>
    <row r="147" spans="1:72" ht="15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23"/>
      <c r="V147" s="28"/>
      <c r="W147" s="48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5"/>
      <c r="AJ147" s="67"/>
      <c r="AK147" s="1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5"/>
      <c r="AW147" s="66"/>
      <c r="AX147" s="14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5"/>
    </row>
    <row r="148" spans="1:72" ht="15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23"/>
      <c r="V148" s="28"/>
      <c r="W148" s="48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5"/>
      <c r="AJ148" s="67"/>
      <c r="AK148" s="1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5"/>
      <c r="AW148" s="66"/>
      <c r="AX148" s="14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5"/>
    </row>
    <row r="149" spans="1:72" ht="15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23"/>
      <c r="V149" s="28"/>
      <c r="W149" s="48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5"/>
      <c r="AJ149" s="67"/>
      <c r="AK149" s="1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5"/>
      <c r="AW149" s="66"/>
      <c r="AX149" s="14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5"/>
    </row>
    <row r="150" spans="1:72" ht="15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23"/>
      <c r="V150" s="28"/>
      <c r="W150" s="48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5"/>
      <c r="AJ150" s="67"/>
      <c r="AK150" s="1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5"/>
      <c r="AW150" s="66"/>
      <c r="AX150" s="14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5"/>
    </row>
    <row r="151" spans="1:72" ht="15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23"/>
      <c r="V151" s="28"/>
      <c r="W151" s="48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5"/>
      <c r="AJ151" s="67"/>
      <c r="AK151" s="1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5"/>
      <c r="AW151" s="66"/>
      <c r="AX151" s="14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5"/>
    </row>
    <row r="152" spans="1:72" ht="15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23"/>
      <c r="V152" s="28"/>
      <c r="W152" s="48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5"/>
      <c r="AJ152" s="67"/>
      <c r="AK152" s="1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5"/>
      <c r="AW152" s="66"/>
      <c r="AX152" s="14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5"/>
    </row>
    <row r="153" spans="1:72" ht="15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23"/>
      <c r="V153" s="28"/>
      <c r="W153" s="48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5"/>
      <c r="AJ153" s="67"/>
      <c r="AK153" s="1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5"/>
      <c r="AW153" s="66"/>
      <c r="AX153" s="14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5"/>
    </row>
    <row r="154" spans="1:72" ht="15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23"/>
      <c r="V154" s="28"/>
      <c r="W154" s="48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5"/>
      <c r="AJ154" s="67"/>
      <c r="AK154" s="1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5"/>
      <c r="AW154" s="66"/>
      <c r="AX154" s="14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5"/>
    </row>
    <row r="155" spans="1:72" ht="15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23"/>
      <c r="V155" s="28"/>
      <c r="W155" s="48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5"/>
      <c r="AJ155" s="67"/>
      <c r="AK155" s="1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5"/>
      <c r="AW155" s="66"/>
      <c r="AX155" s="14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5"/>
    </row>
    <row r="156" spans="1:72" ht="15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23"/>
      <c r="V156" s="28"/>
      <c r="W156" s="48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5"/>
      <c r="AJ156" s="67"/>
      <c r="AK156" s="1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5"/>
      <c r="AW156" s="66"/>
      <c r="AX156" s="14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5"/>
    </row>
    <row r="157" spans="1:72" ht="15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23"/>
      <c r="V157" s="28"/>
      <c r="W157" s="48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5"/>
      <c r="AJ157" s="67"/>
      <c r="AK157" s="1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5"/>
      <c r="AW157" s="66"/>
      <c r="AX157" s="14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5"/>
    </row>
    <row r="158" spans="1:72" ht="15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23"/>
      <c r="V158" s="28"/>
      <c r="W158" s="48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5"/>
      <c r="AJ158" s="67"/>
      <c r="AK158" s="1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5"/>
      <c r="AW158" s="66"/>
      <c r="AX158" s="14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5"/>
    </row>
    <row r="159" spans="1:72" ht="15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23"/>
      <c r="V159" s="28"/>
      <c r="W159" s="48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5"/>
      <c r="AJ159" s="67"/>
      <c r="AK159" s="1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5"/>
      <c r="AW159" s="66"/>
      <c r="AX159" s="14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5"/>
    </row>
    <row r="160" spans="1:72" ht="15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23"/>
      <c r="V160" s="28"/>
      <c r="W160" s="48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5"/>
      <c r="AJ160" s="67"/>
      <c r="AK160" s="1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5"/>
      <c r="AW160" s="66"/>
      <c r="AX160" s="14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5"/>
    </row>
    <row r="161" spans="1:72" ht="15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23"/>
      <c r="V161" s="28"/>
      <c r="W161" s="48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5"/>
      <c r="AJ161" s="67"/>
      <c r="AK161" s="1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5"/>
      <c r="AW161" s="66"/>
      <c r="AX161" s="14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5"/>
    </row>
    <row r="162" spans="1:72" ht="15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23"/>
      <c r="V162" s="28"/>
      <c r="W162" s="48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5"/>
      <c r="AJ162" s="67"/>
      <c r="AK162" s="1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5"/>
      <c r="AW162" s="66"/>
      <c r="AX162" s="14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5"/>
    </row>
    <row r="163" spans="1:72" ht="15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23"/>
      <c r="V163" s="28"/>
      <c r="W163" s="48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5"/>
      <c r="AJ163" s="67"/>
      <c r="AK163" s="1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5"/>
      <c r="AW163" s="66"/>
      <c r="AX163" s="14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5"/>
    </row>
    <row r="164" spans="1:72" ht="15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23"/>
      <c r="V164" s="28"/>
      <c r="W164" s="48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5"/>
      <c r="AJ164" s="67"/>
      <c r="AK164" s="1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5"/>
      <c r="AW164" s="66"/>
      <c r="AX164" s="14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5"/>
    </row>
    <row r="165" spans="1:72" ht="15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23"/>
      <c r="V165" s="28"/>
      <c r="W165" s="48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5"/>
      <c r="AJ165" s="67"/>
      <c r="AK165" s="1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5"/>
      <c r="AW165" s="66"/>
      <c r="AX165" s="14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5"/>
    </row>
    <row r="166" spans="1:72" ht="15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23"/>
      <c r="V166" s="28"/>
      <c r="W166" s="48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5"/>
      <c r="AJ166" s="67"/>
      <c r="AK166" s="1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5"/>
      <c r="AW166" s="66"/>
      <c r="AX166" s="14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5"/>
    </row>
    <row r="167" spans="1:72" ht="15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23"/>
      <c r="V167" s="28"/>
      <c r="W167" s="48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5"/>
      <c r="AJ167" s="67"/>
      <c r="AK167" s="1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5"/>
      <c r="AW167" s="66"/>
      <c r="AX167" s="14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5"/>
    </row>
    <row r="168" spans="1:72" ht="15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23"/>
      <c r="V168" s="28"/>
      <c r="W168" s="48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5"/>
      <c r="AJ168" s="67"/>
      <c r="AK168" s="1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5"/>
      <c r="AW168" s="66"/>
      <c r="AX168" s="14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5"/>
    </row>
    <row r="169" spans="1:72" ht="15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23"/>
      <c r="V169" s="28"/>
      <c r="W169" s="48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5"/>
      <c r="AJ169" s="67"/>
      <c r="AK169" s="1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5"/>
      <c r="AW169" s="66"/>
      <c r="AX169" s="14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5"/>
    </row>
    <row r="170" spans="1:72" ht="15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23"/>
      <c r="V170" s="28"/>
      <c r="W170" s="48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5"/>
      <c r="AJ170" s="67"/>
      <c r="AK170" s="1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5"/>
      <c r="AW170" s="66"/>
      <c r="AX170" s="14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5"/>
    </row>
    <row r="171" spans="1:72" ht="15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23"/>
      <c r="V171" s="28"/>
      <c r="W171" s="48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5"/>
      <c r="AJ171" s="67"/>
      <c r="AK171" s="1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5"/>
      <c r="AW171" s="66"/>
      <c r="AX171" s="14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5"/>
    </row>
    <row r="172" spans="1:72" ht="15" customHeight="1">
      <c r="A172" s="16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29"/>
      <c r="V172" s="30"/>
      <c r="W172" s="49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8"/>
      <c r="AJ172" s="68"/>
      <c r="AK172" s="16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8"/>
      <c r="AW172" s="69"/>
      <c r="AX172" s="16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8"/>
    </row>
  </sheetData>
  <mergeCells count="14">
    <mergeCell ref="A98:V104"/>
    <mergeCell ref="W98:W172"/>
    <mergeCell ref="A1:BT12"/>
    <mergeCell ref="A13:V19"/>
    <mergeCell ref="X13:AV19"/>
    <mergeCell ref="AX13:BT19"/>
    <mergeCell ref="W13:W94"/>
    <mergeCell ref="A95:BT97"/>
    <mergeCell ref="AX98:BT104"/>
    <mergeCell ref="X98:AI104"/>
    <mergeCell ref="AW13:AW94"/>
    <mergeCell ref="AJ98:AJ172"/>
    <mergeCell ref="AK98:AV104"/>
    <mergeCell ref="AW98:AW1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2025-08-11T09:24:21Z</dcterms:created>
  <dcterms:modified xsi:type="dcterms:W3CDTF">2025-08-14T17:59:58Z</dcterms:modified>
  <cp:category/>
  <cp:contentStatus/>
</cp:coreProperties>
</file>