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YASH\Documents\"/>
    </mc:Choice>
  </mc:AlternateContent>
  <xr:revisionPtr revIDLastSave="0" documentId="8_{32518129-FAC4-438D-9411-BE341458E23C}" xr6:coauthVersionLast="47" xr6:coauthVersionMax="47" xr10:uidLastSave="{00000000-0000-0000-0000-000000000000}"/>
  <bookViews>
    <workbookView xWindow="-120" yWindow="-120" windowWidth="20730" windowHeight="11160" firstSheet="1" activeTab="8" xr2:uid="{00000000-000D-0000-FFFF-FFFF00000000}"/>
  </bookViews>
  <sheets>
    <sheet name="Sheet1" sheetId="3" r:id="rId1"/>
    <sheet name="Sheet2" sheetId="4" r:id="rId2"/>
    <sheet name="Sheet3" sheetId="5" r:id="rId3"/>
    <sheet name="Sheet4" sheetId="6" r:id="rId4"/>
    <sheet name="Sheet6" sheetId="8" r:id="rId5"/>
    <sheet name="Sheet7" sheetId="9" r:id="rId6"/>
    <sheet name="Sheet8" sheetId="10" r:id="rId7"/>
    <sheet name="Data" sheetId="1" r:id="rId8"/>
    <sheet name="DASHBOARD" sheetId="12" r:id="rId9"/>
    <sheet name="Sheet5" sheetId="13" r:id="rId10"/>
  </sheets>
  <definedNames>
    <definedName name="_xlchart.v1.0" hidden="1">Sheet2!$D$4:$D$6</definedName>
    <definedName name="_xlchart.v1.1" hidden="1">Sheet2!$E$4:$E$6</definedName>
    <definedName name="_xlchart.v1.10" hidden="1">Sheet2!$D$4:$D$6</definedName>
    <definedName name="_xlchart.v1.11" hidden="1">Sheet2!$E$4:$E$6</definedName>
    <definedName name="_xlchart.v5.12" hidden="1">Sheet4!$D$3</definedName>
    <definedName name="_xlchart.v5.13" hidden="1">Sheet4!$D$4:$D$52</definedName>
    <definedName name="_xlchart.v5.14" hidden="1">Sheet4!$E$3</definedName>
    <definedName name="_xlchart.v5.15" hidden="1">Sheet4!$E$4:$E$52</definedName>
    <definedName name="_xlchart.v5.2" hidden="1">Sheet4!$D$3</definedName>
    <definedName name="_xlchart.v5.3" hidden="1">Sheet4!$D$4:$D$52</definedName>
    <definedName name="_xlchart.v5.4" hidden="1">Sheet4!$E$3</definedName>
    <definedName name="_xlchart.v5.5" hidden="1">Sheet4!$E$4:$E$52</definedName>
    <definedName name="_xlchart.v5.6" hidden="1">Sheet4!$D$3</definedName>
    <definedName name="_xlchart.v5.7" hidden="1">Sheet4!$D$4:$D$52</definedName>
    <definedName name="_xlchart.v5.8" hidden="1">Sheet4!$E$3</definedName>
    <definedName name="_xlchart.v5.9" hidden="1">Sheet4!$E$4:$E$52</definedName>
    <definedName name="Slicer_Region">#N/A</definedName>
    <definedName name="Slicer_Segment">#N/A</definedName>
    <definedName name="Slicer_Year">#N/A</definedName>
  </definedNames>
  <calcPr calcId="191029"/>
  <pivotCaches>
    <pivotCache cacheId="4"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8" i="10" l="1"/>
  <c r="J8" i="10"/>
  <c r="B48" i="12"/>
  <c r="J21" i="9"/>
  <c r="F49" i="9"/>
  <c r="B48" i="9"/>
  <c r="F17" i="9"/>
  <c r="B17" i="9"/>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4"/>
  <c r="E5" i="4"/>
  <c r="D6" i="4"/>
  <c r="E6" i="4"/>
  <c r="E4"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10"/>
  <c r="H8" i="10"/>
  <c r="G8" i="10"/>
</calcChain>
</file>

<file path=xl/sharedStrings.xml><?xml version="1.0" encoding="utf-8"?>
<sst xmlns="http://schemas.openxmlformats.org/spreadsheetml/2006/main" count="130124" uniqueCount="10955">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</sst>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0.00,&quot;K&quot;"/>
    <numFmt numFmtId="166" formatCode="&quot;#&quot;0"/>
  </numFmts>
  <fonts count="4"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44" fontId="2" fillId="0" borderId="0" applyFont="0" applyFill="0" applyBorder="0" applyAlignment="0" applyProtection="0"/>
  </cellStyleXfs>
  <cellXfs count="40">
    <xf numFmtId="0" fontId="0" fillId="0" borderId="0" xfId="0" applyFont="1" applyAlignment="1"/>
    <xf numFmtId="0" fontId="1" fillId="0" borderId="0" xfId="0" applyFont="1"/>
    <xf numFmtId="0" fontId="2" fillId="0" borderId="0" xfId="0" applyFont="1"/>
    <xf numFmtId="14" fontId="3" fillId="0" borderId="0" xfId="0" applyNumberFormat="1"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0" fontId="0" fillId="0" borderId="7" xfId="0" applyNumberFormat="1" applyFont="1" applyBorder="1" applyAlignment="1"/>
    <xf numFmtId="0" fontId="0" fillId="0" borderId="0" xfId="0" pivotButton="1" applyFont="1" applyAlignment="1"/>
    <xf numFmtId="14" fontId="0" fillId="0" borderId="0" xfId="0" applyNumberFormat="1" applyFont="1" applyAlignment="1">
      <alignment horizontal="left"/>
    </xf>
    <xf numFmtId="165" fontId="0" fillId="0" borderId="0" xfId="0" applyNumberFormat="1" applyFont="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8" xfId="0" applyFont="1" applyBorder="1" applyAlignment="1">
      <alignment horizontal="left"/>
    </xf>
    <xf numFmtId="0" fontId="0" fillId="0" borderId="6" xfId="0" applyNumberFormat="1" applyFont="1" applyBorder="1" applyAlignment="1"/>
    <xf numFmtId="0" fontId="0" fillId="0" borderId="3" xfId="0" applyFont="1" applyBorder="1" applyAlignment="1">
      <alignment horizontal="left"/>
    </xf>
    <xf numFmtId="10" fontId="0" fillId="0" borderId="4" xfId="0" applyNumberFormat="1" applyFont="1" applyBorder="1" applyAlignment="1"/>
    <xf numFmtId="10" fontId="0" fillId="0" borderId="5" xfId="0" applyNumberFormat="1" applyFont="1" applyBorder="1" applyAlignment="1"/>
    <xf numFmtId="10" fontId="0" fillId="0" borderId="7" xfId="0" applyNumberFormat="1" applyFont="1" applyBorder="1" applyAlignment="1"/>
    <xf numFmtId="14" fontId="0" fillId="0" borderId="8" xfId="0" applyNumberFormat="1" applyFont="1" applyBorder="1" applyAlignment="1">
      <alignment horizontal="left"/>
    </xf>
    <xf numFmtId="0" fontId="0" fillId="0" borderId="9" xfId="0" applyFont="1" applyBorder="1" applyAlignment="1"/>
    <xf numFmtId="0" fontId="0" fillId="0" borderId="1" xfId="0" applyNumberFormat="1" applyFont="1" applyBorder="1" applyAlignment="1"/>
    <xf numFmtId="0" fontId="0" fillId="0" borderId="9" xfId="0" applyNumberFormat="1" applyFont="1" applyBorder="1" applyAlignment="1"/>
    <xf numFmtId="0" fontId="0" fillId="0" borderId="2" xfId="0" applyNumberFormat="1" applyFont="1" applyBorder="1" applyAlignment="1"/>
    <xf numFmtId="0" fontId="0" fillId="0" borderId="10" xfId="0" applyNumberFormat="1" applyFont="1" applyBorder="1" applyAlignment="1"/>
    <xf numFmtId="44" fontId="0" fillId="0" borderId="0" xfId="1" applyFont="1" applyAlignment="1"/>
    <xf numFmtId="44" fontId="0" fillId="0" borderId="0" xfId="1" applyNumberFormat="1" applyFont="1" applyAlignment="1"/>
    <xf numFmtId="166" fontId="0" fillId="0" borderId="0" xfId="1"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cellXfs>
  <cellStyles count="2">
    <cellStyle name="Currency" xfId="1" builtinId="4"/>
    <cellStyle name="Normal" xfId="0" builtinId="0"/>
  </cellStyles>
  <dxfs count="4">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Sheet1!$C$3</c:f>
              <c:strCache>
                <c:ptCount val="1"/>
                <c:pt idx="0">
                  <c:v>Sum of Profit</c:v>
                </c:pt>
              </c:strCache>
            </c:strRef>
          </c:tx>
          <c:spPr>
            <a:solidFill>
              <a:schemeClr val="accent2"/>
            </a:solidFill>
            <a:ln>
              <a:noFill/>
            </a:ln>
            <a:effectLst/>
          </c:spPr>
          <c:cat>
            <c:strRef>
              <c:f>Sheet1!$A$4:$A$15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1CB-4ED8-BB42-8D9F7B4A25DC}"/>
            </c:ext>
          </c:extLst>
        </c:ser>
        <c:dLbls>
          <c:showLegendKey val="0"/>
          <c:showVal val="0"/>
          <c:showCatName val="0"/>
          <c:showSerName val="0"/>
          <c:showPercent val="0"/>
          <c:showBubbleSize val="0"/>
        </c:dLbls>
        <c:axId val="496566616"/>
        <c:axId val="495260912"/>
      </c:areaChart>
      <c:barChart>
        <c:barDir val="col"/>
        <c:grouping val="clustered"/>
        <c:varyColors val="0"/>
        <c:ser>
          <c:idx val="0"/>
          <c:order val="0"/>
          <c:tx>
            <c:strRef>
              <c:f>Sheet1!$B$3</c:f>
              <c:strCache>
                <c:ptCount val="1"/>
                <c:pt idx="0">
                  <c:v>Sum of Sales</c:v>
                </c:pt>
              </c:strCache>
            </c:strRef>
          </c:tx>
          <c:spPr>
            <a:solidFill>
              <a:schemeClr val="accent1"/>
            </a:solidFill>
            <a:ln>
              <a:noFill/>
            </a:ln>
            <a:effectLst/>
          </c:spPr>
          <c:invertIfNegative val="0"/>
          <c:cat>
            <c:strRef>
              <c:f>Sheet1!$A$4:$A$15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1CB-4ED8-BB42-8D9F7B4A25DC}"/>
            </c:ext>
          </c:extLst>
        </c:ser>
        <c:dLbls>
          <c:showLegendKey val="0"/>
          <c:showVal val="0"/>
          <c:showCatName val="0"/>
          <c:showSerName val="0"/>
          <c:showPercent val="0"/>
          <c:showBubbleSize val="0"/>
        </c:dLbls>
        <c:gapWidth val="219"/>
        <c:overlap val="-27"/>
        <c:axId val="505253800"/>
        <c:axId val="505249864"/>
      </c:barChart>
      <c:catAx>
        <c:axId val="505253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249864"/>
        <c:crosses val="autoZero"/>
        <c:auto val="1"/>
        <c:lblAlgn val="ctr"/>
        <c:lblOffset val="100"/>
        <c:noMultiLvlLbl val="0"/>
      </c:catAx>
      <c:valAx>
        <c:axId val="505249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253800"/>
        <c:crosses val="autoZero"/>
        <c:crossBetween val="between"/>
      </c:valAx>
      <c:valAx>
        <c:axId val="495260912"/>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566616"/>
        <c:crosses val="max"/>
        <c:crossBetween val="between"/>
      </c:valAx>
      <c:catAx>
        <c:axId val="496566616"/>
        <c:scaling>
          <c:orientation val="minMax"/>
        </c:scaling>
        <c:delete val="1"/>
        <c:axPos val="b"/>
        <c:numFmt formatCode="General" sourceLinked="1"/>
        <c:majorTickMark val="out"/>
        <c:minorTickMark val="none"/>
        <c:tickLblPos val="nextTo"/>
        <c:crossAx val="4952609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BC-4342-A846-07277C0231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BC-4342-A846-07277C0231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BC-4342-A846-07277C0231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Sheet3!$A$4:$A$6</c:f>
              <c:strCache>
                <c:ptCount val="3"/>
                <c:pt idx="0">
                  <c:v>Furniture</c:v>
                </c:pt>
                <c:pt idx="1">
                  <c:v>Office Supplies</c:v>
                </c:pt>
                <c:pt idx="2">
                  <c:v>Technology</c:v>
                </c:pt>
              </c:strCache>
            </c:strRef>
          </c:cat>
          <c:val>
            <c:numRef>
              <c:f>Sheet3!$B$4:$B$6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CF9-4CA8-AAF4-F9A556FA37D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Sheet6!$B$1</c:f>
              <c:strCache>
                <c:ptCount val="1"/>
                <c:pt idx="0">
                  <c:v>Total</c:v>
                </c:pt>
              </c:strCache>
            </c:strRef>
          </c:tx>
          <c:spPr>
            <a:solidFill>
              <a:schemeClr val="accent1"/>
            </a:solidFill>
            <a:ln>
              <a:noFill/>
            </a:ln>
            <a:effectLst/>
          </c:spPr>
          <c:invertIfNegative val="0"/>
          <c:cat>
            <c:strRef>
              <c:f>Sheet6!$A$2:$A$6</c:f>
              <c:strCache>
                <c:ptCount val="5"/>
                <c:pt idx="0">
                  <c:v>Phones</c:v>
                </c:pt>
                <c:pt idx="1">
                  <c:v>Chairs</c:v>
                </c:pt>
                <c:pt idx="2">
                  <c:v>Storage</c:v>
                </c:pt>
                <c:pt idx="3">
                  <c:v>Tables</c:v>
                </c:pt>
                <c:pt idx="4">
                  <c:v>Binders</c:v>
                </c:pt>
              </c:strCache>
            </c:strRef>
          </c:cat>
          <c:val>
            <c:numRef>
              <c:f>Sheet6!$B$2:$B$6</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6187-477C-9990-02AE579A8AC8}"/>
            </c:ext>
          </c:extLst>
        </c:ser>
        <c:dLbls>
          <c:showLegendKey val="0"/>
          <c:showVal val="0"/>
          <c:showCatName val="0"/>
          <c:showSerName val="0"/>
          <c:showPercent val="0"/>
          <c:showBubbleSize val="0"/>
        </c:dLbls>
        <c:gapWidth val="182"/>
        <c:axId val="937894416"/>
        <c:axId val="937896712"/>
      </c:barChart>
      <c:catAx>
        <c:axId val="937894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96712"/>
        <c:crosses val="autoZero"/>
        <c:auto val="1"/>
        <c:lblAlgn val="ctr"/>
        <c:lblOffset val="100"/>
        <c:noMultiLvlLbl val="0"/>
      </c:catAx>
      <c:valAx>
        <c:axId val="937896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9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07D-4392-87A5-DA638D53C46F}"/>
            </c:ext>
          </c:extLst>
        </c:ser>
        <c:dLbls>
          <c:showLegendKey val="0"/>
          <c:showVal val="0"/>
          <c:showCatName val="0"/>
          <c:showSerName val="0"/>
          <c:showPercent val="0"/>
          <c:showBubbleSize val="0"/>
        </c:dLbls>
        <c:smooth val="0"/>
        <c:axId val="924951392"/>
        <c:axId val="924958608"/>
      </c:lineChart>
      <c:catAx>
        <c:axId val="924951392"/>
        <c:scaling>
          <c:orientation val="minMax"/>
        </c:scaling>
        <c:delete val="1"/>
        <c:axPos val="b"/>
        <c:numFmt formatCode="General" sourceLinked="1"/>
        <c:majorTickMark val="none"/>
        <c:minorTickMark val="none"/>
        <c:tickLblPos val="nextTo"/>
        <c:crossAx val="924958608"/>
        <c:crosses val="autoZero"/>
        <c:auto val="1"/>
        <c:lblAlgn val="ctr"/>
        <c:lblOffset val="100"/>
        <c:noMultiLvlLbl val="0"/>
      </c:catAx>
      <c:valAx>
        <c:axId val="924958608"/>
        <c:scaling>
          <c:orientation val="minMax"/>
        </c:scaling>
        <c:delete val="1"/>
        <c:axPos val="l"/>
        <c:numFmt formatCode="General" sourceLinked="1"/>
        <c:majorTickMark val="none"/>
        <c:minorTickMark val="none"/>
        <c:tickLblPos val="nextTo"/>
        <c:crossAx val="924951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Sheet7!$F$3</c:f>
              <c:strCache>
                <c:ptCount val="1"/>
                <c:pt idx="0">
                  <c:v>Total</c:v>
                </c:pt>
              </c:strCache>
            </c:strRef>
          </c:tx>
          <c:spPr>
            <a:ln w="28575" cap="rnd">
              <a:solidFill>
                <a:schemeClr val="accent1"/>
              </a:solidFill>
              <a:round/>
            </a:ln>
            <a:effectLst/>
          </c:spPr>
          <c:marker>
            <c:symbol val="none"/>
          </c:marker>
          <c:cat>
            <c:strRef>
              <c:f>Sheet7!$E$4:$E$16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F9A-4B2C-B6FC-09BC8FDAC926}"/>
            </c:ext>
          </c:extLst>
        </c:ser>
        <c:dLbls>
          <c:showLegendKey val="0"/>
          <c:showVal val="0"/>
          <c:showCatName val="0"/>
          <c:showSerName val="0"/>
          <c:showPercent val="0"/>
          <c:showBubbleSize val="0"/>
        </c:dLbls>
        <c:smooth val="0"/>
        <c:axId val="1008751088"/>
        <c:axId val="1008752072"/>
      </c:lineChart>
      <c:catAx>
        <c:axId val="1008751088"/>
        <c:scaling>
          <c:orientation val="minMax"/>
        </c:scaling>
        <c:delete val="1"/>
        <c:axPos val="b"/>
        <c:numFmt formatCode="General" sourceLinked="1"/>
        <c:majorTickMark val="none"/>
        <c:minorTickMark val="none"/>
        <c:tickLblPos val="nextTo"/>
        <c:crossAx val="1008752072"/>
        <c:crosses val="autoZero"/>
        <c:auto val="1"/>
        <c:lblAlgn val="ctr"/>
        <c:lblOffset val="100"/>
        <c:noMultiLvlLbl val="0"/>
      </c:catAx>
      <c:valAx>
        <c:axId val="1008752072"/>
        <c:scaling>
          <c:orientation val="minMax"/>
        </c:scaling>
        <c:delete val="1"/>
        <c:axPos val="l"/>
        <c:numFmt formatCode="General" sourceLinked="1"/>
        <c:majorTickMark val="none"/>
        <c:minorTickMark val="none"/>
        <c:tickLblPos val="nextTo"/>
        <c:crossAx val="100875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Sheet7!$J$7</c:f>
              <c:strCache>
                <c:ptCount val="1"/>
                <c:pt idx="0">
                  <c:v>Total</c:v>
                </c:pt>
              </c:strCache>
            </c:strRef>
          </c:tx>
          <c:spPr>
            <a:ln w="28575" cap="rnd">
              <a:solidFill>
                <a:schemeClr val="accent1"/>
              </a:solidFill>
              <a:round/>
            </a:ln>
            <a:effectLst/>
          </c:spPr>
          <c:marker>
            <c:symbol val="none"/>
          </c:marker>
          <c:cat>
            <c:strRef>
              <c:f>Sheet7!$I$8:$I$20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Sheet7!$J$8:$J$20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C32-48FB-9D56-4E3EDAFB380D}"/>
            </c:ext>
          </c:extLst>
        </c:ser>
        <c:dLbls>
          <c:showLegendKey val="0"/>
          <c:showVal val="0"/>
          <c:showCatName val="0"/>
          <c:showSerName val="0"/>
          <c:showPercent val="0"/>
          <c:showBubbleSize val="0"/>
        </c:dLbls>
        <c:smooth val="0"/>
        <c:axId val="1008747808"/>
        <c:axId val="1008743216"/>
      </c:lineChart>
      <c:catAx>
        <c:axId val="1008747808"/>
        <c:scaling>
          <c:orientation val="minMax"/>
        </c:scaling>
        <c:delete val="1"/>
        <c:axPos val="b"/>
        <c:numFmt formatCode="General" sourceLinked="1"/>
        <c:majorTickMark val="none"/>
        <c:minorTickMark val="none"/>
        <c:tickLblPos val="nextTo"/>
        <c:crossAx val="1008743216"/>
        <c:crosses val="autoZero"/>
        <c:auto val="1"/>
        <c:lblAlgn val="ctr"/>
        <c:lblOffset val="100"/>
        <c:noMultiLvlLbl val="0"/>
      </c:catAx>
      <c:valAx>
        <c:axId val="1008743216"/>
        <c:scaling>
          <c:orientation val="minMax"/>
        </c:scaling>
        <c:delete val="1"/>
        <c:axPos val="l"/>
        <c:numFmt formatCode="General" sourceLinked="1"/>
        <c:majorTickMark val="none"/>
        <c:minorTickMark val="none"/>
        <c:tickLblPos val="nextTo"/>
        <c:crossAx val="100874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Analysis.xlsx]Sheet7!PivotTable14</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Sheet7!$B$34</c:f>
              <c:strCache>
                <c:ptCount val="1"/>
                <c:pt idx="0">
                  <c:v>Total</c:v>
                </c:pt>
              </c:strCache>
            </c:strRef>
          </c:tx>
          <c:spPr>
            <a:ln w="28575" cap="rnd">
              <a:solidFill>
                <a:schemeClr val="accent1"/>
              </a:solidFill>
              <a:round/>
            </a:ln>
            <a:effectLst/>
          </c:spPr>
          <c:marker>
            <c:symbol val="none"/>
          </c:marker>
          <c:cat>
            <c:strRef>
              <c:f>Sheet7!$A$35:$A$47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Sheet7!$B$35:$B$47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5F2-4B5E-B0E9-33F7B419BE74}"/>
            </c:ext>
          </c:extLst>
        </c:ser>
        <c:dLbls>
          <c:showLegendKey val="0"/>
          <c:showVal val="0"/>
          <c:showCatName val="0"/>
          <c:showSerName val="0"/>
          <c:showPercent val="0"/>
          <c:showBubbleSize val="0"/>
        </c:dLbls>
        <c:smooth val="0"/>
        <c:axId val="1003178296"/>
        <c:axId val="1003186168"/>
      </c:lineChart>
      <c:catAx>
        <c:axId val="1003178296"/>
        <c:scaling>
          <c:orientation val="minMax"/>
        </c:scaling>
        <c:delete val="1"/>
        <c:axPos val="b"/>
        <c:numFmt formatCode="General" sourceLinked="1"/>
        <c:majorTickMark val="none"/>
        <c:minorTickMark val="none"/>
        <c:tickLblPos val="nextTo"/>
        <c:crossAx val="1003186168"/>
        <c:crosses val="autoZero"/>
        <c:auto val="1"/>
        <c:lblAlgn val="ctr"/>
        <c:lblOffset val="100"/>
        <c:noMultiLvlLbl val="0"/>
      </c:catAx>
      <c:valAx>
        <c:axId val="1003186168"/>
        <c:scaling>
          <c:orientation val="minMax"/>
        </c:scaling>
        <c:delete val="1"/>
        <c:axPos val="l"/>
        <c:numFmt formatCode="General" sourceLinked="1"/>
        <c:majorTickMark val="none"/>
        <c:minorTickMark val="none"/>
        <c:tickLblPos val="nextTo"/>
        <c:crossAx val="1003178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Sheet7!$F$35</c:f>
              <c:strCache>
                <c:ptCount val="1"/>
                <c:pt idx="0">
                  <c:v>Total</c:v>
                </c:pt>
              </c:strCache>
            </c:strRef>
          </c:tx>
          <c:spPr>
            <a:ln w="28575" cap="rnd">
              <a:solidFill>
                <a:schemeClr val="accent1"/>
              </a:solidFill>
              <a:round/>
            </a:ln>
            <a:effectLst/>
          </c:spPr>
          <c:marker>
            <c:symbol val="none"/>
          </c:marker>
          <c:cat>
            <c:strRef>
              <c:f>Sheet7!$E$36:$E$48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Sheet7!$F$36:$F$48</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4-3EDB-4424-9D51-3538379F01F3}"/>
            </c:ext>
          </c:extLst>
        </c:ser>
        <c:dLbls>
          <c:showLegendKey val="0"/>
          <c:showVal val="0"/>
          <c:showCatName val="0"/>
          <c:showSerName val="0"/>
          <c:showPercent val="0"/>
          <c:showBubbleSize val="0"/>
        </c:dLbls>
        <c:smooth val="0"/>
        <c:axId val="507106280"/>
        <c:axId val="507101688"/>
      </c:lineChart>
      <c:catAx>
        <c:axId val="507106280"/>
        <c:scaling>
          <c:orientation val="minMax"/>
        </c:scaling>
        <c:delete val="1"/>
        <c:axPos val="b"/>
        <c:numFmt formatCode="General" sourceLinked="1"/>
        <c:majorTickMark val="none"/>
        <c:minorTickMark val="none"/>
        <c:tickLblPos val="nextTo"/>
        <c:crossAx val="507101688"/>
        <c:crosses val="autoZero"/>
        <c:auto val="1"/>
        <c:lblAlgn val="ctr"/>
        <c:lblOffset val="100"/>
        <c:noMultiLvlLbl val="0"/>
      </c:catAx>
      <c:valAx>
        <c:axId val="507101688"/>
        <c:scaling>
          <c:orientation val="minMax"/>
        </c:scaling>
        <c:delete val="1"/>
        <c:axPos val="l"/>
        <c:numFmt formatCode="General" sourceLinked="1"/>
        <c:majorTickMark val="none"/>
        <c:minorTickMark val="none"/>
        <c:tickLblPos val="nextTo"/>
        <c:crossAx val="507106280"/>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376-4912-BA8A-AD72FCE482A8}"/>
            </c:ext>
          </c:extLst>
        </c:ser>
        <c:dLbls>
          <c:showLegendKey val="0"/>
          <c:showVal val="0"/>
          <c:showCatName val="0"/>
          <c:showSerName val="0"/>
          <c:showPercent val="0"/>
          <c:showBubbleSize val="0"/>
        </c:dLbls>
        <c:smooth val="0"/>
        <c:axId val="924951392"/>
        <c:axId val="924958608"/>
      </c:lineChart>
      <c:catAx>
        <c:axId val="924951392"/>
        <c:scaling>
          <c:orientation val="minMax"/>
        </c:scaling>
        <c:delete val="1"/>
        <c:axPos val="b"/>
        <c:numFmt formatCode="General" sourceLinked="1"/>
        <c:majorTickMark val="none"/>
        <c:minorTickMark val="none"/>
        <c:tickLblPos val="nextTo"/>
        <c:crossAx val="924958608"/>
        <c:crosses val="autoZero"/>
        <c:auto val="1"/>
        <c:lblAlgn val="ctr"/>
        <c:lblOffset val="100"/>
        <c:noMultiLvlLbl val="0"/>
      </c:catAx>
      <c:valAx>
        <c:axId val="924958608"/>
        <c:scaling>
          <c:orientation val="minMax"/>
        </c:scaling>
        <c:delete val="1"/>
        <c:axPos val="l"/>
        <c:numFmt formatCode="General" sourceLinked="1"/>
        <c:majorTickMark val="none"/>
        <c:minorTickMark val="none"/>
        <c:tickLblPos val="nextTo"/>
        <c:crossAx val="924951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8004645970978"/>
          <c:y val="0.43131822807863296"/>
          <c:w val="0.85819953540290217"/>
          <c:h val="0.53824200546360279"/>
        </c:manualLayout>
      </c:layout>
      <c:lineChart>
        <c:grouping val="standard"/>
        <c:varyColors val="0"/>
        <c:ser>
          <c:idx val="0"/>
          <c:order val="0"/>
          <c:tx>
            <c:strRef>
              <c:f>Sheet7!$F$3</c:f>
              <c:strCache>
                <c:ptCount val="1"/>
                <c:pt idx="0">
                  <c:v>Total</c:v>
                </c:pt>
              </c:strCache>
            </c:strRef>
          </c:tx>
          <c:spPr>
            <a:ln w="28575" cap="rnd">
              <a:solidFill>
                <a:schemeClr val="accent1"/>
              </a:solidFill>
              <a:round/>
            </a:ln>
            <a:effectLst/>
          </c:spPr>
          <c:marker>
            <c:symbol val="none"/>
          </c:marker>
          <c:cat>
            <c:strRef>
              <c:f>Sheet7!$E$4:$E$16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3BC-4A5F-AF8A-08CFF376D9D7}"/>
            </c:ext>
          </c:extLst>
        </c:ser>
        <c:dLbls>
          <c:showLegendKey val="0"/>
          <c:showVal val="0"/>
          <c:showCatName val="0"/>
          <c:showSerName val="0"/>
          <c:showPercent val="0"/>
          <c:showBubbleSize val="0"/>
        </c:dLbls>
        <c:smooth val="0"/>
        <c:axId val="1008751088"/>
        <c:axId val="1008752072"/>
      </c:lineChart>
      <c:catAx>
        <c:axId val="1008751088"/>
        <c:scaling>
          <c:orientation val="minMax"/>
        </c:scaling>
        <c:delete val="1"/>
        <c:axPos val="b"/>
        <c:numFmt formatCode="General" sourceLinked="1"/>
        <c:majorTickMark val="none"/>
        <c:minorTickMark val="none"/>
        <c:tickLblPos val="nextTo"/>
        <c:crossAx val="1008752072"/>
        <c:crosses val="autoZero"/>
        <c:auto val="1"/>
        <c:lblAlgn val="ctr"/>
        <c:lblOffset val="100"/>
        <c:noMultiLvlLbl val="0"/>
      </c:catAx>
      <c:valAx>
        <c:axId val="1008752072"/>
        <c:scaling>
          <c:orientation val="minMax"/>
        </c:scaling>
        <c:delete val="1"/>
        <c:axPos val="l"/>
        <c:numFmt formatCode="General" sourceLinked="1"/>
        <c:majorTickMark val="none"/>
        <c:minorTickMark val="none"/>
        <c:tickLblPos val="nextTo"/>
        <c:crossAx val="100875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Sheet7!$J$7</c:f>
              <c:strCache>
                <c:ptCount val="1"/>
                <c:pt idx="0">
                  <c:v>Total</c:v>
                </c:pt>
              </c:strCache>
            </c:strRef>
          </c:tx>
          <c:spPr>
            <a:ln w="28575" cap="rnd">
              <a:solidFill>
                <a:schemeClr val="accent1"/>
              </a:solidFill>
              <a:round/>
            </a:ln>
            <a:effectLst/>
          </c:spPr>
          <c:marker>
            <c:symbol val="none"/>
          </c:marker>
          <c:cat>
            <c:strRef>
              <c:f>Sheet7!$I$8:$I$20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Sheet7!$J$8:$J$20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D72-48A6-BBBE-AF42269F45A3}"/>
            </c:ext>
          </c:extLst>
        </c:ser>
        <c:dLbls>
          <c:showLegendKey val="0"/>
          <c:showVal val="0"/>
          <c:showCatName val="0"/>
          <c:showSerName val="0"/>
          <c:showPercent val="0"/>
          <c:showBubbleSize val="0"/>
        </c:dLbls>
        <c:smooth val="0"/>
        <c:axId val="1008747808"/>
        <c:axId val="1008743216"/>
      </c:lineChart>
      <c:catAx>
        <c:axId val="1008747808"/>
        <c:scaling>
          <c:orientation val="minMax"/>
        </c:scaling>
        <c:delete val="1"/>
        <c:axPos val="b"/>
        <c:numFmt formatCode="General" sourceLinked="1"/>
        <c:majorTickMark val="none"/>
        <c:minorTickMark val="none"/>
        <c:tickLblPos val="nextTo"/>
        <c:crossAx val="1008743216"/>
        <c:crosses val="autoZero"/>
        <c:auto val="1"/>
        <c:lblAlgn val="ctr"/>
        <c:lblOffset val="100"/>
        <c:noMultiLvlLbl val="0"/>
      </c:catAx>
      <c:valAx>
        <c:axId val="1008743216"/>
        <c:scaling>
          <c:orientation val="minMax"/>
        </c:scaling>
        <c:delete val="1"/>
        <c:axPos val="l"/>
        <c:numFmt formatCode="General" sourceLinked="1"/>
        <c:majorTickMark val="none"/>
        <c:minorTickMark val="none"/>
        <c:tickLblPos val="nextTo"/>
        <c:crossAx val="100874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94444444444445"/>
          <c:y val="0.38344252890915131"/>
          <c:w val="0.84722222222222221"/>
          <c:h val="0.61655747109084869"/>
        </c:manualLayout>
      </c:layout>
      <c:lineChart>
        <c:grouping val="standard"/>
        <c:varyColors val="0"/>
        <c:ser>
          <c:idx val="0"/>
          <c:order val="0"/>
          <c:tx>
            <c:strRef>
              <c:f>Sheet7!$B$34</c:f>
              <c:strCache>
                <c:ptCount val="1"/>
                <c:pt idx="0">
                  <c:v>Total</c:v>
                </c:pt>
              </c:strCache>
            </c:strRef>
          </c:tx>
          <c:spPr>
            <a:ln w="28575" cap="rnd">
              <a:solidFill>
                <a:schemeClr val="accent1"/>
              </a:solidFill>
              <a:round/>
            </a:ln>
            <a:effectLst/>
          </c:spPr>
          <c:marker>
            <c:symbol val="none"/>
          </c:marker>
          <c:cat>
            <c:strRef>
              <c:f>Sheet7!$A$35:$A$47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Sheet7!$B$35:$B$47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EFE-4C03-9940-458F90444924}"/>
            </c:ext>
          </c:extLst>
        </c:ser>
        <c:dLbls>
          <c:showLegendKey val="0"/>
          <c:showVal val="0"/>
          <c:showCatName val="0"/>
          <c:showSerName val="0"/>
          <c:showPercent val="0"/>
          <c:showBubbleSize val="0"/>
        </c:dLbls>
        <c:smooth val="0"/>
        <c:axId val="1003178296"/>
        <c:axId val="1003186168"/>
      </c:lineChart>
      <c:catAx>
        <c:axId val="1003178296"/>
        <c:scaling>
          <c:orientation val="minMax"/>
        </c:scaling>
        <c:delete val="1"/>
        <c:axPos val="b"/>
        <c:numFmt formatCode="General" sourceLinked="1"/>
        <c:majorTickMark val="none"/>
        <c:minorTickMark val="none"/>
        <c:tickLblPos val="nextTo"/>
        <c:crossAx val="1003186168"/>
        <c:crosses val="autoZero"/>
        <c:auto val="1"/>
        <c:lblAlgn val="ctr"/>
        <c:lblOffset val="100"/>
        <c:noMultiLvlLbl val="0"/>
      </c:catAx>
      <c:valAx>
        <c:axId val="1003186168"/>
        <c:scaling>
          <c:orientation val="minMax"/>
        </c:scaling>
        <c:delete val="1"/>
        <c:axPos val="l"/>
        <c:numFmt formatCode="General" sourceLinked="1"/>
        <c:majorTickMark val="none"/>
        <c:minorTickMark val="none"/>
        <c:tickLblPos val="nextTo"/>
        <c:crossAx val="1003178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Analysis.xlsx]Sheet7!PivotTable15</c:name>
    <c:fmtId val="28"/>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116584564860427"/>
          <c:y val="0.33911388594898484"/>
          <c:w val="0.85550082101806235"/>
          <c:h val="0.66088611405101516"/>
        </c:manualLayout>
      </c:layout>
      <c:lineChart>
        <c:grouping val="standard"/>
        <c:varyColors val="0"/>
        <c:ser>
          <c:idx val="0"/>
          <c:order val="0"/>
          <c:tx>
            <c:strRef>
              <c:f>Sheet7!$F$35</c:f>
              <c:strCache>
                <c:ptCount val="1"/>
                <c:pt idx="0">
                  <c:v>Total</c:v>
                </c:pt>
              </c:strCache>
            </c:strRef>
          </c:tx>
          <c:spPr>
            <a:ln w="28575" cap="rnd">
              <a:solidFill>
                <a:schemeClr val="accent1"/>
              </a:solidFill>
              <a:round/>
            </a:ln>
            <a:effectLst/>
          </c:spPr>
          <c:marker>
            <c:symbol val="none"/>
          </c:marker>
          <c:cat>
            <c:strRef>
              <c:f>Sheet7!$E$36:$E$48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Sheet7!$F$36:$F$48</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1F5-4C93-9D86-32F8D92D7439}"/>
            </c:ext>
          </c:extLst>
        </c:ser>
        <c:dLbls>
          <c:showLegendKey val="0"/>
          <c:showVal val="0"/>
          <c:showCatName val="0"/>
          <c:showSerName val="0"/>
          <c:showPercent val="0"/>
          <c:showBubbleSize val="0"/>
        </c:dLbls>
        <c:smooth val="0"/>
        <c:axId val="507106280"/>
        <c:axId val="507101688"/>
      </c:lineChart>
      <c:catAx>
        <c:axId val="507106280"/>
        <c:scaling>
          <c:orientation val="minMax"/>
        </c:scaling>
        <c:delete val="1"/>
        <c:axPos val="b"/>
        <c:numFmt formatCode="General" sourceLinked="1"/>
        <c:majorTickMark val="none"/>
        <c:minorTickMark val="none"/>
        <c:tickLblPos val="nextTo"/>
        <c:crossAx val="507101688"/>
        <c:crosses val="autoZero"/>
        <c:auto val="1"/>
        <c:lblAlgn val="ctr"/>
        <c:lblOffset val="100"/>
        <c:noMultiLvlLbl val="0"/>
      </c:catAx>
      <c:valAx>
        <c:axId val="507101688"/>
        <c:scaling>
          <c:orientation val="minMax"/>
        </c:scaling>
        <c:delete val="1"/>
        <c:axPos val="l"/>
        <c:numFmt formatCode="General" sourceLinked="1"/>
        <c:majorTickMark val="none"/>
        <c:minorTickMark val="none"/>
        <c:tickLblPos val="nextTo"/>
        <c:crossAx val="507106280"/>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MONTH</a:t>
            </a:r>
            <a:r>
              <a:rPr lang="en-US" baseline="0">
                <a:solidFill>
                  <a:schemeClr val="bg1"/>
                </a:solidFill>
              </a:rPr>
              <a:t> WISE SALES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Sheet1!$C$3</c:f>
              <c:strCache>
                <c:ptCount val="1"/>
                <c:pt idx="0">
                  <c:v>Sum of Profit</c:v>
                </c:pt>
              </c:strCache>
            </c:strRef>
          </c:tx>
          <c:spPr>
            <a:solidFill>
              <a:schemeClr val="accent1">
                <a:lumMod val="75000"/>
              </a:schemeClr>
            </a:solidFill>
            <a:ln>
              <a:noFill/>
            </a:ln>
            <a:effectLst/>
          </c:spPr>
          <c:cat>
            <c:strRef>
              <c:f>Sheet1!$A$4:$A$15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1DB-41CF-B00C-14864026F885}"/>
            </c:ext>
          </c:extLst>
        </c:ser>
        <c:dLbls>
          <c:showLegendKey val="0"/>
          <c:showVal val="0"/>
          <c:showCatName val="0"/>
          <c:showSerName val="0"/>
          <c:showPercent val="0"/>
          <c:showBubbleSize val="0"/>
        </c:dLbls>
        <c:axId val="496566616"/>
        <c:axId val="495260912"/>
      </c:areaChart>
      <c:barChart>
        <c:barDir val="col"/>
        <c:grouping val="clustered"/>
        <c:varyColors val="0"/>
        <c:ser>
          <c:idx val="0"/>
          <c:order val="0"/>
          <c:tx>
            <c:strRef>
              <c:f>Sheet1!$B$3</c:f>
              <c:strCache>
                <c:ptCount val="1"/>
                <c:pt idx="0">
                  <c:v>Sum of Sales</c:v>
                </c:pt>
              </c:strCache>
            </c:strRef>
          </c:tx>
          <c:spPr>
            <a:solidFill>
              <a:schemeClr val="bg1"/>
            </a:solidFill>
            <a:ln>
              <a:noFill/>
            </a:ln>
            <a:effectLst/>
          </c:spPr>
          <c:invertIfNegative val="0"/>
          <c:cat>
            <c:strRef>
              <c:f>Sheet1!$A$4:$A$15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1DB-41CF-B00C-14864026F885}"/>
            </c:ext>
          </c:extLst>
        </c:ser>
        <c:dLbls>
          <c:showLegendKey val="0"/>
          <c:showVal val="0"/>
          <c:showCatName val="0"/>
          <c:showSerName val="0"/>
          <c:showPercent val="0"/>
          <c:showBubbleSize val="0"/>
        </c:dLbls>
        <c:gapWidth val="88"/>
        <c:overlap val="-27"/>
        <c:axId val="505253800"/>
        <c:axId val="505249864"/>
      </c:barChart>
      <c:catAx>
        <c:axId val="505253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5249864"/>
        <c:crosses val="autoZero"/>
        <c:auto val="1"/>
        <c:lblAlgn val="ctr"/>
        <c:lblOffset val="100"/>
        <c:noMultiLvlLbl val="0"/>
      </c:catAx>
      <c:valAx>
        <c:axId val="505249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5253800"/>
        <c:crosses val="autoZero"/>
        <c:crossBetween val="between"/>
      </c:valAx>
      <c:valAx>
        <c:axId val="495260912"/>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6566616"/>
        <c:crosses val="max"/>
        <c:crossBetween val="between"/>
      </c:valAx>
      <c:catAx>
        <c:axId val="496566616"/>
        <c:scaling>
          <c:orientation val="minMax"/>
        </c:scaling>
        <c:delete val="1"/>
        <c:axPos val="b"/>
        <c:numFmt formatCode="General" sourceLinked="1"/>
        <c:majorTickMark val="out"/>
        <c:minorTickMark val="none"/>
        <c:tickLblPos val="nextTo"/>
        <c:crossAx val="4952609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CATEGORY</a:t>
            </a:r>
            <a:r>
              <a:rPr lang="en-US" baseline="0"/>
              <a:t> WISE SALES</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lumMod val="60000"/>
              <a:lumOff val="40000"/>
            </a:schemeClr>
          </a:solidFill>
          <a:ln w="19050">
            <a:noFill/>
          </a:ln>
          <a:effectLst/>
        </c:spPr>
      </c:pivotFmt>
      <c:pivotFmt>
        <c:idx val="11"/>
        <c:spPr>
          <a:solidFill>
            <a:schemeClr val="accent1">
              <a:lumMod val="40000"/>
              <a:lumOff val="60000"/>
            </a:schemeClr>
          </a:solidFill>
          <a:ln w="19050">
            <a:noFill/>
          </a:ln>
          <a:effectLst/>
        </c:spPr>
      </c:pivotFmt>
    </c:pivotFmts>
    <c:plotArea>
      <c:layout/>
      <c:pieChart>
        <c:varyColors val="1"/>
        <c:ser>
          <c:idx val="0"/>
          <c:order val="0"/>
          <c:tx>
            <c:strRef>
              <c:f>Sheet3!$B$3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7918-4E5F-AD1D-7C1EEB7F1456}"/>
              </c:ext>
            </c:extLst>
          </c:dPt>
          <c:dPt>
            <c:idx val="1"/>
            <c:bubble3D val="0"/>
            <c:spPr>
              <a:solidFill>
                <a:schemeClr val="accent1">
                  <a:lumMod val="60000"/>
                  <a:lumOff val="40000"/>
                </a:schemeClr>
              </a:solidFill>
              <a:ln w="19050">
                <a:noFill/>
              </a:ln>
              <a:effectLst/>
            </c:spPr>
            <c:extLst>
              <c:ext xmlns:c16="http://schemas.microsoft.com/office/drawing/2014/chart" uri="{C3380CC4-5D6E-409C-BE32-E72D297353CC}">
                <c16:uniqueId val="{00000003-7918-4E5F-AD1D-7C1EEB7F1456}"/>
              </c:ext>
            </c:extLst>
          </c:dPt>
          <c:dPt>
            <c:idx val="2"/>
            <c:bubble3D val="0"/>
            <c:spPr>
              <a:solidFill>
                <a:schemeClr val="accent1">
                  <a:lumMod val="40000"/>
                  <a:lumOff val="60000"/>
                </a:schemeClr>
              </a:solidFill>
              <a:ln w="19050">
                <a:noFill/>
              </a:ln>
              <a:effectLst/>
            </c:spPr>
            <c:extLst>
              <c:ext xmlns:c16="http://schemas.microsoft.com/office/drawing/2014/chart" uri="{C3380CC4-5D6E-409C-BE32-E72D297353CC}">
                <c16:uniqueId val="{00000005-7918-4E5F-AD1D-7C1EEB7F145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Sheet3!$A$4:$A$6</c:f>
              <c:strCache>
                <c:ptCount val="3"/>
                <c:pt idx="0">
                  <c:v>Furniture</c:v>
                </c:pt>
                <c:pt idx="1">
                  <c:v>Office Supplies</c:v>
                </c:pt>
                <c:pt idx="2">
                  <c:v>Technology</c:v>
                </c:pt>
              </c:strCache>
            </c:strRef>
          </c:cat>
          <c:val>
            <c:numRef>
              <c:f>Sheet3!$B$4:$B$6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918-4E5F-AD1D-7C1EEB7F145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8790124115841447"/>
          <c:y val="0.457303487673763"/>
          <c:w val="0.31718350460429734"/>
          <c:h val="0.410337611313320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Analysis.xlsx]Sheet6!PivotTable8</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PER SUB CATEGORY</a:t>
            </a:r>
            <a:r>
              <a:rPr lang="en-US">
                <a:solidFill>
                  <a:schemeClr val="bg1"/>
                </a:solidFill>
              </a:rPr>
              <a:t>l</a:t>
            </a:r>
          </a:p>
        </c:rich>
      </c:tx>
      <c:layout>
        <c:manualLayout>
          <c:xMode val="edge"/>
          <c:yMode val="edge"/>
          <c:x val="0.27549381243761589"/>
          <c:y val="4.56490522430039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Sheet6!$B$1</c:f>
              <c:strCache>
                <c:ptCount val="1"/>
                <c:pt idx="0">
                  <c:v>Total</c:v>
                </c:pt>
              </c:strCache>
            </c:strRef>
          </c:tx>
          <c:spPr>
            <a:solidFill>
              <a:schemeClr val="accent6">
                <a:lumMod val="60000"/>
                <a:lumOff val="40000"/>
              </a:schemeClr>
            </a:solidFill>
            <a:ln>
              <a:noFill/>
            </a:ln>
            <a:effectLst/>
          </c:spPr>
          <c:invertIfNegative val="0"/>
          <c:cat>
            <c:strRef>
              <c:f>Sheet6!$A$2:$A$6</c:f>
              <c:strCache>
                <c:ptCount val="5"/>
                <c:pt idx="0">
                  <c:v>Phones</c:v>
                </c:pt>
                <c:pt idx="1">
                  <c:v>Chairs</c:v>
                </c:pt>
                <c:pt idx="2">
                  <c:v>Storage</c:v>
                </c:pt>
                <c:pt idx="3">
                  <c:v>Tables</c:v>
                </c:pt>
                <c:pt idx="4">
                  <c:v>Binders</c:v>
                </c:pt>
              </c:strCache>
            </c:strRef>
          </c:cat>
          <c:val>
            <c:numRef>
              <c:f>Sheet6!$B$2:$B$6</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F920-4E96-B133-0A14E012B9F9}"/>
            </c:ext>
          </c:extLst>
        </c:ser>
        <c:dLbls>
          <c:showLegendKey val="0"/>
          <c:showVal val="0"/>
          <c:showCatName val="0"/>
          <c:showSerName val="0"/>
          <c:showPercent val="0"/>
          <c:showBubbleSize val="0"/>
        </c:dLbls>
        <c:gapWidth val="79"/>
        <c:axId val="937894416"/>
        <c:axId val="937896712"/>
      </c:barChart>
      <c:catAx>
        <c:axId val="937894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7896712"/>
        <c:crosses val="autoZero"/>
        <c:auto val="1"/>
        <c:lblAlgn val="ctr"/>
        <c:lblOffset val="100"/>
        <c:noMultiLvlLbl val="0"/>
      </c:catAx>
      <c:valAx>
        <c:axId val="937896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789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37D215E9-19EB-4570-92E1-AA1A032B40CF}">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68B1DF4B-6FC4-4DD3-A033-E1F148BBF721}">
          <cx:dataId val="0"/>
          <cx:layoutPr>
            <cx:geography cultureLanguage="en-US" cultureRegion="US" attribution="Powered by Bing">
              <cx:geoCache provider="{E9337A44-BEBE-4D9F-B70C-5C5E7DAFC167}">
                <cx:binary>1H1rU9y4Fu1fSeXzNaO3rFNnTtXY3Q3NO5CQSb64OkAsv2X57V9/t2lIwAMJpw73VnXP1DDgVntb
S/u19pb639f9v67T241912dpXv3ruv/zva5r868//qiu9W22qfay6NoWVfG93rsusj+K79+j69s/
buymi/LwD4Iw++Nab2x927//z7/h08Lb4ri43tRRkX9obu1wcVs1aV394tqzl95tbrIoX0RVbaPr
Gv/5/rSwtX7nb2yRRvnm/bvbvI7q4eNgbv98/+S979/9Mf/Ef9z9XQoC1s0NjKV8j1NFJadI3b3k
+3dpkYf3lx2p9rDLqSuEQHcv8XDv000G418v151Um5sbe1tV8Hh3P/85/smzwGX//bvrosnraSZD
mNQ/33/Ko/r25t1lvalvq/fvoqrwt2/wi+mBPl3ezcAfT7H4z79nf4A5mf3lEVzzCfzdpX+g9Ve6
+bbJ3hImsieFYISQGT6u2HMZopQgssVPPcXnFZI8D8yPgTNE/jreSUQ+1Rv9MDNvoDVqjxIqpSB8
qxXkqdZgjPeEdAEuMdOX38nxPBjbUTMkPn3cSST+stFYvKkJY3tEUUJczJ41YXdgCMaV4Fsbhh8W
wtaEvUKg51H5MXAGzF9fdxSYZJNXG7Cpb+Zc2J6rlIso5ltk3Kdqosgeowpzzt2tGvGHez8g83uJ
XoLmYeQcm4udxMbfpNH3wubRW/oUuUc4E0JhtZ190IvHrh9jtSewJBIzvIXvKTqvk+l5fB6PnSHk
/7WbCBV5fntdR9dN/TBN/7ufYXiPS445pfd+ZgaRhLCAumD5yExz/NdJ8wI4jwfP0dlNp+MXaWE3
N8XbQUPdPTBtnCNGntceBJE1ky4V9OGmW6P2GlFewuXhIeagnO2kyixu0023sbcP8/O/6wtVewi5
EJbRe4cD0fBjkyb5HhOuYBSDX5peM7V5jUTPY/Nz5AybxXI3sblPPd8V39/Bim2yb2/qekB5ECgH
pmwGkNxDWBAl6D1AcH0bjWyV5yEjfq1YL4D17MPNgfN3ErgV2Ijo5g3DBOLuccU5FvdBgJrplAtB
nCspIy7dGsKZvXuFQM+j9GPgDJjVbmag+7eFDd9UicieYOD8mcLPeiCX7jHGqGToPrqeAfMKgZ4H
5sfAGTD7uxm5rW82+g0DA8b2wHghSR6i5lnSgzHbExwoNxfNvM9vBXkejvthMzDWi500X1s+cbFJ
ivoNbRiToAqCInA4W78/s2GgQBAYTCTCg5F76nZeK9XzAD0dPcPpdDdxWqfAQxdR9TBP/3vsxtAe
Bp0RQGduXzNOzQUmmrmCcvdnbPc4NHiNRM/j83PkDJv1bnqadX4Tbd6UYVN7QBIoYM/u1WNm0oCE
hhxUKizumYQZ6fkKgV5A5uFJ5sCc7qRxWxfdWxo1sockE1yye40B//442VF0b2INBEb31+eo/Eaa
FyC5GzXHYzc9/9Fb850uhMJMEiXlsxGZciE0QBgI0XsTBsWcxybs9/I8j8nDuBkqR5c7qSVHMCXN
dTI8zM3/7lqo3OMEYEHzdNPlYLigjAM0zvY1U5HXiPICJD8eYg7Kl50E5bhoouqNvQraUy5EXuJH
ZjmzXxiqBxiKaO59aXrGBbxKpOfReTR0Bs/xblqyk02UvyGPxvgehcoA448M1WPXItQeAUKAgf/Z
xtMzaH4rzvOw3A+bQXKymwzaycYO6Sa/eUMzBqwZ2DHA5KmiSLEnEYYaqLpHY5bov0aSlwB5eIY5
JruZtZxsqmpzrZvqtq7fMnUhe1AnA6ZF3lNgeAYQdAMgDl0a7szhv1qel+B58jhzjHbUlEXXOgo3
+dvpDTAyLmCjgG/eWqt5+sKhioaUVFOSM71mUcDJKyR6AaAfI+fYrHcyCjiJoMhZvS01I8DVKAx9
APcs5Ux3FNvDCqhl4GYeVsS2FPAqWV6C5cdjzHHZzcTyJKqq6V9joodJeoOoGYrLBKppP/iWmdsB
QgY6aggUQO8roP9Qm1cJ9RJEjwbPQdrNvGYCqWjsWyIE+aSQ0DzD7isAM8ps6q+Rkkr8QGvOCOfX
SPQyPNtnmWOzm6XokyKv35QyA8YZ/D3HCsovdy+IyR5H0BiB9jCOiZhy0sckwCtEeQGTh2eYQ/Jx
J33N6e03u6mSzcPs/O8GbeqmgW6mqW9zi8lcXdQe5KPAEzy4opm6vEai56H5OXKGzelu5jant+3m
LWvM0LdBuWCQb96n+rMIDWMBvgba0KW7jRIgSHisM7+X5yVcts8xR+VqRzWme3ewyUylo7dsqmF0
T7gcSJqHJrSZKZNTkxr03Ch0z/7PArXT21eK9RJGT4bPoTrYWagOb211Ozws5Dcwb1BAowACp89H
AxLqzhDMwZ6VbZajZo5nwun3Mr0M0sPYOUKHO4vQyW0fXb9hawBle4yA/8Hs3gHNNAkjsYeRCyC6
/zBw3bvfS/MyNg9j59ic7Cw2XwqbvKHukD2gzwibNtI8F65B4yBkOgis4D3FNst1Jt35nUQvo7Md
Ocfmy05ic6ajN9QYaApgsD8A+jnvmbVZyAbNZxJBLw1l9xU30KjHgcHvpHkek+2oGR5nu+lpzpIU
2pvedC8aNDa7FPppHopmc8YGqm1gxBCSwKjdvWaYvEKiF3D5MXKOzdFu6oq9DYu3JDopWDEXGpyp
+DHzT5JOgvZgrw3GdOZezn4ryAuA3I+bw3Gxk3Cc3+Z5NaTt5k232YAJcxXssrmnN6GH5ikTIOWe
S1136hnYgga5z2MT9lqpnkfo6egZTud/7SROnzeQ4eRh/aaqAx2CoBdcuvdGa7bPFt+pDvTbPnBt
Mw16nUzPY/R47Ayhz7uJ0IWGvdjv1tXb1j+BvxHEJYrf7w1QM5ZgSkQxEATTXs+71ywYeK1Uz6P0
dPQMp4v1TmrSZdH8vzlVABwRgnI0wfep6CzRcSebCH3psDV3i9QsnH69XM9jNR8/Q+vS32G03rw3
GpJSCnkNcDhbLOaWD3qjCUVQoxMzwmA7y7+X51cYPYyeI7TYSYQ+QgQBx1vc3j648P+d1YEDOlwG
lDS6Zz7RPAOa6qeUMPGIU3gcPrxKpOcRejR0Bs/H3SyTfrzt33R7O4ZNA9RlYMa2pMEsslPAagOh
AJHd/dkcs8jut+K8BMvdU8wh+XsnNebq1mZQt3o7fYFmDyQ5gX9mPgf2SgtBhBLAr929ZtWdV0jy
PB4/Bs4Qufq4m4hEsE3tTTOgqf0WE1dBrXo78/O4zd2b0iOO2fPdhFevkOgFaH6MnGOzm3H159uq
fvea6fgvD4ECABiB3AeaCO9esxAAwjUBtDXw0j/Ducc+5tViPY/SbPgMqs+7WYz7HFXXRV5Fb0nv
QAEHbBen4p4pUE+ZBGjIkeBuOGwu/EFiP4HpNSK9ANHPoXN4djPz+TwUcMBa+IZ+ByoI0DlIxAtn
3UBjAXBvYOKANd0q2cO9t+1srxDoBWgenmQOzG7UD65/ebrbdvluo+gn7/xvj7lTwEkDuwPboX+o
xmNmFEI12JcDZ3U8tFDPUp3ZoXMvi/U8RrPhT57k/9OJdi+fdvfjeMDFpt4s784VfHTg3a+v3j0u
nHk4G3pPYD6b/Wznbn3z53vYzokgFPhxXuH0Ifcjtzrxc2PmPwbdbqr6z/eOC7SdgtZrF7QONiAK
Fz6vAycJlxSwQVCwA25VuerOub1/l0+nKP75nhG4BHsVXdhuKidKD/xdNVEhcB6i2FNCQpsJBIoQ
siBBfpzreF6kA9D1Pybk/vd3eZOdF1FeV3++Fwy9f2e275uekENuAA37atJ5BmcsQg8yXL/eXIDp
gbfj/xOJiMUprvRhX2IZeZ0puMfjQRyZUjqVN/SYLVgTq0uTlGXq1QGPAh+1Lu8XYVUX5YHFWRD4
bpGKw3GULFimbTF2Xo1Q/6GhLGP7OJaD8yFRsf1c5lC18VtDw9gfglQYryVVe5x2mVt6acAb4jUZ
GpkXFI04VrGQhVd1dlyPeKyZl8eFWo6ppHbZ4rjXPu2K4LCqAtN6zHXKbyoe5LWb6nZRuypchiOi
uacNHIDpD9B5wBc47Bg5VqTWi0pl4qSDLSRe1jYXVUqclawwDT1g4BFdQKk1ujRxPHzoNapPbUiy
iyx2+nwp+8LRfuz2IfdyjkLXE7G5SLlp9+HjyyUei+Eg7IQ6JMZGR1i7+31ErOPpIipWPOfCJ5VO
YDI7kuBFz4NyxWpJPqcqIV5EbXqJSS+WSrOvYTuYM14MapGPlJ43JLbrthjYQmNyrsVYLXgu5NIZ
IuH1xknPqXTSU5p3Fxx1lc/T1Kae6aW+FgEx+0wW1LcyT45wlqWLSPTlRWuphGmHnveTqqnYaadz
CrI1Y3OMumVJiuI0MDb7HrdCrdqEDauKR64fWlldQDpzzYOgWOAAB75wdOmJCv6j+fhZMQd7Vma5
b1J+2HZF5stI5ZexregF7VV/RI3szqMKlR9Mor/FhOoNL0S3GMP+KEV8WPDGxp4gAfOsMM6Htuiz
y9QmmZ8naXVKaKL9GmbED1TywaZxfer0SeNHsC38U9KPgccq0p8OUZUtTM/JEnOQ1Om7cIHaIPw4
utLJvNQtSePHeaHgY+PYLpEx+IjqEh0OqLlJ4f1nYcPSD7LNU70Y+kBdyIibDy5hrTfaIA48E47j
KXNo7cemdfYT1Bf7o9PkF4jAipaiqY9JwtjRkBLPWMpWGJb9SdHT8UtrJY+WTl3rQxZrvDAsSUuP
0pYtyiTp9ps4CFdO2RyBa6gOkRYnbVuV0htFnnpl4ca+G/fOAc3TNvEqWIOLHg2Z1wRO7YuxvnKc
dKWr8cKNBrQK5BFrVe9VZf730DXxuab2zKnTKzxYtVApu8AlSpe5a64rI+U6i4urgercS0n1NZM2
XSURqQc/i8gRZ13q5xNSw40TBsYrcG28sUGfWaN6vx1UcGC61jnpgC1fBo0JFzFiX8AYVmfEZP3K
qWzhp0nI10NZsSsmnM7vY1ktssAiz6EE1Mo5lIHmXhCRL60MymUjM7ufypKs4+pwrKPjOqu1V9aj
N+TRaR5UkQfHKHiOZdki6+Ns2XUmWiVd3PssiasLN6DpB+PycN3GMM3DmNA1BE39h6xPx/28TsjC
GGP3x6QXJ8y2h4Ol3doOLEgWHa66Dx2rrxo8OAdOOfDTjmGdg4IVFevQZR47LFWLElsSnw9BR7Pj
ruCnmXW/FWXBl0KM6mNMB7NiJE887UbB+UDd6IzrapMzw9a8zEpvjPBGmJbXnrao/lpZeGSUabOw
JiVHYZpnK0Q4LGkUpn6bsXSZDjo9H8DseroHewcH8BSFL/Ph69ioyGsDsM9tA2swGvrhqxr6KPSy
CJWXpe0vcyRKL3Tz7KzINFNeq9LGnIc8wGtqOl3tG8Kk8VLeIq8a42JtkjYoPHA36aIwubqoY/nd
FKjzQ9LjVafdtPGgxBuVniNq1zMiz4rAZ1HW9KFfNDxuPBMJZ4VHPa5cUmerQZc9qHhuurRvrnQ6
VJgdDG1eH2Y50g34Fqe8Tpy4GDzN4gYte90RcZZYt2i8uOjdg6Rx4/G4Z1Z86OFUiEtqA1CRpIOl
t7Z1y/+ucGQP9ZgNlVePlH+rYfVHPm7KUPvYCSTzOmHkRZk6LlkEGNnDAnYeHJZD4KxqFefhQVDW
6yGi4ZlOm/TSdWIqPds6cl8nASxcNXb6i3FZtWwJyw5wFOqNC4yp8jLXxrEfDjU7DqnFkSeZkcIb
uyZYt8YF/aBt23q0H50PBkz79zxhqPPgPKPupG6r6nzoSYkWUgy99Uacm9CLeUN7j/Vj8xkFtNyU
FkVfwCeHuddlzUlFx+wsaLn6jnrdjAudBvTCaZP2s5Ok42mG5Fpikd5mGRU3PFc88iJNy8ZreJsu
Q8WiNS/adQbW1q8gfhgWQ2rdzFMBzKIXx9q9atqBH6eiSm+cGMXBYdYQUnnCRN2HoGTiCvyIWpp+
DFfNMBDHL6Q0gY8TrMO1jfr+OokixcAYhcGVSvL2vJclglU5aOc8ikVlPEIz+yUeguSUpiYMYRXX
TPpEZeNaNWVyw+oyuTBdfplWaUf8aMyDdYKTbIETDcpqiro8G0taBn7VVe7gkSoKsuUATaInJtXd
F94N3W3g6vKry1i7yp1YWc8JVai8vhycQ4vj9jznYG88WlnnmqGhOhtsHgYeddzqoJGDsQfS6cxX
Ffa56w9j0KwNrmm3iKO4HDwls/hz6UaMeW5B64uYBU3qOT0tT0Vt0jXoXBTvNwSZwR9YX3oguVpS
adGXQNUBW+YRSvoFbh2+36QsugiUQfslHaSfN00ee6XL4n0wz7HrcdxmPk2IPB66ujzEuhYLYRha
DG1TLVICC06mZvR717JliXjpi5jUS65zxTxcmQ+4qepFBZn7ceq0TebJoKgXvYzNupLM5h6cTm6/
JDaupReFTYX9pq+Kv5OBmHxZMzWUnonL8VZAAHUSoM4sKBHfWKjVJ6nzbFOEVbGiOm3TBZj4IPOG
Nikcv1MJWETeD2gdSSRP1Mjk15bb9MBoM4Q+CfmYewMd6DfZWX1UB5heqVrryHMz2jOvtG3l5QUp
DkK3h/9NxiZxD2Kqhws3CcrW74nGm1a1xDc5N19DFtQfuKpV7sc9QV+aEQLIZYi6BtYSqhrPzSW+
USUp42WQidA5dIs4+DtSdf5pGGtRrWiu+6Omaob9NnYcvRhtVfqZpMk6DpNzNDbR32UuT8OhXRQ6
a/3WdZad22g/H2r1gdUKnTaShYtQZTJacGXImUghNnRxKPdLAYGFx23Lvik5EuGxwoRXORvk4MVZ
xxwPOxQPPq4itK/SMDytajIuOzIGaxKn7f7IeL0YDU1XDULNMXb0UjQ2u9UxaawfNULeijiy2mur
XC8SUdtPIZfBN8GKYNUWiCYeoDlWvrGsOdGkT9YhhFmVFwQcGQ/YzJh5YcLiG4NUm3t2+o9xdAqm
hXYnRVDqz2nQpx8jjvQ+irgD+UHQHFvTqxgWuHCPEpspP0QQI2ZdeOiOmVOtcls2B26kSu3lJEz+
rlyJraeDrtWejngdLI0hYlkG43iUONgcdoLhY3jC9JiwKLoOxqheZVFdH2SmbFehovm6TEO6IMn4
2Qx91/iwBcluQlrKc1qWzi1GkQXiCFK/+7z0SXJ1XZjBggm/Pzf/x6//+Vhk8O/dmJ9/nI7d//kb
bNbcntf/y3fBEWZTilnN3zRJ8+Ozfp4RP2WmP0Sd5brbE/5fSIR/efFJlvyEE3ighqYckjDgIl7O
kWfUws9E+W7cfZosIKuVlMJZMcBxwGZLBPX2bZoM+5Ynch5yYWjvh9OApwT6PkuGdgoKJ5gCKXJ/
wOx9ioxhGzolsLVJQW4LG5zgSPqHp3+CItACz6TIFMoyjzLk6Y7QW6OAXwYrCd1rBAR4nCGnOLY5
7hJ+6+KgbtSSGAaJlo9MG41XnDcm2TDHcljF5VBBZlaTnuved4oAfQtzy3Jwf6BI8lBpPjSLRDl5
edCpLK1OUp4ZZ/CKpOfmG0/quIf8RIg0pn4oJcO3kGoOzUWqe5lCOMFNcE0zWorTUESloV6GowpE
YYbb7ExjVHf5Iky5TSAa73iWHWM5lCBymGV4OCIZzePvTtUWMOYRpM9M0sQS/GQRIKRG0JusYIfM
1EgG0wUr4vEcSZxFjRbavQ26Io/LgxrCUnaQsray8mCswjrq/DEycIZ0iiCYD1a/vj2GGvPT+0+7
CKHITKF2BucJqen6IxZjjKlbCSSimxgnNIn8uoCGXe0pRZwyXllI+Wy9sLoOmfYc5owmP+8YHSri
YzaKjh7WQudV4hVFCTHaKXT4lHDt10LCEn4so4TtdhTOB4MqE/RoT8vyqYy9jhyiLXVuhGNbRBbh
KENZrlKX1RR5ua2F+JpwFNRbu7T9/ojfYzPdlwG5Q+CrAAhsVJ7f1zRDIQuHujfhAGtOeC0yafW3
ZgHJQ6+LoyY6ywP40hHIN3QBXxjg/fqx1T8eGxgsYNKIYhzOSpHTtDyCJuRt5EAcSm8cCYkb9XmH
BN+AIjn1uhgjmZ5GDi7wCU3KoblMKoRG7UF/XQqT8t9KAtuzoA0B9qPeNf9MVNgjSbTUQRoPyN4w
0YHKrQYsRpysuO0gXF1GbsDEV9vAFJReBRSc+FqgobVq2UYFMt1vUIFi7tPVwAk060Gz67RFGWrB
s9VQiwjFQ5IH14Eac273i9JkwbB0gqxSw/7g2h6WyK+fH88smUQcDrUFLQFFBdIRTnp6OgGhGmMI
OGrnG+zPkplz0Nd6UoisLzR8iUnTxWxkfpRVENV5vSIUJoJHkIFdZkbEg5872OaXKtOZzRclLyy5
yNoor779WszJnj6yJRK6HBGcGAZ7T+FkcdCWmS1pusC1qBz7b72tLSwC1CQI8EF9R7nj9Za2zqUh
STkpTd0V04/IhM1v8PnHZMGWPji8jCKo/DLKwLQ9nSxghap6qETxLU+5AzY8BusFvGY7oHrgRzTg
YPersLHJJot5DhbVmsxifgCpIeRaXqnB2k6Wf9AwKo/GtD1ifWKABfv1dOG5gkGLGhSuyfR1HoCw
EDP/1NMuNwrYwW9VQISTLeO6MmlzXgI9YnK/K4cShHNk1sK1YiizYli4yTg4l50xwbpSQJyFfjaO
aDjKdJnXgZcD7RzUfsORk16ITIVj5hOqejCJxIkHnB+iUaXwqUkUdGX5GzXF0JXyZAFAiQoakuE0
P2h3FXC078xiwMrMyzZvzVfJCx5z3yCgbksIQRulrI9H6YBpD4at9UwbBteaO3NicODCpb6rqShX
TUd/r0NsbsVhPzQEI0DmYyD1QXdnyyLpkyoLdGG+GgtaVC5plbjshGBNhyMKaQFMhwradLzKdD8M
EnhV25XaB4PfiYuwHAOIiDMWj1fWaSpx6kZiChB61map2k8aPsFTVFTBEhpaydsLY+NkvBpTkXSJ
h1JgRyDbhdkHgIpcafgjhVh1vHKzvgfsKJD38KMaUVi7C8MrWq2EhGyN+EkfRhBglHe3V27oDB1k
pn0MH1FA8ACSR04+xQa14Vmy6SuRl2alWovbS0aLsT62Ngmsl6aZJZkPpF/WH4QMnOuX3M0DdtWi
FsMik0BExN/bMi8gRPn1Yp9bTZh9yAMlVMIYHIpG8Wxp0GDIQ6xM+nXEWWVDD3I4aSqvK+IiXdOm
7MBQ/PqOc2tEptMLCQa/DZvi1D/uWFlU6S6j3Rc6AnfF/a5hk/kjlUzAeYu25OJrENMRFmFHmroK
T4BbkbBOfy3G9H0JT5SCwtcrEQm+gsM3KTGIkp+ao5G2TekokV1lLM9q6tVApTm3RamBhzzSSZXj
pQ1kEZ23lRuCxTGaF1AAcWvSFh4cMdelrVeTsDxKA1dc9lBkAFKk6rBoL2rXQZFf8rEvjmARIe0B
URtExmOBwJOyawTrsGg1RBfrIE7qSfNb2Ct9Nn0dlBk8mljat/u/fuK5XXPhNCI0fT8RufuOAsgJ
nj5xIgKdd2UlP7VNjiCI5dYSCGLbcVq3DIIsdqBx18Oy7RMFSZ0X1neRrSPMtKRpE3ckuAx6MS1p
UkZjZg8iQ+hkIsuxQnhVpq2pov2RDwloXdBlU0yNBzcD7ZS4BDX69SORmWVzIQJywW2CVQMEoSlv
ZqpLmmdjEefkk1sD4WZWtQknAWqHNpPq3ukx7PIbQLZA95OKg62cTIo1JTgaR2MI43HPpz8VZQKH
E6QqluwgAuYU/lQOXSFOg7KHdwGjNz3iEGZAWiSOtHRlXNtSKISBv4DH/c2jzTIAeDQFh+UTSKOh
UYpBvPcUrbpPsEybYvhEw3ayVLUtYWmN6RgV1zVyEwI8DpQLxytJ8sk/Zk6BAZBeZGk4LMdM4Dpc
Keo03SeIUi1MRydjCquPtiNYkzxyFCwxqDmYybo1YDYPImI6MGs1RCRww6gOEPwGORaGqchCBlNR
11JDHYSnTQwqoRWJ4bft/EymcDrb4Udie76NUR5XU2c66kK4ANGVJBzoCYX+EeribmRiEKXzsc1k
AdZhG94SDdRU4kNmqcP8d2Zh5o6mWzLY9k4QuCXYVzBPvFBcQNQK9b2PVYNhhdQDnCsW7YPvh/lh
sWFQdgg6p+iBnE3pABOetkEOIQsYPZilzvZpfS5F5QbxCghWF4wBKGR7YaE3ATxA5oDi130Ojuoe
trDscpjKPnVz0BXQogmOMOknIJw4wvBDDbFqL1CRFSAJTxLwTUA0TXnqr2ebKfrUJsLDT04AjAQc
WQ5R0DyzgXCwckLUDx+1HkQaQM0yocYPOhTEp4KMzA7LUkPl0PUUISrWnrVlVB6iFOhz7hmIdpwj
G2YOOwkyLalfdkUfXqMoRQdd0DCxSGRepDdQIB/tRVaIDL51ccRpd8ZajPpx4cZAnhu/hPixalZd
x9321JY66AtPZCjDxxRZDJXb3CoMfGPd2MCDckU5xp7OW8t6P+yTFpShHW03pF7v8JjFK0Vwwy5F
Wg8s9FGPm67ZN6rTOID4LQjrda0lRGa+HNNuHCGthaVo1n0yBI1XViYWq1ZJIL945vTjx04UJLqC
AmYYLCirCfYHyE+hliLCuoKiX0S6xA95Gh5AG0O9KKGUMx4FKkdoH3dYk1XoVK5GS5MUGfs08DZM
nE+qQH3/sa97Wp84VZ07F+AxZHPDrRD20yjbMC88UxRYVx9UP6bJfhABu7EaC+ZmhaeSghLtSztW
pfsNZ7Gb32hiirafOMmhvFVN3XXIT9KuwvFBHeQldxeQB/BU7AeZk4hT6LZwkmS/FYZUqb7Vbk5r
mOUeU6C4T0ZatLCkR2wroz9Av1ot0DKHGpuR60YFkU6Pc94nZbiM27Du2uOOB2EUrQKWdQ2/CHJC
y7WImQ7dFawVAbyoaUcEbj2t3KhTXugwUdYLHdgxHtZdWDk62u+iDLyNn6iOgYFtTdTwvwunEbxa
w+LonMCHmmAF/EJjIOpSXg3Vv16cAT0v4Ue9/aMTRSlcg03FDG43Qmmx/DY2pSLtYSysCckB7h1H
Sn+IedLI/T6PcZZ6nLWTX0TcieBxQsrBqWz6YIBWPT/mWvHwbOhMZ+R5HDhxl65kQh1i1kkzKLc9
EzHlkfJKpSZOQtqa6+RKhkHgjEeMpRXMlDOUYLJPwGqXmh85NLAyPYY6X4TT8zjuYjdYQp21q8Jl
EcE5ENYHkzWJNLROisgShXqIygUySWzdRV4jh+d/k5DkcL8sTpX61IRuWfoWUm+YWeI2EXgQHws9
fQjIDyGLV5ZqiumZruDpfaNxTsUq1t00YzStE/hRVLp2LvNMTiaftXXoSl91dQELYMwh3tivlc3g
fWb7qLrmI0xfGUt4gS+pArhbqqHqcpnjaIIHG6YJ/4zTfprnnEEfS71wGgc6Qg6cPHE1uy1LSGjK
lY0iiLT8zsWDLP3I1bxxAEHWlM1VHedNlMN8OXos9qEsx3B/4sZyEjkCpM14KWBlwR0oXCq/BU4/
LTBhnQl5PjjwtxRqBvC3toVD6iNwsW75f9m7siU7cS37RXSIGR4bOENOJydnlu0XhdOuAiSEhIRA
4ut74fTtLvtGlLvf+8UOp08ekJC29l7DZsU9LBB5Yow/xqN1HE9vANw6/Cx1SmbPPE1oGdfJWgIA
qlTehZiLH6uHbqbEV+Ys2AdHZ/99MixWjYZI5XuOW6Zbuv8rNim/i4GbB88/pjp4//i/Jvn9c0AK
In6Xg+LHDYRj0C1vvAczqE/9GHsMeoo2vOy2Aq/Q9uQZBXgryyp9f1ByW2YsNVTeVrdXY1h6mu68
2OKz+1JYiVlaIjHgI5ECxqZrwBx0KStO/J70tiKN8MMhB7/wVr7PoFTYQYhr72Pqoh41Wq3kmK3h
2dtir87J+6N9Xx4Z5QPmJ0vAlpBDmg/74F3mO6zTNtT7Zbqky/BDLyeSdy9b0Cd2vsZI43163xfS
Zj3I5QMGuX8LeFOD34P+L8bqMnO33/r7hAbbuuEfcohlAh0PSUfOrjbIxZw6tQQgEjmsvZXY0yVr
d+TDrHi+/ZJH01uYtSOWj0mRsWLwekGye2+AZe9fGEGuo2swrAX+Gkaybwexpfv9jzZru/XFDu3Q
9sexLfC93RSHbXzmxufhfBO/r5WemXLOTz+mvGSLxu24Pub4EpwAEhdnquc455dw2jLygsyNFUuj
pmAe+5qYluLiKevw5sBmHhSwzQGAASAbPKbOXuWy3bezxfmKn3FvM1YcOZJF568hdxmcPM+JJELU
Q5kMYqmoaQEbhmVo8flungz+QtKYDhcxWfzpxQrcDtKnEFDRBCx/uCx8pgAFVs1wdfDPcnnNRupQ
BVC/7Wt/LRHK2RG8bIQIU2gQ/MVhEDhixcEFIy3NVVriqHKfSOYY4k07SMn5+QeczOah0+xouwH1
7lefGPTwOCvWYTpO8fc9A5XOgAkzdOV0e427Qq7zyxSv3Zqd5/ehu7I1mKIYlDnHiHi7GuhFNhIi
ys062acvdGpfNcCr9iX+jp8Whq+YgdBG+3jnvo/wl8YCx+enHuhjUPXDBlwZTkg+lhUgC5+Ju1iF
Gp/IfLjXsEtqDdbVO8iyhemg6dGOk6bRVUunDd+xvUNvFGU5UMMpTTggShpylL5CoHYa63kAMJHe
CJ7t+2lO1h4gfMuLGaEyzqjHmWc8Ig07orLdJ8/28Q4VRLbgwOLZMLb4dfT6xSg/rUjPaHC9UqN1
fyljtoOU0uK4u8s5jbP5MQGM5enBURb47pitKh1MA+gCDsEqBwiUfU7aOERJjsOwxMPfggRCrSOk
KPuxIVK6Lzcd6RCL730m2SyBRMc96ePlet1SQfNHkMlr8KyRTANV2NRUZp8Rb7G+QPpvmAGWkH0M
VI0Bgj/Kyx2lGnrkq8isSyEhDchKiFvCt8QN2XDJskl5CvGPNHPw19pDwUgPONHiIa3MAPw7qIsh
zPUrEMmVzx9IO7G2rWkKjt89rTlym+lbufTLFH0ytAA0cdLcLqBTg2gz/HVLbJTIyuJ0cCj2w1Ai
p8zztLShxSoXrIzqBT8M8qXKVzBTrvkxkvdnOSkGgLhGmzO/D+t7uBmGZY9/pW/3aILsf9+8ENTt
nxi/o/eURfvP0pAE+IRv/f5BGgOdEAdU7ju30Q9UYSu3yBbpZZt9qA5gs/N9V5Zi/58fSxY5JSJR
CSMo/usdgt/DadDW2kGIlVdhpEnxYLu8XWW1EohJPyfQXZTR1TqN+y5vg22HAw14IvyVIC2br6aN
YH0nBPzDBbjlfue8B9P4+ceFUl3iSJuwVILn94pt7NmW84qNyiaP/D1g8XegcUKDPqyGYJh2ENLo
TCdJI1oxSVp1U2aDZwsKH2OeV7B4y3UftXsa1yUO18iXYb8t+33DBZLjHKmged03uYp2mrEZV7ev
yZxuEe8r6MJGIQ4dpGpYve8TAhx4D3ocPTbwvYkJA3bTRfGQF78Bvn4p6IHlID5gBUcIbln4b7Ay
FCRITrmKnjspM9x13rYOuwGKtuEyBcm+gyA53HfX0k/7vf+muvu5ttsvj/7uaOHy/mq3X3FWbSGy
XU0OqOo9NDJgwLgL1AHYSf98qV8AdOwmAtE9rgXICn9me1n/N15oLfhUUKSS/1ojUN1APzcpmiT3
EEzvq7vMuv2h2p7hCctEJ3hkP4LjP9/LzxBCipdDAhXC+1SLDHQ41nn0873QJY4A37L2GX07Ecb6
FLKQ6WggiIgPm0Tq/Lt5/vcLwlIF4CCDBh3g4t5a+u+D59AYhoMg9GlyIw6KluPEv8o9R5j7sbP/
eYDhL4JzjHDvhZTmMNxFePPLr0CmG1jSQjyYPf2IGGu37aC9z2KfpkeXmGI5MkU3/WjX2LNG2HGP
5zHEds+BgcAl+A0qF/680jHnKKX2FzlA/Z7C/vIrLeZLEqy5j6en4X1TrcjrsMed5RRxvS+WHo+g
S6zHzixjHA5ILYJuvxGm4slu9TKhsj+mIpYpqRxCi68R6id8HPuDhpfex6gn6/Wdz1LvYfafp/XX
x4gHl5CY4H0IgGRDvGH0l8eYddMcuWC5dIbvkWn7nggpk4720QeFTfAmqf891AXfAq6Xwpfw3ayS
Zdkv4GzukI3gvRj28uPYc203sYpIRFZZaYP+6f+36wHy3ztnYGPAOgZXxC+0S7xSINFLzy7vxxKS
5P1p5BxegMMIPTSG/M8X3L/wf1hI4LPwEmKh7qIUNILAv3+e0NVvrtdbys/5GGie1rmAyOtzprFh
frcF//1SeHQFGDz46FFk/jo2QSPhbZu15/dUZEmBjmAdRZPAX/88qh9SjL8NDFghLlVCIENihBA0
Y/p5YISAl8l7CHv1FpHOHKLU7WoEizbaVv5lthEcei1NC2wV4lW6oVqs5rSdQ3GD0xoSHKh4uQLy
A+kVsAfyIGjatvLskRuksAq4nofO1zQC5fTJTFA0twfNomScDmKwWzTXRJIMkvxCp4DabmMXyjh7
KN/5PCjEliC+p6MIJ3fH224pIZmxS9aHwEQYpBpnFBp5L5ohYAqP4keCkgf4ta7i72kFMvQCh0X2
PYy9lxp8JQjdaycihG6UhnsasC5RgIRWRgXqhDGy+ABSrMzml9gMezIXvOc2CuQodjtRRbj1FTez
CLdqNLoc+way4QGS5n9BHhOOza76kch8z6DArK2Y320q9kM8nxYgS6gteBYdFATMwbPgqCqWawK2
om/rwQk0Hj8Bzx/Y8BIj7S3jSwbtYKKuWEaCHQwwiwbOCjXyXoeVqzfx1HTcCsCuQGBysAwV6+YC
suvAynYloprQ4CmNHsqphOXi0E7Y3NOH1JfLJj+Ab9gZLeSAJMoucjYgET70Cmhz20CEBDnBsdNT
GLJahEg6//IoPU1xnWZujT6HEG/OxQWwGVWPY1kyHh3YaAKCShhv1nFzDcMTuPTDKD2ebbO6aNO+
IgGQiaVGahamkM4mUMvf8tLMZqtAR689qumy0OBF+46YU0KGeX3LiOC+a2iChBuC1HwU+uMI5CWA
avOdcvsRiybw4W12WwjEbXYcuyGDweNHngXge88T/Tjvh8770hi+Z4NjPnCUbLqEIga2JE0yAfuK
aWWO24g4nDkrD5byA4K4LJ6hfIexQvQpPEBd267Pqe9T1vh+pac+WeJzT+LtSmi3nIFkyKdcZ1Ht
yrS75P08EGDGi/5AsajPSZtKU2H3wQEDhf/HlvSycWVIUYsO8XxCsQtIKRrTm0KRz5JjO46rym6z
tVdNnnQdni4J9JHlLjkw2dv7jQ0zOSArnw+FJ/DycJOJr52yz1GYqBudBO2NWAzkvwYQNLQv7XmR
tmy6ci0ec9VN4PVV/603E22GDnpzn4xjk9Jyglwzgl6fjmCBR5Um+OrCj3XCxvy44iuvCtRjb9pJ
e4LugX6bSj6cuAsH+DNKlh47RuSzSoDNVwMgGgOXh2xfVrcVX4ZgTFHKW/FhLaL+QKKZXCekhNJX
BkF8mwCmO+rZoLsJ9MOPAA976JXmuPwWgupBPROq8GmJWNcflR+DQ2jE/GSWBIADQkFjvLPX0HF7
XqViLWqal7QrPvZLVPorKBDsVxMlLDxIq2aUOb3ofLXgTY9/FjMk4E1AA30tSsgRmiSc2aNbYo46
Scib1MzhVENHLr8QZtStyxNyY7JwX6GwyoFDbZf12iGdvSM5X66AfgfXPY+7qCkQ/b6F6wrHxrYV
YYeyWQWfVjWtf05B4OqoD7cvxjAZQVGgIB/cNoOV2w0KKvJQatuobeXuOrPt1FYkVP3FhzkCMUqq
elnjIb6GtXBQ19pN+hgpC8/OIFwFpPcV6vevxFJ6SUJsn8XYuQG0SPqqdWLJm9TL+JDk83hRXaI/
eeWQk8HLNLemshwaCA4rVwupcmDj5AuYaVnF0TCeJICCKiJifnThyB9N52de83luX6bOTx+1UyKq
JmddTUOtWMVwf2BcC2Bu2Hiu2+rEFetDCXscvEXbwr4woTbI8ol4xcs+ITJXS/hYgkS4UpEuaqsJ
vU76MfliiszdMuD9C2iHxOKidK6oDSZUpLa9zYpA9tUQ8vKLDpDUNAXyMwajo5kesjXjRwT6LKvL
fsvPcyi7B+h0oO1YO/0SyVGdFuvCE7xd2Rcd05cVdfLLNomtOE0qgTR7Eu2fHhNy6ubc2gPSQP88
6zKllU4mMLa8nSvSLctVVnJ1mpCHhlWbm/KlHOfyLXYq/sA0lW/Ltmx/WizwZslldJdAWHAiOCma
yU3zM/LLoErXcbkNtOGfNyLHUzyEFMoswMmXzpMEZ9nuSiSsL4AHpTw75yBmamVGduJw071A2xXj
/pfoOiRjfGRZbD4Bl5seyrHT59AP5bMQertpDZsOLkfIRRksYK1KyHytbbI+jIbqD7ookq8xXxAc
oskvl8QLbB5gWvdhPNsbp/P1ql9dLIHbFOOJZgKOxSmDwhKwR3m1BZreUtrpxy0qupcC0MmnaSvm
DzjwYbUJdH63hcEMDVPWH4eSprdguMO4nkU5NMXmxxjrXY/HrQ3kAwcE/9A6qaYayhBy1CubPqnZ
Ji2K62271WVibyBU4kAHhPzQxlspELOFg9cCZoEQnF+9qC25L5Y2BjKvg28BjaBBu/VpsvVl7YVD
rtvkFpB2ccvTeMnnA0H732GuhlLR2zVQ7QNQluESJH58HWb9Bb/TAujtw1cjkMEwm7MLJPCQX6Yq
7K9LqaLPNqB2rWFGIXeQ+tiXPlqW6dRFQ5zUZRfCq0elLo4lEWN5LbpCNeBxk61awHc3RbmJvGLb
XC6ViOl4kQH4/hsfTDnmOiPrrG+ncgHREzodrldjMol7WCaCx3wse1VnTnfy0JVKP7G2X8QBlK/v
bkTPZd8EekwhQqQ0DE45PEjbky9GbbvTnnqQppycHCTHrMm15dccNbke6jBH5lKnwtLlDmgJM3Vs
w/bDmsMOW0syZLeQ69EQPjqkiDczCvH5Ne1R/WnEEa3mNEPi1I6QFZ2XOcuv08iRkX3YYk+jBUbk
iZT2OkKwI1dFAkbgNA1+1E23mNQ+l0HLGRQ47QAbjw5oO/A6SEr33MdQzVRRBwOn9GGwnVYUmqwm
8BCS27VkbqwjDRz/bvfHrA0EclsjgWxdwx/T11mY8+s58M6w+8EHWbnFmP6ROPiMSCT4rtJSMOPd
z3PCirnxGcvg8RytkdgPBejNGm7BSByS0A7dLe/AzlZiBMxbb7ObxioWHsRPbhk/j32SykMLovCO
94BJG+Z6d47bJCyarCBdDkiM6fCKt1qBjrQpTCHRCvY7myM4X9PS5bVgNDFwmPEYUBwwu9dQBfrb
UiI1ibXy0UlKWGgO7dJFNqqRwnWBrMHNQ4q2VnmXPfkgkTkSM1v4fqgRSWd8QJKgRyNyBKGpyA6w
U8Oj0k6hKw9c5GHeHVTkZJrehcGS2ReQuYKe2VQkX9pl+bxtXfvSdvDelCplFcoE8bxC23GgBYWx
EYcHQZDINOivfIOZNBouOu7tcel0WatJbarKIdNUlRCpeNbjkDVaZ76ycFYhvi6z+Dq3dDvmcgCN
1zp6B4axIHXozDo1Gw6b5KE0XfycQ0Ckm34B1oP1gAVTQQ+3fgul4o9qGk1xMHne3hoJA6GdzNwe
4Fhc6BVQ4zavAuFKWOLY1ETjBB/sRNPnkZPwADuSvOE0De4i7pKbSIG0hN0J5HWJsqiJIop+rja3
p81F0VChN9QgGphnJnNQYSYv0A+u85XSK61KsxJXTxzm+CQzi6pKeOuhIYUg0l6ZDIM7eIDczxvV
/TcK3ns6MfBrjcamXKvNc33BKY/Dv884zN0M+QVugT7h1OmPFt0Jajuq7pX1bfgZyJs7QrRTniQp
xTFXOXuAl0/DUZp1H8koXgYGJViLwu2YR5R9kms0yyqNpfwUE6qvbRRTV1HtWFH3AEevqYow6JYA
4e7dUqPYje8ZyhJYv8P+K+/i/DOnbfiRh/F6u4C5bVI1yasYkPErwPeI7zHNqSpmZLrLKI2RtyI4
7osw+ZrwvRj2o9hPbReZNwljVX8Ysh5EKMBkmV2N6djL2sBeOINr2iTAwnxlYR0PiCNVFvQsvRuU
id66rpt5FQ24h4oNeVfUHN9bA/7Cmui8Sq9EZqO8mTsIOWEKxPF9LWAo/EOhautqruKYfMbBu+qq
DIp1OQczz5pZseDcT2n0susGYG9duK16H6j7NHXszS6FwvGAyvMoLYUaStI0vgV1p2+Uh6ik0i1S
mltnrHrj0ez62gBmXKp+GdzXefbYK9iUqNOsAor5bQFrtVRg5JbDyJb4GiA1nIlrD8vleZeN/on3
mS30KPJuvkk86rcqQDoyNwOdgvQQTAKaX7It6etshuFTrhZXcxPDKkiCCQ61NQ+fwa4VJVRByOGq
bF674bQiqdo9ueN6cFPXwYHoSqSeUHEE8hJ3axjUFn5U+KoFSdVBqwUOAyhSsIjqpBMdSzjMWUsG
KkXwmnEkafqwl7FLTf3UR8ip45FuH0djR34fyXCFGXwxFP4zLF65qVqHth38KSARG5P7zMa0qHg4
9fGXAbLRYKyXoHCMHkGYcUfueCczWdaotl2iKrt1wtg6x4GL3gId+KtiqCzU3IlvxsVTwW98QaOY
1MaiAFMPwwJ0KK4cZN6lPWqrpv5jC/ebbJsVWwU0Ctw48airxU0ym48tcrXxynY2EH+ZybglPXTQ
P4nxkE7g2p4picC9nBSEUvPYwFUeEPbALBzV6WsSQC5lGZTM4AAWyNwx/D9FUOYE82jY6JtSdS79
mIJl6p7fwdpA7YTDPJQ7NBqF1KkbdPbZqXvoBXYeBPtwy7/B9EhcdoKuesN+m0JT9p8svN0B3HYF
gK4AlS1la4YjAuEY/vYOgEJxOyOhdBfCSuKT2rYGrtvTBnYLTwtHHpPsLS7suIgmHWbrx5vYYnhb
1UuoLEwN0Uss6HM8p3B7HzIIVfv4mlg7eQkdUj8jx0Ht0E5HpQqGeBzMsuFQId1FEHMhdVclIqaH
fd3MRXLq51x4GOe7ZAGS2teQVNlhTQ7t6JJ+OKgVipsS2MEoi9sNqV9xoMGQUbBgC1yztgqTqUwO
ud/i5ATeT7yqwg4vAdQ1cxVJmM+qxGLvHKA2Ed8IHNgbWBrSaX6QmSm7ZtHQqbhqiyaQj1tm/XeV
/XXZt8sDwNLlDBy4v5VwY9c8yuwdC70XBxULiLWWEkSwCoZnVro1v0Kvgy2v4lH5pHLjyseTnglU
jK6AmxnmnIV/UxuhHKE1EbTKcI7aZo43/2T6YHVIEILhgAwUFSJlKk1POktm0VBRuLdgo86rau9C
EsIA2/O0WfHGxK8aL5fUlWELSoNxCxZUI5qF3QHphIaVuUv58q0NYA4OamTU0VhvvGuP8Gkt8L8L
GxYQ50QTTLOUJFIeEk/MOTQy/wRDbxKaOqdRK2sAin2KCjX35iKKjNgmIqmdP0L6ANkENKxQ2dXQ
dEwLEqQwgq4I4NalReUtqmRCHn7nQLi5ao15fsh5NlwHsA1Dym5TmCugrVMC0o3Iw9FcjGkJSiqY
uxN8C3gwuWuDKoa27jypYWK1BWD2tkGwgLVBy0cbEIlxbuqYhco9eDzsJilpUR4YtBV/BhAvATxk
qr0NEIbNZxSXa/eYM6H3rCuO+jMymOxao4dO/4YQGftTvCTsSa4xvYNMsv3W6hAzX6ybg1xtN3rz
besdWh2Q9aVwqX1YNdrSXBRsbGCHcyERTXMBswJPy6cQ8GHelEyuVyFAi75ZoY35Y40T+AhTbpLz
mKCHwLTq9HmirTzO0Ug+ZtqEMJlDh9jpYYNC32weXXBSf4GnMuqbyJoFpq5hhEC+7OGBvmozdNyA
VHyDHLSlq8PtlsMujUA1DH907qMjGCLwrCSGsbBpl3hB6A3gd+irWeWQF8atgUe3Hb25i62yt20U
LkVD0lblRwgh1IfV5TNUx/OIUUINkH9OdFfA2I8E/H4K9ozXoF/pWCGn9n2VcVpCjsKnvmtwoDMo
rwCXPGwCCAA6nCiVHfgCgV0TE9Eftsnhd9oUcjrIRoRqllj9tZpuPETUuHqdU/8pR7RYbtw8atUM
01I8mVTPFpdL4XkPoOm5jkUk7+KBRjdFN/AcMiGKfilwKZc38HNHb37o+bULlHmAVo/V0IBFX+CK
sSN4hrz0dZ8adJzJ16T3jV09MxWaI8ChjAY6xYD4q+PhhoWRT49ztqavAe2UuwC54jHAACl8NSgR
fkIjnNZXAkKMi4TChBzyNfUoCsoIroaJklQcRMi6Dzx1ekXvEpzPC/Lzpov1hH5DYKbu13gFDB1H
kl6KQcQfJ6gs0CfBDp9iI+RHPUtZoU09sEcoKiGUahcs+UF/aoMVrRa4cUEdIPO40xb2HgPc5fPY
2uBKw0c+NLrn+f1sZ3k9oylJjYqc3wIXyM8BJcUrEOM+xzJoszcVbfHBJcQ8LdpHVxwvZ41qthTr
nq0RAenMCIgnN6Y4G3SSyZqtDJA4ib50pzGNluEJbtm+0QC3Go2lntRTnNoD0pfwZvSygzZwDT92
1LuPJZ3DShlLYJ1M+UEUA/0LsmLSJGkyvxRI909hQsM3CQX6R4JfSdFtARMHyf9HeG6KOweS/6SW
GbuusF8gUJ4flCWeVsUsSYh9sD2UbcCR0YSJOOE8QOMDW5i4KXKIU/Dbt+sU6T8YwI6mcChUJrTd
2irXhfI1KIbkmXVoeFUnQPWvlBpDUGFQWvI4/uot0H994LDVT/oNBxQXSwMOHC6mj6hopVBPOjEy
Se9n1k2I8gYvZIA2SU/wP0Mk4DwTE7gGEI7yPvGQ0vjTGsGrETWxJG7urojtBNuuIOT28wvt3Zp+
TcdE8jOThZiTmiaazEFTLOjboxG8ONQs4LSgj2Bl2GekgfAu3JA2FsT3teaZJu7KegcUEx2YXHpM
knEtPmfjOCOoTIoPbkAcSzuSNsjzoFNoAp+1LQQtCTRWkCMjjYeqysMLjU0DGXuSQgraKfknmQKP
Nj8gNCHUOxi1et6BsexbDrWQaukuIscanECDtAwtvKbHJS5mlDB97DKtX2Wx0oU1IGIL1H2wDPWO
XRiTxsrGrHj7SHggKrZmerN8W0Jf4VtU7+tVJkjJqk11iAxnCpskK2sg1vtIkqwl5XDqWrfk0x82
aLcorXpacPwftPB55m6C2aBgvmHeoHFZ7UhZ5MvxN/TczwYRkH8wUJfwyoLkhEwv/dXfNBLUHMyp
8ithcJH8YL2jjKegn3QsWqg912IZRU1EoqO8QksmiDSrATyKqed4dPkL+050/fN9/cwu47bQlzCD
XRWtPUEegiv6mTPsUw9rUtvn37hUu7dJvAs/BC8HLMRAgi77DVH5Mye/XxE2bszG7h0G5bu3GPi7
LAGgYTET+CX+FO9XXN5VNXE6alDzJu8S9LOYF+ICWD56BrLy/VH8fzeH3/U8JAQ2i/+WAvxby8P/
HL68ffmftzV9b5P4/Vf+1fAQ7zKHogZmOcgQQuxhKBF+NDwsCrztN4zwerkiAnAGPv+/WznE6X/g
dUxpji7LkOBk39sQgkr+3vCQ/EcEYz/aykJmgB6ZZfh/6ebwK9eOb9n1JyFMdDsD/utKZqGKEhMn
wbkMgoRVPfPb2ZaJ+fC3OfmtEyjdHdZFjkxpb+ZN4Hr/ZcNsIagmgPnBGYKV8AOcE0hhLCnuBRqi
id9slV3a8TdCf78W3Kgw+cOCC/HA3lb871sFzwIq3SWmZx/K8p5kerlDZAH5sxH3oDLR/04aEYc/
x4N9eOgZmYUpgc8LfZf3Nwb9/ZKOm3SCUJGee68pYPZJzrcgpFrA/YDYUyQba/lKoKaJjsQijUSJ
COf9KQOGNJ6mtLV1uizJWlk34kBGQ5pzKV3QgyTU5G2E8ALQtSlPyHXL07rp/iQyH9VQ7Y5oyBaK
x4HDLDsEen4J52y8hkVVHeGc7y/Uz/0laWHIbuJ27E5+QgrStwZGoNmIxwg60D9B8G6vHU/0a67a
O2J9f1jzYawtyIPzhm43d0kCrUbdsdg+RsaKv7Z4k/dbvLKXiPSsGgkdjunUjUgO0eHHynE9E4nW
gtM2RadiIVDAwIp3CDugWcMcm5s8nOUFJQyksUgHvpChDc5DtsOTOljPk8c5WCWupBmOo0h+NQVa
d2SbcKC6ts5WZFqRQ+siORIT6U89D8qVN67TuUER5FeohT+V6G7pzW03KnbMxxy12kqxzmvSoXkB
Enoxvlmdq08MLos/GBpNPpU48bp6Jab8xgrYhirIi3PQlpGXHMqH3h31UiBThKCre+PdUKQ1mLbh
ngyAsmqoA+RtDmvSjQdi8Vr4DaZQ2msAnjvxyDZQhQkgt3sIfZ8615OaOuafOqhoDwYN1j7BIrcc
pSPzsViyIK0c/FXftBDdqRu7r14z1bSQKN60ZQE+PtzSThwMJqcb6XA3DWL7A60OgscY1vpbskEO
WxkXcqC1Cwka3jOKHoISuk+0VLqiMM7h5BzNIfY9vyWstd9ak81vPPRsOGwtuimiB2NfXmMKDFw9
2ddpHuoVEN9lHAjgmHz4RmK3IvNObtBa0VWcty+lQT45UTWcAlUggwFGjER6HSG+T0gNmxG6bqn5
hqEdIVCkuYUsjBTsCxRoFB/OP8fUxg0gKg+mLZue6DpEt1lnHlK3rmFVFHmCpY3d45Anoz9GAmlF
uPzpRB4cUx3MdzBVbm8zWsTUeLLpmwIve4/CArKzbZ6fJliAaugcniAx7g823T4GVseXaOuiQ+Q3
cwnyDb2jymx9HsfS1m1YLkcvksdxFX/kMZXRuQc2vSTVDL7Afx2zHiIIik6CssksRCtD5QsVsWoD
sNDwVnBI1iPree2HKdtui3Xw7mooCfqO1B1oG1LRAInVKzcrbAkQOFmztpgIOTXWL4Z9SGAeaOeh
gjC6WNYPuZ+7QxmavAUhDSymDijkZVU6kf9i77yaJLXSLfqLmODgeU3SZ2WWd/1CVFd14+FgD/Dr
76JkbqulGYXeFTEzERp1daUBzmf2XttZ+Z1Xljs1oAV6GTULmxaaRYPJradafZ3k2uRt27RNanBV
RYdmP1NzdDdk9mLokskQXZyahdaqQvqibiImv565kk7dxic/1AaWxcj17VdDsg9E11aGkLRwS/rG
U4oo3N4y+bTdDxcSoUCGgOPomE1AKJr7rEC7RCPit9mrZsvs3h+KZNfoJY/hqnDt/aDD23TDSVtU
0kY4rVTvmEdEWJW+UvOgoCdqsb+zO5OprhHWV2Ic7b1RaIBq8fjRdRazLx6MuIrSVVsv/7cbOuH9
NPXq3TFKJqIllMAtOyDzUOUoaFa9xfgwgyF3kK1eHmkO/E1X9HMZFHXIpIkhdnWqLYttlTu4Yiuc
tlrnTcLcUvpdULa6N65QdtAHhqH/hc1hEdSdVt7PLVbLlV1qPc34oIrb0bTkN4tK8ooXkkTbDEE6
822ofWs8J3m8abAoH9j6+9e5nThveUHrj3NrwPDcusWtpjIXxQB+ljLAx82/s7Wu+M42Nn8y9W68
ybPUwXg5F9V9VMToK1rKCMHDI3N67tt8/XmO/1sF/k0VCOgPlfR/rwKDN1BNDNETZJz/T/T65ad+
LQSFsIh7xheuL3wb27P5C38tBIVBpJOO8Jby8BOsQP3w/+RrXaAwhHkNvwszOZXTb4UgIDCTv9AF
yo1WF8XuPykEf6KMfCpYMavTDbomNadhLTXOD6pvMKAoBvp+vJTKhPGjmNOsKhNDXpC5arjlSJqO
6TiU2UbXs+61q6zhMbNaOI2tX9bPP3x6f1Ev/kmD/Knf9Rf5J0fRUh7/8dVwg8rMj/vhYtSluEQZ
OMtV71asm8ahwx83KKt/dQdJkdQUXlcHSO4ZVGDfcy3KLbf88LtOv+bviBm75rl4RKbsid3k2OE3
gXtw/JtW1fipkv5UAOO/RjbOk44a9ycFsJWwOMPe0l3wx0bR2sHl+zhYzDS2nTtVNqCcUaTrxOV5
NLsOg7sp081dwZRIsLCsuo94bOFIJpq01wglKmb1RcxR6zZ2hnGuSuObrEf3wPi9XSPZ8Z8AS59w
BNvjJmk15wzGcCh2//t7+GPbuVwUdLq6yxfhcG1g5v/j1wCnnPG6hC0NBsd/qiJPGCsrM7g0ZNmP
N2ps/HsZivzlf//an+ppnSU57RA1NY3/8j/Ly/rhWmQVG1myjcpL6c3igt+xvyAvxUEaxk//+zct
jccPzcLnb/LBBSzuARzzS4z3j79JwpKca5QfF8SE1huG9ybfhZ03GatMxhu9xooXmPrkVQEyMVX8
3UXzs/h/af10w6afo8vj6fDTr0dundDUU6i7dWYDTurttwxccb7DhNtuGE9Xq0nnq9+pvFZIxbLK
/cZ+C/+0P1lXo8OGCuZ7ivYkRf/5iKbBoILypumb1Aa51jVEMYGNQKzZk1Iy93/Tav3c+PDxIa3n
sYEoHNAD84k/fny604Nvt0PtLPqweEsY60YroWVdaa3MCTbNUcVJ9hXLJUrAucaaxsgpCRiSu987
qq0qmOLIZUCYDt+SxnQ/BlvGLvn0vz+J/+JZgmPh5y8ZJgQX0ZKxi5WfXu2Pr9JpvERvEEeeUwsX
i++tOz+ed4tb39921G/YqWr9digmu4f5FrusVcsdnYXc5ZaEE5TXxR3MdrSCbq6iZ5UW1WFqGftJ
u5aPqLi8dYjfis4nTWEHdyaD+zBty4uSWsuYn4lwRDWZrthHMasyhrjYo/bJ74w0uolQb42rvHfr
SxfWDx2Vjbl2BoMPMpkMng1WP88rXXnpVR7b3muooy2IHU9cgYUffBqWmBkr13xy0LyG0b2avHkt
lK2t53R8ly1KuR6zF3uNonMpK+r+AOvOeKhjoeAQuBoM5hlq81cfPAML9rLWvvQFKk8pWwbYyP0O
ovbzj2SQ5BOww8vuEz8c3dXAZPPYhE0fTHwOzJoN/xo1y7hholpvhRjFsMkxviAnU1jZg8GIw03R
mg07e/86DpExrjHldXuOGkMFWHIdJs9u/jIWenwyGl/e2+xLd72fagZ2r2J+85yq2bT6mM6Q9z1A
8Ix83xB+qO8I9KUdIKfX+1UZGUO0Hbu04uZQajNFQ+9tmyqM17Sfxb7kj2JhshoK9wF95ypt01Rj
a6eoHSt7nFdWl4eBSUlXsE7MNtFidrlVJtkPSdug5U65krqt2Sm/3Y2mO145rLfyEItO3RXQfJNF
ivURh7FhzK+t0sZlteU3PMqrd2Mq0s5s2LT3vdQvXdaheGd1Ws87xP1diEo6oZBLjby612F7HdLJ
NPug5zsIkQvp8OpZ3HswA8KQ85AOmowFaFiRHjR5J8LrmIYA3Ws2uWrh8+d+d+W0nckVpcIKaHvQ
cxZuCSdIw+uBW8eJgtqTdNTCBOa1LfOk8VeMhFkIbka0M1S5vvCZVoc4DLFChPiPYx8u3Vblbk4X
GlIVkOMQFXPgzTZPzBK6fx8UcaPliGmnqL1hV4tzr4oS77vWD26ir/XK6JCGe713sdGnhcfSdDvX
ToNybOt52rc6TzekVFHsYr5sh7ne+k1bJtspd4ppr7dtIQPbYD0VuKM95bsG9IIW8LUaz5osZrFG
rAD/mv/q2jXiHdI7+q4sn9Oi8IuD2fhdvsmw9d3NPb3FNmXRK04xiHeafjc24m4XNoMs7zmMzSNz
dyPb9pJXsKm6PJo3nhhnxuXpJNW58FB3bzRulQbfgOiPDezWfB2FZtSvXXw6oILdlvqkhMw5f2Pm
4TuoezqUT0Bo4vog9MTaM1DOiMLIQPmtyWwI13MfZuxsVCN9KBUqtQITa+HMmiydtRNTF4ITZIi+
1Y19V24EaL3qECdCRZvMt2KgV/w5xhj0wFw+EZarUSVIElDTaF8atkkTfmjuI+MiZsYGQKQHQhse
JgDi/cWR/lStS7YuZ7sH6r+LmKzzAz4SD3MLMkSUr+h0yvhYg1EYt62y5+QEtah7sBjWv9ljyLre
E1y82KdxYWxaZ0548fg7cauY4JoCFhebBGTGa06Db6zSKB3uWSqor7KJTXQ7Kgo3HgxQFIQkFZhb
O6+AppTNIC4oo0zrtu1s8SA69C8r5cBlCTpQEyPM+SJN9g0CM4SeLhv160Rz/adSr5eLM03rdufm
LZOFcbI6L2CexHcTq5IXVqEIFidOMP+J1Q9Xd8FTsll7wh+rQ9f6oXGTNmi+7wwPVvhhtFLVn7ux
W4rPeBpv7Exzxk2lCn51Vc0zsxKj6GZky+7y5peXrng+8bpYe14su+Rd9DX+6lWcVdkc+NnArSPz
KEtuS4giSPp6qoKIf8cz1ejK+LoWFuD1lSljna+bLrw/F1rMVjvR+xoRG+5OczMNS4wH/0wTyzvi
AYKEZ6mTu7J4QtTjH/HxJd4KKEfGdYE28k2VKFRQ2jCWMrtRb08RZW56ItUgS+89TotdW+riUvtR
/QojjpwEDLuJcay8yO9PQADZqE6NWyO9wz64kwYf6yIsnd6zPLNvxr5FdFDDEM2elVNE7R4xX/Ed
6MDyDElqwkToAzxzk+CVaLdMav1nTQ+LbaFkxFzP4jE3NSq+S/DknFBMpfbaNhoDN3RuWxxHseE/
Nak2RJvcKLlNZi00/YNVVqL+VvBAno6e4JLaoMPmGklt5D9bBEHDhkNG1SfR9IZDdEreEcATm+Q7
uE2dfgHp7T9oE2X6cfa7RnxguiA2oRDCHdB0G/xVYyEWqb7Cs3aQfC0q0FgnAvcZhu48Ti5Sl4HJ
pOe2e6tg5baf1WLBQS3ZzjuZZ1V1Lp3RutI65CSbuC6L4RRBp4kDz26L+IFKpP3QcVfhw3GTdlhl
MRB/nE6DV3MKTPV9jvw0eRHVbHpksFCBTY+yQ+nLX4Y8fRPDBoqOWijV1zjStQEiSOtkhwTP3+3Y
auG8a1B4JpsEXDuKJaNLzZuRbATCOhy5yEjloJP/IWL8MRPVTbtRqF4xjHkl2RmswQueHW2bb8Ro
js16yBlQ7GbATrxUa4zc9RQikQlCiWjzmcW+eEjjhmuNk85/4lov2pvSL2HP9ob0YSIUMfLbsX8F
eqM8wWxxcB9tdKZqrXDeWRgBctBcdQisk8OdK3ojE5Nvk8ZhGq8Ss8uYxTYyNm/QTOfOAQIVaihy
FrTonDWaVOuiRXy2ohrru3OeMypfNVAmtm3sZTGmLF0nhMXivp9YzpChEsbu+bMq/XeS8jeTFAH2
+If6/c/7NNicVfn24xjllx/5bYyik/zGsATak0u99bne+W2MwoQFsrLzi5naZ87y+xjFdNmn8VO/
DEr4N7yG38YoUNMxNKL4ov0C2uf9kykKmLSfeg3fo78QPlxDnYnPn+zcRY20Y8wcBdlIYlqkolUd
YRErz3YqnWfp4IEKTWu3m/tdBrqn0J+x3rGizzgQ2gejsLq5wQJkgojKGxxwKmUICXjUu08cpEsO
HNq0TARnhBrRIlvgbglqKv1pn2pKEcSFisQohgOCwKIlAgL5X9nJc5lPaclQMmEx4HuyvLJZrB9Z
Tw36IU2c6TxZYfiQmrXEa+i8aG017FQ1uAtxDSqancqrtECBUKQj80XbzoyH2CFlJEhiBsBUBcsR
ClDR3ygUr4px6cz6y8md8W5Gz/mmS4PJKqFswxmEMs8kCixmu82wPHF8M9LzXTkO+W4cIHGuaVmT
A2dE7V58vxvSoJ10VguaRkPsyKnbdU029Cttge7GhZXtZdiobTo37owKruQvRiEWjizmw+HasMPy
tVOTuFNQzYdd1aWQytqWmXuEB4AdRTTNqzYrmnVq18NL11jTUzhXrhM0US3Hw1hBfkB/aPNG0Y72
xgvg7BpGmshpE50GN0M2bJxI1mLVioaUo0osXkSspRSxDEuSTNkHh4nuE4Fs45Xx2Tcknz1E/NlP
DEtrAfWSLqOm3zA+Ow9zaUKcz35kSDuCRj67FPuzY4HrTfdCKwi3jx5mD28jXiPPp88xlpZHLc0P
+gj6oOmzJ0JOTX8kllbJDRP9bYaksM1s7sbtsqbaUNpPb8Uyg6TMLmi6qlHei5KQEQh0+Uu1NGeh
PggVSC3qwCZykKyNxr2GeENDt7R2jFHAfKEmoePTP7u/KMrr7TREIydQ41+PS5tYLw1jv7SO8WcX
WS0NJTBG3HN23LNWohA/gHwwDt3ShBKREH7hbqAzBezmfw2LgX6V7nvIdlFXGw9hnvQH1RTuFgU7
Xa5P6tU9ord3fWmBh6UZBqBNX8wdkBwqlwY2mD4752hpogsnt47Z0lgv69nd0MZOuLLbWYi1vTTh
7Wc/3tKZY+9sLrWnz1/zrgjXFNTTU5/IYh9+dvWaptPhy6XZH5a2f6rG8lLbkOBW3edcwBhICrSX
YYGIw+rRiepupTS/POA/ip47VngIELswv8uWoUM744zDzLHrKvznjRtaLEKsTL+145qG+3N2UZWE
IvFkIWvu9Ckb7u1OXnOw+nTLev6NE3U6sDmugnGhEQzj5K/KsHtP6TZoPJQKbEwj+wU2h6vAeBvV
9AzuyCZOLvLHtT8YbpOt0Z/xPdJM1LHsnRtFvUD9uoJ21E/NLwOlf0/Fvz0VbUZ/v0+1/uJUzN7K
9q3947G4/MxvMhOfRGjbgXYFneszB/P37YJPCrEAH+4wofvcOzDE/XW7QHgm6wimuxYzUDp994dj
0SRgVbClgBiHDGWJ+fgHoSEkG/zxXATuy38AcrhCgNH5EycczqjBZd2T6ZZ7GFVt0BxN2ZHQA9j3
SPlKUaxVQPUrpaYPHODulZ1ZmCk8IdRdVfXAZlqpvTFwwMaAIuPCRsB8cBi4RZwIDjkfreVe4nxo
76Z0SB6K1sZq3Q/JoYgc8aWSIRCz1E2PLBs2gOzrr2xY0/3IzIyRXcoke9X2cn6Hx6gFSRhhTw/H
zLiH3ZEd0WyWp9A1811vtsiqu/Jc2UYSMJFB5pcW8VEMLS1dUjAaKTSHoB0tco8w2PAmh/l4XUkv
p9L3/KupjYYUB9do3I5a72N/z/SzmBI8j2CmhtVQmfXWcDlZRGVEL0vzfqGevxEjMvrQEA/ou4mX
dBAflzX2GcQQ0vzOsHWZ700IJsRQGkFTNB0ICUGYVUrnDc8fiXPDk3Jn57r8UJzRW7OB4lkndPZl
X2WPtZXS0Y25le5II0z3PgPOtbIU5ix3EjTWRv9cEdGHCjZWt12VzO/+pKYXnAfmbYTvfY+PsLk4
Zjre2g4fDtyvZIstrD/htqi/FmY/rjHAuFs5kMzkioy3EY3ktmVlvh/Kz/G21X9ovkmukj0Fpi9P
RHIwrNTGTQ+EFqphVa5bOzwXmSyYdmoHBMvZGr0o4oehqXd1PdjfI3TjaPu7BE+lpXagGwmDIqTh
BlL+zOmmpdkxRrSobcw57U/SmtKnaEr8V7d2QGHDZsS6hQhADqp+8EMrOc+6o5/Zo+NDQTGQPEMG
bq8I3svvrcqSO6S0hr9SkGL39pi76SrLTfN2ntzkHEXWvJ1clx4KSYR7RwsnOMi62mOQaA4LtEC/
8RuulSrqnDBIZyt/74HJXEJib/a49M2TQzjarpAOJhXPJU0LyueljKR9i+B33o8MHS60dObJUPZC
DquiaxiB7UM6m34APCM/FFp/kGW4GOpK22OjJo3X0hfOuY4smkCRy32a5pgOCgxmW2XF9nUu1cmI
lcXlWDd7Te+Qc0fdW9yjhsV6momNIUP3DYPzN7sei0M0SWy3U2Efqjq0ti7jxPXklsaTaWXvkzJl
FGiRZby6XvlQDeb81LZywqpQ6rdV7DglmmEId/CLsdj5zF0u8SBsEShAcm80sOmNG2Wk7Vqm6b+j
Qo135cAPRXOSPzLbL4LB1Chhhqw4pRFfojJNyscea6QHJvHeNdsOcw6yqFWXiYeuKknxUs6xQiFd
QlMKUE0UJVi2NLsFU57f2WG+d0iOOzrhXB4QJyOklX2G+Nk32Xz6ycFlYrPFqlWv3Rb1S1iO6R1i
AuvbjPWJ5Lk0DuYYugKOlOwFvMn46JYktkqjqAK+UBfcXky4Zo394kZrRiapTn2qERilge9v7S4t
dmGLERrZc46x95bQyuFFI00IILApblMdNmUJerwNcqUPl1Ifmnezw/mBtGeNa9Ld4RZjEJaLXqP4
Mr0XtpA143t9zkk1ZiMJrm6Krue2ynba2DH8myabzccwOosIGJ5cRPxKX84tLUTV997a94fHaJ5Q
CeaZj5uA2pjHXJvkK0zT+onqV56nMoTuKbSX1CCOchVFVENJ7qPUcGoUQE3pBLmWPCOj0Q+5jsyf
urJeGWlWfc1BJZ7CKvZvbcwyh7a1x2KFob27TTotg7xSBjb9z5uTuuMupdW70VkJdIHECHkZvEoP
vLCY8xWMS2cDGsB/8jk1LjNEkGekYslVMQ9ffEDge07EOcCoMFzayEq4lFR61aYO1MZJ86+K3mpu
ujSsz6muavwKSY4ntZAbRufRVviY3WYWoBu7rc3njDnf3mF3vmlCr9rGY2p8I8aoPyuCZd4ss14O
F2AEL3GRJ4/Apod8hWzI35qpH+0w4GGomiLmRSKMb4RA34GPkV1xVI/3es9HX5IcvJ6mTm7a0fBO
HuutdD3mVXxtuqniQqMg9zXLBgWh9/Nuisx+V+L4PGT+LB/zHvqKkOkGFvZ8kzHs38iBvCPQ8/qM
KUhjT2dH49apq+Eihsg4+iLKvqDqJ94Vzd9qEBy3Cbf4iTAVuWcdCMs7qxv/NXOcZF2USn/JQ4SP
PJniQ9gZ68lw7Ju5T7V3abn6URKmsMUv3F6LpMwPtqWBnYRDeJtPynuMlBduhV7r9/GQYDoj01bD
p605W5OG4dJM9dcSF887MYI8/vumm3GXjFbEzkWJNcMu6BqtdrJL3cDDVWJ1hSZYKUDfK1H24DuK
LNFvl+6Bsz9No4fephBZpT1W+aA0/e62jup8X8Xc0sRFu1mGeKvBdsaWvv4OhDg7DHnMyntU2lWC
bR3bf3EzsO7Yd3b/ivcQnWK1WIAYVPVfs855xcH/pof9dzefXwkTuSsFbhKgtpLfVxeHBlfRpqmT
B6OO5JFlp/swyMx4ylJVvrMVGJ+bkB8cSqbZb04y0eceJbNgvT/Kuq2HbkdHDQbiTKmF3QQHXqbb
TEyrzsJUmMRXo2G7+HDG3rupu3pyXlon/N5DXPPo2RRfHLolA3Uoc88grPQdXF457wp8COdE1lr1
KnmAUnv5A4TVMNvWGZEJR09jFtaq1MDmbxKWzdLy2DeJ+2qz+vuiu2GU3oRjnJ/c2BbNA86yONzl
MyPEMsB3jq+QNAo7/fAQOWiPdh2ONnJQ0PsIZCEsHGo3Mdelpk+7xq/K7eC0z8jc1KoZo3xN/gN+
q8h6Rtyu9k4iYX0XXX/hT45bH9JjAEvgmDTWVe8brLF0DblFBtfiCXeptqcWeSznON/EjuEeOUGA
+2pJBJomF0FUiulCL1tfGr5NIpTp1uJEvS1I12PjO9qqtbR+J8pxwqS3lFtEm/Tgt83mlCSHLNxC
BoRtXoXdHjyRFWQknO5ahNvkuVu3xYxYI6216DBbgOohzITHpjCSY6cDYRE5sXmukFcILGElRG79
pTedPMAfN+2SekjwkLX+hj0pzXWSVxsVWnIknCbjIGOYCs+69/Y9oxV0tEaxIyxN/271WF4CmUkQ
BUx6TPHheKXjPbd6X7rte28tUoNHUmmpOAKm7gmQ5n9Hm2WXdNPfNHFgF9Ci//cmjiV81bx9VD82
cb/8zO+zTYPZJoUIlw9qEGORg/w221zGnnRNKNWxnXAPo3H4TSIm6NQME8UU6Cvrj7NNYiSJH/QR
dUGpdYXu/5Mm7jNh5kexDHFxqPh9ZDL8OjL0Fp3FD7KcJXRbB4CvnRhT1KnPYeh7U//SDL5VNsdU
J8G1XmU0k3G6oyxCaXxlstwBsFZwqrndyq4mS0bHxWmamedSM0wdcgWu1UhPMYsisWx3fZZ2Y7jL
vMROkis7UgOPV2Js07AndHrmdz1iMFb1zPSuJ0Q7vhJDgVcQlI7naqSIkz4Nd4MH9RHgH3uvzFR5
MmEiDAf91SibJSjK6aB/3BN7g5Fg41mRcm95NPWxf50kHcMznw0DSdXg8AKWn0uGeN/MJFMiiAqX
dIiKhfm/d80vSsi/uWsIx/TQd/332+b81kz5W/nx423z6w/9et+4uGVQH+lgNy28N0z+f79vXP8/
zDZsE2qujrprmfv/Nvvw/4Ptl8xxBiboKI3F5vPbSsD9Dxe6KVyGixQprEv/yW3DL/9RYsav15Fv
6kvIItNT52frFllNaVPE2bx3I2HPCMat8ioao+mxEGBBosi2gx8+nr8SPP35F7roQXWb/Dv0oT8T
LdGHob+enWk/jmlzS284BA6N5t9IA39adCxvCx0lU6NlmCOMn/WOnd3qQ42ZcT91NVEfxljfZlUz
BIlryQ0EWWTrlFJrq061u1a54+P/fpNsZv70Nsll4NkGrBbm4p8yTvt+8pJhcrt9BUyctTfg3C30
En0/oBCjDoqb45iOTQu3yQVdKEMzZAYiEw2UiG7a95XHCBzsiDedW2RqchUJAH4eDDlG5hl/FgAU
4xwz15YlPqCicmWH7QSAHn3d97qbsjsz9TKQOt68jy2begrXwrFw7PolTGqI8EOBPFVGguEzLDA4
IBQg816vR/HArFleGkU3amDJvenMPjwqp5VvWF3whrB9mb7HLe9oKPPhKe/LadfCZrqCQEWyYph4
NMeACagc9OoLFHv5KgAl6oEaE/+qrUcDdIMT3vmDWxCQ0UqUAnxUbIqihbcMoI/V1c4A5wNq0W2N
jTsnxgOCELBepF9e2/VcXlWQunF7RlB6pJs0txX8DwzVruoC1hEeIIB4Ps/mmOxDvVBrkzXCMeuN
+rYtuvA49/RpTi3yQ93NvByzG544IoYnFCzOPd+OsUEuDwjTsPOgp6h9nyrF/eAKriFVTo9xF1av
vU5MLvvnUt87yuceUk14NFFnUD1pyb6Go/dd9XJ61NGzPE560z47FVSyEAXpoY468YCCs31OSQK+
gmJNe1dg/wUtwLhrBaUT95nTz4yW8pwWS4aYXMrB2FR0QHfSiX3o8ZETpEbVvLMEJucm48QIotSA
KwMgggbN6ut3iCjTo0f8x85J+vwAYVFeJpc189inyBpamCglqyBmMRIj86rDrs16SBt39H3ZXaTY
fDteXF8sPIFEO0TDNwI8ljjPLtsW+WIUgVP/he5meAqxQJ1BRvBXmfHEqA49sRh5xz5C3UuYLTe7
VtvXFI1DYDHC3zhWSrSOj0dhyDIuxYEd2DeRJQDNEsO6jjDObsgMAfkBg2ON+tBCniN7Ptcskm9u
7tvIhsI0XXdY0kpS3EMISnpYv5OuOp9LFU+PhsLTAWskYypQZ1stKzv2OI54SKxEreMon7dC47NF
0qvv0375qJdLNGfj9w0DW7ads4ldSz3zTVhONe0swfXPik++5pEbHnPMI0pr+2OcNMV15H3Xe19H
qqjBZsKYUhiHuLW/6AZMRQPYxFNkcG2uDC1LdoZeeWsSe76QxzR86yxXXmRqc1GOxsBahC/KAZux
pR6W14wSrGu/U/Z1P4XioUxa+dqzt/2idXiNQOCD3DTC6otJvXFKidm4Hz0sP5jDPGYmpareCNdp
WYkyyUXt52fIYXhzSGfyQ1u12h0wkrJbj+D0z8qb2mfZatndVHWC1jfi8xHI944QwYvAUXqy7yoG
wcEIQnhnYwJ8lwSx8DUVWU8HFHv1i2CUcJXqEyNeBw7MpXOMyDOevcwnWv51wIjXvSdQCl8TURYZ
JCRzLsmJ62at3GC5RrkEfiy0j4qxgXVnZhNlkjVOj8KbliKpj8uVALiwruk4t1yH4Lw7VuJ0bUyM
tqQZXPrKp/ngCjtaDKk7kgVuQdvdaXYPA1cWvHfXvp0bm2enO5o0WdF9aIeXAmQIc2Vuogj/1aEw
ssfWtsSmz8N+01vT18QrgB4M/UcWG4x6ywhkgBUfSBFBRCd6eVUVg0JdCs6gJQLsAz5HvYmSFtRF
HW5z1Ygj0SH+WiBIQu1iR+tIRlghZ2s6a74csIjN4ZF4laOWyRqDVA24QPphfbAMPWeuNQJe0JHW
AQAkMLLI8++RnDtvhePa3cGInQKK3rupdJMNG0L/lMaRPAOkU1sn5oat00Kckilkck2y6IFhsFhk
z/pBJ+1vj9ePFq0zPYRiGLal6XFbliLdxborA6pO/aSIn9r3kbhHk+UzMnHbK1ESjbEx+OzfgQQo
J7BrHzVfMfMdriJkS3tDJi5EF8gVVdhc9a0BNdTQ+0OkfAEDzHfAvcJwR47TvpsVMWqRHXHmcYB7
8OU45mJj7OAVY74zAauvRJe1AKr6eESdpqW0k+MXz2Z/AZJmPJXsmynas+wVZkjlglB0ph1kFbLN
XYcBMKnhZJoNlkmFaNa3VGfe1urpUw6S56u+nniIxGjaJXAT1AHV2cpbeVJzOG8qVPMHY5Tt2oxj
7qoWAXVWr8oFKD91wj5KpxkfZ2WmQZPiOfXacq/ytTlo1VE0zvyGd9U+oLSdH2BEVBGLb38/zjbI
uj6cbgDOzush7Osjgz0rcIwcBbWTDSvk3dmmRa1/67YWMbDhJHqChFSxwK63tQYXUvOh9yoyQaCH
mOmL60Ron/RJba1wYj8Ae2pbxzmxIxG+XKFxlic68E9YDSbxW8M60iL/KfciscsTrnjHrOKDN5B8
4tPdnyu0+iC1lXZXQEC6kCI0HQm/Zmxo2X5sbWqnKb6BibrE4exe+WOHZM1S8IRWALrtdWHF2Vmy
vT7IGIAt4gynOeVzaL5CUQWw5NqQBleGyttTPLG0CVKR6t8ka6t8bbmI0NZ6qg+HGYskg1Wt2fUi
t19V3ifJesZECnc4at8LE/L2WbTWQBMmShHZr/6gExIYE320YknTInUf0QQzDRq+VqmAqUjOEXWB
rG/HscvXDoHG1cbDCnjSxjxHXDG5qcvlV8QHAq2bK7+G/oEuH1EZabZ2sh9RgLZBmlT29QQYfD/j
7P1qSE9rYSFNzKk0BHufJVKampxDuZj3qd2WV74RYsAuZffB8ooxXKSMKtvqWcuBI3kKfy9zBCeS
xu5OZu5yD2SUCW6oy3Ad2cy93TjB3hdL+3pOEu1Oq6Tk7SZmvO0hSnlrVJJk6FDkxWvLGeXXUfaz
3MQQIZHVcjqT4lQffym+YLohfRNT+0GOS+qtDRJNqJOLEJnnOE3GhjKUhA9gii2I8rqG5DNY2TqF
gXrA31BeoaqZ98BlELBViodxg2QWObABmTq2Ww53Yna0uxI95lNCntg1AWDZurQdeYnmz1fh1y+m
BvsPj3q9PJTnYvrepdQkie9Snvh1LW54DJYfpnSqYa1F0BvZWPKojBZxaNHwcqZldxMDSn6KE53v
TtSaV0LgaKZdhDH9pA8p7///2DuPJcmRK12/yrW7Bw0ajms2m9ARqUWl2sAysyohHIA7tHj6+RDV
TXYXOc3L/WzaWFXMjAiEi3P+84uuHza4LU57RbH1ipoHU51pKX9xrnsN2jE/2gw4cFDCEICs5ulL
TDrdj3PEZCIjes9Kh4ZZk7fw9AhOzo/SDqu7v24ifhW90TZYzMYDm36JVF1OoD8jGrUdShUzYzjE
hl2dIkK1lnKYUUOVVfUdVtmU9w7Dup4v5q2ZlqC+oeRhd6337xoaiGa/9ok/3wlTeDwEsEr483vp
lIPtTVa1Bzel8l+j1vFuArxMtzE2sSc84Un4CnmybYyPQRArZpWN5xzmVr3FEYmTBgDziaHidIEf
evXSdcS19Kk9fhuouHf/5sEtkpk/QEHnB4fVge34UAQgHfzyZkGKJNiq0xyMFB/Kvin9h0mz0Ujo
Sm6MjlXHVcQCs3pWvGwbTLG4p06yHNV7pqmbAyTxPymVn+P/i3+of9H3nlvOP78pEuNsooR5U4H7
T41vjCOfDZcGYnHhVA6DNCfaNKKrLufB6Pc1+uYNR/O8hZLOxRPhQfSS4WG4D5Jlm7q9vM8Gtzo5
uY8JRuSp7zrNAYYgduFqWs2LEfPiotnCK/rrx+n9i4VIto0AvKCpdnz0g3/+8r3OcDQjEQKAK+40
RscMbaoinHZqGjmd0nLYhIkTfPX21B9S4SB9sex3keln2OTM2LAZ3hreECOtKdRVX9vua4/l0lU6
A9ebZuG82a5MxisClsv+ok4ScSTMWm5MFwJYOrKhccDMDnGYejemxXirxsXtfsyL8JICct6VI3nu
sL0HLJg6bIGXE8Z2O+O+j2v/wfCC6asQsemt7NJ1cZ5jrEjR4lP3Dio/dh0HGKQnanaaZfoSTCOJ
UYOvUuLzWXASn2v1sZyruzKvljMlXMp2SUEfFh7OCWbqP7iO1Ft7jPS1dCzBAL6iBrWAHJDj90/x
bMQMjz07f6udTvonPE+D/rKKhpiHlEITMUZGtVsvlom57rQT5cbBcbIOa2APwl3jbvhAjKxJEIbG
VzkMfwJ/zuOjpKTZRPPyF0tyW7QxG5xe1tgZWLCtUdDbF6HpNt+DHOdybmNq+tpMYFvi6M0njstQ
bUcO4YTZFaU8uWVYMWBgxdQ6Ng903xyxwm2esWFA/oFN1rrxDIWrUKjnq7O4nExN/TFlnSRSs033
XU91ZaLgh3rW0lAkpd89tWn+FtT0j/No6VfMBhxcxKYUL/Ll2YVyEOlpRo+w5tIx7kkgcY4WF8ed
dPp0H8mEQ094bX5sPaHeiQNR7+6EDWtr5zbyCwTlyJ1EfUsnKi5RIeEUOtD0+3nZPBMj1zyPo+Uc
sd5Sb+3S25VJuFAz2x63tjmHOYGqpMMFNmYG1mR0LWXgELmbBneFU3dPptXhwlDa6t3DsXZvunRY
2qJ73tTlzA3QMn19tjMAparK9XUbILdl1s1pQhiu2OCHRWcUuW4brJU3s0eWcQc6eIt/ZNZZfTIr
4qksA+KG7nDlpe58KBPuxEqT9E5JxJUzhssVuviG7bwpAAAq7OplmAJxaQ3ALI1OwsvY0vUphdtw
6cc8uJoLdM/40VsrUfZPzGdp74cp3YsFAcISS18XEnyI8SgIAVnRX4JdOm9TMWtmqAwTx0BjgNbS
bmMbeGOV+FUXQ+KvkdNBxDOWwnl516MbAmKJVLEwVL58B8DaR2vZquNyvptSDgQgcE0xre12Y11A
2GSCbW/hQIGMLM1rOpo08MnoVncmIhqshDHv+n6+i3UZo7AG65kupCNYqhS94DqOz6NaQAmVB9PF
HMMTRr8gLs/L0B6BYFjelXkYO2O6cmMQD6eZqrsz4lM6LB/yZ/K1b4GcVAVdcE6G7CF3KajIlhKX
XeR7WGEADxixwWNwKzpbAEce/QLkzamYdhLGzHpIkq8ao/srAjupNZCrUIwMI1iYiEGvTKw+7oke
gDFAARzSp1CSdSoYb6uuB5wrSctYxYOZH8eZTwQBwAbEmdmCKhyA4NDRAf8xSV3rzlBbEm2BMwDu
hi0B9ZwvY+Hd2NL3Hih4TIhift88t1kNIji7snrBRRWgzGuH6hMFk71tzHb6Vhps84gIzSMpKUvf
6HKs0dFHpzNSYxBFgmYiKGuCHWB24zMD2FPB+tw6Fi9/xm/Ol+QowW5LlbhHwzR+mBA4KJfJ98Eq
v6BYqhpT7n4uzRToUrtAQ0heontyzMpLrRjlVx4GFKJtqhdlgaHBYwBT6xY4cSic5KZ36bTWsdly
uBt2813loXobY4qd2qzCyyHgnFUDRIRV4lX1JzkJfCFSdtb2zItg2AlUkbGnl/Vc1csx3ESqucgb
wh/JkAioeWXNj3OJThepQ8GXLKg3dclyC9CgvVmCJeHOXfO9qyL1TrR3fBMwmN5ZSKDWmMzQAHAS
rYiukWht+Yjn8lag48XKpJT3GEmBImHJt/Exu3o83w1WCwTciTi5CTjywZ0AUXvDI8QuNvBlxZNJ
4KtEGVJhlfI44FC1DgsX/ExRCbu0w+vEz6xHTSYEJA6+SMZv+XHKzfJydjoY9DZFbLF8Bwnl4WvT
DNgu1bOiOEfNtrWJOnmaBspkLcHnTJXbj0aBwVPEOfaiGqFfE1LaT+AX/voMCZL56x4FzKoTXk0D
fveUnw2niYaQ08hdDAt9V6mR4gSnN4R0nD8oF0FBFfHz68ns1VtuGwDUA5ixk0a0Ci2Fs+PDx7cB
l7dc9iye8zE7BjwNkKPpolZu/ExXP0ELsYuln2hGUKjaGW9rQJtvOqBqh8EAZNE3PQ8TQ8R9woie
UZ/DreX3mh7PYa2h1rofyVd/s0ltSolY8KrTgDv+e7AclQ5TzG0tHXkzCxuPPsaDoF4GHkSEWNN2
AZmwJ2vQ6RKu0lWAydejUwXdjwCjq33LW4fxKNm4aUgTonOlP5qipuSomjk/Ej1PE4NDyo0dlG99
7/HU5kU9S6AGW6WXPAOChuiGmB2+UJVkLnZbEza3uakQt9qdl14PhskhO1SUEwQDUEFOPbP9ji98
EnLGXwhI/fzH88ZEx8sVY1hd/enhHn2vuVSO5dyOt6NtTDv8vdO9GhQbOqWqjPGGRL9FrvqNq4MZ
30Uvna+0P9ORwcfajY386txZESjQ0MCegeKg0W+uTWc61MC3E9QysoRtlCMACXzi4UjW1nDohPs6
13GymZdJTAugsiUMgReTqhMnPMrV/44q/79GlTRl1OX/86Ryrcryx2ebfnbtH4eVP3/s91ml9Tes
Wmg7GZ0x5Dm3nL/N+AOHiSTeIQTRYVJHA8jI7fcZP8QADmkbWcfvbOzfh5Wu+Tc42r4nkBRztP2H
NjDueRz5xyZKBFBggNdcYQWeiTXGL52IPcElV2l/UGVsbewEO/FkLsO117Yvky8/BO09mUJzu8UB
JFzjP9SsxnGSiCulXputeBS9kCeD9Pmrscsve0pbNDk+vNPaYbMZsKsyfAvAc9E7QDDcuU5hbqBD
OQzvq3CnQyZ0od+Fa3xJ7jRT+w2CIaIJXCG3VoXteGzxmucLMsPZaW1CINtksnnp8xCGV6qYFykb
x/Xswze0ucmL5ayyOM/RM9VH3dcvlkg4HrzeITHGM7akGz/hAnyfOdZHX/PyvqdfcoXlT9ziVEY+
IIimfWclNK40OA2Mc3BSs65efGsZriw+cYPBxyupRiDdltjHGsGxrsWRbM8W+TqPpkdOH7eFs5oz
+WVLY1z5Po9SibrZmBW/NO95BC4+anwEHoMpjkXaNBtU6Gg3TN5Dr13InARdrLrEVofM5b5RhJYD
p/n8q3TvBtG12+UnM5eWNg0x0J/thSk78Qg08Wlbr7Xmu1jld+GUY8/Q8JKo2b0Lz614+4NDvVjx
hoB/aA7n+Bv5p5BKg4X/qcqvqayQ8Do1WSnRBEfwPLYJ8/iTZsriOYSPjI3brVPmmiErHt3nYhqN
tSAfvYeXnoXNI0EnkosXujMu8PMOd/f5MAienoMoFYVncBSW8XheJBTREIndqtnogHWAmPyu6AV+
vGZILhqFoS35D+kKd33Km4oz6R6hAkNNyXBFV4QanYIQCKVHwLoxW/6/6ACv04bOt1LL2LNPsrUf
+VgqIORdIZnT68LzrlnPX2OIRfXCIAAVTj8w0eS7n/lTFnkjxEij3AytwOu9V/xMwVNqLNoyO6Bp
M6smXNdN/XL+vgtK1lUP73W5mKlXEpYMrrF89YwvV50v8pNpxV9sclY1xBU02axOEbBU1LIXYmbN
3/KEP/qCkAGLN8LOY2SkZXrNSX+ExPA44WKwHSr2SRAAFw00DVf0dHoNrvdC/YNDYcA3LDoWk2A3
nh9GqdkUzEC5h2TxAaTIJBDB9im3iVt3IxZtLhuwJ9ji95h/M5pAjogvNJWS02pNxre9XOnK3JyB
wcrseQ9x0lyIhuEmGgrr0qmiFNE5E2BJhNcaLjjZVVkJmU6xyjBFY7hYyiuqHnNxNSeJrIeqB+kw
35rsE8wV07s+8bialwWSAX+eW8XRBbTt0OWRlQPd3yz4ut0klKc4Mcv9CElxS5wJ21Bi3XP+bo2C
j29E9G09OS2xxRIoNTA3oWYaE/jFVWPpkZSuwz28YLnF1YDBi5PkGxIG9Pq8AJYVzha/o3ska2zi
GAt79rc7U1afv+a2I/GtrVlGiEfabZ9Z0btOPePgJXzU2eC18Po3DlFIEZ1hng8zk6/Akl/MNxy4
7+we02A3F04bLmBAdDJrak0cM8Zrb/T2Ysg+jBg+k0Fk+WUkbbmFAZni6WEahzNerZD2XU5YQuwC
n0VWFpRmBhkX67lccLesQGnE4YDlA4podx8mOR0RcD3cAubvuMH666A1nQ1uJaDQdlMfISYAg5c4
249pYeLt6TkkfsccirHF4Tbw1RmBDPdRZ98lTij2s0VxyXzL3tKO9Myp+NiMmNP10FnsokCrA+Qq
/gNk8vNsssOFsrBsWgxHesQCxiO/O7n1apZE7bl39rQYpkaGoM8iwkRmA4upGjVKN9K7pML2HN8T
hvy+O153gfyCccajmdgB52fth2CSsuBXMtIId26JzNId22ZjCI8jcGFQB7kR3drwdTfEc+R7EVVf
VcBfF122ZdPTIaacJ66Rp7Ql9acwSY6hyyP/tQqeCoV0XxrJrTF01wES05WDSelpSkcqaoNWyNqg
lyOGUg4YG5ajgT/fnM9vZHwU/cqnIvC3obAaGqK5zj7sTI0bmNsM31PTfgS0yoEyB51d4abSndLB
5Ct0THxTVmQIud12cRdfJSptb5PY9TGhhV2K1qYmdQU8URKAifqvbrbw4bW19qvKOOmoeydmRH3H
LvfTTU3FqMsZ5ZeoHOhDnBJ40K/ZGMOB+AC1w3FhDDVhYkCrOiP2rMjc3tjEXEUb2xLRVTio2djl
Tjk013iEieCIQ0ZTHNppbo2XKaa1SnC/zS8hUjjtqq5zUDR6ryq99nrfnrYxJolMLzrKhyTwH/9Q
it3+rGD+T9kVt3jMt81//d9f4XXqGteHEY5gHz4Web9/rmvy0LBnF1NeoJgJmvGcfKWSy8UpxWNX
K4dlxa5zU1b6X7/ur/Sv8+u6SDHgy5sBU/U/vy4+XfYUtro7WMP5sGMPOqn8XgITwiqSX3/9avDZ
9C/Vm4sLnYXYz4ITJX55tXmICXWYy+6QTyyQpRIIJUon2izz5+f6X6nmv+ErOo711w4Gjz/GPws1
f/uJ3xqA0EFzCb6EZZKPvSH8ub+TFS3T/xs9AbQ92oKfmsvfGwCUmljh808LgdDESQvK5G9sRdv7
21L7uwLuI3OXhf34Hyg1LazR/ryGLFiSLn0EkxTeEFaQv5q6tYbRV0qZR3Qg9XNvuGS+5NPnOeEB
b5Fqmxic4mOh5H0wiKum0f0LlWz1oPEXrqBgnboJBLEiv+7KVWQ/TOCI0b5fLAw73MXeuyBQ+G8p
szq4IgLI9Tw7xgIk8KjvXDeVdrEyytwKjgSY4k4UYt2tvjU5jjacpXJWmMtI6o8rgfAoILywJ2YG
C2Lu4sJd4eCaubt5jk0CqfRQ19U34BEGdiss8nIL2fnoY6VnR2G7BWV0m12Su7Y+tW6cklWYlZI5
Da490xRuU7Bg6wRbw35yOXgr9CHKwtC7daNR7IUdTN6xYyaNgTFWtEH2iI+t0fUrYhJ7MqiVx7QL
B9rvsZ/hgjLbzQhNBZ282aPUbLjUH0ZOe020Wu42ezkq+wJHeI7dzg+TiyhbmpYBV6xm11NN99sZ
xFZshMqoNpR+xS68LUi0cVrMH0axHRhFv05EWqyYECWHtEkfYohtfFlddlXZJT2DPTwRiuzsYcTh
cF2E8QHnsGQGno2TZyQD+ONMiGYDMV7hGogfVtc9M7vFQCpvbp1iTODf9FwDfex/wtNGotENrzOT
9jWBSGs5OmTRyCdMOsvVFFrIbYX7Eae4tjmR7B5m0UGZwxga3Yn9ZDglCXrw5PYEGAQ7gRk6Se33
/Zw+kRr5pfK0vUCgRqa3jK/npCLPsWtfVdGcCrhNB9kuic8IR0bq0FUzaR8VvGnt6mrmEiwQKtny
SZtGuulqUF0iRn74aelfFf4c3Q6h8lcNeQmrsOuiVcOoUE6dBFlh+jPOuEZkRE72PQSjmOxpxjp9
ckmOUX0lWsrkwHPNY6DSlMkYWA4BGQj+mkp8pJ3d4+pJZQehbwRGm6YtEwbjHqsJFwuD+Ac8VHWD
je+D16bjA7OTfG9qDGjQhqaHEl3VqktxdHbURMhF6XW7VnjukXMh2dUMrHfM9N01M5xw3/vDD+XJ
4ojhstpEnB3IXrqUWKox/VCOq9a9hzdOHEMPITWVhgizhVVTttPamw2iV80eyx4kfCthj48WMio0
wvLJyKPjPJcDQKCuuBeNZw/rtxWUn+yUVF64NrSbfjmdV791cwCFpF1lcoAu0/SVD6o2mWTj9LK7
8P2l3OqIU9o47mx8KczpyQsV+LCsFATmeFNn/Tyh5hmNA0Km7n6y+iF4yF2pb+H+osnELSK91mi2
d45KSTELoqBZW6SpPp7Ff63JRGmfkgl9Kru4BiNjSFXhpFFKmNaw37qcasWM+v42g2y77nuWRRwi
i1wJQIvvzAxMcxsH7nTq2rQ82KCtQ7jHky8dSQPyl/hJ3i1MoGZovyyMTRh4EO2+88euS74QEYbs
tSGssAw0Kz1c28JrXqGyDb29uGMBYPeQuZIyLPZDKvQ6qQx7b5KhDO8J+G7KyKFLFKcE4fHkisbG
1nMwNnE0zBpTV842CmcEoHGUrmwxv4z4Wz4xHB6v88x4Z0s920TQYW0h1baoWqJZK/c6I5NuU+dY
d5UGuZiNIOUTZthTQZTRYp/ipVc2LZwFgjw7m9kqrNuqiL5VRE6KFUPz8FK7OTyqEIfDAJEyFi36
3l10U/j9Bu924aWbWIbVmlwqGowuTtjGBNnTPC6KrCmfTPIqUZgCPZKa1bbtNWZrasvvKXfqLPJa
dq10Ix+BVI+ZXIWHrYEBGK5s/W2euDhRTc1hsEy0d1E7L3fJzIQ+8ktMGKdXekfv4PZF+FnbzR05
71jdkSdF6pxoX3wmqzihmcbWdvqjy6gMq2/iIlatpduvSLmkwhutgU2/l2C131mb0pzDrVbIpaYY
T0nGv5wHYrpOBwFWbZj9FepwGqmpCzZpOdoEIGKu0gd2t4UXGu+TECSLSZtYh1nWrciw2uObW3MG
t1dhx6k1I89f4RvMSmzH8thKJJ4+4WV0ocN9R4b8ii4VJSjMzqUvDg/VCDV4qsIjAYTRWlkjXmR+
WHxOWvW0hw4eQJZhgBHLaoMZKeyhUNjNY5hmIaNQOW0qNw8ZHVTH0Agx6DL011gF3wipUts5ZA5r
NppmbEIHa7iL5Vg5wmbq6G4MWX3vgbrzNuouLKhZq3kgKSwHVL+xqUwu7XGRDptTthvS1jzOnucf
GP8z38MmDhJjmTKSk8jdIcmvUO0gyC0k513lk3yLeLwUgUUKZPsGC0teeDqKVtZU4pLgDNNKT5l1
yRpo9k3qksUggcR9urVRz28xEUuEyCGWX2Wwgq6wsozsVZ9x9JMs+0F02LA2iZq+pSeO1ujHm+vB
FT2Xu61Xvhm/Ksv70mH1w2VSvss9CoZ+dJ8LWCFrhO8VnDx+1Vy79Up3Y/sFbZbgriaTG0z6ilWA
RuBWeXl2F9pKH3HGmy972fIYAoldagS81LO7OKX6ZzEpLozWeUgZ7K2xv+lWzHI41/00/7BLAsGW
UIlj5xb+LusDpKihUWLPPxeXtmUPWxomF3LA9NEQ2rXqbT9AFsx7gF+H+3ZYiSeI8+h5YVnwQGcC
UVZJ0I1EXEjN2+9bmb2y7WV7Be1dPFaI1WFsmtND3RHfm48IpCCZ33WYAd16WO28Bpn/QNwMA+E8
vnZt1Rwc5mYO/Gj4Rl4T8aCTNHG/0UMP69Hza0iYAtQjwiWjQqjJN90P02auiHOjfQ/RVSr7u1fC
etiQnsHISVvqprfm9mDOY3DAsFO8DbIx4fePn5mO2pvZdIxs28PkOGQgBzde4fdbCwfbkpNVt/As
Eii3dh8y9vc8VoRZ3FcENN0PEzpyglJ7/BzQKINMuk3+1dQoY5aNGvOdArnjoxzU/l5ry2PLlH6L
VUITzjgRAdMjvXQeSMQiC7U1L/EKy1DNhiSvxEBhA0zLTaYSTFJj53vuN+Qc+6n9acUZ6rDZJUx4
ZaTdeNSYRxMxKpOs2yDgHD/NXOQbrbrmgcDHitCNJrjqEyPfh6V/O/s4iqigDTY918F4IIo7Yzn7
ffA9igMMVu0mgIvupc+erl38lVNvUxdDvvVSh3BCpWeoERXWqKp11H3NBDpFOW021+BOZG+YERrY
gLYTtXotyMPsx2a6KUWKj6dVZ7sIFcfOYp6w1byvfVv7xj7zsqjYV0GePnOayWeuuO4lxwzvAUle
dDCzID2aHk5WXVT5p6rsYQSnBnG0q8kfckj3pAdd9MbCQpyZvNJwsyESc5C48+XhCfwfAKAglAQy
Q6mx3o3N7Ww29V07j+2zKebuu6eH/iAaFV5gmdTeuHFSf1OOV0v2n8K1y6l8QJxlkEZ1NT+FdUsE
Ne1DMwAXccKu6ZO6cDOH2vFXbq6nfptm7IcLIprwnxUklX0bIjH7L7E0UjjAYuRmFZ0bshHrsV1N
tT/GW1e6/rXvyOQVtQsaYBV0D0iZcWonXdG4QreQvkaFV+5Q/ZMuX8wMgrsOuDETWQxD35XgVE1B
bogZjdEd+sTyMBYcr3URPmDDTOpjWXUfZVGqjZEE2Q4LgfiCtFafYr7HF6ot+uLRwowWjCew96C5
8pJAN8y0QLDAtasc7HwGuPNq7e0GqxzugLCI8/bmqFjhfwP8mVndZVHi+e0SDnxAjRPf2rCepnsR
ZLW6GeNk9DZhPJqVL0GbfZtioYDiMjViBWHLxnOScjMVHeGIQTW4D6qNfdlwjE1KBOSkZmhK8D3J
SHa6QJVvrP0ms7b5rEmhd5qEc3QUOQBt4zuHNvG9Z5spP6gXhKzgUEv24gd5UdCpjCyKL1O86UhK
RsKTbVFxM8i34TmtJTgnp09bq8u+NfSha8Cix6qlF4B3up+hVW16jBtOFdP3Y82ahJzppJeIPNJ1
ZHfBV8GAG9LCkmFb41Ce7cdCPzaSOJpXC+RsXbjhcNWyH6FjzLO3AewUP5TQ8cHvCkpwYEhjXaV1
8DSTJbfFK292t2GTw7qwm/kdcl1zwYzeW+UkIOIvZmK94Xan2a7aO61T/QLhprgfBljrs4Ybj8Wf
3niJ5ZDiA6i/jWXTMh1h3GziibsfZW+t6zpT165b4Q/Me/zWUEVu25Fx24xKYBtz11GcV+Tk2DXW
LHlwNKD1bRSN+30bp+Gulqb97rmjeyhkrVeR5GRiYC5WQaqSfRo7hKQreDxOWiCokE0yfACQ9fsc
QZAzJiGZv/VNzztZ1S1hvNq2pwNSropSqosvJS3tCEXPHbasGyKLQ+T8AHn0NyxKE8+hlHQY0m23
Yc41Ho2GfINOT55EGBQwRiNnQ7AJjt+DXwoUBG2zhtoyrd0Mj1/od3i1hYFxcw75JZf50OFFejXK
DgeQuMQ5+xz5m09J8kNr372KojTloK3iQ6QM9m7Dwd9pUM88yddzjU9pLRFHBNib3SWtGV73Iyx/
TBT9g4SEsLVzXGfMRqlTalq3QoDHNk0zKkiC8TsMnWxTqiX0W1uVuJZGVTPhMxlF5pFLXnrovMah
RYLx0CCvI12seDV081o55BAmvdi73sL3w/jxuzlysYrUnI9TAV/IovFMIQQQxzqWcQ5I64A+BLG/
gXX4Tu5ssu35thg4ji9a0ETEjMLm6nuZ5S/NEl2c252ptnhaS7UaHSRAYJCrHG/2U5Y2BAlA41gV
semvqZktc23gUZNva4xnu9gdq0vlZyWrpQn2FubEa7vGIyVHZnEL/mCam84dO8HgzMQmpaXeRheA
X80C/yB70wtTnKAoAocOcSbMH0NJi5a1GdoWt+2YmFT2HSJBEAFdf7bJ2J7wiCU4CNrwCVxrkyST
PgoChriADXmyg6K/O4csx2n1Qb9GKTaVZPu4kLSOZad7VNd9Mz33LdR48J4rBzr6E6XUY2pUxPTU
bXCR+M6wrsaZwhFNRTTMVbNKOqOG8tG9hVZ1NTA/XCWZ/YTDJYkJveviMlyLNWoO8ZyMVrHCsKXc
hKZgsAgB+HFW+G97s7SJXk0uUwMbSR00h6lJHmrf+iIckvpvojrCj6l8SJT96ixaL6cv3e/4j9Ub
M66djTaKpxH6+ZdGUsH8D8ehdgXqQfGNVgBxu1/cI7giWowII3Q6WkRvvdkhRxl7ptErbLbuK8ua
1SoXUQTs1A7DzkOClFL8FxY9DnMh2Tkh0HnhkUrgeArNYs/UFkfOhNSriT3gm7I+kdpNqFIaj7Q6
EWoRPs4VPsr6psdPEi2HNBRDTplaK9+e83Lbi9xqtp2Z6GvyQcSR/8E/yVJ82bF972aKw0OkySnU
pjxNHper5QyfDA67ai/xHN7iWobqhKETkXfjacbhnK1uPdVcSevcaqGh2QsWCP1wPYUd9vuWjwea
RyRtlFre3vaohBm4cST4I4xF0lsB8PvqLRbzaWTBr/NUm0cZG1ekBlPr5F61zargBGmw3f0jOJtc
8HFVhWaDtSGG2FSm2Lu51WUd93dhhrkyotsNyiBvG47lHVrAcgMwwwCDsJM/xGoHc2HcDLb7nFpu
c9FGht4MNWODmKHHPjF1vE1VYR3GjOas9rrmWELWB7mAgWNK7/s/ordxc0/XiZreZExQqd1Ozi6Q
eAURDPAReb31MAjGVf4II3x9TuT2mqB/4OyzIQ14xC2bFSbzFWAUhPu1FRnuFanLBjhLmjKRhQx6
CP3yihgDXJehJ5KBkw5ht2VgVxB3YCbyVHE/wgZUO5Sg+r2xlHr1BFSMjWTu88n8BvtUa5LGOzl0
NaQv2NIZF169QrswHoTM6stA0iLBmcmwHk2JgiB3bOuQS/9BncXWijWRIJklbs6p4HObdJ9G6n/F
9ZIMHiZGc6qAoe/m0cUXM2Wcuf5HOrhtJ+58XY9C6dUQ/D0dPGwdvZlnzLV/RoT7Mh1hRKWwKNN5
0rtU2wn9QmRcW2ntMXnkMjikUf84xd43KgTvZ154XE3tgX0wEbFCaDhEwKdBII7TSWk/xOZCXkic
G6Zx0XsxlsY6Q2W7/pkijk+aNC4Gm6Lm8hwlXrV9ckEN0Y67c554jYNcd3LxW5tXfmvqbP9P0eKy
QFuHMVBGeQc/zINcouqnWrtYgFVCwIVTQYjfkQnGN+kswq80s159NYbO9ZB65mPPL8DbrOrm5062
kLT/ZRg5SYh1tTb10O6HqkwvZ63JJ+DCWhgrXUzFNA3tCk/5gmFcu1RCnDKvf0gpl13WHkjyg1Dz
h6jy2MgZEwtnfPA63QI+mVL7pI6Y6BRsA22b3cTfvYSQ4U0ZR/G4AVOb7ifZj5Ionb/nlgcNjTcq
/Rx67Z/CyxkR3EE/X3L0fAyksJ/deLob9nEaoR6Le/sZt7py3KAXxSCs9qzbplJ4wv4h3pyzTN3m
s9E//4w4h1vYoZMMxVU9Ge2zhKl4jWR92ttaWGi8+8a5azz8+RAy0r78En7eNqJ/sG0HMJSMPnap
KjlWV4UnSpuaMUk2/5yB7tRhnF2D8LfcJ+EvGei1LrJt1NYxVl6yuSUaEjG6P2l76wBDPZo4iJ0y
l6OyzJG35wQFvEZWQ6E2+63YnEPSkxChC0HOafXc+Z7aDQa3bqxcLjOW1IZmJ92acYOXozEIEzZ3
cVGT2XLsBwgGGp7NpbbKElpUYJmXCs7qtzYrWyhJTPg3iTEgiqzdiOOkxbROVvraw6/rUCQWAdX9
rPe4IbprFBHYLRn10F6JJXEd9NbgEhv0o0l9d4lYZth1LdU/cGYASmMk91OSodZcstdHZhnrWDfF
VdeGn0ZvWVsOp+jgJ167OQexhz1bw8nsZJtWRPcllrgtR388DpPXn3zSGomfJOHObek6OirGNXhz
fWqIJrk657MLP/woxWhte9znd5mY3kleTNYIYegMRAasaEUE0Vb19ISKKdoFtUXeiI2ZmyFcAcVV
N+v+HyHuSpbEQoX4CSfOyDTfImmw9RS1rDnXr2mOJJhWYT5M9ejjQm013a0g09Om0MtzRHh/z3af
YJHjNE3cA3hWLy+NoIL1xPgGjPW3kHcLzcAKpf+1J2f+3ozuGmecboa2BAfu5VPY2C8OiryNh5I7
dVGzgpS8h2VNEmTMwGMYknhzzoIvA0PtbEu6h4EMd6Jg72ehaRVcCNgh7gqLR9+Nk6RwILLqWTdV
duvHOO0Y9oHCqt33s9u/Gb/HxsPhNXfmTIU8Vn/Mji/Q+N39N3tnst02smXRX6kfQC4AEQACU/ak
KFGiZDWeYMmN0Pc9vr42nOl6tuwnVeY4B9ktpwQSTSDuvefs07flTZubyYgFVPFqN+ZCMEi0kxLu
uMTHF+xLrBJHVANfpOa0lwAsKtIDBokQZSLRAuTQI+57ZAjpcMS+NOyr5K9kuX/H1u+MrRkMvI3Z
2ef984+q1b9+4PvUWv/DsBwH+NSflOC/JKsuA2tJKgfgEtLTQPuhfvguWZ3n3DigHAnQyubnmHP/
NbFGsorHDfs3Qgwloez8rYk1T8HPA2vdFcKSwjbJBNCxcorZrPgDl4qeSNNhxFcHvUyHCy2q2ZYx
+zsPwoq/pFk37XuQrc7SSSBZM6j14ivKh+opQrtKcezU2rXhO+y/AxpG11I03n08mZ68KImM+Bw0
YeTDNUXJtvSyVtAMGCZ/0xqeu/bgvd6POD9u2qoQ4GUQjXmHIFLJl64brWNXtuo+GPKoWkxs0NJF
w+R/pJ4c0mUj+j2jg3DfWYzhokCU7cLOXItJYCrsL1jMIHjrzp4J7nQVIZF/aMJSnpFztKSHdoX3
QoEMDUPrLuNkRjVQMEVPeL3LZ+n53cPgl2SNUau8aAIAKwuDBYKmGpxriPFuuhpGUV9H4B8vJ1Y+
hqxg71+cVIPgkEU9wYNd6l91mknLWBaOvfBxvYEOZa54NIMoZuzObBzTVN8Gz1PhZ7sEwv3a6rzg
iTrLH5ZQDRSTXUs42JLt5HY0guDUWu3eyqHU7sI+8bc+L+WDZcpuqwOcZxqVpvZtGkB23U5ZkDg0
hGASLHLow9hPYrzmq0zm7hcK2qFY4ox39CXQZ2aN9AKXRAyUB0KT0GvVBouwmVMIJeXgXlQstAsr
Guny6G6hruQI8nHjdU57BpFT7vwxIDFL0+tPgeapBtdKmuQ4UuzitkwAwRqO0ogxHjg5rOYNNN8s
ORlMIzHxYCQ60RXKiQy2nO4xaRlzUPY06sJgIxcsgmlk2EBX1z0I3faalZ/2EdJbWiwZcbpLpu7l
uBA2HArZD+y29LBmlBfhzVnYAW07FtMXWEBju9ObqQyRrIn8BVJBQspeP4FmR47YfM4qYSMs9FRy
77VDtO9EVjLtGSMB/dfungtSK64ZO7H4F5kFB1lUlAIYZdlLE8CwGAiOOk0k+EX3pR57AwW5ht+M
CfGkNc0WLk9Is90JrlMTsnTyhatrsk8ICHHh3NLSZUdP8nQ15uGVbjupd4Vgwl2lcKwXhmy6p97q
7b0aDfODrziGV9OJT6ZbWdNxJXsI32NjQK/eeZkBoDKnkUlUk41uGmzj2Ej6bSmAXy3CsDniggOL
2SPpMKr5vZGva4boCE0NbxMF8SyPRPYbDi4RE/N7MomNC7Nxjctcp1cz5PKsS3cHO9diW0z9QdsR
hZyejTtIRJz3mcEMk0OO3orNHnegxOZ2pQGws1d13YqlqMByAHJpDmZapXSZqRbF4PbHVky8f8s0
Jti9bens4Xu+sGvqNTNqUybcmUR4mdvWlv5Lc9bc+gZpA9y8PHqZlPiAr35hJyr+ouhbriIbJU0e
RvWdhof2im68s6R3HPDGtIzbSsasWiplfubW0sXYFg1L5l/BIiJxj8A92Sy6lo6OzO5dPGr4a3iw
tVzsosY/w10O1mlOAUl6YQZbQaepNNSJ2lW0JBCw2vPZzvs7XYiA8dbooniQE/0yu0P7Eplnu0Cw
yfKEWFZW1h5RBH0Gy6XW9mXdXlpurK9LIFzHMbWmB5FI+eikAGwBWOJoLILg4LSNc+c4QMKLnskU
i1TNmuLkMxElJFgS9OtACRjE7FL0mKc3zPzoeupYG6ETqV0+SblrNTc69obmDmu/BmfrYZFZNhlc
6L62/KUfxuXVN7eUU6XqIq7MZxyAzKz8sNuQUjYtLFLO1qSl6DGPYRbc9AlgXurmDO+Zn3C2TXzC
FS4sF/x0OPISUbhmGfaQIbmEXJ0dQ0gOpwiF5pdOx1AAIRaoamPqa52slRWb+RYppkofS+BU10GD
GASxetY8RsramFarsdEbspPBiHw1Jr5+Z7omQyzSyZ7IT5S3Tjm3JcoAcY5R6pukkO1lNzXo/NEv
4aWi17KGyZ+w6AZhe8uOMD8ofETPgrCqHXb3HiBamV0qo6hh3lvGCb5yvASW0/JU9eMtW29bLVKy
IK+ajsBAoOndkRYWY5+ATL4uqmP2jIolM8Gk6tYRVbUWXmugiNQi7pSz9FnzVyKCD8TIPpgOVNHB
hpCu9Co0E+9DkE1MM9LCqj+CnQoRUmldeGQvW+9qUr2BTBvDp7RpY6blxXQnOkHb2YucapEgA/IX
Tll/KGF3HCHL9hj6c9JbwCFF3G9lcCaLwrgFZ2YSuoWcauyRzC9t8tIfirJAtzTZw3VQ57Msdl7t
eaMPzwFE8TsRzLr+1jaGdU+7aIkvZiJLtW0OVtXcNO1YRye/EgbmF+YkLt0gZl1GrD8y4U+yXT44
VfggLdPLmmUDMYk3UUym/WnKA3b+mWjTdWvMxB3RDaRU6cP0RTWdvfbiMaPLz1RhEWCI7FDDzhCf
YGy3vZ7e9cNQbkmN8dfcpN6eS5ms2ixLbgThNysQRIcWw+yqtJn6fROQ/rs/fmd/TDIUgMH/7u1a
fU2e++fq649b5D9/5ruxa4ZQuhKAg6RJ+ad767uxy8LzxTaXgvM7oPU/EEoUyZi+XCIYHF3MAJK/
NslC/SElYRk6DT1TfeNT/h1Zp/srsQNik4FI1FD4xUgs+HmTHEdYXYzJLXejPQaPRCDNI9hCEJWE
fI6EGNbGZlOU43WSmxPe4gCvjE4DH6J7wXA0zGjIiMkAbdiSZZohVMOIqfdfh8bWZtNGBH+dQInE
b64zpWnoAmGuaZiIBfKhDUgaQIxC9wFLuDBfOYnYy7Ha3P6J5oMnhqSJjTTDWOxAPO2eXHpRWh2o
s2OcHng2NCcJoDMzygKUXV0MJeIjOxVoTQYr2vZ8OHMhKrvYAzP09rlWNefM9eWBCI+PkVNqj2GS
YisoM0bDrKfkypr+mi6lWBRMNE7TgPY7HeqbTtG/0mK+JCMsZnTmjTQhDLku0XCjJTRyKrNmq/vx
S0EaRM+GEvUdIiLMVQU0DeZ+BUZujs4ScGMLxDuhgxSDCoJuN94RQ915XXtJ/ZAtgiG77cHQHge0
/azjWYfOi3e0qdIj+MmjVMWjx4tkORnNcMAW8xHf1H7mtS/mkIl4jD+WFpYeJ89vaTtPT3HCGBo0
YLCKVdFu2IuCU0QSyC14NwgPBV2EStCz548AkNLiV7vlILYOKomTiDWNROQ4v/VrN7nP8ejdGwO9
7W+GLlRoAroYoz88bYQ/6ulLPRXXpNoDopAaAtqxfM6lUd0VLoKNIPQw64I1Wfe4e66T3toxeWfe
ZzXlaeyC6lHG6s6uw3ybDzjeDYJij7YXO5D2XGPnlrZaV4n6wEBZKxdS9B986pqDTAmHwXlSpzem
69FS1pnZLJ1SFzc4xMVVGhJsvOrNYFCQsstpnQTZrdBY4EVFnNXKzMW5ThoikpSXrdjZQPLgyVlE
M+WDbkW37NKhdLdVSXtrz6jVwPcx5ovIsEA7qM7OGYUM7cWMDWo3faVZHxzZhxeIefSPtIG7VT02
+HfCyAyJkCLccWMoUpIXNHB0BsWl1exz8gtQLURQH7QMKeaWvV7uvYyu018mZsX+02fygLEnZNqJ
jwMWV2Tc/rvQ/38o3a4hWPreWOgprqrwc/M/+cv/oHdq00/hT32RP3/++6IPYBtgFeoRhXCf2h0/
xvdF3/nDoCp0WdXFn+v+/7VGWNqJaQKO7QrjWwOErsl/Vn1FPwOZs7JhGZn232qNfONX/WgHcXWY
jJLSyZQgxcX8zX/qjBhZbBAQo++QlhMH95L42gnT+x7i10yy2jH2OtTQ5XmQHhn+UQ7W79hfZof0
T46U+SNgukFhyXc23W/Yqx+aMzm6skIpQDd5NepXnnwcCYOvuxi0BugGtHk6m9CVSwMBwY53WRQ+
8HBTZuvefJJYRqcAnx65nfpEWHGuNg16q8IhhnYOaoO6S5sxWhH6ygi/+DwTQOaZeZsFGAU+MrCi
MxzAdpILCQWlnvJtmNaLWluPlruTecPe3o/tY6l32biY9AYPlFbVAjhlTMqayO4x/i8q7okd08ZF
SpksTXHhtySFU/zdyIYGkkqw2irtkgcaT1YjargYR1IDblh5Wsg/M93IbW5s98kQ2rr2nWdCVTAd
RwYmCLHEz8PkheItCNZtnqDUSpckDJ8HjTxGZlZrQrnXXVN85H2lb8OkvWZmf4Hz+dPkU+ZE8bJE
frVFNKAWfcM0SGTZ53SQ+jam570Y9f5zJuFf2m19zOoe3YCOgMxmrJuDhIkFkLjI/3cX+f8iBNAf
nZPP/vvqss++hM+v4k3//Jm/VhQl/5g7o6DpdfqZsOD+b0FR6g/gYKDWBHwANnDzWvO91wpUwGKl
0amUDTk3W/+zoDh/OPzB/GOsN+w0/1aOm5T4jH56nIG+sYFkybMEhjaTWLifVpTWrINwCgZt74lp
QI+XIFWJPAorTAs8zFBTTFhP9Tgt63Zm1MQ+JmA7qNLLyYbXtDRYkjAZh90XpzXS0+QN2UdXj3jB
+rg8QkLYNFqTxGls0K5lH1PLgyplG+apCntkE6j0xCWx42rCApr6BEe7ib0NbXVLVGFyroa2O+nd
c5pX1QKKXnzfdHr1lIPw0pZTl2TTNtYL/FtEOA4EajJnWmjCN73V4GZi4Ol1kAYhS4npA8Y87aKa
iSijWXkwSUcCPwYStYl0Y8bkjwP7oVb3JrmyKlPJNbxARywr4fJkowQU2xI+TTBnWwVHETmdWgvI
bs7sbeK5p2bPPxd1UTzljT5dtfUIlkxA5mSr3H9GhZQ9IVUGjs1+FGxOH5c3DIP9ZzOgxGZ3AZWW
6r1r8Rrbrakvh1D1V5M15NeWoLu56BU75MUIgWmbDGF8pXDv3MhE4LinhhzrfI9THHFfyUrXZW21
sOW47c3QuTawryNFEilga5wSYkhpHFpGQcBP1NwSHFmTXlbXa9mPAgRZAecpg/l8sBpMThFO9AtF
0DwmktooD91EM2UBShchemiVzlHpqUntq43JvUiL9rYlZ3kRtQbzcjQvxiMaEe8Rqd+sqEXNQbSt
duwnM1ow/LIX+TTKZT9403HyjfYhiccCPYebVsfeq8qLgPE5wT3uFOErnnOjahRoEI6yBBeOO0u5
MGuAJTSc7jLRhmpegtv4uRyRRvn1UFqMmdM8JZKqrz8yZyahpffKEpZKKXwKG1Kq4c2P4TkoYvFg
+ml4404WR0OnWd0ahRlt2jKQF4YZgegJ2jzYIdf368WYFyuz6codObTd2ScPammTpfsE2riiLZy6
X/uqd6qNrac+qX0CXBt2/tI9u5FNOVY3fk6qli/sa+wRs9Je0Xai6zfFn2WRM9IHCRGvfWZzcHcb
YwluK7vjOsYfeqMOrp0hqi9rY6TjViGiXhtknwGPz0idtYFpzcLV/E6JUqfb0eDM10r+3Mh9eVl2
ssUhAJvyCmZbHtaLPuUpfxxQIs5ZYD6vfU7PAN2wOLjEOPGPnD5908BT6zC4nJHzksJ9zHR9yJqF
WWsNZvm+7aGaTxCDxh6p+yGwgmhX9va1oZDcF9KZlqCNfF7dlXsLEtvpSMBqkyfPo3OH9K5LVg6y
3RqBmZkvM+Ieb1tmCzCMQoNWDKXIMshC/UoWzBIbVKJbkgisBRjuZAkG3WfLwx5EwXFaVjwvZ68e
mOciQk0+4GoT6dFuG53cuRC4kLuSxdTqt3Kq+1m5B4nVoggotV3fVvcyIQ9RixW4b6BJ/V5U3aHz
8ZkBiq1oAhLzlgzJtC3adLyh/2fuwdqVcD8sn254ndz0lajOSU/rVsYRHTYyU9ZQJNB+2u4i9bBn
GWVwhRNx0aL+Zb8UHrvoUPQhv0lo5bZ1vHLthuaT7QWUFZF2iJCSt+QRLgw0LPwaIlGGspb3AWTj
vVdX+dLgtGyQ7tSnUJdPblv4q57AQHjUnXbJXMfb+fNqPbb6QzbLtDCac5HHL1XdXZDClSy9Rr+I
QpRLS4MuL4aS4MMgGEIlUX6vHJrhqSo+k0+UrIfQPOtj5a68BpG4qE52H0XXTZk9So9OMcQ5HNn6
JtXz2y7En5YOTrPsdXQYSMe7lUkAAsl7A81eJzDiJSMc2INdXTqLKbAvy9CoD5VAjYWIeDO6qtvi
+5ErqkmA0RKv7cqhcD+QsYitCG3C9EQGVX2JrV1uaOUtTG4jnGotPU8feZWutdlZh7S01axM20q8
68tmZBI/Vl6ELyinV0c0TXFT4g89i6miKeCHTXITa0N/Ygr1xckD/RCHvnGBP6pcazXq7WWBCnRe
ZksCBzDo+HeOXvkry7DyVTlYwOXDOmWL5o9XCQjcBe6s6sOEmW+pYWe4QoZ9Y2G855GIg2XVdfVV
WsVsE8kPv+0Sz7uhA8kWt6UjYuX6iPy6u3A9vV/Bywqek8F7Dmq9vDELp782B3e4CNnknu3QzW7b
Pp9nkfahJgNxiVGUlV/TH6w6wPun8bcgGjx4PHxSM3Y+90NXn2mE42pqh3EjxsndsBtOXuzay66m
fl23U3vsG0lfpmprecUaox2jJnTw3AZpebZQ5a5KJ4svBG1+ODJmsXWHOvgsk4Rny81rmCpxe+Ym
TIj40hNmlB5+qcx20F5P9cow9GtHguts4Kjt00mI6wSFwUprx+Jk9cZHq6vsNUrV+DadG7ZW45gP
TS7LTY2rweDOCHASsS+YGYtORoqjiciSGmYL2jG8IDvIPWAoGHe4JYa93fCKHOLJ3mvgCow/q6N/
u63vdFu5RrPt/L/vkzdEZYVffiq8//qZ7/tk/Q9+hW4RV4ICgW0t3du/Km/lzC565kyuYRJ59W0P
/b3fSlaWjjCdwlsXs1bgPxtlU/5hmayo2HsAKJhscP+Ojf6XqteeJQnSsCx6kahiZo/9D1Wvj2sG
nQ1iVdNsyVkjMZMoGWkCEJUIdcGwWFUGLxFHJFxfwCo/nKvfsC6oBH7cpFszvYtuBOdHORbUgFeb
9LJkrN5hqtn2rdmtnTG11wZTGCJZw3T3Dw7lKovaQ8pZ0PHzF61EhHIL1fGWvl+IfwAhAd4PmHfK
KP/Bt+JUumhHjBmENpM2fjinDIhiPNSSCMQZozuIqVxVJKQsm8Fp929/q1eKkm8nUPCdpC64KSz1
6lthX29jLIINcQaeu+hG84aYY/tl6OwVnNRoycqlzYli8bLQsVm/fXDuwV+unrDgCc13sYF77+fv
2VAveKJg5K7l0sZMMQTrzECs/PZRfr1HLJP7kkg3iXKG8cTPR6l9xUui9NptRUBWxb2ZYUOxsIl2
66hIsTK8fbhXdSNn1AICgwOBGQe3yTfs3A8Xzyo73kRGQ+TESBnHAPirI8wXBcac3Vx6YXsEwL19
xF9Po2WazEkhYxgzyeJV78sLYAQhlGjnsFhIuh484kIHxfz2UebT9EOH7dv3Mulroa7SQQqJ+TT/
8L1IW6SgpYTaCsKoFkLTjr5Wn0bDhAOnp9Y73+l3Z/HHo726aLbU/dK3knarOrYuXo4bvUO9W0Tf
zDUuOt44/vT2FzRZSH/5hnBFCEljfsUN+WopG4PYVn3PY2cEtjzJXLKL02cjaT4RPpn7TGfKs9ON
alkCsfiC5lkdCsD0+PHzbUcgxrodTDgRvVN8HgYBDsRGqmB6TXmLWGQm/RLPEYNXf/tzG7+5/kKX
DqhFlLvgEeY//+HKqBr+WI75fBv2lJgLiSQV5cdgdWtNE8xkKE6XhYLWKjh7iBoG+RHl7QAfShVX
Dpm+qFN992SA0njnWbB++9FYn+cn3OKvVx8tomcRT1bSbIcmWJvs2ldhFcyoAbshGcmvPwwhFHi9
t91klWM8PAwZcnuCjrqYCRWzlU7PFpjxo0U5Am0QBlkVYLDRYpu0CvzWrK5Me9L2E7CpVQmhbNU7
VoE6pnLv2z7U6Ioo9nQiLJcVSswN8Xg4kUSl6AkOhyauKPK0hOaiZyHwSqyLQMYf2l7BdZJYaEYx
QSJnrofPpzlh6pp2ZehM1GrgvAbCLI56MOoPWlV2W3AqGgOW8SUexblR2KhcWiy7xg6aE78527x9
1X99QBRJfzB0LAkvx3Fe3awEcVmtRRd0G9bBFeqEYBkqfW+Ew107eXBRW/iu/+CIFou1pc8Ne/fV
Ed1q6JQ7xc228ry9UdMFMvzPbiaPlciIg3Xtx7eP9+u6TbgBqw1hn7ThpPlqWauhV2Rcm2YbjUmB
GFj2ex+DxVrBdFi9fahfb1OFaMQ2UcO48xTj1W3qt0wW+y7nLag66yLXSgMRKSadf3AUwhrYpgiE
nK8vWYpbI216TqBmV3q1KB1X27Wlr67fPozx6zrGt1GMwNkt4tWwXl2oONQmwy4YQw+Dka/gyWO7
HVJ/ZdfgK6SHD24Q3PgwvLCyqIcKskOOVPy9ZUn8spySmEG8q6UMazZvvrp+ZYmEKuyceivRjtLi
cZON10fNRvZNqJZwUuSetGEXE0/+Ncl75wxkAPMDrJbLdJrEAd24984VMH/7mRwHoS6FEnvWV68V
X2qa5gWi3mZ+m+31ChuUTn9mypryyquLdglegCg2i0c5KbXx1GKWX9qhbq5chYXZyZKvCWGWV7Ea
cOf0H9tIAwwQNsXtmOFxLGhj7iw/6A/ZmFxpevPe5uL3X8A1GDKxpef5n6/9D2u9Z1RuOqqekxqM
Z79yCmpS6X8IWMWWRelEK6/GAZk6dsMbq0oPYzA9q9C5qyvb3bdAKJYDIUvrABT0TT45tMLk9HWy
vOwgFCDFvvBHJMWRNgucEkIYyuKdV4IxX/af9xHcFj98g1d3Z09AkiQtB5GEFvkHb3KzA8gqpGOa
vmrCikW+RTYRRfoeMBCBEQWWuLcfkG8y6V8/AnAri4eR8NNXj7saWUtGXGvbSAto+bSJsj6xrZqL
bfo6rg4YvhseHNMIPtfVsmk7fwl4B6HB3Pfp/HpjYqJdVTa8sB4tKcwMs4V4wwG3CDQi7L2+8XXM
DIOl0rl1QHRaepSvbM19KFRU7YzO0o9o05LdBBEH3uutPXIgX9I5KXq3fi8n9detm7KpBlHZoEDX
qZZ+vmlQ3dBpBki7LaPkIfO2TkfchDZhBgahKd7ZJ/5m2YZYZFF5Sodf/DrgBbu4DUTRqLcMOl9w
1Xu8tdFtyAH2zNvXca5NXl1GjsSsxyUCh/TaVw9z6fktdjCLO6ny72JD+A+obOc445FqwhpJulzo
tqYOHrEM79xCv3n7EsELj0QIXkxsvH8+o1jPwapFOiHOzvjkNep6cEqEtt5L4jSfKHntd15Qr+fb
7L65hBasPMOk4EYo9fMB3U6rhzDklqUMz85EuVyZwOZWY4Z6SXTTV91L7/IwGVb+WLC5QcC47Gof
Xy67lbfP+m9vJoskXLje8+zu1bIetk1nBR3Pb6/yZqXPgnnJ3Ac0COlz9LZf3j7cb17NNnC+GfdN
7U2R//MXt90o9tN24CKPFaTdwvDox6ngnRrxt+fXoJPBncTp/TZX/HFdRUXvAzMo6i01MvrXbgC2
kEUuyGSl7fsaJbbPeAC7Fmbw3iPii24AHd9Ou5iQzr+zRv5alCvboCqkKJcOVNZXF7uH2DQFNYgE
0YEzDXzH39TVdAmjH41vamhLzGTYcBF+L/K41d95rIzfPcHshjjZ7NsVms6fT3lDCpopMh24kyGD
T4WD8mfRV35zqnEqA9ixc9te5i2/YKGNcJuBuZSJtSLZnCZkWjpBDGp57EHACKitZtO0BjwDq/7y
9p3xm4+J38a2WWMc9jnGqzsjQLM/WiQ4bu3BqzYkCnRriQ4fGJcVvnNKfnMol/UTLyouQUVgy89n
BG8vgLjKKbcN1JEXyXDzBtNGWkGx1v/B12IPClXPnltqv6xqBahqjPGy3FomUcSuZdhEYzneRVQ1
z2+fwN8sYhyJtghbRIem1qvXoDl5Pi5zjhQiV2RokRW3qV+S56HX00IfIEzKPBjfWT5+eyqpryVe
Kviir/PUfF/PiOi1yu1ozkBza8DUAdpqVelm/c6hmNRzXV69IdhpoAlwXLADrFg/XzcVQ+X0J4Nb
RJLwsrHHscGFEsh+WlmpN4veq9pc2ezJk2Upup5ESwzDwxp0k0hvUmXxcIWCHiOzJKa4ZtERclzB
zWyJ5SDXY9EQ7Pmc95Z2GQuAeCDPE6boNeE/iCr5SmKJ4xkJktvRr8emrxMuxqzB3YZj5ZD+KauA
+W0ckJPdmpOxSiQzkk1kpIO9Fm4RmI9ub4TpVzuiWUKMIxVMcDEEFRDHKoyrAFZoboxz2pBrbYPQ
SOVa0wvjAKhn0LY1Y+b6ykoBDeOQJ+r3xq7Jytnw31q/SfuqjocFs8UYCEDcSf9SOZnlrFpL5Ex3
rTK57TRUmIcq0/KdUUFDgaZQmRWe9vA+xRg+80dkHu0dH9TNUrU54VkjNnt/nRZjVh0hTzhQA2y3
QLdT1/08OewgRq3yDtDiRQpTSafvkBbmqgB2xOYqRHby7NQe/RLHw3MwKVDGt5D8NGebN3U0XvfE
G99moYQHM2ql65z1nEC2dTt2frtnEztsSjVgeZKZbxcLWfgTCg2CuLZZxStqnXhz+0/XCERclFih
P0QBjCHy3xjR1BKa2iIqCmuXqvaGPu+m7aziwSvM5DHRlH5uMptpLuPsnTYP0gl0ObXJuMnKejMA
oT978OE6iXshnsi/wYDLYMqN0X+13UF0I0ycon6OYuCRVosWg2gisUmF+CKF1uOlGMFQy8rZ2gRG
rnHM2VsJuAAsP0gfcl/8i1oWwyenIeJFtiOkPqd7nkrbIu94mKC8jcR9Jfe6bq9tzS6vZ7XA2tCz
EIIaEI5WD40LlSbBpei5HlQLqFBC736YhLW1NOMmDOFNoaLz9gREYpqI4pZNBSLUhLcEbiBnuomT
gZhz3DZQCCz+Fp9iukuMGElEHwZzNekx3JSG+VYUeN0ydjAy9Zhq0Jyqa8LYz6kWDGujVwHg2mpa
4lJvV545mjPgSD97flJ8hN6uH7PAgQLTgMEa9KZ6Ieo7W2pNV6wUDestKmALz6yL/ZjMnL3QGRHX
o4OOdugOqFY3DC6NTWyNj6nelo9Z6O3w7NyG7fhoDR6SO92dga7eY2rPAEM/TtW+a5mRdRqhlyRl
3MWumhOLyJaz/Vyt9YgEJ6JdwV9GLsZo6oZzWGnddelX6ly3yPF6UR+b0XMWDDYhLGrZ17rsix1w
xBBAbZrushTJhqzB4Ixhj01vFXckVI/kd5HJLCjNTUalyG9Ct7mLcwWr1uTmeUhNXQwrp6SO4GXK
IhGhyntCgB1flT13WTSShaBiY6+3/rjWYHCgXZ7UBf9CHB8PxNojMXesj2rs/b5+GoPKqQFQMUjt
Sf2szepJM8SGUL7Z427ymbeOZuafB2eKi52Ioe+sUvyHqJ1ydKBHTbOBvseOgqOSwODVDrRndbRC
eRnuqooztWjiLFlNKHvuArr612YSmXdemsXhvo/sam25IZGxcCQ3QARRwzCEHkg8r/VPxK2zn3TB
iK+dSU8uCPeFqlMr34Zw7+fLiLRocRyG2r4lxdJ7cWnut1BObLCy3wJUplENH5gzpS9VUeGiGtPa
+Jih+V9RolknNzOLJ4bBPXyzetw27Fju1Cijp67m94xaMoCZIyB1yqmnwyEDRyuJfqILN6vhsSYi
Gm+5EwLhlo9wisrPZYFfLx608tEpzXAXVQz/8ccRccasv36w8pL5vpP3YL48K21W7VTzcHxLr4p1
4p18m2S4iA3Xvi0hoTi0kNdUpW61iamb0l1a5Pz/Teh3GAnnQD1loavHPjZD1nNdwiJOGQ3ifAyS
+R7U+oPvRsGtngYJOLeqNTc1p1O7B1HPV3SKGN4yWeR8VHKg7ztzaPtLH13bKVTkv+Y6qR45MSZH
iYZiXwiiar/lKnYNiJoFO5HyYONnOyEbIs2MweSaxpk1i2lKe53hAdxMUKw2fQ4LbOs4jn+Cy9w5
6AIC68RDRHKrx9WlCT9nUrtklJEB8qkiXfNGTpVxV4ec7zCKx+00kq2gAk6qhmH3QuPWvCmsqvhk
zRXmMrMn7P1xSfYUZzbcWdDOWPba4dqoSKEqyKs5Tl1N2N5YVI9dwHmdHId8RMPHWDG1Aae1zFIi
yOhGYJFo6i8uLrqTnEqtX3S565+G0AqhsthpOn6ZIiExBBRmL8jOFb3hjUeD1zIObBdVqRaoskTM
PqdhKjjLBEpgwLwrjNE6hVbufSjswL+yrTb/aAOXWzXtLJgztckzUDixibRaQiR8mL6HsdIJZAau
fVGlfHnpEk2mNLLjgIyEECb4aVjP/qnFOIBVWFnswDPMOieJSHFfxR6JgY1LE2eFrwqPdtrwPxBK
oSAg9EmziibGtYuJ55w2FqGW40jTWjkdAYm+tJaeNxK3CCaFu7wNCjCvkWndhmnQ3SMjJrawz/mQ
iaXHZ9VUxbOIAvtWc6cyWRRZH5xGOyUsrJZZ9ZiU03Ct7Lq91+fcwnC+3AgM1dEiLeRczgF+aLHH
jYuwEw+ZlgcnWXPW4OyM1yCCxxd9ykkIHACTIlBU3tkkimFf6gHhJqLnN+ZTfGbLPnz4lkuK5xN3
xlTREl9rKUQRp6DNt/RaElkX9Ftg+mRIhLKlreUEGRHMm2rLUCPrTAaUXOBQQc3t067Dihq03EkT
DDSWXltyp7FmBackjnIDIN+UX2sioonbjcnM6arJXtuTcE46nVs3Lzm+IDLf9DRCntaXL0BejPtv
qZFdXxtfYci3aGTMobxhtZhecjMqqqVtZmNMcJDVfjVVC2sb0zb3flFwWmDiVvUWmRAmYDT4xt1k
JtrZbXRWM8fuviIaKm8ICKXxX5qkhnYjzPQIjIzRKP/k2XNcmku0UVgrsWcdc6v1qHi+M81vHkps
M/pNpcFp7ygoU2ufjzknD+3uJTWxtylar2IRg41A37QRLQNhoT5OtWquvLTwt12SdDtpp1waXptH
gVu3XViOH17b8n/ZO5PmxrEza/+Vjl43HLiYLrDoDcGZFCVRszYIKaXEPA8XwK/vB1kud7m+r+3w
3gtXOKoyNZAE8N7znvOcttpWhdU+NdUQgMCIfuLv41/hBq3WwVCZn9gl7a1VZbNfkVVfGyZ4V3tY
TCphReTItq11So6hWnUQl64ib8Y7hhC1KqwkeDay0PIzrXzoPOtmkEvvhK7TYdtBiFS9l1xo7D7q
fTQck7xq+Lapc6urXFwiKG07hwTzjqpQ7WakP+u2gLb74ARGefDGGDNMF5OYFQXLxpr02sGOu+Mw
Tdk65tq80UPVnItQFhTx4Khn1GcE9Fj/IaF+eHZUH1JZjNe0HMyvIbOONcg9bmku/zBB4xeOoDmn
s07jmFgvzNs6/vWx/PTUsmcqu22EsnygIlKyLaOSfT8k5fSC2zS86lQmbuVY7Z0STiEdm5gHY9qq
XDV/oP/lb2lOxolnDi+SAamKGz0nHF9OE4jCJE3bA/F/6OSBpt+mIBq3LX7CUyT6as2Equ5oH9N3
ZpK0D30NO91UXnjtW75JbwfyrtcJcyFM47eXgfXhxZ7z7LRdto9j+TwmOsB7IgrMgYxyq3zJE5Wx
im5iF+EGuMHiphafkR6o7eBq+q6jhmbtxr25VgMXI/We3UoBP96E0+ScGC6sl8SydwVu3y2XEzfg
MuF0GjoEl7zM836CXzdexsoSFy/3ZlwLufVYRWPij8ywW5t71wlnYfa8QD/up4F3yR6wv24lcyEw
qCbchCTgv2dWTeRwwy6+4J4MHuKC2h/ydkXFba2aYG3lSeuP1MH4LBDgvhIn6yUgYcovk49kGilk
ImbSEbXFmYYRrJyS8Z5C35cu1vItl+I2NmfqoNjqMZDJ/pJbdvAEzpwxwxq2KbdA2ubcLr66ejOv
09x0T+20IO71aBPZtFmmZmPfkisuSz9SnmBpkQFYnMrhxrE1Hju5q6VccE5xrMIxuc0Sc+FZJTPQ
7KYhTL7KtITLiB3acONhcH7NDcvZ2QIBHmmt5Ik1V0gafayNdx5wjfOEmL3UcwFZXWG4S+lzjfWr
LQkaJpDRgqHDsd2mNxnv8qktSIq0VpmxHAW2RTVOd0b3BRBBhFqMmvfqsTPlnPPRlAUELlpW/Ro+
BxnkIqLia+jE64gH9lAa8lPMzncAVemdiTV7z9q85KbVak9wTbQt2Phw08k+v58cJpaMpmqW3l43
w9cK6F/K9XE/GPkQHzWzVNZ6kHoLiTmlDoSbhlPeahAlKHeYZHmLfIN51ABmW7IGIODPZ9RO3nMK
L++N2s3vnRgdeRVP3ECTSHVfWWuAS26T6KsO9JmeMI0vWOMCIEadlA904LjqtWHi4X2LOeTkNJ/y
lNAc85BVLk8Uj3ZmnpZoZ3MmQFSGCJKHMoiNR+ZjTqZpHlnHMB3bL2ji3Vfbt4gI7dTnP1OrQFVo
5y541+HPfqZkDYJVaU3jXVuPwbuRNhzCrSDWPL+ag/ZLswEyQjkcPJKGqV08AAjhxtBGoyq3MuyG
cmt5EADWPWUXdCoZPQNOWWTlQ4RV3GbGLIN3nJv8Ha8agTzKxEvttVXofIwKE1LoeoBUUW4Ssr3E
rHBpSQ4xI980ia2iPcWz3XFu1ItBgKrExxtuGV75yrPmjuXBUsiP68jyJm2nTcsIAGiQX4nDFLXZ
kW4Va6fJGVqzgAqVlQZUEcjJ2AONbIaIPFMfU2YWhHb+0+hJU+AEhv+5VnB13n97MW0wXXQMsJ6k
FKzVcaZJAWYBkolT7kwPZIJZO23qowXx0tOHUzzY+MeKXRYnyD04C2IOmOmY7iuBCnRr1Lhbt3Qs
26cJ9/iDrXBU8Bayb13c8/x+qbTRQxookcmpxcVARcaE8eOGxpbh5+Cgja56w66iG0cT0WM6Dcau
IO/+kgtP3qfSA71TwUB9pKutnYhiWSK4tXp+6b0x6PyMTOX81HER8OY5E8g+9n/A2n3eE65dtP9o
WqPL8CoOWsefnwuj/Yo5vcQrfljvPLVD+w1lIwHO3Tc1CwyPAOdOT2Nj9DOd6wfOsU0wuUD/OyqC
IzrAjo6Jzo6sKiGh0iCikEDB/ryqY9gBXFMcuHkI8/yitkSHkl3QdgmRZx7n7DYaTN2vlxEyk4XR
UUBmRE+C5oZNnZX6kZ10s1d5b97TKjdSmJXGz/McqScFKuc3Wf3fHtR/5kE18Pf9QRpef3Qf//Fb
yuvykX//93/uvssm/Pvwp/jt7/yvB3XJ03uYjIxfZCwE8N89qPZfHPxgXNp4fBa/Iv/pdw8q2u/v
aU9AWDwY8JpiUcIRYPxLllP9TwsSjjzksvhi5KEs1GtnEZn/sAWnmKBwg9LN6MEI31Qajauu5T7E
kvAV4u1DM2j7YtF93Fy8MtKIbU/vMAVxx27RiJjqjYOp8unQLgpSISC9e4uqRG6Tnp1FaQIN0vyc
AlyQ5aJDlYsiBQejemelrF+1X3rVolyZGbpa5dKOQ0hlhGEhrxAE3DuQm8TSu/xUKEDYaAbLkbGu
N61mGEA7UMsQtfx6yG+n1rDxDaCoJUhrzaKx0UNgr0uppC8m1T8asQcTeFHlqCZA0USoI8Fg70jK
vDhWDidvUfPkout1i8KXLFqfvqh+wmkRWxYlkFF+YyEN4mRf9YtWOC2qYY58WPaC0lW073WzaIvx
ojLScTOvzEV5rLKaEWFRI5tFl1SLQqnA8G7I5H91i3ppLTpmvCiaDDUfBhPkItMdeVLkWxLqlHsv
SujcFQRREEfVopLmyKUdsikqy22w6Ki9Vo/7ykSTG2Uprt6it3aL8oovZ5t76h4oQH5Ncb2c48xt
aJlgo51ysMtuoJGFamO4A3cZWrNfe06M9yzqrYNJ/oYcQcEYXIVD81CbWvBAFZh9stKJZ5qW280+
7Jyau04VX5oyU6+Bx+0So6r3POZmWqzKske4KVG9Ikhim1ZRu1rjF7iXSnGfy0wGicwY7H1n0nIu
44QnFAme7LlIC6pmM5R+3cjExSp+PfFFhkAe6hVE2dqAIhqbghfPM3rBeRP9oDWqAopDEICgKPXi
WGszU2rtFhIET5YqGO1lDnQKZe80sfDYGkom79JgvliPQVhs2BkFzwl1BA+uGeQbysnLB5GW4mI6
Y3mylicA427yXlVAbVbQvHlkxekstjm1WpsOofEO5iRlq11KTHnBZ29ayrV2M3Ggvdkptus29k8K
GVzrAxJB9jwhc302vTQPwNd6QJeEzvcYIvkz0TDe8QJqPsJ0DOURi8IjWhEmv44viWdi6td6EU53
Bn1kzzZU4nRvtwO/fD2F01VSoRyv8lLnFOX0TJgkrAGrTrwPlZvxBQFFRPUma+KCJi/4lmOX0zTP
9UdMksUaFkhOvMEYQ/KXEZEcQKDxZaqxbsb1POxEb1bf9sh5MuhLwNDLT5bgznWJGgq+fGYY8j6c
YeLzmLMd3wwi994aF2lM6/Kf2TKoFXbRP7aJRaGIM7EVjZdf/NdBlR1u9yTpQviZZUFiHOyBm8ga
m+5EsUmLXVBZyfuvT1piU/m+mrG79SsxcV6JR+VtXMsrb1XlMecwnKFxIrA8M64ZL4qyIyqHckve
N3ZoHUoQZlfBTLduGk4lRthLa18NvKl9bxVHSm951wzKS7eZyruvTkbxpdBLB+yvM53qQBjXQE/c
qyKys4n4RIIs8uzg3TPQyZSdR8hLhFeP2uDyHeVUpNssjLSHcsb1ODtMvXXIaawENQFki3eLOojy
IQ6n1vXbdOEFCVyYfkkUn7ZWyz6LurWCFW3A0YC4zpfvFYttmY186mf+wQ7ozUXy8426jH3aYi5t
EV0GiC291j4ONbP6YJfvRYyilTuUpbg3Rtdzrg/vooVslXXRPk+an7byTp7JiaRjIi4MeR1bk9ND
tOuc+TlsWmdt66N7dhD4EY9t4ufayqim0qefrbx2PMf6lbH4qkUsnCvTD/UEibg4A/fwVLjh2pGV
CS0Z92Oc06I0ems1Jus2KI9mIYM70WnjrRhJSrplyLYG8nK0c8qUXmJvsDYTVcQryV55Txav8js3
raO11oivAqTgUBvfFI+UpzqKq1My9+2mMECgY7P90YiOyI59z2OSiN/Qm8ylYfCmhcZrq7k/ph6r
+Vy0+TYbAPjlU4ERODenNQdnjpFGYwx+5TjlQ09low/PZv7KB5txjf3b4jvYVh1tbUlPyFGmCAFd
RNnIzBscO2I71nTIJWpKyXSIJ2diaGdoJS085UtVkLlX3ITXuttX8ADSAGRMz3F0XjB35Vutw0gf
i1I/T6kujw0ffLYXjr6Gpfimi7z26S5e9WL6aU7VtYpd+R0baGCWqvV3iWi3Fmn62GFo/Jgmzdxw
rber2KxdX+9B/AYI3UfLC6x6Ncwz9wNzyPZhMpsMry4U3xl1yQse6rz9iqYu2OgF3VcsUxUhjpBV
jA9lfylumpt+Q7q7OJfCodBLpfd8rJoNREMBYGuyNsroCygTvZbs0yKt1lar0aQgjOq7tcmmUtJH
8QHQW7OqPnooQ+vabb11IoZXMtTQhkqe9h5nCYyg/Q+iGW91ZO70qQ6elKjw1psQ8W30TR94rXbT
WPZTgPvZd7gMOVkV4aub8BwuWnPdYVc4K5cDMUOC+2VJe7hKzlhPKfgVZghwTGwUnemougAgwmDQ
Z4GTJXmC/MWhubXy7xZQzjd6WXb0GpDpFLsHrGc1JAnHUtu05e+GlHcQD9QvMkjKe8L82IyimsnK
XJwhVeNeqqFS75RlZe/KEObF6ciK2ExYK6Dx8zrjKuJO3sWox1FBy1bAvs0DwZyE54FViThCRhMj
OfbZIQJI2NsN61znkgifO2fUbh3aMf3URDDlTSx1P2jojxvSpD/jtaKITxTk8svaroyVNSseg2Nf
XkpXyKPFnn9D7VpONX0dPHt4Na/oS3GymVtYgAjlhXbpQtc+MCmkFESUNTDFLPCh+JTWJmrGnwXd
37ciD7snRTR/X0WyfnFqSPcZ98I1x0LOtpKkuGZRNYbf6pDmTGGoyNpRL7mBVcKo9yU+Nb+ilIVd
zxSw9xJ0/NUZNggr+5SgCFdtE6jb1NH0myYoGtqFy2ZXG9i7epUGPjPDDXTVLQbWXWiEnIPd+S1p
GsLWSTGwwFa0dcwiFasYhNo2t/TOL5vU2s3lfDPGEUXArLRWlD2YWztrh7t5qYlJh7LlyTW4t4Dk
soc6aRX7ylR7MzvvIoqq/VYS+l8NYG7rVQ4s2Ix0rGbWVK018VI3SYQTQzV9TizHeYKWt4WkBKzy
+onOSWU/m9W4G9UIo9mcHybHlBdSsgK8kJvscEjuHI6Y9CM0m3Iow+96nHZmxyOPWtaMUpAEqog+
jsd4oDygT9rgQPH7OQ7rK4laey2BWx+m2RkpEMW9ympDi1KxQda9eil3V3GSPRXjS84nykS1S8GR
hvemk4ChNvpWUbDWKgu+nqdpIY+EsNY57Xp6OCEUqGwaDyPz73y2GVWo0Qjz1N7AyQPp7ZJ/Z4VP
USRBzqHvy3XuxLif2nCIph9R6rKJWDn0XxoEwPMXztL3mu4NoB68RfLp1UMg53kjprm9hAlYc2pO
rBuEhdd6NuPNXDnX2Cvh8c8ddC22ltDs7eS2lpX9SWHL5CdGMX+KVnQ3KpfaNhbDdxNOLONsY7hx
h8FcA2qzjtbI6Yeje3uH0GOcEVzqa8iosjECJNdJk+9E3YJVTfP3h+rCiW1IY5k874NjToUB3HVd
99O6pdxtoCgyQF/gUVll5DmseAfF49HTgKnbqXWaTQZtZIEvaYD1otGnuTikmDM6iWima9HkY+84
hdQPbRKxDP0hEsqnjlj4JVMbrKUqWuZ4agxMumoOTeI96IRqdPr2hlljV96llHUGtErPszWdLbbv
91WWzy9Zo2c3bZT/4AAKJ6M0asLxqls0miIoKTKMftR5zlNfq/MvOTjLPSvoum1fQMVsBNQMxhdn
Y7B5uHa0UPrMQFczTuxbM4FYvxLAto665dVrOc1caX2hnp1e9ae6onB+zgbaLqlZyG7TopY2jhUz
+sQQAq80SOJxm8PGBQvhNWycOBqC+1eZ534BCuLGMYS2uLJrcF86vNxvs5kDu4lYwiLPm0vRVCE9
Gml1VTwWyzrfXhb7wbLib7kxblwxH+Jl/V8tRoBysQTEizlALDYB55djwC6imKVSoug74Zvf1iFD
SfLLXVAsRgNEu8V0ALTtlweB6XmxJIy/GRTMxayASjT8jBYDg1ysDM1iahhxN6SLzaFdDA+o6ue0
6XPOWZghnFwf7sLFIGEuVol0MU3Mi33CXowUzWKpSBZzBT/YEwe/gNh6VG61BAtG9suN8UvK+Lfq
889UH0sK/HD/d/L48PURlX+kPGJwXP7GXzUfIYgQk+wl2wvr0UFp/JvmAzTkL4YJbIs4IPZL1Jff
8TweqWOdgxzEHBZzQM//pgBZAhQYdj8WYTZgXGBh/5IE9Gc8DxEkcs38WAQ5CD2af+5/T0VQ97YM
nAu6pHYIg2KsTwU7LtwTLkt3SZadPk6TwyZYs+xhjivb+yQl+h3heX+gc8K0fVGajwC9xpdUavEJ
Nyy9eJnhsjCBIw2X15tbj946Zj7wxZkRgggIlaqf9KIOaCwe4szMT6kXtzsm+CS5SGLPHJnqzN2y
gi4OeTBhAEz62s+nheedZ+AasDlvcepRIpt4/X0KQRAojK6Cc8a4eG57o9tNzlAfDa9RX6AB3q28
Y7LzWv0tU6Xc6TStvTd5qvvMNg5L5/bDbBLB74v2Cx/RaKLTPEXjXq9Ka8sbpV2KRAtYY0s6Qilk
bwK/AQg5UK5T9SIfaFjKuMyNWCW3WhQZL8M0LuHtak2ajIKYONKvE9Gha9fXxRpH8ktmx97TaNPT
MBYQFSvDexmp/dwMOu0H5pDfW4lG43nfGJcmz5tDjxgBRD2OaUsu1QFGSXzjadmH19UcsXC8bmxc
DSdQ0t4uK7Xhs01lQJm6bW4BoWffeRY3mzlxxfeSua0pFG/KvWfE3z0BwA1bqfHVFq4q4BcmYH4q
lwrLPHPfDaMneiFpn6Fe5yWP85da41sXdYW/NVIDzn3N3jD4lRvyT9K3K8gQK6kKjhUZZyKIQLGX
P8h5JFDAHo42VD6RT/XQOlv2mWxjUKDSPUpGHa8iKQlsl4NcFxrP353ODnvCJjoqMNepCK9WKtK7
aWrn20BFwNxnks6RaWgcYfTR5ruYJRKZtHZWkmF/zDUzflBOm51tzJTniOHphlAeWS64wHeqqZtt
0bbjj861Mjg/+tKVm9J/62F2pFhCWWKXy0SdGdHi/WgX7bmDSkmBmqPCrwj7gJ9V7JWJKsNtm/pK
ngRqQ7mKO6lfEPr0lQNdCLZFYeiFX0PSX4UuVg7ojiSm2LQYOJTSmmeFLuO1EUbDdogM20+1nLrM
Enb6aaAJEppRZWHCYKJrtp4az3HNDyVrpzq289Q+hTwX4Y+D8v5Zot1tXDfz9hJB8dzY2pcz2wSC
oihJVloQsoxuNEoSaSXIfRNv0lYmuveCIAUmqJGnKkD0zF3Wbhkxss/BEdnW4Oz+I62D+TiP+RD5
zhA5uwVmSflNp1690jKBOweSpIQbUOKC74fqLDWdSqVZne+iMx9pTFLVOg+0aDNh073DSki9MJQl
ilhILnWjifuQ9ds1w66wczPVP+N2KvFTFvinkwDeoPRCiBsVa3M798CkuDQorxxA02wfM68lsaUw
JTXDtBHzQHNjF0ybWLnz0wCHazWoWmwjm+IhWit5SzoruIncorlzIC6LwG0e41Rzrp7Z75vCnG8V
E4MPsvlo91zWKMvGeIiDnOFeOeUddmsNC6Zox5VbudND2mbVDVBw49Ew6uQdowLF4g6H9x5SE+Se
OAoOhe7JhzGpgahyZDDHSr9h7uQIXar70Kqb85RQRMjNU79gJyh8xLQIWFFsclOAjR+aigrlWnyh
tTuXyqqLA/Zv45C3vbMCbAOEvagM+mWDcNeQE14HcfWoyWrCcWyY3QOHrOk716vKnzU57aeEgVpO
NeI3VTbDmhNI5IvYTnf456p1HHAjpzi4O8VRPz4VmW5taW0OfccdnBvgTBSdltyIPJJ66wDLyptZ
6tF+wqXsa2NGJNGiaBO9xHbeeAjOeLA87VsktUYJRGRC5rH6n0mg0Vxpx+W1rR2BeYXOi7LWP8I5
D4Gy0IRjlAP4+KHVQPjjE38z5rA7Q7KBE1X2x4jeMt9smuqEiaW7m4ul3Gh05ztdxN4traJQfbo+
mDdW6EBXsjhJMqG66zZ1h3UvI+s7XJQdJUe63zkmptwzaZdOFdwcDAHnSEMHoXNLvVTYoX1LVPOV
fLuHPFk6b0RouDaoYsDs6mLDitPxho4GqrazEA+LHVvvaTZgV5B1fBFBUexmvRQfCmYXOuv8xPEh
8A01GXt7cCgQ0LUAk1gsKCmDB3LIvew66+LA9KCvaIUSzibVJ97gwrC9tYyHe1Wl4Qs8Y5I0PaBK
YEfRXZK1U7HSoJ8/66FTHz2TgrvQjajz5OPo7blvYhGhubiVmnmd5/4OaDjunAynKH6+1Lf57D0m
k5EvltQVl0S8KzyBWWwOo4PnatcU9ZizclPCrzSD0Mck7u7j0em3odtlG0ygua+7wZm1brorca4d
FmkUSQhTkaowOHFBUSCe40oLuz5ZGRwQ8dgG+Tm0G27fKlAflB5VOw3qzgn7ofwhZJZ9Nm0F+b5t
7lsztx8wtT/pE7gjullrDj6mPDSdNu/cXvabmmqNpzaP+iNeno9kTrpDRFnmtk7hBw8cRPf9nGGS
HbWwPcac41jshNa1DYvybl4spNhu7YEA5T0GKuMNu5s6Y+cYqGATwfAi4ljbZ/Ngn/MqTo5GbG9L
M6E9zcAN5FjPI5VYKx2X+CYuzGAlwyF79Nyw2vV4E28xqAh/bCvswnXw7bIkoDcginboW5y5UB72
LTH+c2RZ6lTZafg6eFC9ZDuUa3qcqf1w7PknwYLHKKeIwUgT+ZAG/AidSNnV4KlcOYl5M3BX3VSR
eA9ajg15CdguqcpzRqoIpxYlC4GwnrIaEF+NK3MDfHvYwRWgpmJMg/emn0Yyx3HzzimFI6zXQ/sC
1niQKum39Fq/U49Jkbyei23IUTVdTo30ynxovc3WAnb3SlKadfTgr8k0zE5jd5IlAXXiMPlwsTJy
bmQ9ceHoMntKNKd4YKhKT0Xt8qi3BQeiWKWg8cuyEzsgANUFl9o2d8xq5456c4ODlMDFaGu7KLHy
rR4Z4Vli799QFtmDI0tilDqM0ncIWuMhsjJkV7dv1lOS2Gzf1HsLCdbH22tTT6bEfFuxBfJTuxHH
knapre2q8aN36UdZtTUu0yBtHXuVZgDBVw77j7VdzuOPIo2qd4eErc6Y+5GHXrDmB/mZ93m9TdAp
Sn8qtOYwtbrr50mq7UMQYA786TRPVsJKi5tqNNjH0CCNBTivIx+v2RfOOwOHyKx4pDmYA2yPhUCa
JrfMvX4X69lWYavY6kHFE1QF4jhzH0DnZNqEaKjvA1PTf7qE4lbdlA2rvmOtUTpduCEF06wYPZoN
CdN7G2+6icI0If0EtKLXhYE3gbf6neRpuDfGINhI2lTbFWuIlJVa3/rsLNp1rTI06Jo+m9c60htv
K3q55Bj0e1nxQFqxiUiwpnfix1jJDFQ6jFp9MDK2P6mxDQq6QsUDXdp9AohioDHwB5R4OkVXVJN4
+aMcaa63joHtxumpG12vfFTTwKuGlWfUtGnlFUzKq6TBoQ90MxNy8AsMF2ss8alcT1FYrDWK6mkz
YeP7XWG1/lIePyEzgv3K3ynfNZzf28kYgFROwQg1m2rvNQbU+NgPbn1TV/xpmqjLN5Mrz0ynZst3
JJ/kIWD0SES7GEIGENJqLL6aQKcoJh7dg4MPjyuYdf5F9s7jjCl7VbP1+qJbvA1olp+rE4wMtWET
0FybHMR74gCt1/Iqv9cVFHbcrxMibKT6vZV1EHox2K+Z+ox1aTHCGKrNMSDH6d5pMmuDk8s46UWL
l0yny42uR8AOWUTZoTPlJk2kfD/qFksAIYP10mIaGsmqVAjUrdAArOkZFRa8cldF7sqPs26idSe4
paKXl1XPvPGBJVq4HhJaJfyun/WbqQoNP+nadk1J4ciulRaDHvdQ5d66PIVZgrPbwGa21M+2VZEf
xzxJHkNKm986Rk/OTO1wmYo5fKDipd26y4sNNj/ZgTzm9GUbORyOYFANFqpx2Dg9da1T0tYPQZDr
3RpYc7LrWawd0rZZ6og9Yie1qJ+bqBGvAv/ua1GGz0Eu9bNl4JVihaNre9OosGAXHopQP+gn6eXV
A172tlgHQVXIG6xb1n0R1R+S/md40TNt5yst0mffJeMSUxYaWrhocVDdptmUvST0dD65iQrotfEE
XbS9MHYchbonBBw6XUiCUIJtkTTKw4r6rrDYJg3iEcTHglpxp7PR9GvcwF1NBHoN0UV9zkx9TPya
TS1YOU53tXRhBRZeFl+bEPesTkcAK5mkNzatq4mNIQnUsUmPD9E8J2fSxPEhNz15wd3HAXak6NzR
tc/MLeenCBQ+TDwqwlinTNw0dDudXlJuFXQtDUr350TOtxrcwnUG3gA/6ZBdAdzSxjDzuWpmVi2i
1gENGJQhVky+lAR45b5IAoEZltQv589lkBV2c7ZNhmu80IvHbcavMNWKVquWfGL9WnbKzW9FmrQm
URSHw1gteAoQFGgj1+8jB7kb46czf2nsatSd8NgOOdBE+YKDNr10xViNj7PSWPyutI4Db3fX660p
AXf30pAUxZrNqE68JI1LMCYE++2btNWyp/mv3BrayGKdeJnDcRdosn7Msnx8/oP8c/dbLvI/aEa+
K+Oia//7P38Ryv8Ql9RdGOq6DXWFqQx1589Z66oeVZKZQl0gO9lrzaNeSQA5Zot90AgxBuG7kZu7
ITGOZmpvNavZ0u6+cSUw837etGW34VfdgaQllhHv/vEP96fc6G8/mwPIi6g/lJY/k4RyMVCpGBjq
UlXNRVbMisE+Hi7/+jfBUUToGj1Xl39+AegpGDn0DoomH7hJ/M/Rsi0s2O2vb/NvSfKfSZLm0oD4
DyTJPc0zcfx3muRvf+V3TdK2/uLqfDglnk2cpw6B3r/60ISj/wW/MmIl1S+LOIhc+VdV0jBQKwn/
4hcj5eyAEvibKikoKNChkKNKEu3mv4h/RZW0lxz4/15AFlqka1uYNgyHlDiUwD/50sALZXNih8ZD
2y63bdC27bQaBD+nP2eYWiuLmFMUZ82PSqbGYxSl2pV957QDHTpVVHzzLMvacenuCzLFIVz4nach
j41D9dbqOl8HhZwgsDaU8V3SjBVHZszHdMaSueotRMVfuSdD06mBWmJuv5JUAL3TKwGmee+FlEBF
Quu/i1mbIYdbyrrV2A+i5GVxxga2Ux9eWE0f0oyoXQ+ZcYUfhQNOnCZt5i2mnPpoT1r1yUEo+ehC
NSGf4LrFQz29Tc3c+DQcpBKfztx9D00Id7bKrEPIlX0fRg6BFC2mWBgf9dNiREvXf/i8/H/uYeYS
6f7TW7AgAXhXEaJdsL9/bw3MqUlD7SQfODemd7DN3t5UxsijwCtHjWeIUXfM50bu3ZWyMs6FMvjV
KsctmSJSHUNLlEwbiYv34M39cDMHdnQxCDl/cUTWXorabq/RhFfKjpPkprc70CLuYi7C5ePuwqgB
yNOa5a3rNk9dZkIDqlC7QoW2Ehk7GXlfSe3Un//4l/b+PsnP587S5fIB5rGnW9b/gyOpIBaEgV4V
D5xQgjexvPthWTJWGNZ4p0kdCZYywUOeqG5jRSy0URe7eduy4LoZ+1H/rFLBy+DZarwNKWQ5qtK0
H4KJ/1eDIPs2qlKcQs1Qt1HviLMZ1uOd7QbP+MMMyJG4t9JCDb6TZvo+pm5jF2mNtktRQNcUGHab
Wc/5TJudPpz02fwqHMC5jSH26Bv2nm7LxdgMzSQep3Qz2srY6EiReMXfsspLjpZVqh9xVNLc25nq
R8UK6SCnrNk3HYziIEL8qIZ+28VqvHJRphc5aFxMLUir1Fwa7ykldYLGaddpwlbQ5bznxxgh+nUc
E4QtsbXvqHPEOhVjGJMFsZ2x4F1aOOzJTR4tUQg3M14mCAnfbsZmk3gD9iGKbWiZwlIvtkXUtnus
/fEp6zr9JiBEfecWYrixWZ6CAjf7LN/U0ZxQmhyBFZmt0LhqcTfetp3gBTUWH97szntlL9emls73
OVGxFytq60+PuMLZAg/u65j3/tkj7+/vWTzwGfQc5GFTmNSxGL/qtP7gpWURQPhzkNo1As5/T0qs
2Gmixdg3KnfdyN7zQf3w2WnK+QeRXcL0XUupHwSl6ItT+XipHCM41p1ev8jaqtZQj/Vd7VavIxny
dd07+RP4fg+jUmOTCqesc5fx3p/LgByN3pFopbpw3GCYMa6cjlNrJWFoM5hy2AcsE/vcrqbtAKZk
uaGWHObsqhOb/2HvzLbjNrKs/S59Dy/Mgei1+ibnTDI5UxJ1g0VSEuYxMMbT9wfarl+iXdLvvq4b
VdkyE8zMQCDOOXt/2+sMYi8R+fKa0zBdtVmlb9+WbZ3iiU0Sfz63jWddWjWBQ1UemJ8Co1AfiSxQ
H0tDN1foGqFIF1iMYxqIZfJCvvueLrVRrHviNOmX9D0G/FkT1JQFMWWC2aDe+/mt+4bL+X/71fLx
LzMLMEk+OReIo5db+7uPn8auQnvQYm1sa/LFOkAnq7ltjPuURNNza6UEHviNMmhrJfRwvKmW9ZnD
eDztA+JTUQtxDzK9yZvwFGRD/ZwNPtMDyZSWNCWGPU8o6Xgziwz12CS98ftZ5nX67+hr9Tcb7t+9
AXd5vFoczjitvjE4vnsDpaaesWDU3OU+wWBTak1XTR3RryKyvAWFwT4TNiP7he2zxZQxoZF+UNbP
Zmh6F9boh5g8W4eNea6enUmQoTFipoptTIc7JmnhQy4a7AxxGSGS+fmH//Y8fvfhu4KpJ9M2wZHy
/e+OqDWhQhi9u6r3sJiOSoXfWM1hcGhxaX+wdKLP6aSm61wM5b7DYYXauiwJd62T4QR3IlmPyCSP
uTdiXBKN8dD5Bca0kTyLddv05bUOVHKJImK6GemJ4nBRo/o28JjgK0rcFxWO/dHUOqB/u5hleyz5
5V4MgpZxiiN1WjSYHX7ijzZO+oMRYGdUFF7bMBD+LldOtKupmp+wuut9Ow4hcoCYWVkpStottj19
tSLFfmUXLnlfqratLamTcudU2YuFpFfFZOfSJajrY+4iwisFtzpngunm7dYLpRHRJDBi6tmMf9kj
6WOO0tp3KDpQ7xapM6xRssVfzFrpXWrG4RMrb/jq5sWygywfTSrCE/RnfXYJNkrw0bHz1QvnjTZt
9mDWdMVRi/jJJ1Gkr06F1auJ4umYjbZat4tW0XBRruBZUhsPjegV2X48S36+EDgk/nBs4DYEV8aZ
geErw2mOg++ODezVRa+yoblDKNQJUnK5wVZvezNJtKi06N+vBQGozPl0HO04itXPPjQGlOnsSduo
UMfYaAS5ammO1xPVIOgBM8nWA6a7pfFR7roGMR1NWGG+zKOZP7L9dy82+qOvfSJcYwN5vhBwCQKa
yyXHsfNQdt6WfsDMOnBLMPO5k4f5LrdC3FBSF/0hQMyxmXUtjrjtH5EAU70L+i6MMexkLxvfuGU0
MkM76M3+C81htsisBGFT4RedLA1GkLv2IPJkOXIu3yuNh+6jwvBELiA678lO9FY680erJt0VfzOt
GXOOixUqqHIvI5fFmtrKZbISiFd4YcUGaH92ImvXPGiZzwYqKN3sNUq26kxbzsWb1mfxB54DyQdl
kDuy0jU9HFyiRfpRoXpGeJ01fnSIObdgKHLYDbCs0QcDxW/dkbSzHHDwK57MgGhDQxX+pgWmQYJN
3HdbJOGFydsFiLrKq8Xcp8aW/x92/eKPioEerQNfue4m1+SGRFGnaPG7PHW0lTovsRMCfIwsv84u
yIJejj9yvo26pDK2GnnYC2HZ7KtdUwAnYWc310ZJpmHkjdlpZiGgSB7R5hvuHCOAhOL4yao0tMvZ
7PUtLd4QibdIp7uWs+WhMzBbrJTS+pvtZ8ER07dBI7rI/FWA1pQ+VkvMgDsMkom3nzC7BCe4YnbJ
KkwaTpmrCcJbJ6FVrrw6NDc4TPNvZN3cMYjKk7XHsTXETStK1IxZcSVEEd/YTBpp9kM5XCk569u3
G+k/le2vKlto0WwZ/15sc/Fcqmf1Q2X7+4/8UdlKoPxE6AlmuAvQ17aoUf+sbE37NxCDoJ0I36M7
sTyl/qhsF6YqLdku/p//cgjok6g3llLWR7nPDvdPUlRd6vLv6iiP/VBSUbCEFxw26XzvMH8NUMM8
jSb/orDrwFqDQrRwwlgjQtF1r4y6a5Ca6BApAFblKryqytny1q1nGgSg6A5V0X3OONQoTgpQVDtt
DZ4bbngIQmKC170z0C0UDZGXV1mMkEjsinYo3PGqw4rI1jvbgsh1hNX0/nedygv/cnAb9ZpF4y3S
QxGuLdsQazf2xS5nPIu9q4k2PEzmeyPQ3JK6Qzi/bpj+mc1q0U3ovW21C1hosnKIK8okC0O0uFsO
eRP0zQ1VY3bfNqF8Url2GKKSZG7xBBrS+gLeSAyYZ5afDODBFZeYfb2deKAn+xrnNrXNXBZbVM7B
dUbs6lPDXUgDrRo/074mxtvrxK7qZ2pM2r1LuJfNhLpyYNgxNDZQpuoiP6bMcT/7yms+2coh9cqC
BPRayeA1n+arwGzBNQ0ZrjX+CM9D7zuQRRLzAP3M2napI9eTQ7GDGk82t30KJWBtzjNQ1RFx+8qt
6R2vKqCwWDBDCKuj5Q0HDsLFTW/16gP7Zni023ncay3mW6ns+WTItGHTxBpqrEKefQeebskX1oN3
m2ZoXLZDZRvXjPICuKc+p4lqskin6sqHWAtMQwDBbsgtFxiAIvZDN+jss+sN9keD+h99bGM715Ub
LaGIOXp6IcRxSCxNDeXNwybp3X5r2SQLcv5gMoOGaecQfnvI3ZSQRx7J+rMxF/UuSHJjTztaH132
91ezsMUxZkZ2r805vEJiWF1W+ICLvatB+k699kly2E2D27Htrv783y7DcRqfDW/puK8Ts3hTPg8S
kMkprVU0lidAAmMOBRjqWyp3hKmQD2PRZ2daxwNfbzn+WObrf3bU/5/0UnawRdP3kx0VB2v/ms0/
7qlvP/THnhogOSRAF0UBzPK3FME/PavyN0+wk0pO/YwS6SP+a0d15G8WqkYLGSNZnjbswO93WDot
7Isex0cwuvzUP9phf9xgyS0B2G8viGyCUyhA3m2wju/EbQCC8TRYxMivqc/F7YjLnDVO6HICHfw0
mC+pMRIP1zBPXyHalWjsh+7QimLYOwyP9kRkIdD+7mP8m4rOs3mP3+/9/Gq8OZ5EyDjxQ4Ke5e+/
K+km5c1eBpD2KPBgVteS3KvrQKN5JjAp9LKV1ePvslzD3SYtrKGIUDajHpj4UjaHX4KytG4VJuCm
3dazKMRHco2jqzluxo4NW1lPBfg0MGD5UEOLQpANxAFQh3lNtlmgDEQCnREccD3ojWtmZRdvLAh4
GdRAZJvtYwzp70Azj27WWnp5cxfA95g3rkBbQRZqKU84RC104HO6nVr5wO4e4+iRY+DcYNTvH2UF
1AMBXTGs2MFzwCZj2rwUnNexFYBigeDHPBBOJAFTgNUWyz9E1Dg/oZzJ4XrB/KHpgHvqFpk3+uZo
3JUtGL0wMvZtottTE6XWvu8d9ZqYcXstoVxu/FRdMG061ahKHkSZgKmSuB2E6jtG2ABqJmMwNoQL
sOPmROFdNWBGAczEO4MeLli+3qruDFc+mU6qVkaChmijszz+RLlai5XZe+PZiCrjVveZnKgCZrUd
k2G6jIS+hwyXX7czhHIozCUz1NG3ol2QGS7KFMb5kCbVakLRCyQQlp5/ZwZZfUcUugMaIShuvEEL
umwOpI0zCdnKeUyjFlUlTcNrrZutO4f2DsD7+DCbJqnZVJXHya+9PVOqcleLDiSs1fr9WqE0XqpT
6zA5pBQwCDRWjjbR0Jg1QAjdjWurifxbPvXmAtldu0vpOJ8ielcnafnBKbbMHFZpaeaf6AKph0pU
6bdmtBDeZ71R3zcq0VdOaU+XzmCKL5GI/Z1LAseWHhQtbBtmCcy6dmsnVYemMx7cHSQsxsF1VsfP
GcueTkQ7rTtW2kqz69+ZgnkQzYPhwhtVv83dRJKwF+dbFDslY20kbuDjHdpnBRRaU9urqE1iljRu
qnA3DhR9a924/iePF1nkZTxLA9lvGaZbz3aUxqgr5vnrYuE7N3hKN8E0tQe3dskU7dLUf+JJTFc9
JBPuaA9+2m4IQZjjte4EfDSewDhRhKdUsLKbQthERAJWwJQj500e5ZFekVdmPHiTWuAcRt4BN2qt
CwlHxsOiZ+bHgdGxWhVWHl+SEFyCF0Wl6ZD3otfukG5TNaCnxJcKbjII3dcCBQoD+3xsmWbW5eVC
4eHj0012Jhc4pLUgUYYFyXJ3AUVzVxHnjWE/+FSvG7vDzC2AVXh7kVX+EbLTo4xH/SIGDRZnVO5R
4ihd0b2Txaa2kNixE45PuGqCdkWfG1lqEenS2mRJm8k1T+VxRu7Qis8l7M1+4zUtktMKtclw5RS1
e6TKxfqA5lKgWhm6uLicK9HZKzkPw7GK/ApACZsIMjT0MtfAdXxwLUlkX5OnOd76Lc4jJvFYmVdz
qfJr2suIbuwgxsaBZcnYtRw0hk3d4lzz2Q4uipi596oP8+IDB6EGc4fTgWHEAnemDdZcGjjH1EY4
BFAmSxSl4AiVb6w+cTdmxd/7rFGUQEuA5aA9xEJ2HN8k9pg91kvQJZnyFjCAvtgU9Yi4+S0R01NZ
9ppG1JOr5C0z03Ba/0Ylc258wh5PqubUELBpO0vWpnjL3YygI7Y7d4njbDUovrmwxiekdoSwzsR2
4tils425TBu+gVBhifc035I+CZJ2L2KJL1+MmOpBxZIJGlp+fGt5tv2xGorkTsxTYR1Uq6Ibhq01
ZhZYMfnapjXxuaK1UqxczGUevAVsQOESSxo3ssGnZE3DuUO/hjwFoShx1k4AfSebu5gh1RJy6g2K
y6GXHL6xv5MZasDCagSaLuD6XCKSpr502Zt36ezAYcnsaduMhKuyN0zHdAlchcli8QeLjn2emzzD
brmaTbg3q34xe6MLI7U19Qhwtd6yXMVsL7muiohXOS1pr0PX9BcdDd23r42mXHxRUE0Qxu3wJgdL
bFXsv6YOqYRj4NZ09ibnQ0K45DGlWLiRTmxx1eLVbpb0Wcp353oy6ksYUWw5Xn4ZzUFIIC0TKCBH
K7ScWDatwtgEJkr5unbTq9nDCOBSOPADerKv6Y2SpTouubgIFM01wnd7AwCPcMyWP0iGMT6nS65u
i4T0wvUaN19QW+TuenJ4HRyyePFDiE1bVNN+OZe85EtmL6vUI7b7LcrXTZdY33lJ+FXoWmPczE57
4QQNKcGeExMHbCktXDi8xuxu6KxKZze3ONU3k+7ND37adeW28ckbdrsleniWSwxxxBwkRGi7xBN3
b1HFQSxGaulgyRF9CzNG9tI+YafIPlAU83Wh03PT4dqgaXM3m/59NoXePn2LSHZgVGh8sbFzVm8h
yiCo7eswA+PJEav6PC9pyx2koE3VmXxfaDvhkwHyKz87XlPwmqQ120tuM15fQkEFhKVz0CjrUrGd
cRctac/RW/Az5y5CoPMAadBKCDt7ht/zpAwLT/lsOQT3prI+pUTXihV3neFSIAKnWuOfxJ5qVE1x
hwegu6rSdL51fSsh+XUwHSJaiDFYteBBGSOqu0guUC0UG2fk5DFp0dxil4ntW96GJEnyI0c3cXBt
Fy5qlcVOH6YzyZXp1LwEsqkH9C+GPBFrgSiYRBrMEkVaye1s6c4lp6rVxyD1RcVstPcvu8LU7qom
dx2FvaEFBX6aDpeNpT2UYewj6bqFn8WEWqbtRzsVs3E7gBpy9z0PfeZVlUZpxBoIt7LK/dOQtjwJ
XETwzQEBvjttpjGMUWMJl/NXlTvBPQE17qZqBB4IFyP4RdBmbLSxXJSSlZ+n5zaes4lIM1GQyRtM
H1qm5XeWM4rPDd5PFLpwR1cZk9lXQEnGKaAHX+4b1aLaM6ICyl1saR4ZMOn7fVLU1g2Dtrg40b6X
11EvcEuUppsAPorMI9Ecubku8T6v0AHjSp8IOHa6Cz+Y7cr//ZD9n0bZrxplkvCj7+qRv7CILque
wdv75Pjff+rPui74jQYXSXSuE7hvpd2/emW00cxFvYOEySfnJLCQB/zRK3Oc36hkbNxegb9Me5Yh
+h+9M5sXlFSOUjD/pPCT/6h3tkRrfl8+YZwjFIQGlyeoFIX3XqoE2n3sMXi3R4+FG2zS1LDuzLjR
+HKTelc1aYAutmYMoAwRPqAJQGVblOHJaBOQ08vIQ+TMwSrTL/e4tIflmQLbN+C8/hDUBaeHGCD6
tjI7ubYIrb22SobG6TJUBeQGJQSNw7ZehlOs9fBcmS66SvgXA9gWgiysyGxHhlmGPrAP+fd92f9q
qPyuecgnsOhsECLYyPYw/C1//10BmXJYo1BlqMRRc7rxATOQhsgM2O665X3xe3+3RP6uZP3LJ04x
DzzfJTUhWCIafryebVjmFGVZfRwNRolTlL9w6BmWIX/yiyv9qLTwlndGMIclaLR6tBb+Es2J/EHz
dM+P4N7Uxmb75iSJkhuHW3KPTtjdz3Ea3v3jtyeAeSwBf+SdItH78e2lpk0cN6fPY++zH66MJf1Y
EfrqQe7zGPb+86t5dDiCRUnlE5v549UiGYxJWaSYQjDwZ+eyhemMLM4aQd3Lh59f630a1PJ5Il/m
IuhXJOKtdxeb0NfHeBmTYxNPubN2Ymr5TdMU1SZoLejGGBmve8r5y5Hp3AHjA+xogD6/iop4py7k
11gm8ZjrTDpCTITfLdjcUmIGQpcemx4A44YHvQJNE4YP0q+ZIf38Tf91DXkmF7Rp/iwqsfedn5ZC
2elaPz3Wlta3FfKXTWdwB9dxncUI7hMvRYUCz+MX1/27Nyl8Cyg3tlnhL0y47+/KLEohMPpA/Mqx
GTiU822OTj+C0k2wsvz8Pb671iKCQ0K59NH4ei1EST9ey02M0RpimRwT6nmSv2eBONls54sIasjj
z6/1br99u5aHiAJtjzBd730QTFp01Cic3Y561qO1qTgtnPLEGf7IsP63Uof3bbHlPZGOvYTOvC1X
+8f31Pu5av1qShgYwiXjNEM9sXLn0obU7Hj3cZKQUDq1HdYjTQMJwEwRxeefv9d3a2d5rxYyQ5f7
k6hPTDk//g4UZ1nSwM05hsQ7USDDCVpF2ojOoTMXpyoKKGd9Z/6FSOjtI/xOKLFc1mYLQtaMxNEG
Jv7uspHP6S4UKLaD0PnYIv0/QZmcr2rGDPvWqaHvdEY1IaGYp0isUTXMw3H0y+kLyu0GuSP0tBMs
qPAQLSOhEDMi0W+p8fv48d9+Q3/3ezK64mggOB1IMtt+/D0zzwlHLQzjgFTFf5nn3m3XQ5NTZoW5
P/rMOyjBVnNqCMEpfMzOeDvQfDsAL459VrkXspPhcUoC50oavhI77KJVCgRQimH/82/yr6s2IHzH
YWRHCh0xRu9+VTDKNALyMcErZ0IXycBfZtQuqtv+/Dp/vRMRM/OVUYUE/Pn+2ZgYSHZCQyUkWqKQ
kskiwiizyrtgBOPd//xa77dz1klgCkH/eNFRELL47k3NgfKUO6Vs58BnNlEQDhszZ5yCCiTbhfYi
SZrw1lr9JJ6Mooz2lDTdLz5Yy/SWO/HH5UrCJjphEoH4ooP3Dey8rQ2bO4PQj35s56PIbTbTTk5O
fYz6Wt8yxTNfvEVcRqbaoguoYxj+CYk6OA0LdElwXMKT7Pv5BhIk8irVpBDaG3zyuDCzQp/zWIHW
R4lzp3Mn/DZMff4hmHN91jkqfuRXrX8vGoRMNilCF0NrsuGqYrTvgMb4935cm4cO8eplXKLO2uDp
N7C7jvp2jkL46jkNp+uiNbvnPASvp6Hinpm5UiTLqQy/oUPy6lNZNPDJy6EOD1pZrqJVCrB/5Yh2
OSNUmUtKbmO7z7EMrVdsAc7j6Dh1Q27tG2kbLca3fOjccVNgYI6xZqTxOXK4s12PrcVqh+Slj9m8
K6Jmv9FZDmwMvRwbKcdMHPZjIqMe85rv7kfX5DAE+Ud9CQQujzJtxFPQjMBAEIKw3rj7I1IyKsnl
0e8bt4Gt2DtN1YsnjcFjM2UyOovlZxWF7jmaPXx9TTIioxFM9x5k5cxnnjP5h6aZx+u3jzf0UbPa
ZWze1k4ToznRIo+P6CZ852QTf3HOIlngp0TRS6f5bbcCLXbRdpodKgBJ/bmsMlZkZU7oOPLc0oc+
qfnsZtxbaI9MM37ARuh+7FsTt7xNctWNk9mCqEqX1xnjBIpvV4M2akTy0poSAEHYtnOEAwId+IpB
vnefRo7zGJRDa68Mm8+2QOr5kkeFvbPayn2mzQSViZsGqVwIbv7WG2l0rQkmnm7MoZmuk5mh5Ea4
VvI59zu2JogQH6zZdAkfWtZhMVbo/vp0xMoTQw/f6MniAGMVld7BhWItiaLT52gkpwBawSIY7NSA
utQzGBzpgnNOHy96zpQ3QBc4HRHIKBbY1kR08xyPkcmsJWD1wviZbtownqpDj6uaLIvKePDjjA/M
jNz5HBl5esqCfCs1jTpm/dM1xKlm16V0+6MRa38D15SMlapFUBMn4OLa8oLhyULPy4nZsZV5tpxS
n/rG9A+O8MKHqBPbyqU/2Phldp65GvEUnrgutNhnCfjtBiTa3kxS5ykIuO0wYe/Nau4YA4E3Mo1J
03QkoNxigL+TU1Ws3bbEOcanan+QyXCdROV8Si25i+PG2Y19XGE6dpi2GDCEwEXJFSCJ9JRnhALi
7Ms387CgMhZ+Yee5Ty0zp3NUJNfthOONifi0GchVoENig9lqkkc/9AuQUbV9kQNpNqFqr+uuHPeZ
BG8GdxO4ozZ95t/AuBIZ36l4foF++lxDOtymUPs2eM2ZMtBzOhpm8KmhmQ9GyKnz9TwFPNX62v5c
OO5JOwFBInZyFfsJmVOu/zAM4UVViuhThypiG4MJP8V5wQbsLmekwp6v/MRxzh0ctFsLwdrJGDAP
k2Z4mYlmDgDNFqlQEst2Y0fqa4Mb7zBbFWwJ4NMh+UGRk56syq2IZzcicdl7Ob9QlQOTod9r60dP
u85uGnMcyt0ADQKhc3PNQcmNNyOK1k0mEMEhhIweaVmO93NFCiytfOgdK4hP8zmDiLENCwQebgYB
JS2SFh6XjyO2kYRbE3PvnNvIvAu8cbwT4zxvHd332+X5463oXQN7SOqmuFEdTUHBnZYfGVlyFLAJ
Fl63M2cRYnx5Fpa+WhNmmLAVlSMtyZAngoikONQppQ8qBLLIOebtoLbT64LsVa/b2i6uldl9ELmG
wMCg7cptdAD+NK+CdNOhlkyX8IEC5oPKdmWaeTdmP6mdL/roY5dG44XTT+TdhuMphdaARBxr/mcH
sWm48mB2E9/JPnksZRufnIZzO5OmQB30ULAwU84OlAi5cQv8XmyLucU7CFbGLLrhCeZn8K1zpwwv
dWnhOyg88XEatdR7kxg1hNXjRFZTz3kMZs6h1lpeTUbj37a479dOVdUAfBuB3XeUSNotu1vVVt9+
re0g2NZjOqP1ds6icE1SBFqICa60LukjlxxhSrHvRS5v87BB3B06oUPxn8YubQqifQzgYrBAc3ni
S5X3k9cTwxeHMCohprivkzbVregMugZNCSq1wl8Y+CwBPy3r1QznfT8K/Fh+0IE9CBL3MZtVdYOC
z1kVoZUew7SxF7lusnGKAbhyaO0Hz2Nhy/Ls0z5Yh4W0byKyKg90951LGUH3amtwQKHXWOQnjNU+
B+q/y7UKnnvQgGs2mmY9KIZ866CrWpgCWHv38VDaOR4ARkPQEqMPpTk5V70ZVNemxniMtqryVzXq
RsC0mVG5JBwO+T7PSvFEdhFNnKqJLibDCypcnG5+nA05f+0oxy87Z+zRNxl4hJHpMlJnns0zHe4r
gUfV4F1RsS8cO5Qy4WBVp9ya0TwOXX0e0yK/qX2vuw7UNB2chpCXdSKDQzHp9jgGMC8QGpAKRlTA
Oe2R7LjRULwszDLYDLVsPrqRR0Sin2bfpFfgmq0FI1mjL+klAaT5IMh7KnjpbdtUjA+kRwTNWsGz
fDYZSZCKZyg4TPVCygss6IMNpMcNETv9BbZ+wIgV03ivT7ZZYb+OhoTSgV8zwyDugDaNovnM+K56
EVY5oDAmgDqQPANpwOr97M3hhsFbd2OZg3pJ24w9G4FjAe5CtllEDIWLLd177MCACvWKVT+AYeCW
U/wtJrEV37nKiQtwu5IyqTO+NX5cnievtq+S0esfjSgcXtw2CZ6iXrblqiyBExE7pwMa395c5AK/
SFmUB8N35xPzVkm+oT/gB7FgMWcFtJRgyAkObJbJ5ZhZa05RCB7sWWy6vKGrYTfh0avyyeG36qaD
W6bm2R2TfAPTmWcGoyyIgzl2A5/TZRUjEk0BYlvh2J2stqj7TefaFdvZjPs4cFIb6A52iKMnJx4j
Ft0h1iVdeeDL2nhI0HbuJND+bc1DYe+YdXeqddK/1tRGy3Qkh1BU8Cm0QfI5tJelTEfJPMf4oaAf
Mf0++KYTfpg923k27NpAndqPl2EwRw9eqVOwWbzs5E7yEaDyAFPSaz+HtZtwnDTlmgn8IwdjkHKh
b67irLnzHdCKzMpnzfYa5iGLqvhgeqW5MkFyiAGBbypKmOUi2CHRwrVbdhhMMrMgXjKm3SkgQlol
cXMBNfaqdICLktDzQjJdTCggdfKqj7uKR+Xi/DfsXe+PXzvtyD21vLtuGBrs4PWKdVb4J1sVgL8A
Sq4Kb+GMgvvxAtuAJclyNtPJupg9Mmy09axrXjiu+mBvz022IgQs36Prn+4bH9qM3QfRGfTmN6Nm
zNBowFH+MNinhMbuVtHNOiXtnB+kSXvAngaE33Xb74m3MV+yzpIranyeOhyETm5fuVtFvBSJnJ26
NLspvcysaZ9B1lgBnZ7WFNU+Mr7pekSWhGdv8g9eiyDdLAa4oQ2eG3AuPCCq8GaylMkkLUUV1ymw
rka1rY1K7y0/YQreyM/tTBxNO9f+RVfTO9AMPtJR3fYEsyS+u6uwLnFOkVdloUBANk9joa97VP9d
5T/ivDqz5dIwyhPmIq3+ljbRB0vKO0FmRs1pel2mYL3MBBVhRpNSdDDXPFOtdbuo/AzLe6wWlpdZ
2S+TtDhY4WbckPEG+a/tNtI2d2lfo0AQI/Bx/7UYwIrYBV3tlWdQEURj33/Ujn6dsIz7GMqZ/eYA
9mc5Rx9NRHpY1NsgO6HfIa1wnldJlTh7S2+HJvmES0gd0NJees2jGQw9wiDSgmOV3Asnig9ilKRv
NUP/ybDbYDvhiT8M1DCXfd8aB1QFy20+myfPScQnFOQlA6WG/BIV4/1IGp/26Jgu5QQ4w2lfjRZH
aDQKi7AchCg0e6PdxcV0hw9GfjF9pmcno85p6EAcVYG5twd7dC6YfsPvWjUIDm5yu11ez24yeMc0
nbEUkJvWHaOiY0WLMWP8S1fThRZhpkBCIF/A78o4D0Fq7AVc274DzaVIH2tWBLkqpCAjJSfEunUL
tv8piIhQVKHPDchVGTF4aCBajiIUUhg6K8qiiGXfb0CM412JlpnGXPXhE8BKYxsaDTVGBbA8TTSm
H55xH4ImnM8GVCS8dLjqu7nxzavU8GCwdovavOgF29KoUmcN2I3qBMTc8DXVOAtTf7YuTSvTOwL6
MACRXfcUFQZN7ggHz52lvG7rey2VCBNY8wV+k++du3hYSl7ZgUSNvVp9hJnN0SEnl3lfW3hZONvz
0jBajG1cUaAznkViJyxBfTX63Wc/J3s4aTn+Ea1S33hEkmbWUB7LmnGn5pF/tDPFg1Q54cmJPZoC
qIPPgHroESyTmrfrDbVrbGeUI8fQx95GnTDssSIXn97+E3Bf9p3pU/a/OQ2F5+mDjeXmWRUdNRiu
C7oEgTNej0C7NwbFJrMeXfr3MuPDRDDsAavrmt1boxieHGOUqQo2fUbfOC+SGqd6Qs6AIfkVixgj
Aj6scu8XnvpYJR1vIEl5RfYRjSqPUDsiYq1PBLXwrZcZ1tBwnNpj65Xkqk1LfCP0iIPOepyhNXnJ
4N14XwTKhA+1R9nXDHGNtWFOCcM2amr7vs9J1ySMk0CERNMVoXnJZgBXgvk6WvDKHTwA4SHpO6x/
PECXsorqZ5p/CbEzKR3FQF/ItlUAHXKJb4pnRxfDodbVrsvG0b3MMRdeeQhCLqpUMyHTHs2rUGen
t3Vn4C3aDSnfgKMXH26b69u4UxhaBogr/H5xHX4zGB4vVmlX3+b98pnkPVM2i3/ku5quKoFnxadJ
uV4wWWe7tMp9tbTiVI9xScyQmXWOHRKcs975Liugc5dwAjksL5in/n1kS2MrCR4FoIW+pxN1sJlK
YX7CBKShGLrtUZTL31Ydn5ZFGsO8thwxnwdeCLh2Kz3YNIb5KQY4Bj+hA4WYKNZ9bHC8xjOCa+et
8QT9JPymSda+GFJ8q47mRdPJqJ5pJZbOhsf58NjZ6LClRfjjQPLhcxjjB57RuoFujrmFXadnNgkR
/BTWVvWcCYUorJkMZzWrITdRDeShdUdxwDsskYgulJQo4wSMdmEvy8S+pG5pP+JM5z8oILGc+oqP
aVA4OInSJtB6uWFtlcVfCl3Uz02QcOmpV8MJTkt47Gi5EtYUGOpZL4n2RI7edg0/J8m0vmDzfek9
NeD7TCg9uvqVcEu5lgzz9mpow5PZ8e10XcjNPnEHhv0s6ViUct+1Q7eNKoyfDi3wc11gaGtHtKxr
7WvrIo9s67p0yLP28iUPqaPy8TYl2+HedDyaH4xFg423rIIRy8OlV3u0FHBr4M0LEPetRtmzSoQ2
XyKy7p8ZRRoVGpFaEkfcelDTqU5RALI/SpdPKvIj4wFicfhNQEyGJtota7A1QS5B4AlPiMzwNQYY
5Q+GWIzHgaDsIyNg+Br41MmAgazpkwLP83kagsXJxIG8pZVaR9uYYwVPRqyul5YayiuiyfqHxByD
L/Xght+SakI97MX5jB+JJ5ObjM0OKCqAHlmyAgbZhE+pv3geVeu0IHgrGtybvE7+NLj+R+jwS6ED
pvzvuud/ETqcn5Py6w/i9cXGz794Vt3//Jfh4+eBfeH6js18gPXH/OAP+boAzEubnWY7IF7OrXT8
//QDid9cPMQ8oKXJIwND7r80Di7yB2/xFzFGJgx1kT/8A/X6+6EC0wQKZl6HWRTqdf/dPGjGTemA
SERBEKLk2nrzGd7Zd5/Gr2f6zPIQeeCI5vjIr4yS4sdRDiOk5XAo9QES9irTwQquDr44PtJ/eQb+
D1dZ3uh3SoX2f9k7k+a4mXNL/5WOu4cDQGJc9KZGVHEscZK4QVASiXlOjL++H9C+3VSxgtX61ndh
O2zrUxaARCLzfc95ju8Ogxkyip0/N8pzMbxK84xk4PO9+vNCjnrLdlQYHN0ZAgugrR6galTTz6+v
Arv+keTCcBw0rQZNHp2ZgaH56HY1qVLGQUeYiKnk9a+C9m+PPR6UAvvayTP9JP2GO4jVM235RDdq
uyENZVhbnHi249D126is60c9nIQGNKqJV7W0D7oJS3DFXrS/dEly4HRQqyshh26jQQ24QwPH7ssG
Hn8/zqU0O7ZJvbNIe3YKigUO2QSO06zTQuu8luRMpMkhOX70p1eJQigeANpxkVRtsbAIzuFA0bId
UFP7QsVtQH/IJnYuNMfwSiWIlPU7RUmtUhgNFbO7kEHWDotkkCSNY/e8JMhuesBSm64wi0L6IurZ
wuxIr5H0CkepuhXZWniA9ObSSHT5MOSjcehxo20ValbrAogy25w5PqbVjA2UTfRvQ6ldOZzw12AG
B8zYQ/dN2JK/hA/CpT1BCikmRwfxMjbalU+0qVdQHFgGRRse/Ljrf7kyGw/dJMDPWf5gL+0OZ4AS
Ta99bvnfwxIlxwpf+PRAc9IkA3XSXut6IHucNpp8UypjCJdkDMhHaMdgbQdLGocOYTtAOW4wKo6r
gmM6IS8yK5fWaFrIgn15mVrUOdACAzb0zdwul/y+hJINzuY2jZXrODBeZYMqsR9l+zuehgdj0l/d
3DV/DDr5gkarRN9lMsDUGyn8Luqw0rZ5b7zOO2J3EYJ09+IKpX9Mcw/8vz/Jx1bl78sGfkc82Mk+
c83mMSLWkcTGyr7InDbki9z7awGncNuiSDyQSBDvglyQrVwTzouqWt0iZ58oCpHJs3Th262dYVTZ
iKdOAHXG0D0OUwygT9ayqmK57TMn8WIz7u7AP7R3svT5w5DamBhOZB7SAH0n8LNkT1vbQP5etOuO
zvGN43I7gRgTv5VRy13prJ3XkiTveBfTpsFUj59sMVQRqbVtzW4IOXxAcy5S7+Kc2IcFPmnzBqRC
vA2DQN1qRu3/9G0TJ8ygK/613rvUmJOQltasdSawjELfDdZ80t+C0VpCMDb2Y1lXl5UyH26yqdtZ
JGzc+opQtkhzxa1N5Mhlb5gg4Sr2R2inEaCanUr3hQLErqolguV2SIclhkn/p6QDiY+jL8ixVFpl
W9AOejPixHmjvCWXjdL0F7WtuT9DV9XWQVsZ2sKFJ7NWGulSD3bn++GrCaLmafid0quJl003pOsw
oFepNdrokdmiX6ZBYNxzdpjWPmHGHYOZ2tax83prYgz47uh+hxTfDA9qVqleF+mptTLagW29HXUU
aqly/tIIOt2TOZFdgwDqX2roG1d5G7g3iPXFPYcAekoYGpT1UJHW1uvBeCs6DoaI1p3bOKrzlzE0
+0M9QlkZ4lBeDyB4L7WB7XRTueZFQjDDVqtMuDCjtO5KZOQrUg0mjx02pAVThYe0qEhfxSOu+/JQ
E86WL4gsTsi/sSxzRf+/wPPTq29GZMlsEaZFeFdhBf1tTlbjaR2LEJzrZsvUoHlJUuGmHMtmKwuy
clZNGTUrviqIoVWjukh7C816WFQhqd0ZemGQqvydph9aBCHgZKWlOO35tcG9jlt8PyZjdUHvYFym
ph9Vy9jKweuZWezuHHYMGzTDFh3BALoRePqN5CyxLklL39aEZ2ZcAHjDJVVCjrmuKtfqWNe7f58q
w8oZN0hwlbXtE+m91gElLjus8Vh5QIKCtiChNk/r6mdfScky1iUH8jsoeMfquJSsAs/A8yZoqrbt
SewAr1hfp42O6uTi/czUF8TzLeaw+hfyGLWfWFRoOKbs3d8alw752Aw0bzWVA+98xNJzy7zD8kJV
YaAlivjdnk/BKBobh7p25yRsR5nDE3dXOitDC+bOzDwkvT8qK1RhiMcZdfbuIp0La4lsnoD4Nyv2
vvxRoxbK+p0E836c1xvQE1SF2foaYfHYRVm2fefdcCL319Gkqfjb1GzZV5Qx1WHe7BftC45AuYO2
4STYICB1On6ieojpExbPursmg53b9441qTU3urISPAyaAt9xQbds8Apq+zqcbU3sEN+TNUPpKdvH
jcZZwIZs2s418skDLcQPVgdoDJBArTsNv873905tZMyVmXc5p1k68Bb6maMylS3DRhRJ9gOMkYVW
c6B9J5CUkYWkSxl49I7ACF3MSI82FeHv9xNhMp9WMwjRF75WIMu0AGLiPULQT6aBs2U3Wu9EqSSP
vYvRKYeDdDdzJNbmzB9yJJWF4L1+NH/sGpcOiBJTS+ktqj1C4+hUuLRjQmpKt6IejRdCvdJ1XjLB
UdQn+4kZvUTEJdf0j/JXInXaHX3f5p5g9umRiRTcWqES3Mi4dckgo41jGYhHo7rMt04trO+SDalc
tHCPwQGTHfjvk5/uk1kNrgEch6J2r13uKw+ZXfpUcGSsrRzF+s9zSuTgv40qP3YwRL9RjVK7ph6i
3Ad+wiIDLnUPLB3HsTlEP/K2cQ5u0Q0bBXvdk2hH46mrFeMpNsvxmi+VtQmrUFmNIJVX1BaoIfp+
cTUFSv2twBW91mtM4Uoihuv3uy7J0kNN4Tg3eqJu1Dwv+PA18QXkaG1RFTik8xavTsFE3AxmAe2T
Hso6dyFAZ6MU67LKgC/XqsFLbLvjvuUcfeM7WrCj5U/b5X0uT46GykcxHPYVDqk8TjRc203ur2lj
BEvNwNiz4NyX3KhVnO0sKsvfXR9/lvSR1i2ciI8hNgAe/4RgOWlIj9KwqWC0cgUk3JEzvTlpc1kC
yUMywl0Kq3GnQ96/setpAnNqtgF1hHJ8JM7eNEFn92RttWND0S1xL1OXjIo2seMbkYSYHATFL6PN
qCH24G80u6euWJfDTWU3fLrtECusXRWUJoYps5MVFn4/Wjha6K75NnU7t6ZNufCNhgaYBM27BHxT
3Lco0TYtCw57IBpCFzh+JcE3KKnrlsTxIKSAM/Zaua/QkGyQ+wLmhSat3P8bsYcBiR2zIQiB6KgC
qu8EHYidxBO+azOdDvot7gqqEFqePqqUWtcZidt74Ubaz3cxhEHE6croe1AvrkMBZYiglynGrBmi
a7yOUIfS5ULvUye2vbd6Y1w7cqyB7QP2xSvSIZTJXAszBCndrHQ58VkH1aIdgl0lpXbk81/uDVDp
JMlR2blspRIvff7obSwwsCwIZ/Q94gqNbaSKaYcThdQDoJzzFd3Y4aAvKX6E1xCOwOy0UXanDwkh
XA4ty6kMla00C3JJhDnqz2M+OpDO8+pOdAKxXBIpF3TMblvMvQvYvsSfxcqrA1dvQ4D2d1Bn2iKN
R/+Sy0hWqVqwcppBU28cp+7XBWWYre/TN8rZl1wg/qmRh1WqvWaHGNKogggvw/FWpxaxBFyd/bJz
5Rc1v5sBKsJGH/ps3rdVO4xCZA9O0X1fhNOydpTAY7XaciO6JYJUktno49MHc74rOap3AAkF3TlC
4FZOHwQYsGg4qI6kx26Wxjq1S64XU5rBrkqH5+yUtAhLyKZ5GMAuI1vVilKUnQXx8yAS4vA5aMl9
TaBJkKbbQvyF3V/clejiIdgECKIWmR5ehLFV3uaEBH5XAvJk+apn2IRKmnGdjUJMQyazSp0y2bXd
OEFjdxOQPGHrEWRm0hgMKuPWcOrpNg6s+q4En7xGAWDT/xvqbGVNlrUebAJd/BoIO2HG8aarEo7k
ahrtMSGPFNglALl6yi4A0grquqnp1qu+CAR5oE47JMlFk/9ke6/9ADvpXGluK9VlrZNe0VUxiAy9
aPtbfxqLnRypMpOwRnavgyRCz8hjoHeh0Jypa54iCbTmT/LJq37ZhdN4Y2gyPuQmWVUtlogfVj1H
gw9aqF+Pjit/4F2290CA8yef7HcyyPJWPKrzF9LSspKStxN6Q563F2HkGFdh1sgnbLamN8iq36dm
0F2Ag09+SSNGahBqPFxAKf5tZ5fZ76yx1SXxH8YLzZQCjx0W6b0G4OGylpTTLfwCFDu73OCs20CZ
GBVpPIjcztb09zXq2BjcrgtlfE062/muF3ZOU39ylkGQTnNcDil+HeGG7PEmWikA5NpFqwzwUcaa
lSxOYy8uuxSspK3yePna7kdOFchIxQR3w1kFTTmt8JTdKyl9qVxWUOrp4lC4ceAm07dKtPKpFrFY
JRZ1XbrGdoW3lZ3xtnCt7L5IsuJSTqm+q2s6uOznM/QRWPWS0mmBRje9knkclyzllWAyFCN9be60
1nIeCUHLF5w7nS2nmH6hK5H/QDVUXvJRTG/ZKsYvgyaKh7hKqu9lWw72tlSwtC0i4u0T7MYmOOYk
YUtjKDI/GNCC8+V7jTKpLVjBbd3H+05vX4PeoYdHeedycJ38QrCz/ZWXqgW3w0ZbryTXU9FhVG6E
km4lkqMlXaHiEoJdHyKfLOU1XfzgOmYztIiNNG5IhjErBD8W+rQ61r/x/v+WuYrrkm+au2gx4dEt
lXD7i6a9TTBTrAzMBY9D3Qg+XDBStDzzD00pip9CKZ+NuOmfUUXdTS16ro1N3XWlUHLdxtXEyl4q
Ysmrlt5B7YFbgD6s/maqKUklvoWMJ2zVzdSR2IucycACWhjbEBbNpZ5YFFlhaYMgyVzOprEe/KQE
3dAzVYuFKRR898Fg33PU4XuCQvF5Rn6vysB9MgZSE9QSIDd/C6GhQyXvjMj4bRN5fdMVcsTV4pOy
kyB+4b6N8ZXrTv2W5BvuWOE4W7gDAOEVl5sifPvJ7kLjPurI3YnbiBe2dnFt5uypxtByN6ZibqUI
9VvOII8syMnNUE7WvkJitpC9tNZlmvsvhZtMy5TCuKdUIr62Bp9GvklMy0KH9e2BiqjIE+3zbzlm
eXa4yiHLMrmTzpgd/Eixbm3g28APLP2aoBbxpgXkPhQxkat1G0HlJnPkJjeH8DI1E/OOjF2XmJZx
8pX2R5zjlA+TZpux3K67koiASQ7qwfdby0t7VMWFTIrtiH31TrLiLloyZNau26nbOm3vg5ZsysFW
rb0IinEr+/oZIq7txeRVLGlTDHsWUsUDPN5dspWz9z1ouusmqBL2v0X+1kqy8FapLH8KxL8/Gke2
qADAcic/CzWO1QutbP0Lp/fjFdWSnsnW6PetrgzjEnK26V5HaQ1xvsgr6PeCoE5zU+XDxNEsrGmv
j3V6n2dujgxhdLdhNKv5KWHdI4N8HQZEhiqYGvrRgqj4qf9FsGtG30LPSNYxOSRVKAqI+4x3WeRq
ePQ1j2R59JeweQDpWY8Zipql4ReBx64wXVHu+NWAN10V6jhHcfF9HfveawfrxeYIMsTTpVmrB/ZQ
c345ZSKldbRfhpv2F0ZhirVVQRuDxVHfBL7mda7iv4WWMG/BPemHZnDfqsFQHgNevQdQi3W4MpuC
TCwkPP6qcTTC1om32aru0EJeIEUMqlO3cBAlnzEqfK6CYuCzyWc3QDk7+rGPx8JnD4Lcqb3eoH7X
KRTjorJgTlZbzuPZGaX5p8ou6FQMQxoifgAz1rHJxSYCjX2SXXtjEdCkRSe9iDJ7WKdBma6+rvCe
Ggq7me06JphQlr4/69RqY5WUHzUuLHSC+yE2+GTEnXalyi45Y905tpg4XBVBeDgYMfAw4lG9mqgF
cnwFQ+V13l4mqZwjG2K2nEzeRRUM2bYgnOJvi+QMSjKwJqjDAaQ5HtSMfHheBTCuMeEuEkDAV7qm
ZMeZ1Dhzfcc2nvn6eKFpYdjYBQ3r6FYmLP5TWSq1l43g/hapD6hfqUiSTXQqminlj9ty1KggplN4
1abDcGb8uRL/0ZzwPr6AhYgTde7RHFXqx8AoQzUJGs/J4Eiz6ZpJWP3D1/NlvojjQQRQc2f2tWHJ
0P+cL4PG50K6eu1JSenW7kN2EYEt/OtUVydvGnVCxVp3WBc1m+Svhz41f4SOVXHmb7va3NP62FJx
TWPQAl3Uc5FkRINmSnJ250KwrahptUBrYwJiJH/762FPvfrCUNmb82SxwNP6+jisaFyrsCOGtSsQ
nFrWPVgoTrzAYta6NvP36+FOvZAYhfHWGDOW751D/qFxFNSVqqEHYrhGmveVXm05/AOb8G31zCrz
yVQzTxioU7rBCZyFRj2+odP0n2dpTW3/q3mfm6Pf/h4kc1NpUg2/BHoXy5nUl9Cfi0lE1/2DSStc
x7ItQ+BB/fTS2EJOeAFqdPmBcTDhgVyVAUvs399UHuHcvlJpfB67aw08Ka2RsfS8rwJdPCd0ueNA
3FBcnnl+p95CA+GAYxAlQItxfr4fnl9CjC8cp54FlbzOFdq5Zxjwz19fzrkxjlbSyAQwx4e69hBR
X02kuBlOds7xNj/84xed+QcAialo2p8mhxs7fa3L2ivZu14FrarvdViMy6nro++hwgqDREm9CWra
LDAc1B0GvnMr2udXjyhWkxYK759L6eJoRTPMEvlgAQs90OoUoKG0lr2WVJepEqP8Kd189bf3lfFs
xyUGxMSLffzuVRyrnBHTj5flJKYY1ngAjmSf2Up8fsEFPXTgcJR2dYSyRyuoGxCiXCdp5UUyAFxV
kr+Hp+DSjullfH05J0biIohdAfSBr8k+miZuE0XTODqFx9KGaklpLsRo35d1/Pj1OCcek2Ybuoph
bt4dvUfqfpjyVkkerlvbhTdF6rpOXxQnJQInnwVX+69H+kyQc8DVfRjq6BtLjcqanRtYhTqXwn1u
BIustyX2WNLS11WXTw+jyX4MdJ9fryqD6r4Ke/OHxZF1LSddrmO6v1u9oYyWkdeU0ThC8GU6cQmF
bUBo3ofTlZ9yDiRLUiAWpVvEuUquU13Gcm93kKL7oqWCPeLbXVJmA9hkRdOZC4Wqevz68QWnr6fy
Amh4V47W5jSdFOHmLfe0CeWTm+XqtdY530bLil6yqbX3bUpyEYKqHzVe942djNRMBmJ78QVFJp1Z
rSoTxMQPGRmLS2kRmllkUJgdkicoLGVFUq0bROKLKhI29rJYoMPsCzRanW7vlVhpl4NRGB697X4l
JR49xolXlPDsy8RAyxCTMbgcWK9XbtAvJzsYVgYLjMvd0kHgkP2m/rRnYdfXM+DEXNPx86Pg4JvF
ln/eJHyYa37WVew+Ru5LrDSXneaKHU998ALSpOAW+6L3vh7w84ZHCCzKhomDB4LH8YYHT0LX9WVG
LrAjoX5FBXkLwGEuLVHKre+QvBlSer2H3hZcfD3yideX3Zw60yLRrHw6c9TB2Clha+W4B8fxe2f1
2jPxB9o9RvX49euhTlwkAg9WI2od/Ot460hflPPm2OZe1tV0RTB0wHovW1SjcV7vLBIvnGVDgx26
q07R/uvBT1wn+yoB5v+dUHxsPScKETZCkedeQ7jmtuqhZ89eb3Jf6r/eBhjzIgUJfT5efcqhogbU
BBhHUw/L0dM4EmOjk9bBWyTEX09TthsIphBGcfr45Bcv5yTWoGtTdAVtv5osCq8ivul709pQePr9
tzfQUAUXpmsGBAbz+LMVRGmZG2nFZZmZ8LDz5gU9RHo6TSqSc0SLzy8gg7G1YWtg0tA+/nxVaENC
q824MsW4D4XyhD3tdzyIewSBZ/Yg87v85xaEoTiWWlwaa/67G/vDu56JMCIqEiEGtsS1oFbqFiR9
2Gk3Qc7DzZPq53ajp0eE/4OMbX7pjj8vRmk7GJITr9K6feKWL8Wo3Ys5MZcgNlKMWv3y7x8dG++Z
iA3Ugm7vn8uZCW0F962deErb7gmm9AwjuYks9cwwnzeMhmriWAdsBA9FPy4odI46RBF/tdcp+mwI
B1xWDnwRv76Yz6sIo2gqmw1QDtYnkz4OmSGPYy3xakFFi0oPmtL2zc6tQ1xJGupkvIixOLNKzjj0
T7NkXjjQtxP6+Yl34GcTDoCQYoJr4mPvU5cyXF4myMxduvRTThO7GeeIDAxzCWELE9aPHGjlVg5V
sEvpI296tkXTaFbfEOJCFyhLNgfztoCQSfMCWZz14OpAHnAEmmd+/ckHA/iDGafhGTp+MEgSwpTO
RupRnc7X8UgqkTJQ5/z6wXxeYXkw6CopKYEm/rTlzIyKz0hQpF4ubQhpReepiXbv2PLcruXUoyBO
AlUl4AnOsEez2U5FXlY5C9FQCoQsfrgbLHXYfH01p1Ygiy0A+AUO5dy7P0eZwBYNQaskiIdwtHQ2
nykMgGjqm/Qnev2/30VzZkQmyidjZiQdn1DxvltQHXlFx8T/Pd+7OrIOWe0/fX1Vp16eGYxMAh31
GxAsf17V0CQ5iR+8PGlkOrfJqNFi883fNFuKTR2Yzq8+hbBDtbA586k6teYhJDXYV1Mp+3TooXSq
hsLoEi8ATipzBQcF4S/xYxlPd7yIZ0Y7NeE59pCIZ3Cy/FQkA4aAhBTrslcGJGFnlmkfeh1X5tc3
8xOvBf6Ryk0kNsjQBDLno3XVbfWhNSm5e07bq49RqBYbBcXxwo9Fl9Kbs/uHWHOKZVvI7qYa8+Ta
TG2xDR00nRMmNhrLcbnSKjzm+DPQY7RtfO50q5288zYnbN5MWGbHG5+agGGzzzK+NoNBm0BWL5qc
45GF0+wi23lqB6oTdhnSxMhJNUn6jkwRt3gOUXRM1uy+7DNjRxXJJX5ZIegz5Dq+vpEn3jV62mxB
bVvAFjj+IKY2v4H0tMLr8+l3OWlyo5aIKf0U/cr48vVYJ26H9q4xNudCLbvuP98AHfqECsqfrb2v
/VYpOKwyU31pxjT3bDePMWlZ8swO48RLp2l07NjR8MX6tMXu6nQcahLtvD42v4dRAI0D1Q59jHpa
CNyZD1XdVyvUGJ3399cKHMydK1JsEI9XSoMEhKh2msLjrHaNx48guTo9UI0PcLYGj6NjBmf2vqee
JFs2ygBA2F2WsqO7a9FtbAzieRQ1qJaweFEl5EIeeqAHXmZxkP76Ck98c7hA9lCCDxubxaM3MPNr
I4wKbu3QkcKWGnW/IuasWgkUsf9kKEKWhGOxYQTX9eellbYRySzniKa5RX4LdBm3pi2ti6jVtDPL
16k5KnihZh/CXOk/mqMdkrh8ojLgNVl7D9Xj1TSJzG14flFQHRxM7X99OGIBw3ShAyKjfXL8AmoD
vTa9mXJvmvOsVLv/VpPYXlIHODPQiYWZkjocMkHlGRvH/Dw/bLbLCbee6nMETAPziTjArTNV92em
hODvONrQ/zHG0ZwguTiJDYMxEPRrCwiu5R5EjflNby0gMmnfcBdVrFF9XUIbi4OHoq/h3Jr0alsQ
rhT/WmVd5xGdXmNAASc0DWADbuhIyHpPQmd40N0AruuIQ8sv1XybNYizON2OS2Sw/i40iUKc1AGz
ojbTjKDaat8ml0wxNdfgaRRZU2/VjrAWDlBDcAO4ld1hMZvD4YLfhIMdbgl7GQlmQ6LZiTC76pS6
85zEvY+KpFlyh5NNRq2ICFSEgh7iRMJR+qlc+21oIhZO+ktC6Yl3i+J28/XtPTU3+YrbGvNEzJTS
P58g6JNKjhZzE5nwSzXIFycsbwyhbERWYKqFVv71eKfecPbcbPYo39MQOhrPDMe8EsGYe6C755rT
da8nu17mZzavn9tqM/FUFxT+qBFY7tEwAEdCUQ9u7iEiP5QkvKEZdH5VyQNN6CsEKcvW1J+DOj9z
ZBKnx6VKyx3lcH28IXNLMFhlb1ITKcbpezgQxuPUhnLA6KKmazQznHEqM4NHkHTVKiWcguZ2zkJe
6d3OROVvxr2yEyrJiJo08qWPMJQJV27pd9LBduOfpgaQvB+QAoKkCVbEvVvUXuxpFWj+nZ7g43cm
s1rgfDQSXIXY82J+D+iH8hXPh3Ybv8OsByx4OLr437PJXBK0G69t2AWPlTDPPYpTT9wCQAvlljKD
mLOkPq4RkdqYWZ50uQdAbKS7tCBvbptosjszs06tRR/GOd4YdWVHHBrYK88xZ3Iy9YYl0R7rr6fv
qQ+iBa2PvgL9Nqikf16MWhE+W4Ft8mg6EaQ2WxZVOPMJBP6wGc+Yzk4ORr2SMwtpWp+2vVbNYpSn
vCtKaBEmAjgB2s8GBShaahmduX2nFgKLsj9fCyx7nza/6TgKK0ZF5dVxfQCIZi0hpTwVaf1K3twh
C60zd1I7NS/mnjcHWCQE9nGfZmrKlPvLPi0eUmgik67tnanudzq1+FUhlNAzygrHd+mKb5Hqh94Y
YGoIiJO/cgIn2biFMT7YWIKwZ/gByKqvn/TJn8eCSBmJ+q17vDD2g98oScg2p6/KV+EGj6He3aUC
Hck/GMcmSpAdpTVb5v6cUU2njGGJHs/jJFpSzZEv+aj0q6Ktz3xIT21bZ7QtJZb53+yj91D0Lg4O
tJeexDMSNkhc+/xQFyZgeO2GdLT7LHXPFCpOTeAPQx5vWOPJSNHoqZlHbtCW2IZX10gRt1v7uujO
nDnEqfk7g7ipRYPbppb0532Uc7jBNNgZy4w+PsuwfIMJaC1B4ThLyrfBcuYDEAqk5uuomr0GijYr
M2tEf6CNnkjxCp/8CqpVq+NYwNWGzyiU9V0wueB/8zQlfKZxNoPdO4+OyaoJ0KpBMKU0A9E3c2mz
0N/UXsfOAg9hKNXnuGivkeKUa2j/r5HT9YtsFNG6zUb9rkR0zcdeN8/MplN3wZ2dupQ4mLfHDdg0
LZsmx5/gTeW0m+SkLaRqPGEev6Bm+iSjsT8z4KlHPDuz3mPuoQgf3fYy1oKxYjPkRRXMga5syRx/
pxOIALjOopk16V+/MO/aiaMNIYoZcqJ1XheOmUdDBsqY0iVNM8/KJncZ9q11Z4Rat8zFaF6ERZo+
wkODQ2CgnHy3C7xHomctgcASSd9W6UHrnbkNJ+47m43ZAg0cnuPE0UHJtUYHDopIPdCRxjqsR+sq
D9k2jnHRPMXAo4nJCn+euREnipioEqj6zKu2/ensGwzmVPodb3Qz+UhZRWBsEKSKTePXzRbmMjnG
FoHzwP7WLglJy5GeDM4L4xyKWJxYK2dfOHIMmNk02vQ/3z0VaYSVySjDtxyDUXn3NUQC9AXa6ty8
4M7YOxmjRsZiBaUspYisKRl9VHgi3W0venUzjj64iXe+vJzU72yLyW3vmVI4ppINoj5ziyT/dUSM
zZLdrQ0rDtdohY1VreTSC63KXg9ha6+c4EIvEnGXiHy44bXFhDbyIjyFTuvuU9X+oQIFO3MwP3X9
dMDwoNtzh/64cES5LU4bKbj+NBnuwJSiRbWG6CnSlHDz9UM/NRTCa7QGuNH5bBxtQGg6wSOfP0tA
SMNVWTmzm28ok70bpsHT12O9P7fjN22u/gpOr3wGj4//uWKlbZ9FHA46YDwLYqhGzF6ToW39suhg
rKbahVao/q0c9P5a15XgoEsFbolIy22Zg3N5/0H/g284g2+Ym5wci/8vSuAEvqFpXn6FLRAt2XzE
OPznn/xvjIP7L5YnoOu0PQQHlI8YB/EvE5UTVTTHRDtqChab/+Y46P9i28AU4B+jlsZu9P9xHLR/
Ud9jc0rFxprVdX+VQvh5bs9NVqqamslgkLP/XEZcMaLEL5XSI0PzLSwClmqHzODI4Xj/4e7c/nsK
/y8Eu7fsBmXzv//r1Eg6hUFqqCi7Pp160xwRCGxaRtJxbGEdeS7zYliQCNOeqZCcGokxqNZSQ0Od
N///HyokgVR88OvQSmWftOBh1JumI+POqqYzn8UTA6F5Qqo2L0Dqp+10x7voFvUEFrVJ3pI0eSMi
9S3mP//6zjGMSRwDB2vKZ0fPCE0I2hJzKD1qA+7adaqKPGw0LckQ/YNbx1xl1aHrTv/puBgYlGpm
4KYqYW5k9eUArxZnuO5c1nl85qIsHsKf6xzVCCplnOkETY3jU53dgRgmC670wh5ulNWO38ZgeMSI
91h2EI2+voOf9+EMJmh1Ic+wXPc4jgTsXMG7WZSeWzVwdhqC72NIZYtCiV5AWUN3xCm80EZ88l8P
fGqG0DNEYPi+bTp+dFZdtHoa5qVXVlFx16Lmh3eJtxZdnDjzfs1foU83lPoLqwJ7UN7qP2f91Mbt
iOilpEMNBARK7LgmUtO/+wcX9GGUeX/04d1y2Ip0Spsyijvg+a6Hxy4jGJf4y3906z6MdDTrySsP
iy5npDBtx5U1xC8TOOnl/8fr9R6f8ueto8PlOMwM2zXQKs1z9cNFFX5mOllRZnxz9WJVqp0CA7yU
w+1kZOPa9dVipbm1tgEtYHpqPRSrOBXuWlRGvu8qWn3LvkD179DtXNZFjlkjjDKIw77YzWibTWsn
byM61F0wad1VaYP4hTrbWAvdLapFUfJHyFXL1mrS68uWL4ZnD1V2GGtXf0psvdiZfuw/d1k3rvps
MD3fBpFRjBCv+pj5nNgDtIxmJNdsAdLXWXVVYOykpFHdJmm+ZiuY32EPNfZ42Ppflc8qr0mL347R
7jDGRnEBWriLl6HthMV6NFJiZzHn0n7j9yhsUl4yn4tOwMxuCjcobwJ9KlYS5ReHPeH7BCuSDIM3
QEiQm9h3N5WKFDqugFopoPiXmcrVTRkLF0hpubRlrpNnyeISBhG+SsxU+HZJWeUIWQBzpWy6N7Iu
2tLeKS40FbSnk+FddVzg88SB6k9B2JkXQ6DFz4FTpI9WnyBIakT5o7Iy/cnn2suFjcH3R5kZ7cRv
6nxUIXbpSmLQRt71wTIw0StGnT42PfQCWGTZAZyZfPa5Nbg2q/LGauM3VeOZtriXnohTehua3r+T
1lTs+nlpDJumuBhT9r6bOkXRz7vtpiGACmv4hkrU2LGiyyW0/WjbBalYsA2IZuJEm8P+Qky7MNog
ug5E6QI/DPI3CzLONYRtbmKbUkDUld5xFu/TPm3ghQCocC7he+frJOImUKkGdmLA68yqMrh3Jsx8
aPyj5NnFWgzsswcvbIZxhomJ9A585bWVbqNcV8srre1Kd2WFfvc99EvFXeta1zhoD6GqLyw1ry8x
Y0xPDrad+yFPsjfdBo3ONY5r3Ir+jJ2sPAO44mOBFP9eADiKlziIAD/WhoklBXVHh/FzyNzLGpEB
dVSdRyD9IYHNTQ4EsXtBotDBs9zHpqp57QzQgMvO4BM34ZnGmlbO7jp8XuEj3e6go7WQxy8ux/0N
DLPuCnWpFiwiF7Jy0/nDt752u+9TPSVb5MiSdoBS69Emxn8wrafYSaoFeZR9u4B2qf1EXNL81ife
LUPxR22V9mbz0BEu9COIQevZY8oaOhT82LpVxJ6sm4iE4R58tpbwJMwwSJ6rQM/3hP7m63po9CW8
0zdyQd1LwjDFnh8CkBNb5koZm6pfhZkVXkNOGNZE8c42Wp5QK/j0oZxOl6FTQ54jqOEu7mq8tWE5
hK956ZpenliQTK0QhKihtd/LZiT5OStgRbj/h70zW47byLboF8GBITG9FmouziIlSi8ISpYxD4nE
kMDX3wXa3dci+0rh+9zRER3qcFuoQgGZJ8/Ze6+BB2Eh2BnjWkaKJ51saeDdVVZ5wBb/vR86f5sq
/YH89mPfjF+HdM7OVe3ZuyEm/pWt0L9PB15Kq+ZjmVY5Xo99F+6SgvecAW9MvpxffApIRLzg3NqT
hQ1gc9FtH1VToQqM4BDpnb7koWZV1Hdp2c7besjDW4eici8N3vpiAM08wqjYOIq4pKVjdSPmdjxY
677bCr63XeUvmTKC24Dp7kupCV1wxt6ikTNZjzlE5rMeeKJQ8MZfhjBm7FvOzXZkvLRz1cJrVJHj
iiJi9UYYHfmluGuNKCWj6d7yOrkRZvniuiyUXcf6QbyEf79kpG/YsBq2sQ9CAFvmENzjnu+urAlX
DK4jHkOyoCV54NWwzQHGRJU9NFtv4tJd03THDENghJNh+pbSv2/rssbDq3AdIzjcdVl5i+602acT
0TOpqtpbJde6urGbS2m1PEyTTAESV5ZgqMDdyeIQEIcHt/p11QUu8bkvAuu7ObFajesz4pqLdVPE
fXaTuzrZj3DGWOOoJDaG0btEOrl7RZRIhN8TCLCzsCL2jY7GxWueMs0dWvy4JtXa7yJBGBAyr56V
uzS7DsGUVz+ObRKTPljXgHmG6l4NrD1Gwuoxhbz0xQiSa4QTuXdI0t8k9ZjdOLFtfg2tob+MBnSD
ohlug0KVR+WZ4yFP6fhVYWJc911264BjejbyXN3OOu2v43z5RC7B9Cko5mAbzOhJxWK5xwU8za5O
QXHiz4rvyuKzL/G5Z076R5OsZpA+e+J9/tiNJlHPSABJJ6rI9zYdJmizIsm6Ab/B4v7VcBs4DT6b
3toeOhlZCjqkZuXtalYcswos4hItkkwXftL2z0WWqBE6afwGe85eRGp7BHaxb9cRRhE9HGkdiu5Q
p+HGttJ22vQqzAm1LksWs5xDnuQRycNq5esVK2LLJOS59deRJB4rwBFygezdOnRHnET2JgFAk1yD
XewnVdnVeZIOACe/N9uoCQZ5Bso6bAeL1mW5jaVGjnOZJ5uEVjafsmP9q/wpfpD2hPeUHFUyG0Q2
VukZ8qhDbgRJQ2NwFiPRnBsQuw6AVmpx+kSbBQ/AH2rOU5J6xqL63rqoGaws8U868FuLtGlSSahu
XBNih2Zdn4O1C0H+T9/f1Z6P3T8XpGtEKkhy+ntpJ7YknFljxdqjvgSFWfQRWZgfptzRmOAtL6FC
mGORbVp/Hs91mRdbYmu/imAAsZDnJPtBbhcunRvb4/1i4RjvYUkbKw7EgKbgV/ichD0feE9tZ9Pk
hAoNsFePtkRPpmX8UqRuQdKdXZBpRC+YIBwibolBvYGiSriKTsitq4U9gPctneWG1zX5lpQ+4q3C
Usam9EnVzUvDOGXaNYO9n1Ssb8Jj+RYJ1QmnJTFtJvyw7rblCx8LmjRVFMzur6hQ7xtAACg5+5sm
7CLbQSn8YzGqFpLBBmWWRyKgWW/sCSIyrh6foSZ1AjFg2c3MpIa474W6ogjJzeOFdy/0wpKMBIFf
HdTetVnXz0OHANkZYuJ3klQ/IX0LEVd57CqLjDf4OQVr6uSD8CyHh3hmm/v5EePdyZCxDBofrgQy
lz7Hm76uEqNbJVNbEr5NEVYTVMUGxXZc12lzMQRBFD+/3vup2HpBH1wVAFAH/+mbk1PdUeAIr1jV
5uSDrTkUzTZTcJW2eVe9gDULdwUsnFvPDaa7120HkBYj4NSerH1qgQYiXNF9IXFlPGgCrn5xsHvf
6uXzoSpBeebjMnh3KG/xMmCCHYpjWlXiPIyq+qNxsPpvpn5SZOQDLEG4Qwoxbcnc6m9W0vrGKvjE
rUWhnfElKGXqc2DLYDvbnDxV1tbwBubBvQgiR65qBpBXhadCUBIyazf9ELvHZFX5O0TgNTvhV/EH
vF/ixfHoF29C/usQGJZ/P8cWG3A8a5QZWZZ/ed0V6xpnaDQthf2rnv97K+R6L6go0Xd6LrCxNw9H
MmC3Z/cqjj2yE3IIVLMhLh8YlSOeJYnjyPdJfg/y1N67RCpHOED+qXYWKyazLiTM/CQ8pm8+AcqN
yWOUlB1DztsH10iaSyumXy0D7zoWXIVGBXYLXFQIG94cSYdsGGOvbjIsYRTPHjJatNIeUA075Jzh
FaQJzTmHB8KLx+efvw/2+rz/cBwOKVGgfa/mXUi2b4/DEAYFgruJYbCakvhYiia8MuI4/FINlMbE
/7vzbWi44UfQZR+LcJYgENxp188jyZF9U6fZut7CZZZgCZxd0reUk5DWj9Tf4VXe1Op3Ga859kaM
ju7Pjst/+9W/6FcjB7PpPv3f/erH73X9Xanv3//eq/7r3/oXV9n6DR2vz0BJQNf6d9xwaP7mIEj0
GfTSgaQX/b99asf7zaNtjGgAGzvqm7Wz9hdT2RG/EcX22lOhd7lqiP9J3jCQ3bdP5RoKQGvSRDNl
hizWP+6LPqd2I0VWczLGQlntYfRjAhBWvdRkb0CXg79akZnTFbNoTsRKzltLaefgJ7F/lBXFR+zG
qtrZTPZulBTeo6ZQIdTJJCmKFDw3otLeVYmnnyutpdzOtPVewqS2SDczy2gI3QmmDaNGP/Z/H+q2
P42OSg5uVpNvwvES8Qa2BbzaA5EkprkhQFk0FFtAn1wq2qisg6JEWNQ8I7IIXupOVadBAyMwM1LD
le9vyXLg/JBnyS0pZ8GxnrPy0U6dEX6eEpjoMd035MMP8mCPxnImqz1Mt4nteV9jCjcyHKsWf33V
Jcl10839U5H3wRXRHuYDFER7W5f+/ThY4bWZO5KOSpJ8gWKIBdBZybr+MG5Bi6Lvy83u0HFWOE4Z
h5POme+btvFPXW3Xe6YF5I4MI0HqfnhO6mLrNrq4MwDdbyCoFNR5U0D+BevyUEj3Q2c69W6SwowI
lRNXIXSm0wCkhl72Yp3xeRjnUpHaUthyiVIjJxUpN5trAD1+upOBYbDLTcOjlRHRhV7WvyLUyz2Q
2lft2chc/la13NO2U9d+ZsSbYrAfPV3pb3MxeDs15UCo/ELdLwVHnWn2gEeRDUdWn54fRJb7X4dY
R209fzGrTB2s1skxrJJPhu8o/jgGWbPP89j7PWAgOl8TNJlfJ25FQnDA+ZwIrr7aBVU5brM0CDj1
dN1eena2ndk6dgAycWoGhLR2NPK+wrqb/kgorfeLSY8ukjH5gLw34l7Mkyqv5rx9SgcrfwogA7wY
7IAO0XmueQ3IcaQ9ZYJWY2hC5GOYtjus98A87Jiz5VIEZ8Lg6lvSF5vrcrKeUm20EPAcIVHVN8W9
bqRxDojZvbWrLrwISX9q05aCQGampZV/HAyci/tOFevWPoiiiJZBT2fcsvscnEC4WXTn7FPRBhx4
JVAa/DbESw3gzmpS5IgCEoNZRzS2qq0zgarb5jLxt8qq2AkoU+8Mw8X1g2ooHWoinDz7pSmlH19J
kkrTS2uVn8h/9h+qxj2Q92EZJ5UNIrYPZe/kRLKOSMzCb4uYZbZLqDhvF0gud2qwg+pbWDsxrRES
dmsCep7cVjt3HWPrDkNA4T+KWOU7Tj0kZJV1eKZPaxPED2N6xiLrtQ+tNkAeAlYak2Mr/KJ7sstJ
FHrrEnbTp1uOO41/rpUbKAOZOx31WxZK7ns1tst+JZN5pOYlsfl5SSUxUWZrJDdy9iv/EyZsW3Y7
RXjWfa3DIf49BxkeudmCDYCzYWpBo9uZQ/OBJ9ctNnQ3B8ChnSCpWY8lZRic9PyrT3/KOEKQNOkD
NyUFKqdDWkTjAPlqEzOAF9eEzoYfq7l1XwoC43lSzHkNhUx7WA61nMh07X2BRcXpi4Md67E9+rOE
Yzka5M1teovNfVe7BZdcyqTzSHE26ekB4KhI4CupNM2pzQg6FlyxL2IaeUSukmXJiSOnO5GFdXPr
E13YIIkYQHb1l4KGmgkuYzToSGo/2Zlp7d3q0dN7V0z8T7Mc8w3QkT6NPFRvj7g37EvnGarbFE0n
VzRlOB1y1N3XdShIEciQIwgNZcEtSkHnhRPtAcZIeqj9MTg0aVfcQbK6IlGLtKGOic+VTt30Eret
v2+mXtB4ZezFSzUCBdzCvEenQ1/3HPgkFxs10Iqgz1m/Ei/bYTVAjgsR0Pzg4+bZeSi7gXpNrrHx
jLq+8dOheQgI8LvpyXf47OYxGeCcri9YQpwNvGNrW2iRHDgxL4rp/VCaAHaW+Zuc5Vf2qO4GVaW3
n/yYJvuYmcHGNqWJ7smK99rMgyeXMKl7QWuSzaEuT2Xiq9umD4x9aUAgGmsz/rYg/byj/N6iG0xO
LJ0xpuDMfC58C+QP2Z+fR4uuAS1XuyUhW+qLv/jLNeE7ASFWuti205x/STmCnl2JNkwket8btdjo
3oTxRTKYBWhwBLpElONy5xGNvaPaPKiybp8Wv+lPszcOqKzr5UA2FT2h3JowmCviFyfikm+xMcEx
77QdXDLsZjtGgRyeOwdGNNf/oEPiRm2L3mFix+kdGEhiA5e0IO83TA4eX2CP/YgQPWsSKUvjIp4R
YkDgG138nmNAooblE5c+DhivXGhfu8IimspT0vlkrEFgDFdWQLZK9nnWEjdW9+VNYU7y48B7eD10
fXeHaDq8CkDORUtaA91KNU0zJx1vwCMvkUt09bFcRtzcIruaRYparRnMmzim7T3kyqMSqBbiImFz
RE3lmDdKp1UfZbz5dy6puAfkud0L2diRVF6xdfTS33fK1fQ6qsCD+6zC+4Lp7sXKi+brRPTYptWV
uSvmxiQHP/kU06yKSK2DTlv7ZGjRJ9ll9gopJnuG3MDY3Ikuaa/dLDMvDoznct395RaUS7vF/yty
8hb7J8MeyFcYVKLURjCoCleNOdneHrA2eBEkgQaITOrE5nxRrQZ3kr48C7sy730AWJSXGrIKXPXM
fbF1QE0h0nwhiDlnJeg6WKa8Vd6c+h/I0MdpX25Aoibpo/LmNrt/LVr/W9//or6nk7xmYv3f9f11
9g3j00v99/L+r3/pX+W9/Rs6MXoqFqdXHxcWI9W/iCKU+PjwLKKZGI6jfPFQqv5LihL8hjEIKRKE
TPxXOEb/XeILzgvhaldepQkcijkz/AOkyFubHZNrC9UT2yfKJ4FB6M2ZV2rIx7JU1qVuxdiD3eQp
0sfOZRAIwahGj92kM7mXeWEZEy1tzNEQqlIgaCpk6yNevrYtii+sgyAJcm8hlwC/vcgvib1SlsO4
Zv8CLYpU7293+j9oW9ZP9rcTMzRJPjAhTbgrEInRFvjxbBKoAcptt3QX8nX0g5XWRuTShr2aR9+8
IaWU1+TnF+TU9e6SnITWnhy6HY9f840ozchKQrqHJrl4XngFU4r033Kkd8SWKRJpQtUw5NHqzPZz
iHNM6mgQoy+OoUdjYe8m5KWeYkpmtGUjwQ4baBTMSe2e2O6gznxn19SQwvCbWo+lTRDOQcR1cyFm
kMAJZrYUilYRUynIDgZ55BKmVOyTqeZeG96oH4DiMtexFveFXPNGbXJKebwUjBuTHUeLdajgEvhG
IovB1NHjF6F53qth2CMBnwE9Z/ZjZzk8BJNDa61zaHXOmPFIu+hJ7O4C5pSRn2RzskNyTD3B0Fbf
makoCZNJE/vRsoBsbDJf8d1IC5WfjRRWQOJNfAwNSkODobDbz/Y4EW/pgdhLb1m7+UQh5PETTc1U
P3VyjXdlqGZbj3aeWgqVI4qjG7xBvrEH4Oe1z7Yz1Om5Z1V/8RPIcIzLSWp8WDgsPRKCY+tPbWBB
GnfsnjuXKTJgNjNjmebUtQEd5JGEoYVEUYNLl+3IP20HSCo7svXp0OlFUsEZpE2md+BeUQw0JIqn
DCIdvj/RPe4L4O/44zAz0/izIAwngKFbSvx73Bj81SYH4WQH75pfwRNI2Z7TidbmUSzw2HbcR2eg
JF1xWBmw7gmHdi+XDzOlH5OkNX3pghq7TM/L+pP4680JyYHl9yNG9RJKg9lpVvYGmwjxK9cpnO97
IzBTyCCalxd9LGm3EowGtm/IkyUsAAaomw6Xo79tRrvcidhPtiX8XSKmJz0/er3d39BdYvZS5QR7
AwUYmpck793reU68j8bI+X0a2/KOtPbkxWb4eUQYIoIos2v/pU6K8VPrAPLcWwuPbDrBPhunsQ+i
NF979hU0ECCu2nP1juzG8KOBIau/t7PF8Lbu6PPYjJ3P7Z2yyutuzV67yHvdxKiRow/SsUh7FkG6
OEwFhQHKttL8dplDE/CPOZ+H9jN/rPI/Wj3ph6yikM49JLFRk/CMKLu2h4jJmPU42+svXxaG9DZG
PPHbFtNSIpOA7PKZO8PLBfSNl7JomyneKxOQ9DMAdf1At54XwVh8bnBmY2Q4FETLXlx7QfUQa8U8
b8zRJFCV6jvESfI4EMesrxzAJQnMgYGrMARnB7d428Kd1jn3hXYFNLKBLPoLSDS7eyyWxTA+GoO/
SHoqndHdzTrkk5SMH6anpeIs+5QJsyoe4jHvjroyOonYwXFOC1S8cbPMFfeSmRH3UpsTh4swTLgR
aMy6Y1wGpaYrSP7ruZW4yqLXB7nQBj8cyATeY29cX4q+E/wtenJYQ2vR2I/ZYFig6Kwg9Z51GQz2
bR6HLBRBYhXNN9+ZLBDoAc1h5Opc0yiSXJPLn3T5l87qpgSi75D0vztx0BefOlYIi5N8vLjdbVPV
tRfQuzQ4DvklKf47u8DGsCEWJD8r6fOb92Vn3eRUm/pTMMSy+O76tW0zY55lQsS+Odr2bcX+s8iN
PZDZfYprTqmcyBrPpKazHWaA5N6g3zGwUH7JNOeDLEuCmxql87M7DvEa///Bx4s7RVbVDE9zMxs7
uBYpjLZWRc6QpCenDOMtwpsMbmeGycFyrBlMk1+5Rya73mpdzIH3IZNhlLQXDPg43zTtDDq+hOnc
toH5UYE/jpzK/GJwItr0NSlVxVwTmJ9OOjiSlZ18LVXsf9cJGZkw4+pbsmGvaCTJeVeUnb4nbTH5
4jpjvavYpLa0dZ0HRHX1F0ukdGdqk3EywCVyUXu/uwsTAAV+WzB9APBTXmdtUj7ZufI3oan6/WL0
jPhGjSeURP8dorL2diyX6splgrkbJr+8Z1lvv+ThkH4YRXk3+abOD50kuZlDlQaA2tSHEdzrh0R5
5ROGewr/rq/rKyJF0HcUcgE2GxZ7Wi6cIUgvIt3fZzqbjU7zyKbTPtdu1abbfFH1PsjM5lPqeeut
JWAX7Jg71JHnw79sPe1AQh0r8uV99Qd9iw78rhBHe81jAGlk3xB274ttCuGYiPCZcmC7ckARXFTN
ISjlvKrYnOa0pvDvE9e6z+OmPZic5LcEBrfPedExXQZt6J1qDnjjbq784Ub2Iv4Q0rQ4GGopSG/G
aUP81xKg4/e8GyPt5YUFez5iYJtPk2GFmFGKaTerjvB7OjSRHOb8mNbKexyzcfmdI3h+CYNwuXR1
F/4qr/bN2JCSiCQC/vM6w6P7+6ZdKzkPBcChoJP0LePSepVtTA6bkDCQfOTm2Fxi3vLjz+uiNyLI
16uuKn3yRkiwJSfjx0JMxAt9w8kNz7JkFc3wm8uo7W1qjJ9f542u8/U6NJNJNaHaW1XNP15nTBtv
UGES08FcKwzf7Fiza91+dnXMgvHPL7ZKOrmdJBAgzv3xYhbvsJFQBJ6DElVK06Ti9Kr/NbIh3P38
Uu8LWWagGOOoxU38LW+FsjIJ/RZyDJHZwHhv6oHS28XExqS/by5qdVn94+sxMyDNhGR7j6C4N6NX
kj14bcvKPS86jT/+uQXVhONmkVuvqimVEQT6i9u53q4fi3W+3GrII+CYH+9tsT5XiejDrhfnDq7S
uCGUluKHBZUduNYrkXNFMjqRUY382USzov/xQ4rQz+U+m1gPbfetYaypBeS0svDOw5Ct8aOGc9LW
9Ku8pfevAlfBGxMS8OPanEx+fGrK2J7qOFPeGcQ4eapZnR1o0f1qOP2frsKBkmb2qqt+N4/1etD2
rsF3eVVWexkKMTKF/h+PCfxLB5MXpx2Om28ek0Ki/gQH4p7tuMuAARG9AXJvopWBZNu66Vs9Lr84
0r1fv1jTWcP4WvQYueyPtw+ufTxPpSfORhN7z9YAf24xR0qRAcfzrgYEboOfWnhEfv5GvF9ZMBoh
iSeMjiCXd28E+VWZubTQYYqBtztuWCd7D0H8knvBL5zz/+Er8nBgXaAGx9T3drH0Cb/lUpV91l1a
ReTQNZdFoYAsxSpwWU9wen1q/vn3Y1wYYFxxGeG/9fiO9DOdlEHfufSQqdcVqujSDNIDB51fvumv
U/IfX/WQ7gTOTOGHfvD+TVtllSbrCWpMFQY0KCuX1ArfLB/acelumhxtPuIFymQ9Udeh7ZvVzShH
He8RGQgOFw2CxMRWv+Pedag6lxp9b1B47a/ilt4vvLjNHUzPrEi4et46s+vMnbKZMcDZrpCoRFmc
tZ9XqrPakJTFo5aHlPU//yWs9+/uGpVFXYnUAIPJ2zl/UtIvidnjzgZztm6nA4fzA5HS/e9BZ7Fl
ws1en/c8s27kUMrP4wj5aetkoX6QypYluIlhkXuqpOzQzxbI+J9/wP90T1ZnFD4Uh9/uVafwN1m+
KVW6wD12z9USUHSbbv7FShDjkpZYZxv0db9q47x79zANrW8DrRweUUbaP77zMmPWYXRgeEAoQ44x
cyYfs6x5TPWql/n5t/tPF6NvROYkCXzvQ71Ra4cE/EDx0oS43OU1bCxTBZxyXLPllPTzi737qflm
uCUZ0WNZZTl7UxdVhWG1KjZnIGwuB8sk63myeBE5Jf78Qm9T/rC6sVyuxQN+Jbb0t5URmLlMe60/
UUF0qbozOcMNkRGonhwQ4hTUpc1HOiEiEUjZpxRhX9n6TodWZN0GG6kf0qygT2BMHJbQEy7t58VH
omoaHq0sul7O3iQtk+O5BFF/eGVD9nUTNtU/XYhfs+TQXbGvYe56WwplQK9av1LqbC9IVCdEYZcK
Ve4hMeEd//ymvXvQuRTPgEDqQ0vvnQCtT0y7H3XanTvsgqeAmLWSEasMdwQ1NpcVWPir/uG6e/1t
YUTTw3oIHYD/tjAYvv2V6qWCoNW54uwRafadWLHx3Ik4/PjaEPF8RVdHLqX71Ght/2IDsN8+ImI1
YWHGQlOyyozYA358zUSJhhkpfX62LDpJy5aBl0dy0Ey6vWNHpEAEXz2rKMR2bNCT3oQJamsIXkl2
tPsZsTack/nBHCq6iEux9mskmdYcLIaOPy8+z1FXeSpnOmhldz6UagadDbjWY4jlACVqAdzz3s0V
MuL18QKcTPUw9x08uLGD4rmxPaXv3EnTGlMx+tBLQeMIibYcmWoHCSrTa7gnRbc1raK6n+g23HRe
bxw0sNA7kkiN5QAxCv3o2NcLWVDSNsEr5YzIle8OTH5F1171hfAt3CwEOm0b/PwcoJfsDNnHisRY
usBcByuV8GEGSY48vW9znJoXZ8lX1yTcWZpHA5Nz6/epA5N5lRs570uo27UZOidFejfOmj/7hsSu
4gFzw5/egYo7kpLIqaiWC/90kf5fxeeIQkLvw3Kta2TLu5bWpTv/Qbc8m6LCSjoO7nOnw+KUBIZm
br5U6R1GhBJkUyLH/l6h76+2OAZ4uxuraouHZkGxvu2G3pJ7NET6oTCxEiae1xQPfmup30Fc8i0m
BOXLd8erGWR30lpbURPkoY02M/5Fvrr74k583A8t6iCkmHYurkbu5khHY6A3lxV9ofdeO3N5+iB0
rvolpREeVLPn7PAn8TcOOF0wfUxOfZI6H4wPGlDpEsliYdcKTZTBEsaro+zbehrd/sHKwJxtCx6X
9I7zatNF1uxPbYRDSJzGsVOgCId+NKKlrVuwX/aaVLUkPEF1PXKQsP0p86/EGFvTCTkGqQy9tlDM
N11JTysgsXk56JIz7Ab5JV1GBL66e7RqtysPcIt5wIgyAJlkZB17w2sdQM+ep29JPFoNqYfK7ozc
yZkv8CY0HAYAbfqPsF/iuwB1xN2fLTi3HPgwTqqtR5Hb7ksWp2m8U4PCd/nna4WGhCnf+s5MvpOj
SiJWDzwcmoVHS1spKkd2RRnZPdrpqPNcniIZeKufpXS5r7Zae+ZOroavmA+nca/Rltz9OZohgP4l
dp21kHgVDgSNj5HMQpMUpR3t+U1LtN5RA4Ndotftz/cGmowpvSv/ygVQu2wKM9P5Hn6gqS5YCXhN
q9Zg0lDOghsr4lE4+zy0k+xe1ZIPYpn0TvZtaStwVEy/vwzad4yRRo9bFA9BQ4bmtatL69HL81qs
YOds/h4YTDJ2+EFtcT9bLV3gdKY2JlPemvyK/ZgxQNqANKUNvg0F0xx0LKJ3/E8U5gWyLLfrG0Sa
ZTa2yJXiGF12xBLu5ueyW1USc0lTcr8OygNaEhhazpVpAn0DCqn7gAYZeio0KK97yn/npL+ck/LW
/G37fe/bz1YdZNO//Dgoff23/jUoDX/jmMnBgXHoak7GYv/vQan/6r5H8fg6C32dof5rUBr+RqYh
ulkkFOvRzWfT/UsLKZzfVpSSi3GR/DWYSv9sUEqi4I/7N5ANDsEkBHNgWNOSXmXSfyuNHYQYFVll
5qU2jSaVA1xXz9hqq46hVVgaPR1an2YzOyNcddQAFgSvtncAi5U+XMolq5kzzepa48oIm40EFv1J
L6UQH62Q6mo7KetrEtjJU6UHP8oSz/00CtFfw3Lr7xYyQuJ91uQovxrcVNfJxD8Et6jD9mDkKbnS
fV5f/FwvR+yq92XXO1+NScTzhWmUDmiw2P3VmIeifnKKePCvFKxZEzK9Nw2rNsJZkfTr8NZWmtlY
Y27CHGPOrEhoL9S8dVAVYlZ1hs8YxiZmTcNYGdeFk7lrLUCc377gt/1AGk7lRY6NqZFEljh7stIZ
5xLzL3ChWU57VXiu+p08IvnBE4N9Un6fHmydQz/H8gSvPIuUKTOyi2nrH3I7e5wLp7jzciaYR/4v
zvWMJ63a9trJADg7hAl2mCh2vWW86ELoTWDm1XRit2CjqENnBxIhxJEVQBqkUSnd3cIx88EyS/d6
DJlHWf3gW6chDCWn/gUJ4lIF/ofWd+PHrp/t4ITN2jG2uWrd8lIqwcoM/DN/HqcuJWXR9qMCDwH3
oB03Ehre2Qub8tK3PvdyqKZsrWxiZsPzPF36oU+CyEjadOdn3vIg60Rk5iEGsX0sLA9ZWEe3yO4n
AnWmpd7SPBpTiHIy3wdzHB9FU9nP7eLMFVRcY3kMS78Umz6Z/OwoDDMoPxKcOtRPycrhMncDe6w2
dgDmQqUOzEZmU53SxK0he+Slm1kviVq6hF8OeqxLat+uUiKyZStuYEZPO23GOIUxfp7oXT8EAKZ3
IePeqCiaKY8yt0s2okFlm3phj2ezV8FmRXPASXTtaVfCTQSMEZAobviPhXbR8tmnZOiu3ZVtu0yo
WbLmRshFElMIglVX8dkv6n1NZfpkGOm9xiCDXo1PmCy63+DF/myZE4h1P4v38Th/oJuuThIM627x
ZH4lK8M8ta4o9n0s7XNIYs6moJzdKQPfXiV0dha0kvZT0GQXo5yXkyl5NW2vtJ8Ahn+p+0BE0kr8
DXx7A+NbPu6b2u/7M4F/OQLJ6WtHNXHuMpFcAOIM22VBOtS184HxWaREO+zF0nJ/DLnNKqOOEmmE
Bm6sPAWAnH53F/mM5zpHFtG0hGOYC7aOrggi8kimLeaG5AouI2F7GVGIkozpPjPAjDeZtWHMEEei
y607Pn1+yd3Z6Bg89u0JgcfwvV1toAGoU2xU6XSULcJinw2yTpb+2EiJN879gPTzoQiyKyRv1KWD
GeX28ph58E1NFZ79ZHpQYXbioGJvA3PeJTl3P4GOEoziSUl5CGZ9nQNb3ITuoPddW4KLjxmmJbH4
6GF+XEGXamtV5fdSmB304snDtZ8OiC0JswN3G4U9oEvJWFnPWXAtWiy1OcrvjQk7Z0NAoLgH7M5w
S3c1w9Fx4tlqydbi9/Dg0lQqMtJwOAZd+W3xkU9R5IdnAM0QXzomZhBO8ps07BEU01fZ8lZY90kq
70dApkbAl1qa+kYHIn8p19WsGGK/xbeijEvb2uIhs6V3blrUkfxglDRE8mGFTJ9NQ1HO2PqPtK+s
I7JAjiiZLDeEvBOdyuDyjCvF2SmW9fvemdpNsnjhqcj9h9jr7hmDm3uWieDS5MbkR0DX+0+sK8PW
Rk4/blqnz29yG5K87Iv+YPJD7c1GDky03PTB0Tq87rSJusHoodYDMk5sO2Ikh6mz2sO5RIKetz7Q
B/Wg4Npxh9BfD2a+z53C4eM14iUV2U3hpOwOEixNYUExyfvHEpvz3q6W+MNUTNetIbsI4Vr+hKzl
yU1C+vPG+KKW8NlL7JM9uB7P8dAS4FrqDTasvZq6U+PlCO7ymLsoxY1tJfIwBd23Gvjqzu0WdTR7
+7FFDs4DXDDJqNJyvLhyMm9Sy3kYwvaqVOlHrwDfbJfLziTrcMNKu8OV/0WEE6NX4UbFupa2RnAX
KOegslw/aH46XJwjYc0so8GXIk6s5xKO27ZzfF41Q3Bi9cdrnI872MxnTsf93h3lqnbNg40c24yx
edikUTGXwQGj6XJKm/5Ibtp5zOLi0JdmFiWh0TKqNPZsZmW0xCF+QOyIHAvFIL7BAe9ZsLGJ3cyL
Ke7TShichDt5XQ5Y1udpbHZt7qZfW+2JaLKHK51J9oSpfLLEeKyB1ofjwsaahyQBdP2HkT4odqrq
26hrgDrzc+4X5W7k+yAcaIoIEFl2GWfnhNjE2os0hjuU/A97Z7YbOZJm6VfpF2CC+wIM5oL0Re4u
1y6FFDeEpFBwMa5GGknj0/fnkZXTnVnTVV1A3wwwQFaiAhla3Wn2L+d8x/PWm8WDP4izte82ii7s
5BVettOGo+NBZc4b+snugekRSdgGy9luGwpOpql2mrvMmLBctjL3k5F7rSvAiuoWBSn06m7XqE5d
21mTovJAzxopEz+HYzznxny5nuds0/pRbITezQyo5wWxRnNrZt1E2JGuXIyRei3VQ1Ma4SFC535c
JufZXczuAyowweGI8RU71WB2htipLDDRrtvq6Yp71t5OY/RZG9OdlQeYYN15fBi85m5uDIMGkrxb
natbWDzfBunIHYmq7bFf/W/hAHhxKcTRNhC/MLicNnZT9d85Xt2rGTvse7lacosOSh4cIjm2ZTvl
e7/yibcnDzyphcsPO0xvUQZ9tDFD40zOrniBYYFKfBrCnz7k/I1ijR97uVO9t2GgH4PZQEiiwjdH
eF1Sh3XwEpCRvjFS30xgOJRPTdaY6CkYnkYBODjHgeyBnpOHiBesjJ3FEbue/TfPNd9eRgezrcsf
nRQf2jSChyhqpm/OMJGHrfIbqBcezmau7KDEk5GEBTRxmmLpxp0pqxNu1vaqVMqlRmiys2VXV+jH
RWJ4QbdlwYGKurZ7DARhru4JGA7xofj9N2ONrsivXJ4msBc7KyqiIolWUVw34/ijF+Enp3MFjsWP
NvRw6rkorZPfONG+i7D0e4i8thAOuCBorjcwAqck92zGL0Zb2igtwDoTGNJfl9ZAVPs46Osa7MTV
3FrLJsj7zyojk0ctVWHddd1kPXJADgjGlFOFsT/OebV3mwxdRe0KLq/BaN56VpenzNferqIWfLmY
9jUu7iq8+Ja181jnjvXBQMX/IO8c/8Q6ZmQc5Fj3GZtvmXuJnQ0xA60Tpnu3no6BWo24UJiWHfs2
pVFxeG4bqdJjzqq+pvKAGVFMWQ4i02IueZJoJHainrJHYt6ZZZ0ptJK6mV5ktB5wEf9gjeXv+w5q
cc2+DAREdhGnkI2+Ll6ENt7c86odvdId44hOdlO1LephV32fxovcfu1wWHSps/EqOAby4mQwRHuV
u00X6xS/CTq36spBaBDnssTkbc7bVDo3ZV46yITIPqw6HyV4XiMjHNk3iSBCZpbvqolgbZiE7t60
PlSVUzChhyD+LX1m6lSjprc3qeE6wEo6aOOexLRepixvdbMNehigDe+7GgIHBgrbSlqj6cA5TRv0
RT3HSeHFCCineOixha4i/z5HZIJR4O/MkF9xHXXPeGPbLZQ0lEFFfZp94AylFSKiWygN0ba56JmD
jjuxag9t6z5EiEv2fuZ8Vo16RlXj3Rr+ej/W9Cn26Ondgg4ykd246VxNEHfnybMhl2knV8N+YelG
vHZV18/LSJY4s0yuOk1cZ2lJI3ZatCE5C9XYLlsma/X6DNsFRRQ6raRAgP1D4C2wlmAFYcG7fKn8
WJugy/0lTJ8Dq7qGKuHeSBfQjeqbnxS/QyzyYWuVa4u/Sti8pBNSxyEHGarqZ+mWZFzDodkBM4q2
Lpxliu6QgFajrM4i43DRoJh2ken1N36YfpiDhIBNgt0+n8Vyj9UFHMvgWwmEUKoeC4+62ZU3zaLV
jW22Sd32F1OAvMxMTH0DIOFoEEgDdqF1kmCaWMBHwXzN1vdHS79RWcabHa7vWefvA2tQ17S5WCtK
gbJmPaShmLao0vZV/tMIe5JX/MG8toayu+qFvCMi79QsOcdj3ocJ4gVz13W0t4jpnL0zTnu79Sym
VeWJPFcu0NKEaIPZIsjBdhbr+xKoz1RlHy2Wq03YOvdqPAdt+txO6xjTTmXfDcMmH8mtDmOxrknm
BNdo51/DDiZIFLV7weUY21nY4RGwwRo0pnXtut19OVOdGTjbklGtQxGLMDNBebQz5Zlxp/x+CmNR
LytXQpny43IT9EgPunynQzJGJO/g71rmX47A/uOks45zxx5kPLuQfeLcq9+qtgQeXxRWTUCKDZl5
aZ2KAq+FAWPnsrmfkVVeTcbSJyB3xL4sjEwmnS3NPGnhvbzhZUemx/CTJqfrn2cVVgw68+lAVS3A
WOXN3o0ad9fpNTtBP/J3hEM/abmiqG6j2yhU5V1TGNZPrxjUac0L/9g5obyyKy2Oqk31zptd+eQ2
8B1Cab/Tw5dn0bg0+Jl5C/RgSqahza4dJnYJvh7vzMjY3fYrCQdOC9SqnOiWpsA1diNbjY0sMD85
DZqvxnE3GbpBgEfs64phvASpa4P1FqmnLuFWflc6Wzuv0lsfmTDAUP0R1ozhaztAtFvxG6OoPTcK
LrYs9YHEAGSL83SD/I6yYsgRooroO5iEYtOHAbrPOkeU23kNZZBcN7Pg0w8RQBWeHeyjlHt0/TsA
paDeFwLg0Vfu8tasDtSNh6BuUGpX9bS7AEe3nOaal95rcKvBu8KzTzMVPqjScPe0wkxcnKV8m0QU
UUm7pjhzVXMLzXQLN3qITvCQw7gjrWFjp4GH57JODEbecWvZPRSjwcQ7XhVXg3CtRMquBFI/mKdR
9ONxaJ2f/arOZG7J+NJb2GtxY3G6b5c1q+9KycvYCp/Vs7C3VlXNiYGqLPbbYtwI9Nyn2S3vChtx
o2jrc+YHL20YDXvq6x6COG//YVl2jWXuieqcQFB59DJkEeyUYKNgINxE+Dh+rW2HknA8a+b3OCVT
JtwOmuCePst2mqQ2avxCGPGYUzOucYYEbTGnsmemV3CH0YOLzqNo0ceZJzVRFwCyqUbOSM+SJIRN
H1NQfhSBdwjd/m5BeX0oBm1vaCFPHNEvwHybnauWLa0W72Sm/Mk4DaA+rMK8IRPQ3ocXJ2S0cuky
80W1bT0AAzqEpdquky+SvoeeRKOzNt9612BsMs9zuLOZMXN2Ptg60/xE07gV/kznFc4QCWgHR8PE
FtbFionAxkqL+ZiTBhZ7bvPRjG10X2YGL2To7fu5zzcoDtdnFBV3ZKKNcK4te+MM5m4cSGhxpSxx
3bWesfGrQMc0OOVTneZfodXfDKt9EqH/7lg2U/H30ar3OIF+ykljLgwLsD4WVi/MYpu+bBKr7MrN
2k8/u5EMj8oQ3/PewIV7Gf1fiErCbluGKiGzkhWP1qZpmAXk1krZApmpbMs7mXNAJ4OSPq5a6Jy3
tZrso0FN3yGrJdptnmjKp15L/hI3OYJ33Jhm12+bYWnkJh8D9vr+qautEyyxxC8XdjeLqNSOKQ4K
nEp5sVitoOeG1r0CUrbKvQv3J4qxSMhDUfUsQDjVxpjdofRqSuMezs1CRT4+Ga5fD7saKyduV0PM
MnFYsbUnnx5Bc3zYCl6YG1m9HTf8jry0Y+agcNxdKywwH4NYAjGC98K3JdXv6+b/6Xn9/qu9ea+/
hv91+cSfFBecc/n4v//8x+H3P2df7WX6/ac/QGcrRn2vvqR++BpUxYfyif72N/+7//Hfvn59ln86
iWe/+48n8cNQ8A9ZIH+exf/6uD9m8diPQAswnsdu713Egv8xi8d+9Auba6Ot+NsQ3uH//gEgMH/D
lYSyMLIRNPqBF/4r7iQG/H+euSP19Ih+tELkDQ4Ygr9qKBgH957Aknioy3Y9B5lYd4Y98GysNYI3
b8xNAlY8kHT4ZbiIrF4LN55au0GN3ernNb2g1nAB2EzNBSlScWRpFosiRX7EFE9sArLB3tZOyNWO
h7JQ6yktAq14Njp762DCOUdBZl7xXXLI6ZzAlZspb6avoAzZVPeESO9k7kS4bZBoPGDNCBJZpgQE
zTiA14Dvt3NyvQ9Qtxxbb2ED5zdLc823SaYGCcDdO0nG6w6FqIDixkpQIxjmwM9dauqrSnfMSx8t
4GC4yamyLGpEVJY/pszJ8LJGAdWtOaVZsa1Vtkiumtzw3nIzgu4VR5Td+akdHZbv8UxNO9/1dgAT
PsjCObtZIyMPdy1petkDKfM+Gg9R925cZIAddvbA3Gpj5KbjHTBN8zczK4+C10WKrtkzukTRYggq
fTyInFypNWApsX63Llp/czLWfmpibGTK/VGvOrudAt1uW3OtmBBjhu4w/vbhK7730eBUnJctK2cM
xv66GfnTZfsuP72yn24CysYhEWbmXFVoHKjDYYbOKSBFSdhaGFX7WtbmGQEVq9xo18kJm/yE2u0k
qQp6t+/uevwVvGG6wIS0U7SJoaP0HgPl8sxlJl7NXAvSU5s8cbC+JGMhvC+jWcoHVDRANqOl3zSR
Ee3yxioOYxg5b6XH6GRmS7kpAtkc8GOPRzcFaGRZ1UMObut+WpDCo3Ulrxcy2d6wZp8CoDkskX4K
OOxkbETR8OG1VvpQk6K4WeiSDyIjpdqcx/qEZm7YDhhbEixRFRWx38S9YeX7bGmjTz8TzCAl6dR3
E3aa92zi+qUI0OZNpEMuiLG0jCP5MHyUNhvzXg7MqeceIrNjV0+l0dlvvp91WWK74rOA//PihzxU
LlifHVe6e8hobRlSL/VBOvNXSizE+8r0cBt1eN3jKc/Gd0Z823JlpWzlsxuLbj5Nbu7dVjjYd860
QhjzQRpdSZbRBww4/jltA+ttsVV4YwXNTNk2j4eoFNUBrk1Eld8OTwMOu1t83+2VcGrnNGMiu8G5
wl4r6zxCjnLrBpBm+do3efnGK1rtl0U5J9Wu1ZVqmu5GkMfx2cHXS5NUZsGxkM5613vjRGODwBKH
ijXFaRcGVBUjy2bDYGxuOEtxDrV07qPV9C8EDB77apEwNrqwKI4NzeetYihxPUmn+IaMYpliR8/m
uRNTcR5z0T8pCGWPgPy7Iy6pZmssRfTGRLN8kZM/nkavhfPPsLo8mrjC7Z1V5/UdmuX0QKLHvB9X
M0OXgwdb9pP305sgISIq0t+W0iZ4NTIOjejqw+ilZ6xHzQYUqRnPv1ZYTXawo+6kPVMz1nQoTl0F
LgVIiyNIHDVRu8WNR8dkWcO0l0UT7OzcJNBj8fuPLvXUyeznYle5EOf8xp3vy5bWMyca7KqVyrlH
lqtfFXDSTxyE0z2/kPR2QQnyjSm8BX1xrjc8J7iV66W8mnF/7ju39MGigMJ4JpWqQptj8bQYlzim
QHQ/HIOtwxrWTBCW1HS2i7+4cV/L8S6wUEgyndQ+24kpj0Pa6Z+rnbNGMfFL8lammWHo8NQtYjpD
8L3rmBXe2K2dvdohz//qRf1ucTQSBFMX5tkvhHmORhHdGGzP7vUyKS4KUm+v2/ZC7ayW26pXHZ53
HlTk4RlgPYa8dZLOI4UrMpxj19JW4AaAs6qc5qx6xjWBw1HDxBPvJaIDu3etR1+z4ErM0UiToff1
J963hX7RCDHQq6EsrwaopB9sC1msleLIXYLYGKzH95K2+VANHupOct+eLFkOD1kwBjdorxhmKWRh
MWkO/fPQqIhxL0iBieLwvcMZz41mzQ9V0TLR4+kJrpt51j80UzedIBICZtp489HI6mmfDtZ0M43S
OdoVWJmw6PuXGUjn3eLRA2gXqYdTLPk9N1v35keq/QjHJvipEfuw7BiHLMZM9oMJRLnFH8YsDWTp
DBjjpJfB28DhHxn28X0mkTFQrVuinGNzqKb3DvJjhbMRX2nirwYajdztX8jTG7dtgDeKnJkiTTy/
FD8bF/0RSTX9tzBrfH/rtln94WRZuG/6JT0rKw1PU9hAD1xWecijkLG0AEGpbe43JmrwBkbXjG7L
sB7OwtLjVpEkSVixAQBzRGdSuoJ5dRXQTU6N+kbeC8qhjtku6zuDPfngzOq+y4bwejUi/WU6qlIX
7CvXNeDo7FTNo/GU557/BqSNo0ewYKHuJQv+cmgTjrquKbFnZgidQzTODZFOhNQ3YKRFWGkrLlMv
3AcjQzLeE3MBIDIy8OFaxJaCmwzfBfJwABTOOw6U9mxkjfcYMoxGZrM41/MYuRyD2r5DvGYmWdqc
Ly8gzhvH2q+jAprZFJuo7O0zpNHykNkwy2TetHdtZjvPQThO2yUwGOP2YF8MSCoYBBFsoQW0sWsV
ZNq3TocV1xzuAy9zP8dcVmNsjd26UfMUPVoeooCmH+ydiZ7oCUZ27tIvdu6dSPsUPuK0RPdV1gR7
ZJttMpvOdZjKmZe9dk2UDIxIXX85RqMdbtF79V/wWG24OZpRcDr2wRXLpy4ZqkEnTaqHu26tOvJ+
u/4Kupx9tRDblqwe65V5XqN1n1oy+EYtYD8tTlTCp/Sc4GdYG+qtbkNvl4ru1eurYGuU0b1jy6Hk
5zNH6g7Y21c2R14Wl2MJvrOTxsFH+oDBmbFpyqXdr59FJ2uw/0U6H20FnableiMuMeOt6dLSlMK7
S6lNdxYJmyflC7dksyyDcuMQ+16yaHPVjZOpnsZXvpASUt/iiXW7JGVdtOe+a3YThEG6dFojo7CC
K7utwtvAChZuhaB4o0DzmfiWDLR7nV6prkzZIovIjgNLWuLgVZmV8M7GmNd26ASku5QevqiW8nUa
cAzSbj0ASMrjeXXmg29q/ISiZ0FZIRTmzREFjDbXnAmksPfC5FhB/EIxvVCpNvFom/PjZFbZsyna
6tm1qQFBpKxuwqqpv+3EGJ1W4VOtZF56MIMOHUkGCACtAzAZJr9TegCpx7QGO2N5LEckFqzTrEJR
YkbtFb1fNnw50MkHgDgCNTtSAacPr9PJExtUWvLoVWxvsas7Z4ak+ibqGcRGooB4B83kmDfzus0o
/F9XptwldLHMh8uq7OIGbb/FT+kea9As3wtEwMw5yLbqU+QMcVDjLlkn+6BJe4+nOXc2vTKGbees
7zLXjC6M+7BjoBflk7+pMKYzymY7047NvDcJ40kE6N2FFuFUVFa9rUjj5GVxdkojIKBTVRunorgx
quJ2cgvnPHjumzWwlFymUcWZENVGiJBZYF3xi6lndgGQhGL0UV2MYq85srV22L+Fuzxr9JGlw22u
XfvFkVhGE2hVdQJ9Su4svE7Jaiy42YVyNmur6cHdGtMRRMwVTtCbNuyFwSOiBOAu+yj1gtvFz0XS
+Q16R95+7wYRafjn0ydYAP5VB/noyADbPOd1VWymbHaTFY7WyRjy4lB0AdbHYVwTlO1eol01x107
ZjcNPvZdJEp9C8Op2pRhtS3WsaZP6OTIMBCVxX/qWv8v9Ie/iqlBZtiILtjbwa74+xi/PGV8UKiw
OJT1QFtnLAHriTXklPaU8B9ds+k/CcEKG65sU/wTk8RfbAR0pb7tEzt78UYRJnphhPzn7AKUXGxC
1q44WEsrP9eSfM2uqHJAzJF4+Mc/519MBJcvRUYw/7t0v39vDixQQvlAEvhSnd03W54RjSdbZ+3X
P/46f4fAvXwhxPCXVCugJP5fk9xFqzVKlCA7qI65MSYe9+Crxd5WTTHe9VJglZiinK24duv37kKo
5VTJ8lty7C/NNXu1ZvuPv6W/f4kvSjsoJwG7ib+PE1bmSKAZXQbq4WY9m7XUe6e8sCTcKkIrb2a5
/ARSzusMue934Oj/9GQI/otsh/bn+OdZ0K/5zn8Miv5fmh9hgsOy9l8Tb26+5n87fsnhS/9pfPT7
h/1tfBQ4v8Gu8cn1cMmK+6W8/EPKGXi/MdHB92QTLMgElCfrDyWn9RuPUoASw4uArzqXxK8/hkoh
cU6XgBX+yy/i5b+UvoSm9K9DJZPr04O8Q8ZTgA/vL5Yju4fn4TAKvYpgsTmY351xyxMlxQlWinda
TG6vx8wbmNiYRa4OU9GM93lnTPVeMAIVDPUntvjcxJQLqQLFq5i82N2SJRlSqOKeatJkJt/gWY96
4iIWYyaGwOKaQYKQPi124736zfReWTrJ+FRPhCp7j6No1/tBRk9tR+otxC9GWa1fpcMFXjDEEr3o
Wc2XuVFYhtbDwDIvHrvRfI0AJsCzMAr7oWlmcRwks++W7IzfD97ZD4wt4pHlBiIxk2/Dsh7SlQDH
mgXnz8GW7FC71uHGmGpqajgWqLJoThhNTago1nmISLwYSuaz/KJ+eRQvIX+8/gXa/IGPnq1JHjxK
iXDPRD1qk7JWh5UFSYJelA8cvHmwUWJc1g1Axuro21SufZY0VWi+BjVDNr+bosSzI5p8EwXrOA/y
QOYNX91ikhajIdG7oRgjACGto+IcMzE75gIuVzwPDqmDZQgHkYgL400ph5J5BK8RQ2C3rkmSj8z9
7FnVixYVW6wpU9arJAqJneBCfc/dmy+3YVcZP1ei+JLF6dMjWLL8h1ENsAeQB+x/fX/D5bvinS3R
KPHvg81+pYmbmhTtwGeasTOlavZK6QkZAqRCggeM7RDSg8DuuYzdxsK+zkILY0SsRkHaNU6APIfL
YYn1yh/ozHa5BwZl76wOY/8yZVnewKI8rm57mKQ7guYoJ7Ubi8x+7RgE+jur0yEqAuGuVwog62uE
jOVYqmHY8NURcAyDV4CSRpkLXKZ6kfBxHqE36de+y4drAJXRU4nhb8duU/obPL/OsYHVcUp7N/9G
IDMSe+g8J6PjxQ5p0BC6jOSNTAh1knL1jK232kQYMsVg/OP1yGTQgvoXSdr6tjaz3ofuEO2rynZ+
zj7aOCYydd1CeMB8Dka1LAi4Lc0xvxFVy+eKiDna+S3aCTtxHWonsBGyDSDeZ2J4SOtIn4t1FokD
i2izjmZ6rn2AVWCr5nBvjZFFKEzuvMBAFvs6xMMRw3pDvLGQ2hjuhWUOj2PrvnpjxZbbM7814aJh
7U/9nMcl8g8oGHAy6ixdx2TgltwV4YrsMrC7hDKCuiyFyotGJJSsT6v2bvBXUhsMh1ms1gxzCtc6
qqyJYlaB2bZmP3IR14xw8dz1SNMLjFbQBgPr85znxfIJJKg19T1YpyGel1nFLmyDBOprwZtqTsWu
waW2tdsRQYRJgkOi5sFAUuIMZ0XLc4uBVJwaY/buRi9DNpVP9OpmMJiUmVB3yjg0IveaPO5CbebF
DF6n1SjOqWVln1qWJUsHqEial37tLhNoPGTkcFstoiRdYg9KTD7mfQVmRapQCbT9Kmvr/rFnf1Ru
58nKtyqfEPwaolmfGSOYpL70OeHvHZHzZtcC+vH03u4D8jkYybTIhLPOZNoL7amLp2pkhwodA51P
Q8E+c1BYsapmczP5vj7NxC/e5+BavkX8/A7mk3UpD13dBsPGXzN5VPSfTHL9i21lDgUS4YuXJjZ7
xYYgD1q8Xk0nE1nZ+ZPPHH9NlophtS3r8jRBntSwoC5BKqWNAszxuyEhz2bZgwFsklnX4OXNnlwR
bR/atA9uWuKenijeOfyVna+7aF5KBBVNNXYUyasEgioQGzZYx1tw9fc2sMZ6M/gqhVTKydKLMf0Z
LbU4Vi1PKKwuC8nX5SnqCKB6XFbOKDmT6eobJscqwVgMwNhG0MO3frOHWywvoSe2y+Mw2w+Wd/lC
tOjLhtaV76SaxHqeTUBNcT4bUXPDta1v0IG0GiwoubCDopKSoeX9HoD8/8ulf75u+2fGF6Iu8ED+
qVhiDs9C7Y9dW/QbqRMRR8gFDkg99Acd0PstIGT3d8Lf/ymSzN98pJf0HoSh0H5cPs8fRZL/G0gU
yir+ghn+q+hv5iJ/LpJwqdLq03Nwu8FAIX/jzz2OtPyyV3CHj/CQEXURuOJPY+z+oq52vju9mVkd
wAzz2oei083NOjOh7UPYW0kTqXJrBYBcy1GseivtRdzmv0ivkFwRv0N/XaLCORIfZKHqv7BhvZCT
jDYighmbwnojnA2Q7FTN7bWZXeiyLZxZQkDEXdA64b42o3yfAgXfu7/ItFltpJuBzm+/Frk84MTx
z2q4KBuIcTQSR2E1jesZ3G2wtPN3UfuaEQOEqsTJFbk5xkWo07TpQ9u77gyWbV4OyvwQYm3fUeGG
51U4KY/hEo5MSzBxzjhvdiJd/Ns5XULsn35UmUmeAhGlxnOvhLSNz5k5yM+gK6Jbp2xCzpBafmWL
nfZJXnfWXZF3isgtRz64gzsfoS6b+D1pouvEKe0vmNycDh7IMMT9DrJFSGw3mdlkp6FbjU8WEuD+
SdPBsbj2zUEX/evEnuqhnC90sjycnvNuHB+jaAR+Whmr/Lhg315Zwgs2LR4SL9Y/pUI5HkEcCBuY
EDh7Y9ssGKx6kQgQylnyvcfSqtgRzd9oihFxqKb6qIpxvIrWYtxZXNGfq6mq68KUt8aaeUchx+4o
03U9dWlFXLUXDLtgCakAJTI/TlutbMnrmYlXRKbo1/ktKT4bEeNsHZ3qpK0gJdOv9vlBl4jy0UrV
tVV4xlXpmfme6JnqCaBL/k2MBaMMlqgOirmlbbc1s3gL3S12fiTqjoDzxXsPh4irzsqN1iFRrekQ
NGgBZMy5CeMqwxOTzEOTM+dxmH0BwZt/Fujxmc4sF+ZBU+Eb7cq8uSvA18Uu6rvrTLbrxls1aUcy
rM8dQX/XtuFQzot6RgbO0gdZCAPD7IXcQNtngJy5H/0yux1LMg+ZXYXwkBDC+hJgjsUUjRWyp7Cx
boB3RfcAt/NkDrkX8hodrZ42vvRuiiqaPpvAEQdTotaeSzwym2lQGmlsvpyg4PsD1syxeY7aMn01
aj8zjhhhemjcTWD9QHY/UDubs3qY1hnN0aSF9Tay2UZD1fTq3oIU/l3iRk6ibrbeBdpqFGJ61A8D
MLDwykULRyMSMrwrbD3EUe2wtknHnPQJlVrOizOZ+akHCfmBvs5sYhbHOksCyWauy5rwexmYwVl4
izZZgoroacUUgFQebxcWNKwB1YbJe7sL86Z+x3sbPbOj/zAAYW98IMYE6Pn6y6N6ZSprWW2zTcO0
eS0zFD1JJUuELCxk5NsYoKiMsYl1hzBtxw06ckaTI43pdW4vSERHec+qmIq1L3ieEb30xC1Jdxti
DCdPipU19fqAQrsrNi6GE3qgsT+K1gqOnjmAXXTyMuT3wJ6rVYoTDeVxkBhRZ+6nyi0e7Mnw9m1h
gjQ3ojF1KcCl+WaLnJg9l8N0ss1OJ1FTFyWrgK46ZNrpb9CeY0An73p8kGHh8osN6vIbeW+9RiSF
sYTDLFWHNFtweYTG3H1nnw7ny4X0cEXwVUakmqmHW3eQxmfrBXRxg1VOrAq0weGykqHVMggnxM51
p50R5v13Yrjmr77K5zftNtbZYdZdb2m+Qh07npZpEqVOz+gxSsUmtLsaPfCcQtQzKM8ts3ukKO82
TL3mk/RlAeZR9Bu/CY5up0fC4hqW8/lQ0XEV6aEUHJut5fb7xayf2Guo/SAZkhaMgJAKS6BulJG6
wSM0+VtoTeuPFahfvZ0sv9/Q9bEVb/MJZKcZUveaROepk1v1fjPii4KV/m014M1faeanwnwNtWCp
EecSEcf4SlM2lLfpwjbXjkr/1iqBKlJuyQe/rswHBhPZHcfiwuRUrAe6iRdkYc1DzwjhQVlDasdm
UaYvM/iqVwdzOrpsGr5jjun/JSTdj0OKyISHkIyfO1Mt9R3YWvZYWe1dpAQuPAW8S0hacRxgZ+PY
5rZLlloXN8qOFNr/oGdtMNT1TRmZfLu+MHbWUKF5HEAl8Kijt4ktOfjXMDv9W9xw9tnzmhTR5Dqm
j24o/QO91PyEdCrEVj8hRnNWQ98S4qjq/Wj0LTQEnd5Ebdc9YvAKDrQH5ic+GKLNtPT2YIDVbkn7
9Tt7jIWItt5YrzKr0qizNApmbJLbfkwVWESP80gV1nqyxzU45AWrq3ou7/pKwVnsbec2bfFJcsiK
9GFe04tJyD7Lpc1aogvcS7ybau8yUJr7y+/zSbaLRUjFiojANYJ92UvjVohpQj9qzzhZozX/kY4Q
RwvmKEYs+wX6sGeO+qhZP9+D5p73kY6iw2Sp4UWmbX2HFGK64nnyNR7MVqIHD7DtDHMGdXHV2tzg
lc0RjzpRfz875FCg/XGiBMintc29wrwq+8q9RdiZntcgWg4DFyPeecLfmyj8NNsi+rQGx25jb/D6
1wIF/XeTZu0wtEa3B/FihCw6OGp4++Vc0vQuXuKYZrArplLcYTyav3dBMG/EaPlvdluEt7ZuePLy
y6EJ+80u9us8k6EppW23j42OXgGtAruc8jDvgBr2ykrMJrRzNuVz9EaYgXiEdzL0d75E/3XlBGBi
49X3hQfR1erNa9tHPo1Xw2rMHhpuXtCyEEFpXbf2qh9ln20W5nZ65+R+sOsiP0hyyJxpUmbz/WrZ
WA5HWQ31v7N3JstxG20WfZV+ATiQmLGtuYrFqUiRojYIWgPmITEkEnj6PqAs/5Ls325Hb73wwiFR
RRZRmd9w77lMGYzkvdvYbvpKe1NV68nKTXfbjhhJGQ54i+rvWgjNpmNfx2SmDiceWaulL1IVq5xX
Gc0vlL36GZdk9TFT2noKseA+EnLRnKDWPsrKn7alLcujL7tmTUYKdIpaX7yCkUI0fHHS5DXrvRd/
GIdfoRtSQTgttujOHV780MgOnh8Ud1IU29EpjTO/HOgPZJMjn+jlF3t2FbutRuaMjjC/AKMcUoLW
WJ3c2+5IS4hzJgEK3+IBegy8od2WszXfJ+wbQXYSxFQaX3cZ/3ZPf9s9+QHM8/8+bL6uq/61+gka
8PY1vzVPqBR/gWfjIdtmPAxKHazNb/0TXdIvpoNAHIC6MFnw0Sp9GzXTcpkmfwRxChcP66PfuyjH
YQrtQGqnuwKv5znin+gXHZuUpu+ZPyZgd4/sJCy48DEDtlU/dlENYm4ropi79Rs+euh7yyVcJ7Hc
tSuJtzn4sKAr1NlxQqprajfXsUW0XYH+9FMXYVdFqlcyewLuLPUxmSXCbDQe3se5tTBrV2ng4Fxq
pnONFaN4TmdHnutuNj9ldqwZQg25HlYm4+NpKYKUvU8Nr36Hodm3jp0MlTppO23H65Z14DYB6ULZ
hHkAs7qXXzfspNZiiPoV8vizOZArsAKgHaNZrmZrg6D4g6KS55ROkIkrjfZoYjD9Ge4WiuEJDPUu
DNgObZE5okN3vCS9LoACHVFU+AejHRjx1mWG3jet9L2Sxt7KBmtTW+HzWGl7nxhFj8sorpfvCivh
s3Y5DuyBmIUBsnISCnRni59PCPwAZJtthrog62gF2srliq3YS7FRbzs2pBECZgY8GG9W5jzQelmp
e3KyubvrmjHzrkbhux95R6arvAuzqH2cvWY+wkHuDOfKb2Odb7NWrOBNe7rZt0GTFFtLW+N1nTlF
6hSLwYG+nKwmRE2KOE8nSXr7kCGnAa+F57dRg3+F0hHq67wWVK8WasckHzKu+DBuAc8eRYkzVyEw
CQmzBlRCSxm8kX98v9k0FitkZVvM/Tug6nipDP2Jqr7JvoRY6r5Mkclc8caqOrcUD0QHih0H/oJo
Ag7kv29GcLkIrEJ1Hlk/nzy8nbxRbR4lmIiG7JhiNLG3bZHfU1i3WzOleoySfLztJrylS8wgjyVO
m83UMJ+Ezi5OAQEa25ih2m5O03yfEz9CZJS+9N7gpNjHCmuThohP1oXs41MQUJYz0+XdXltZEB2Q
JLKmKOzJPRJ90+44X7vX2mqKj1Yvhc02ufMwxshFyRhEAX6wPmsxtHehOHU2g2bHjguW5/gQD0QR
fUgyR/XruXbcO4N30KUJa+IPceuYV3HmlDuoGMZe2Q5UBV7uGh1ps2cAp++ruheLsYqq0hGRjyY9
YA6bW2Z+tRia8SWghaXK9aqjGk3aMCJ8KYj6wjlDoZpPVGEYCzIThc/AzcSeBjkvDt2hiG+8hKHE
ZnC8M1xSMPA6jz5QE4Q7pvGKrtJ2trlkrjwIv3kHHevGrXz3fnmyb1HUmhsmAhAYpLieMxpKLu1+
HdiNi3YLGxHvQGN+qcVk3tZuHr+PmxSusHRAUTPFPnQFDoAp9eJ9lql8D5eUnDG5RHCPkL8arw0f
YsdAwEsQwjnI/aeZoKXKzuBb4Fw9E0zlstaWdN1ZNz6TV7PMyHM94mO2rZfSnTQQEKD1LIIL0754
ljNsBUDqLwaR9uW6593Y5XPWHwkG/wj7LwQAgoZ0YwyTDFe58pyHxh7J9MKpXX90gil+xAkZmyi1
W/dXrH3pvmJ/wb/RGEcEoJCziV9YyUEVx9HE8Ztr2BMBWbZbYOh6Z1dxcNCuF63GhhHsavDwADEV
FzzoQ59eiTAZHpmWYrPg/XnstLznscYNa03ncGRK5OZReDD8pAlQYkj/FLRENdEtFcEn7VXJXVgE
6UFFdfWJ2Va4KUxKn1UDV8jbTrVjIk0UR9KpLn3ZBkcwMHqT83Q/CKNuSiRHk4VWzY7WY4+xxGRO
MWkX1ITvS9Kl4UKuUPPZH+oiJkY+GSDLjMLJNoCB3Rc3GMONTSb4pWZwxj6iHZ9xGCJ2sLP62ioa
Jh3K1x/J4MHwbtn9lxjXGioVOW9r8uagpFn2ewuyw+0sGEcpHcx3U+XWO1EAl7FwKV0R6kfykiDL
fY1eKZe7uu7ibVdL8xV2Vrtx9FBfMocZPt72BBZMNhgrB/XNF6xL5qFSlf9i0xEYm5lHaztz5KwT
8im9VRAn46aqOfmDkbGHHyjv2pJzvOYTaSMpEta7WCJfDUY3OdVh21C84V7qpUkjOIXJ9Dmd2v7B
xe6frSUrs01nToTuJQIzZ6Rh+QuBmGdup2lYQxX7XJbgGNBmhHSxVn3NMipbG7Zsz4QTjPcF61BU
iuG1VJabMl9Pk+hoE7J3nZhCbtjcZB+KTlmPWVc0134TTA/mSKzhymCVdHFCzagwQBpa6yhlQxs5
ZCglqXnbqiZ/LhEJPsdB1d7hbYuemjxKrwYNKz1BGv9OtM60Tcw62094XbbR1EtUrRWceYefFgUg
mqv+WJF/BETCH945jonSOnW6amOgQFx7rlPTGifmnURub2995hunajQwC5f5OF25zA5zwmeXKLza
sXkf+/G9ozGpuQqCBsQIZGJAIOaTSIX30eLfN9Z1VKV3AItHrD9m+DzNLtgGZ+aiDyoGe6su7tId
Klrv7GMreYx81cYrA6RlDviDQcUmGPV5kHW7Q6sOsf2t4vu3OP674hiq518Wxzeff21fu/zH6vjr
F/1WHYcuGaJweCFq/R4w9K06Xgpnl5rZC74pNL4VxzbFMbzSwGP9AL934fv+tmJwzH9SDENr+akY
DhyXWtOxmX3YPKmLwuN72VRhDwYjiESd7XIOVcJMne6Wp8h2ZDZVZ2JAnAmBOxToBF3oMsfIl5GG
uww3umXMUZQBE4+Kb/+6XcYgKDo9sjaX2Ui/jEmst4mJZbcgO+Z0eO8sA5X2bbailjFL2AfpDWFa
oF/epjAwKK1tA2Z4Da/EvumXcQ1oP7kzVVAyDzKru34Z64RvEx6Cb/In+EzjacHpDyu9DINMORIF
YyYGBMegDi9FEpSX1urxUjBI6sihwVLNcMmT7nxhZtVelmyHHatbpjhRr7fGaPenvKEq1ATMrJUn
9NZJHAQfKf6OxwHcyavvl/KQdnWExHuG9Se5xe+ATCfPssyHac2B0mzsWFm7MPGp/lyZXFztZVtl
OorPKuGX55aN4TmQ3TtkffDzKECBqjhUlGvTbubHqh/ytSn0r7nWmOVt8l7Bv6r0LNOKhL6qcbsP
RBBRAkh+h++KPCtvglElO6NP5lNbIitbJdT8m0IF/oIWhKmQRUZ6R2hhdjCK+BbLbraDT5aD4XIx
QAIBP5hjTTmRVMO5MgTByqL0glVPyskDJ+OwyxkSr3vGeLcBrIHDhALu2pfmeOZAnA6o2OxXbFf1
CWpG/0B+dKE5Bo18W1kNaJY2Ad5VciRdgyU0d1L4xoZIhOre6E37oZ+c/gWkXPFlQu34aKkh3Xg0
QLdl5xo3duqTEsEkjveKUS0KtJAjNyjf222qdiJoqk3FWY1hKYeHa7LBNexWM2HvulvU0qBBda/X
ITGyRPTx4CCdx+vzEYoUewXZCmYWxmyTbqOBL2wdqov7qlNmjnpCIkYi4m5VmjV+ZXDMMBacV2Wp
4OotGwAaXnPjtCJeD5WJYdWaCbfpCBLUwgj1VlH8npsZYGURN8GBK7T4nFVxdmc2KF/TPJ5vc0Tc
xAy6kfERw31QrqK4E+FKjh5kHzSIw1WVej7nV5KcUvrKFSE12WahK77H624+tzrTZy/MzW3idMN1
6jfsRepGqvvWiOcXWdCsoH1t9FXjpvFjiOL+NsBYRtsU75Xy2aSYXc+UnN4wd+0e3baaMaUKUfks
TSTb/IQEoA2KGD9naoe8YZUGHpc0wbBHC0TK0Z24nFcgpRDpUgHQ5aLaLp84RhrqGrxCVSzNLWN/
d5sajXntJwLpLrYh5kkM/beofOVtGZfxbZs41saTnv2hYL8CPxZsxHMXJT4y6GCYHhih2fGarbuB
tEEkB+rL8jTMTL5WpYFCY60M6aod2iaTUBwW7nBWqry8MRCKP/miwpXge3XUrB0pI06SFCn9XNaf
CmESQTl4pb62Z7/kls/dNCffSBlPseqIhc+EG0aMDGK9sVORMZLNKmntNBM22Eek4d5bhSme2y6q
hnVMP9DIXeHVrGuvBVtdjRDCjks0nDsqE8JK1zFhvKwqtTl05kOEI3vy3sV+2fQXgicHBSYM5H91
mhsLtty6DyBzkWiorHx8aDMdBx+dmH6xggJYmKP7rgSgKf1t0IDO2BnD0GefJsYcIseCJ9qWi4vJ
z791wN/VAba5+Gv/+5Ds5rN6/fRjFfD1S77NyARXPXJKO0QPFrLS/w9YE6nvf4ZiFvc+2TE+fZqL
CFRQfHyTFrj8kesFPJCM0d5Kgm8O5t+U2pifvzqa/0S5jYn4pzpgkXnyMoh7Qb8jLf9JPp30jlZV
29jXftT5TxOSRrolYTDUnwtzMyUlQeC6qU8or6VY1UICPprhMQF9LvaD1cmzG5mD9Z6kuPymZpXK
zhG2FOTCRnJsDBTZbCId9b7Py3bTxxPnSUPgwDpUAddh02cY+j1cvPthnMRlsLv6pVKRup3bkGjq
wKiW/n9ufciWmFd2Kcyhg99m2OLbXA0rn+3W3gv5FldNwoWG6hN+7oagUH3nTJPv7RKNwfaA1noe
NoR+mb9mA5aWFViO/JPEW3Kbxq4q8RiW+jaK6LNWJFnxs5dNiQ2VFLfcP9ZT6zBaEQMDJz6r/Knd
uY11IhVjws3qyulIPhqsrrKcNO5gvkG45UgG4ZPJsrTvLRAp96GTxZc5y9WtLNDqZ+AtNhDgKe6j
rkb4MLb+oQyLSq4zp55jdiw9zuhgyOk4nBa84LWdW+/6pun9ucFya9a9PETCTYd9GVnAWPZo7vN4
57dEaJgbUs3aylzn6OpubIKoKrGmBTSOTifqgWY5lqDGMs8JqirfpkFhFBy2xGJ39kXl0LtbZqn4
INw0Uvoml8oJCfgq0jZEoQqYaMexF8SrwUbfEa9dqI4Rc5LJ2NGVi25cu11vM/VjROD35476BY2h
NImTPpjdKKIrq4VIspFOp5YHx58P6MlcvJ86G3GglN5YqFPfD0Nj3oipzHobuGjXqZEDNx+tsRPv
Ywaa1vzC4TpV7ad+lD06U5fYtiK6//fA+78gDGhZBAP5/37gPdRDn/zP5jX/iSf82xd+a368XxxS
LDwXL/a3If/3zQ/PGOzA33RX/zkF3V+InrGI5lgUVDbM4G+HoGPBJ3aRoXs2PmUTKMI/aobsRWT+
XRoA6wcSgthZCE4xdg2L6v77Zig0u6qPImlcOay/78ngIYWQNdaxLOZ8i5eq25g4lC524ak9vfy8
FWoKMVUGPNLgVx9Zb5dXdmeVayH74MCiDYxQBGJ7XdUiW/uUlKxq40vc2Acnh1gUOW2xdpzqaRzy
u9ECOcZCHlxkbiUgnTKYQJ3DtKus6PgdrPYr6RTWQ19RqkLHXEQPcXnjjKp7RDSMIcpHu0lGcfHJ
NHDlBvY7YCRf7IaJBpr4+ymc+ktWewtNhVU6AKihvKTZPADYDOTV5CNUhRBS5oxkQeVlBS3KhFL9
WMas/LNsxkzfRiG8lYGYQpTxHmph04T5j6EJBhPSLqU1czVfEx7N6I2GYDZbc2s2IPwaV7pnsw0O
CI8vjYl8zEYbfM2A/aqKdLnJdIg+NuipP5McdYUMol1vNuWaB6beIsMhG4MJ2iod5TrObcgpFRa/
uYcs67uGfyozptgReq7V4EA+1haajIOubMFep9MxWX3zg3QruRmn5AmzivVuLF3vqB1fvVSiplVi
17AxJ7uObpCz0EgQ3s0pt4b9IswrVUX2/IDcPs+HbYrF1viYF5oEw1VdDMa8G0haaFdDxapnbbq1
g5eV+VGPxIWQBmlXAXqDEJXtGEAywviGvHlfWoTZcBnTjxK5SCcgQMXosuovht+DbplSo0x6cG2d
rSAKp+7Zz1v0Z4LLaGvkM3i0XoW45bPByW8MgKeNsTFgt8YELzTt3LbsQgoQ/iic64AuAiet6vxw
3YCznKuTH1W9177UVuRe2rkZ03wVdnVq0FyCcm+z8T7iusblC1IR+78/A5jcEZ1gEjjizLjILuHX
ihUOFuWrod5qWZqdgsrW+lrn4qB6K3vzr1XwSJ4INbF8K5DFUisjy9f341sBPb0V09ZbYZ0vNXb6
Vm4bSOdDolupwpO3gtx6K877pU5HPk7JXoXyE7EDS3gEs8gL4URMHjhJKPSzvEmeoq/lfzYBxmM1
B2dLjZ4iRH5pFgaZ1Mii4EKcwHwkB4LYDJxyPi3GuHQb7VvjgcKE9fhbO8Ka0P4glx4FQGJ8K5e+
xVs6mH7pZby3toZvwLzGsutuy6Xr0Uv/ky6dkNe11ROSQNoj/61VgkVA2ySWDspaeinyDqIjkSs0
WFydNFvx0nfhEOmJ0Fi6sf6tMcvemjSx9GvJ0rlxvVZ3cunmfNq6RCj3NsxU/Bi99Xxv7Z9cOsF/
L8T/y4X4FhnzVxfi4sk6vJYNDsz28w9K4yVs5nelsf8mHuZKpAX4TmjsW1iy8InisVti3sgE/P42
JCqJ5559OINEd1lvf5sFWksMOX8dexXdJFrkf3Id/uxyxN3HP8QOaOkxAoaSP16GMLw0JBjqMdKV
IbDM7HAsL3767k35k8aDu/v7G9d5exEif2AK8XP+IXqtrxUuljDAKJOTPKL9bia9VflrzDP99q9f
il7pDy/l8Lb4roPPzf05cK0umUlkMb4krVLSXYuUVaIFIU4sm6CCJKhDKVqya2bXWUH6rf/m5f/w
duKyIj0PtZIQ/NJ+brAgKQfu6FmY5qvx0Sr95wBn/1//hEuP9l354gTLSyxOPcLemKx5P3no2taY
BjMS8uCK8VG79hNr2Xo9kDrJgl3ylP5e3/3Jbw5/4B9fzsGXiljDgfpF7cSff5+9EEuwASwDD9Bp
5AkwjWjW0FTKU+4yjingkzvRKBGRxrLHU2NDZlxJlGOIvvOWJpDZKZseK2bMhXQzPwJuDQkCr1UI
Nw9te73i2M+qlSUFMbAlUsmWsTKHZGn/amXjnolMD5ti8Yy1vWk9TV1IMM0UYu9AxWTfJHJgQZfk
9mYwJ/00ISE4s3kd45XNnJX1jgzLRw/D/nM6+TVVVgtUJa7dW7ev8ovnogpRDuBVUpJj6DaVwL0T
RiiCB4nUzZU7NczzkZHSNZRCtbPL8ovjF5c6dT6iOLjvUUujOQjKU2PqDzFAFl4i87ZsaUD9Yxzc
5M0s97nEutVWYuN22fiZNbQ8+lly20zkWKQha3/HKoctM1nvRoMkhuPhRSeavCffENEpS9J+zd5p
YWIrsoOM8FGTVLSZRJYBk5LxY+8RDoD1am2GKiY6GUWqHiN1gF4UbTPCdq+RJ6yHBFxgRCzmlRub
Xr5lJ9jjgxynOISslEGWT2s/fJQ+7paEacTaCsj1aQhkJ3qjESgbKt223jun8o3nJFftLRUv/05A
btZjLXIkFG06HBirMENvW2KcLNJkrqJSUqIUaNWsSuY7ZHM8IqVEt1jX0zobK4EeerB2Ki3MJ6fO
AxjLSDeMJLWGlyE1yQVYm5M4kwEeP6YJm9UqrcUqgmyxSaS3wKDSJf/XaKNzFCXtfTOzBSzb7hyR
WvECEqJ/dIAOH5Ya71po2zuUFc8Cerl0N/SV3uNKfUnYfaO/SYHDZr6tD06XhvcmOv29gafqeo6N
+m4opo2F7PsaDlQj0WoX5q4dM/lCuc2kGf4Q833tpvs2dIYr8BX5ioxe7y5FiB9Fds3At/cF4JgY
8kyeoM90n7WKT04ZLYOX8b6Z8neIStgcqMzYOxCNr2AD5MRUK/bMA4pAwtPF3rJRSiIDLg4TxNij
23QU9rW5hBvFbn1bTtwbPNGosAhbj817O5LTaweBY0lgZ98TZ8ZVH3vW3tYhwMWCwSmcT6KGYIn4
G2lKXo3qGydkCKJpXVtEREZNQnqfEUQv2L2qdRTE4T6OovFKowNAJjiwxYRrtmeYHvHZR6tnOfQy
SKvZDbg5G2GvGE+zlYjzonfcRZkXPtVgl9kcpNXG85NXjB7PocC3Eve9eUkRqx8sZX8g9ONsBEX8
kNcmWlyfdxp+7al3arArUd6uZgdCfzSqfCMD8s29Obs2OgmIFr/ChiytT0SOk5BB0u60CqJYHSO0
uVthmPdwe3c9+thDZsAmqhHf7+ecfzaOPPmuFYaPdrUbjU0j23o3wHR57RTR4XXSeNtO72QT24+u
24TrSuSgyCpfdXeD0dgoNM3gmJajDec5YdnwVsElADtXrtPMN1GRYym1o2Z6V4ugOHMgzUdB4PyK
Cf5LWyP2p1U2ViNr5jW50rg/zAQHa7VPuABw7qDgWcUxMW1FKaqbrgyOhbLe5SVgKisSuApgeDht
gCQACdYmyo3gOo7yzxGuDgTG3dYfLOd1MJ2GAZmtbhsWduHKLfjscSR4t+nEooHc0uLolVZ7QKyZ
Y6ybx/c1uzLUMO0SFgz3ZVoXHh8g2L96kUMZxbMYpcmmenbuCW/zoHEgvhNFmXWr2i1s7BdJv8WB
DVZHe/oTEzQkx3LpfLtqnYNweXITFyl5COKHdU2xZP1ohxEZp0cRkMI5zD6uSpv+EG3xrFgaBcYB
p7kHm9T/6AsbjbcK+b1j7M4Alwb+I15isceeWOKHciYwzBPZerkD5tULkwNIuvqq1oN7cDEq3Hqp
yA+JEccfgqWqT6d9MSW8/SrR7wQn1wb8YsDubSoe7QAKjGsKCFZGn1sPjvS2Htl5zz2QwQ9aecmN
13rzc1fZG1yzBNJkTdveDKLpYZdnPHk4JRgRAKQlC8jYcHl+qfLOQivU5jvwbd2R+3E8qszmzJBA
irwroKZMJDdW0Q1f64p/x/x/O+YXS5X4e1X0hwitpci//qzTj/WPFf7bl30b9ZvL8t7xXDukbv8h
Q0uYiF6BlcBPALDg4zX8vcq3fb6IMj4MqM5+Ii8AZWCfhkiASHnTEiQy/zTp/6vJv/tTXWqGIS/v
UsW5yApCauMfqziJVnIe4yo7t1Bfp1cHrR6JqA6TpK0J4A3btD1ykU2HFFl3aRxrK2ncdk0fUh0I
kzT36MenTy1MJfaeZuOuNeuy+UpXnv+ZT6m/YW3ptbM8VFwryAdXeTFOzgPomjkYSK8eLAv5WwF7
kStqIiTJBWcwZ0l4a6ZG79+relCkdjVeT6TPg12R/LT2RtWbL6TJFem0HPGwR9ukNqvylOLBWevA
54pRqOFmuufZzXVyRhYvm+Ahsfx5yUnCrYn7WYAyphyFuFV2j13AnHsbsLwuzOdU+v087KtGBUzz
OrMkYiwlpRPbkSk/JkbX7nzZTHeuVVSM4aYx40u9yZg/NBWYqOu3p+rfD+DffwA9uoq//gC+AAH5
6eO3fNFvHz9f/EI5agV0KEBwPR6f39XofviLj2vXYd3lvWnO6Ri/CW7Yri0fCrQ43AvIbjgGvjXZ
5v8nwo5X/7FleyP8AE2iYaAN/rllE8qTyjRjSBKkL6bsaGL31sY4dTMX4z8Mj2dSjmo0xIjMhMCB
3/tTQw//BE9qIKqjb494GtVEljRum6eJd+AMgvTv0nyXf++HdtTltGM5iX/QYa/4M9IFrIWFUM/k
9UpBpPnILDdijzaTU69JO2fUDuXO1oF4JGrCevzuOfiT9vQPzamLpB2UA2YwrCXLIflDcyoNswOs
QuE1t0SllEXJyVMIFZwnMZNVFM3hU2SZf/cj/6ED51V5t2yHhQTP2vLYfN8S9x1y6DHwgbOWQt/l
VDSfFI5CoGVLfmls/tPEZPIOBA8pL+d4NP24I358wcw0NMqANqQuieorn00cu9oeG0JgGx/sSHlf
533/fVH8h/fVd9+GC8yfeHOxT/z4glMnWPtGWh2GWsscrUREVuw8IwtdBaNDOPiEC+0mKCrn6ONk
vUjlVk9V0/gjiXT5XCGh7PwLGX7WsGqVO5C1tUBPKHD1ewK4/uYpcP0/+X6RTfHZZ1QBAOlnfVsF
YS3Oyn44uMxznUejJLLtqosLBGVxvYBnZSzGE3CNqcCt1Lvikc/gdDHIAjhYJqDeU8rFcIQE577G
dtd6q8QreJawH5KDPQfiRqdJmZyUaRXlFoCwuClJ2CnhSiwh8WzGQWAbbQryfbLmYIcsR9wYrU/O
/AAV8KoxJn0RPQKyKKU2Xc2tqt1fA2UTHce1qdU2yKWVXbW2q+88TglvkwbEIBwyUxnPBLmF0UW2
wDOIRMxYM6z8bjIYnViETonPPKUanqJAU62hPIbKudfVNJ4rMyFaHWM2fCGcpxYLBA6CFqEqChtF
6LMBZ/UuzGUbrPEfNi9DZoHkbk37+DU1WSvVvASlre5MYAvlOpSkEq1BqC4SmdZ9DVpTX76G/JYq
al5sxEMXQxri0e2HYJPOKWHGoWvRGE2hfvHqnjsc5w/eCCB2+jI4LT8pU0AGP0VHTDMineiJ+BPC
pgc0ya/FwPv4lvAbtY54HEJ+aXMgw6dRzu6rx/DyksZsDSTQYnsHeZu03VAbSbPqVKQvX5/VhHkg
Qi1aBhRTuaYMyWqmSY7LD2tNqun23aiIRzbaKU9OoR+l5TGXhiz7lUcTNmx7AIzPiRrDp6DhPN2g
r/f1toTa5q1w1jmvdReQIB03fPgxepzDqQ2fGnoeut8q5cmA6ESmITODqxYJH+KgptZ3A7aecaM8
i7eUT3fzolnhl+u4hvPE0KnllxQS1XYcMCg1COuXn3V0QrRXMQnhb++/o3vcjUPgbJPc9zc0jAgq
ZRWaN29/hy0nkRJEcXNuzMnB4Ge9T/xebcY4DHeD7HiAMckAPenzsTl0XRZFV4L+vVmrbhyIvdBB
SH4Z0nR4V9RSA2JP9PM3PUOXxl0FZW7pBwxMJrLkCFE2uxbMGEtS2WIXIVDKPI6i95VmpmYQ4dx1
pCruJ3PIxo2MiRa+NE3lFqukpodeVcnQR2drDicQuEQ4qcmQCgNuN6d3IzTFEb2CmhgwEDq974DX
AFqEj0kMmkJKbeawcFzl8j53j40dJVu9IA+iKpx2IfRbmeDjYoRJpkuQ2TdusAwP1HhgRKSZhdT6
0YOZTOgh40rPMqYbx809EswT8b4zLblh+uGt+kkL4o+S/jImkilND7XsA7tJ7FqJ3UEXIrxPXynf
UAcngJ+7Gkx8UCuznm+Cdog/yY5jE2ySf6rSxLtpzCqMVsPsTGdEciW/cA3VC0dLjAGjmftPIdOu
cdMZQ5xueLhDMOe9rohlVh0eM9+Pnuyq6yv2Rs47Ej0MBOjytRI+sYaM25yDxGKr+Is2D11rKh6p
KScDNhH8z4pzWV+45niWragi/NozIm7puU33gCabFxeq09MS95Yt2HqCm12l9AV6VPS08PBvGkc0
LxMxEQUJg+OrrpHdZa7HgVlbOZRzM3vO4A/MazBW9jEyu3Sf+rbN1is0E4DGUbXhGq0ZzrKAT+E8
d/wY8U7YZeDCH51RxM9dIz6UrWHMxzlxhuBoly1A1bVoGL7YrcDb6lm2/SuZI663bSvwPmETnUej
ie9gzibHOAgf/SSRT0Xfvk6lXk7/VDwx7Bg2GTzwG+YhnPNuI9ITBm3rw2BEDLLw5UMXD0f/gRFa
TnejxqOLiFpt7FGSpZkIH8FP3Qa7EGDUrR4sPexmMKFlEjSbWneII1WJ9wIDt8RcXziuYhocVTdM
Tp1fC2Hz9xturPadm4RW9GsYjCmbb9lE9W4mI7UgVykfoJ12uXFGhjPw1pUEdMy4at5PfgAGwqkg
1ia2ST5unyJ1JrNuPVlR91LrgFqk6d3gbI8Ae3Oh+LXKMGy3Ke5wDguniFvU2d2E+isLbgw9cS2U
TO43RuF1n8h2DRF64TPAVTzz0MiBJ6WLzWBJHloeJUBbiCGSWtzQxHKWSs/iTM/wgj8pi+/G65Pw
3I38agj/CTkHywESKv4TMq9SAOUxCD9MaCttxyHxZE1aojHIOe9b1R6mRHEOKjcmORd5fXBmzGqs
s6DmlTMuExgtUFbvGpuX99yRmZA/cY/XLS9sR7PzOgPQGtZvR6DPyK3dEgSwPPqjWSR3/VgF1Wpo
Ruc8DgOwwMKdFasFo/tU2Tk3h7DRtnOzSvcVyZa+61KXc7p8S4qfJJ6eJdzHp2JAOeftv35b4i3K
XiYZlURkGFxfPq77K1m07YHRtr7rFbVviZdoK+YCrqwFKabqMHERjXstiPm012Yb1i+jBR3u1nIV
33VaNvyso5p5yQoUln9xZFMASqZLdhglF0m8UM3GwFS+v461452GvMNERnLH9BAZtfvClpqDdWqB
pABa1ilt+ZAR7TmI+HGkRya1zyy8szPbQce56IuHojbMUzMkxpe+leE+GcZQr/ieqXJSww+fLA05
YBUUzBHWMuzFo91KrqcYQFm+a32HdPtYp8s7KoHWk1yEnHw9NAFxzwzk++ohWn6jGfa713koeeKK
jl+jISRdQ28tOhJWJA1Zb0WA1PBJGBMmC94nSssHz06N4UF5GnvdOh2TOAkuTCxDj6sKGT8E3yCW
U7qbcuK+xLssoFqO93rsQTMLyg3Y/YiSTYdERrKy000/kiwyepO1L0G1jWypEvOUO21yY5e9WqOo
mLb8x2QeOdOpyOaGLUYiL3XAyZKrxHivjTA9GT3bFtUlXD1TUB6YupMVogmKK4bxbWjpbSoTQrfp
h1fO1P0ve2e2JaeVbt1X+V8AD5pNdwtEm32v1A0jpbToezYbePp/krLPkWSX69R9XZRdo0rKiIyA
zdesNVccdkgEE48j3SJvZ2/oiRH1q1EFPQLjUzPhEUjG0rivBUcMixL4STmwtMAoqEiQQxTftExg
RJyaGHZPA0Jh7KYm4g5URAHW32rQR0Qs3/izUCeuawoD2ek3/tjqNzDvpmhCvO4MS3Vk6NntqI3j
h9mR4CZ4iEZA5IifFuJG6KO4Ii+ivuPb5rlcz+WZJ1/FVqLASkbsYuhVzi7xyytZCIwLfFQ3+tIm
T63mSGbYpnXdTKTHhFaiU0DO3aFE7hg5061VGfdUfvUOnIn+DV23fba+IwcrGCGAGGqX/HTvqOXr
78gw+EKE5Bbes15WaVRJvWwotLWJRSBP4CFYoPhzgqTbAoTnFafhiCJTdiZocYu0k6uhKLlIq5TT
JnN6rsh12qKzYjwAw+1SqByuImV39M/d6dYl/dQab2IbCF4MFtCt/WVTi4gs93nitccWOTlFP0Zt
YNhb4fvPr/OX7sdjJ2yQI2vT9gsat5+7NaQ6o8ybkdAaMA/wgFzXeOyGXisDMRtb3tPWunwch//8
un9p/XldjEyY9elMBZ3iz69LS15igpzb45yXztuoEaVeDXM575Wbcn41Vb3cO066pfUgZc++29P+
ZZP6l00/r45+T4AgcHgTm1vqxy4cqgzTE8NpjmTKYoEBlW0+YlYhb9MF5IiQCrt0oLc9bclWeZsC
fkfw8QH8d2L3byd2oO5+uFb+OjLnYZv+v/Ctb8rsF4oE49Uf5nb2b7RZjsuEYxPCfMzG/5CKevAg
uG2wWRpID1CEcvX9MbeznN+QkzGBsT0MZ/w1vvo/5naW9Rt/1ODCsHw2Lz5Yiv9gbI5g5JdbGNU+
RYqPUt70DN1yN0H9D+oHdzM6A1/Jj0Dxt9rA38KC1iGhKjenHtPPOLV6E3i6m5IvS/6dOFEQ+qQw
ruDaQlMh79xDXK2KXWM3SYcfqzHIW24ZGOmBTtPwXmUUapjzxAmeu3HNlkycRiG5pBeTzTI5shYc
ZIMDROWotnmEwwvGxkddBPTutd56z1ZfueEIW986xdrwLo2U9d73OYVP6xU2deI4gWxQph/M0k37
HYXl9lesmFqrwCh1a3aU+xIbDUMMQKE8VQZvvk+Iy32uMmO+73OTKr6oeFBb7ez2N4lZFw3RWn3j
nR3fHd4HTzfINt/GC0Zaa6FRE8YYtgJqwkJQsCT2fTsHW39rnE0z6Y+6YRmP2+bizTXn+bZpNHm0
ptR6WhUVXm3R6A6WTmnpVINxnZgdvz8E9Pg5d0p+NMyaFos5JTyueiAG73mf8QnUgliKDAvxK3vv
jyqz5499nIUVnebbkmwli0x4A2hoeLeK5OJb3UowHscpcw5pOZi/8BnwW4uC1/QKq32lt+V39z/q
Ral069oRBOjWqUu9UFBheVNsBL3K5qs8zqaT1fiAb7aynYfl9nmSlblVwnPFzIPrmv/l+xda6gkF
I6Auqiu5fcMfFSNf6TB8cpYG4IYCDG9gZ0AUExHrUmR3TLj4FZol56cQQME/vaGk1bJLyeeico0K
LJ21rb5ZIA3AFXDpKZHMQ2dqty3xS+8MwtqX1QqpF5n9tzSGhRLoU82ouFT34zrY+4UMKxGWMUMZ
WMP5nYsrQJD/0mlha1TmY02B8vrRCzZ2xYVezELGe0oAftIam/yTBwHvLd0uIqx/823KnhM50Dhx
NZj9wDfrW6Nr7T5aRIb7UlyVrssDGhodF59mUvvGE8uowFXt+O6STJ/s9LE1rlPVcROCiOILRtjM
k9XzEwr3Im+pr2tiPBm0+wBjd4zauN4MbsvLBrySOLq4xU5ajlsfP73F+85WSa1aAZVk2kHqOlHx
FVdMbMjhfaaKSsBIa3x303adMMliUrYV9Z41MjO0iezxjIEfNnZ6RscCHwYQGk30NPm7jyaZJNL4
+eMS/qihl2Jg47zd7JvP/TV2aKsVdBUZKhOHyZxwK0A+wlOSYufcm4xoCQ7b+qyxaWmp2tLbBmTb
YPH7E//jloDfTOOVbfX2Rw2E+8I6sc3qXleXNqSz2wqph3SMRwGB8FnbRotBS5MM7rpLKjB+Ljen
0zC9XtH9EDpsqwllTcWvo2eCINGZL3TzoHI/6EjkA83iJh8K4ujJvmY899H6LTrMqoA5rXVy08a/
VE3pX64dcdbBmC38hKYlnRkqpsfUUbpDat3m3QSIUevBq4DXXZFnl617dOxe339vRbtZo/FO8SnN
TcHHYM14avfrsMh053NToFnsoXoEtDHzfWWCy7hfhhmkTy43RXFHXwgy477wOZ69utCYnBslP4eA
THECeEbc7siRoSOrexztVvIJ0pfdt1zoUDnTonst9Lg7+ghzDjAXzceP3YrDjjOGmMiQ42HwWbpS
T3NEWiu/8FwUXFGaDyItKk0GorG+ru05aZCB76y6KtMzzk4icPU1O0hh0jZNim+pzGLxNmQmR7MR
L1xTUK+5wBdn5Wvth9J+04GUMYOtDWo8uRiPuU1CWITUjqkwxlWuF2NgNdDUXKUKHL4TVFBMrjMy
4B4rVjQ9Qp9245n5W61IhnazgOPZamITwcE7DgfGNKnN1U281SPgHkYDRLrkF6KV/VEam0n745oX
GBmIVx75ncnQ3q5/6ToExGWT/8wWmqkS3DVeYlLYJIAMsaAlXWngfKMP9CJg4dv16C+DF7ad5z8T
BccX+f1IyweDgp6ej0vJjhmdnXJvAKuGLUn1uxaZ9K1wuLvKskDPIhUfr0Xd+XHHVZMnnlU9zkTy
dXaf7j9O1qZJ6dZV6nXPRkaQ8rNKkqV4sXF+Z2EptlPKmFR2EOlov/mQgHa57Ko7I5Umk4T6Hcyn
f+rbdnsYdPr2cCb6kQgnGuNrtdocZNhKuYM9hO5GMKdpbdDHL+ly5PixKhUZCVm0aZCQvm6ETrP6
FxWjO3Kb3JipFOg4v7xbcxzDegYqPySaKHnmUdqzUadpO4ta564ptnk4+3h0lUTRZ8w+lYmj2+p6
572pq+cmMfozTjqpK4whaqYOsfpHSl8iALcH0eDU5SOm6PaCZ4x3i85cj7l3J4vgO1jinWGM12yG
mguyVJNwAh/ylLkdE9qljj93mDY0s+mwd/l22I9uqLvkB6pAVkalqeM4Lqchle2Fm/vog26BkTYh
DNwXAKf7FonaXiO54LbFNJFX7n2MG1J/WZj+aDwnYM7GJwBIFacqqCg2YYDRmTibUctGMTIdc61D
l9VNEjidyEPgu9XRgFyXAuloMdOIwtoXtTn5gUsyqC7JMbbztChC1P/LFJg1A9z94pDbfvS5LPsw
GSTmadNN/YvREuuNN4/uech9HnPZjOl/1lqo5sp4EsZEHBiwkJtsLbyza8ZcvQYdr5N6YJi8vKW3
b2fWK4UrL/p5wvRMy2sFg2bPb6Vo8qfFrZ5E7nblZdkN4q4rUjIKx0F5ocD5SCtvTd8GtgZfUg+I
/KAImlq5yHad7WaRByV+v2g5pv2pm6JlHis2fy34HiHwcGCizK+8Ps2XKz4v5z0fvXq/SuAI5PTo
uyRTT75PdlhBWObBjdVnNiOhneXuF5KclvvUXpgfl9ibrcIlS2O0+7uBhBfKn9rZ2XM1f82l+ahB
ioWkMwxXXpaud4SK2mHjymrfLGR3x/6ETtTPxC7phsfOl6hqe4fKaDdUXXM1rjFHVFFRn6i03SXU
DWdZ9caZpaZ2tP1mOBW+FJeNRbQaH1pNFkAHld1BgDhjEdppPhqPnBMLHXdV3EKtQOPqnbW1MG54
CMCaFARbJ+zNTiVE2LuksUKrtuqjiYbj4G1PCGtpJ+KwfHaEeEXIFlu01wGxeIQmywfyZN/JrDIj
/CH6fUGoxWWzlOOTOZva5VK1MG80z+XvKWrXL+NUIpuMsSOeGcd3pDyNzad8i2Ni0AlVm+ubCbjZ
M8JwlaVd6yB5Q568Lkl0Yi9de5u1FBUsJdd904qKOdI2yTPckrln3w97zeWygaOrQButozzocZGG
NjvCkMM/iVbkzIeYpOTTVNvvbZqInTka21hcL7fTyjgtwLDe4p6s6QiT6/yJinhHdd1TCWZ6HS2F
XuxGlN2PcceJwsnfVzs0taxQMtPFsgkErkoRuw4mEj9blYa6hAuCdLW1ZI6Da3BotbtotPX7SRWl
QRBZ2cMldjt8nfdZbGB8MfJqw7Otw5S8c/gn+zRnj8IytQVRNtUtiWoxupwGKsdhdFKNg6nPnKNH
lOezhgzO47EXmw6USCON+nakA0m7HTKj5iobuC8yUGTPLc7k00oSbuCzvttDYl4JRtj2C7kLOwfz
7pNKZo9L3KoaoZ0zBN+QbAtZQRL1fSu5ZGV3jSVueNHgDV8AkLpyipoZKdXAQyVN/ZOvBgfPF70L
uJCOAePL4LRSP1UFgRtnrTNWUx45tfw94jDZKXajGpVTQuOGR3b0cbK16N0DdMGN9xp3JYc6dkHV
LhzfCyGkpMyw1Ti4OUnLdmiWgrj0ZAC+TKoNRD/rFagXT11T5kRzeplnYfpVsV1ddIxLuz2qWKaz
ul2x/Jx6kzG/LalB0z6l2qrVQCHiTIJnU8b4eDnrmzRiMZXxyDy3DKtOUZYj3P1jOPIv5zO/Todo
nW0ae5MG2nRpo3/RZqA1Z+Y2Zvkxbvyyj6qGoJuXVaxy+CQWtAR7UflUIw0LQLJNVMHD94eRw9+I
QzYk/0/zN94B8jnBvzZmv2X+Mp9SqWM0qzkmR3tGH8AqcGDmKn0jNq8NlGkJxWbcHjIrS5OLsY3X
Gv3ZEF8n9Wg8ero0rtGiU1X+87v6m48FlQxKIMp2LBW/ikdqS8ZkfIjkWGuUfiRrYlqcs4aadFOt
hgTVUPnIaqU40qak/XfKjm0q9uNMkg+Dl3e2/1CCwyT4eaBRL25BJCZ2c3spaYUA1C7IVwfiA3K+
kHSxYddayrMeCzfWTsa2CaoFsbIXE8sH80Y4y1TgUMPfmh7HrYNuO2SF3z7W+aoGV/JvPq6/+RKR
exiMUZn1sWn+9fOa/CTTLNTfxzqeICOyrZXDJjJBad+jLehCZH2A+uahewMWsNx3I7OKLqWXz5q5
v6/w1//zF2j8AlHgekJ0tPncLYE5i8fwzx+hZsNnltQNRB+R/BR8qBBGRlLPAyOegdiXrf1Vpjm8
I1ixTu1Ef1ErZBIHgyTELByGduvB+GT/+Y1Zf/fGNoQqEXLMm/8yEXVZ3OO46dJj60B2o9Sk9yJB
VUEamKmKrKF+gJ7pidPSbPucGalncZ6EOSHEmAhS/5A4gD2jW8bsQ12MWzI7aBlNVCJWyvds01qU
MbmXEGWY9aA04M7WqphpScHGS14R8T6+f29KEb+j8Fi3KQBm0Pk+jTcpBPFT8+1Wx71lNcF29ToQ
3BLYbksH9M8fh/nrWJzvySVlzDGYGwjH/1Uclhpah5vU1Q5WanMGms2KBMGTW6tTz7z7D60GaqRJ
e6jNbU89VylvayGK/mH2HT6txAJWH9qrVoY5pASOV2HyzxnkaLL7GA9Z5jZlVn3OlAYocpIdG0jo
VQiZZ0p2ydT1x3XZpGG2CbcJzNHCusKjIXj/+GX/O4n+95Po7Vj/B+3oxyT6r8gC04K28j/6UZ+J
MsPn7Z6xeGiZG4LlR2TBtmTQTVyFP5s0P2jGSPIE2x0dISJn/Z/6UWgGnA1Iu3Xze17MfzKHFu7P
y47NUAgSweFBaiJYFR/K8x/n0Agg28GZXfNyRdaB7zsbkmXEpWbqQbUMVxqqr11bsa8OJs/Ou4Ah
+frK9MzBw5UZx2FqtUuwI3K3dFq1T9hj49hZh6smqY9pb8mz1yk3It7RuWhkrT10NcBfhsbYhDJv
o+9WzsNEz8FSlZQLBsm4k4y2a4JqWzg7kHFp4VZjbzKSJa55ii1o8jCUeN8AGO0ESkJ65aDeOJs+
SRxpF9+ptbuZhybaztgAlLJx7AZCzzwEF6FbOmdD4FuRhR+x5n6XDGojmbdDWE19HvZWvVyRME8a
zAj6ZNIRa5Mj1ZWDtqO0MvZModaDvSVz14l5ANZSv/jLlO+GdksvK8WOfPmbvljEjtN6fOvNkVmo
WzGKsMl1sCr2+EYFvpRPStATeP5xGWR276J5iCrDWBmimkTiNcuGPG2nI4Tcm37xdVx6xcpKNSNM
C9R6IPTWwrltW8x3Ab4qoFDBBKP/TDd2lRrUftSl975eqd1IpI5fyWMrNtcYMeHBgjEwhLWrR2as
cw7nuE3S5dkeJ9KzgODuoI+O0QjZNCoXmYS9rTnszeWXasASOc94Emsju2jRDoQW1ONmdfdaRsyb
TWpNRGSPFmQ8fIPOdo5+7J9HLGShV5jYDNdYe14sBgy0lDYoUsCslpznvSkSH29atZxMqphHgj5A
7RneFMHUJ3VhNmyCZDT6hlkXUY16I7A9VvDSAYHMLGnnG/nndm7FRacBaq3jKjRtq4skeRSBRVPD
stDF6kLbUmLPL/LusRmcZ29eL3NTuUECunav1bS1CFTTg9tWb6udf867URzyJu6ZfCvSwDEinTvT
/10wtY1gJ9gR18RmAwocxSXh9ckdOS0YuhKg8zQ/JXntI+MOYw3FUOpQAuwTckzj8yJWA1fScDFr
xZd1EfNuRuCzyzOcEnbN0HRdayx2JdcCsL4ucpNWHNMVHK9IlzlketlFhdF/0oYRu6o7xxGqjykc
mqU7YPsSu8byxd4B3bOPrfypx3p9hWqz2lvel8Qf9POcuF1ot472WAqDIAsCDEXklll2X02FF9YD
OXZ5kS4Hoo76R2iDXoRAvrhfUcpHw7BeEW1Y7uFFKzReqbNfaXwi6Cjurp6J3BlNTSdcp1/BPBXV
jqddSj4RieTpaGGHc3PnZNDGhlniTUc2NqfRnswLWhMZaQzlnySWpb30YisyGW+ETuKryFZEd8PG
oNCxc/2JSCY9GDXD4c7t1v2Ytm7oS5jg4G7rh0KzFqK8pX42GIfYAbVNyv5CK9Kd03qK9MDKCWUJ
sshCabbnrcpLF9svf1C7rNFJHZrCuWb48yXDbgX9kG5w6iDISR7rkbvyebZsMo5uWuZQ3vVvc5x6
8H0b+7whKIPcGR90soypiZ2zRzBGAAnm3kFku2PD0+xSGA7BqkonEogtsbP6X2Eq32estNgO3Jay
Hsmwy4wDEI/fK7Eu+7KHBD26l5nizw9ufUBgss0n6nrvJlofooJpo2VTLaSu5QWGyN66BvBw4jFF
xmh5dDeZXllgboFLMYas/JedmTVkONUdl1Ti9FeL6e5lZb753aZ5IWyaLIrBfojNNAkr19/JRcOd
Z+TAh7vfp4ERnbuSQGL3OXbEEoA4UO9in5fmtCPhHf3EWECY8ivviJ7spinNz44zXOaJyE+DPT97
anCpH50xLBfLIZ0rqx99f3opQXRFiL5/J5sGEm+MSVkl5aNpyAtXjP1165nnrMEHbTdNyV7HASDa
35Ypwr/YSr2QLPNvfS91HNAEdNurbA5CAIOMYQzuOjWWl2yi+oOYew9jOYToEp/4YKWf/QVZ3yKW
Y1PWxsXqYKWbzKXbj17JjMfjFet1fWRYnN0OwHNzg4fQrMUz3B3ciIWRlPte2nagV/bDtg1DANtl
F0s3nJIemMg0WRoSHEngTcrjBSqa81oW8ycVS3l0F/e9kSbrtaRM99Ic1WGuZ23P2ojhSjX5N2OJ
Xjpx4XUKsb1xddUCQglH9MZhRc5ZvjYA1bL93GUIszFun4xUe5F+mwcdaHkra3GGllKevGntOWuy
Hixl7Bw5f7NzygT8kGiccoRU4egmBAs1lkm+wGrZ+4Rx0x4oNQk3ojUOiZu/qCmzsUZ7j8s4XAxo
vQPmrd8srXXPZV3G26hpDUTrGHu7cb2dISr97LWs0xrBk3zlVN2TMNREylvAZn5BH1iPTwISO7Zr
Bm6dD36HnZ5oQSjDYVXPKHIqd2Mdg8opg46rr/JuEBP6iiVeyqaDmwypoT1Yx85ssomkyJY01idL
0j9idV6WfoCVaA8Np3eBSfuDWFNv9BpLVIx/XpvvXJve+qDc5N+ZN/UfCBxSJzcizn/L6/8TAIXh
DROCf11e36TZz67I73/hD1uWp/9mM2/QqY5dexNjoPz4X3mHZ0DJAGRi/clG/NOWZfyG4MJkRmG4
Dv/aokX+lHd4v20MYzo6CxWdu7mb/gN5h/GrusP1fcMDprG5v7CP/GpziZWWTGlt2yeUWW0cmfla
3Ke4rc8glKcQgvzw4oNw2FNBrXtDzfHZI3D0lQfz/GTX6C6Ekw8vBAUMLwnart0Pn+TfzK9+nRTx
7kydX583SLfi/Dpn8KXXx4byxSmfRPNmpwL8sJ7Wl7U9M3bosnI5+K1ONdE25FX/82szHvtlUASH
jaBuHK0OfY3zIb/5seMAtofyRGYdqWfxp6qLWe8pmflXhd83TuS0tnsJNqR2+Jgc92IWfvZkIL/4
PK/1+u7KgU1Fuy7WOSnhRxaOLA9j2ctihy7UuXOpopZwZhJ+ilU1Xhqt1e6plQXOGLnZxyrOaUTu
1U1qLtgRXCTMuDkZvgYK2Xsk5Qq31UOm2gXW6FBT5475ij0eaz4b7YCpAj4pVNg7FErynpzbmkWF
qNlZj5ZX7BPU0CkRaym7s0zoLxqmeiw47qOc143VtnY8g12nra97wXxOS7eBbt9Y03Fh2hEWEIQD
QGkSX6qrpg4aO8VHm9YpGXbz8qnON7m8Bpjl0lY5RV+/jC+eije0tE7GbgATYJ5A5HuMu61i2au0
dAjmJDZaEybefzBC3f22RblDNZ8ZUZ50OGEb3WFc6up95LGN3CkJEnk/4a0DYcuthN/NSwg07joH
sSGLzEdDNumuHl0lT77nlwlhtVDH5kxS5hmWIpUicwx9z1Y4hq4FBYxywnZYr+7oMa0LYB86hUmS
mSogQU8GbLoFX2uuiSN1oKkFpWAyrmz7k5svHvldTn1b1P1M/FpnMjIHE0o9ReJXkOizsYcj0u/7
UdnIgUztsJoejojUnPaFnkEIn6aIO9U/4eSs7lecOZhOGpmf19zLI88e3TfMK+1xrfR155fteFwy
wiD3IxNepOU5TF10hlRp4UT3eiD01CBZwZvPvmfgk8i3Ib1KeQiVrp3+LpQ+3RgNsI4gq93qdwZJ
WElQfVu0Q1ldbYyOLgswOdtW4Li9k0fcew94LDCPSCgh6KrzuHLUg9ETg90GnVs3UxijOErCfI7h
yHigsN/rnLkXZO0+P5h6o95RG1QGfgnSJaH74TzWrwDS9dkb8JOyPfo1I6abYejj8ypXi2BQK58+
bfYu/3IhUeFtRXcrw9iXc89d0Wnj1zqWeRn1/thBviBiO9uNsq+1XQPo5Qq7Ur3gbHZHYycnJs4P
kO+W5QhgBQG3Ftfbyr3uqyTqJQamz+hrcGjDCCFeHU1OzZpUFfqRyPiUR8FYX/apytqoozZ+Gxqm
m9tIk0t91psTspbinjSf7TBk/Q3HNatv4A6616ZsOh9ets+r9dvvtqSxDXFtNRQrziHeRo9ieBkz
J4dVnU28exqf9dg1JNJnjWrZ1NmI4yeQ5oFvT2zyUsWNvBvY82qB1Gf5Rc+pJK/yrLf1az9GToOp
qm3e0EzQ/rG2JzN6O8qZAvA5CVaauzHfoEKFNk64+8z1uRwsLWvCQlkrKS1zbMYlUaNAIpc3W0p2
aWdvynT+VWCfYohB7hAVMpTcVU2f6mQusyHQIKm8EXlbcen063DR9Ktz3Q0G75gVUKPtFXko+Ya6
bg8d2PQbJFbYo5wmM/HEGfnMFjJhzN403FgZZfpNb5dkrSDfa+zIQ+BwAgMxEoo4jWl1WeExJNWK
d8C1C3D9hCzEm65FByicOb4dy6geevcz6za1gEPvyZ8tkxUOUYOPXQ9YnXo90xhXvTaEpVynzuJX
EWnzTRB7ujgl7D93hRqaL4MxPlmzck4Ty2R7C3xXd9IprTLSChEDykRZAZvFyyp27Q2TH2Hn8d4g
uv0qtaaY9alG0EBKPf9oomJwKAWl/ZVAOIeZsGWk+0YR9GQ24K9LtPqXApPeBYkF6aV0V7D41Jbl
aYZ8Z0Mb6o0Li4iqk88GFm75EJMNznNm5Vf2l0j4HfpwHAWuiflxAPyC7pGcyGV06+VQK4uEVyzZ
eQ9AiigUO7EF8Ysc+ENlDS//LRz/j4WjT0XxD4VjUb4hpXz7ydO/Gcj/dyYrfkPJy3lhgsCgGPEZ
1/7PTHajbTgO6nrzg43B//WnNnhDamybGQoXk3rvz8LRIr7bJlKbqS96Y6rO/6RwRK70c3UE04PR
rkn5yDtAo/qry75n+FLPjtGdxagBiRclg41phA42enc2dUBzsn0Y0cEIAAPURe9I7QllUQ4C48Mq
NXMAIGipKj+LD5okwuCRbKbywsNAmN+OTk3CW5+5r/bq1OeUhvViVLkZ+Zu1CJVhVp1BMsGIKXzS
eqa8vszbTkMMnLYNZ75s10O10P+pdQqTNTXbfYW8zH+dMC15RzLtWJ6N3eJ8mtSMDmgxbRdBRZYy
ZWtAglhwNEiDTVqP59KWOglslgDKpm/gTbdb2Pclm/90TPZaWeki5C7P0hmxDLtpdV2mjNPdPbCe
tb1uMA5zvM+cQiG3Xy7iI0Arq8cORL4RGLkaZgkRY50Z+6ZNjhcypWvPJG1SMQTl8+yCbKkkO/TY
9nVmwNPkAhRKY0P/qlQ5qBWQbGZTU7G0t5ET1HSsRVjJftWI2ZaIQALSOrWK9pQpA15Tb+0EHLa8
FWtYOFOCEKFPWjOFwQkCrVnzd9Qqy2CTf1Elix1NCaw3vEFiSg5mMcf9tVuN2klXMMZ04tSC1des
QE0Cm86Q1qdU06ZDAi+c4RYFdGANOmZA/J13RqnsveO3yxvhcdDX0OqGS7GkUUaU5p7gk+KS3Cvr
0AyiOqEPlYeinoDLdnUD1mAqt4nATCpnCkOtqpsIlXJyY5t+TQpSOUcOIQGRGKlXcidpjsPqx3d9
paqXuNZG0q/j0gtWTDM3Ze48FU2V3FmodW5VOrl3TJKnV+Dkc0Tke3zu23S+43pokNQ1GU/GOb4t
zWYh+qrVzBDjHKUOQqhIGZl77ftF/Jy2s3WcU0e70dhpM/rqNX8/ub11GTtxedBQKq/MJpm5PyP3
w5EVl85T5xj1A7LPgjD6OE3QJeWdNYfo29w5bFAJnGpmooR4j0O1I+95PCkK9IMqi+QZE7V14a+E
hgVGa6tH9rZsIbwWhzyz7b78ZihBIQzPFpkXsrt6V7ACDEAC27f0c+6pV/ZjDu5syKWwAmHN7qWB
djnhOYlHL4h7Od0gEjcviFRtjkJQAI/5wncNUb6/o2Kvn/thrg9T7LZfFBZxoyO0G4e0d+abrnZL
Cxh/GVoi7JG/38XOkJ5rhlmPiWGtnyRyx2rvq9n8mje9fqGtNY/yrrPcsypnfy/y9ncYifERNES3
I76OFWvs5g9+4clPupOXLwsF1oulxmyLtPSKlw6MD3GM3GGONvYHlunmznfVuM9a50I1cJMrj4Ep
yiDCif3aPqt5ADhWk3vfAvDyNbKZYQOvNlwe2gA9u63jfAb51lJrEihrcRWzwU1tD8dvhrEsElq3
7BoliUmOyafhcxkJVSvTMNF0NimDOje6X0c00uazwDF2M2r9U7b2D3mrue+zTUQnc8otfAUdpov0
pV3ZKfS5uKiQGV9iQGsDOuw4crPk5IvBvVpUj0WukcPDSi5dhES4+epI2MCtWptbZoTrl45VexcY
8O0hMaqWCMJEPCWpsEOnK8krYjy9QEXzkyv2gPJ1tMmmIfotxNqghwjKWALkc3+WWZu8MWzMfi8V
pfIwdZemjNXOdtQcpZO0PplU9kdLcxEqzUotl+YMl0MUDv3byGCdO06k0OwRL+97qiskSbrX3BX5
QIJ8Oxps0jc15zRkCM7R2CPzTQlzno/mRlFo1LZvLhJlPUxj7H0pVMXWXWab2tbb5KmADpd7ocUI
1RCBvUlsGBe+E7O7X8bNLCI3uX1i1JiGaffAySmBLnHT9C6IX65dlHBLkEiyzQ0L7RaCOHCEFRVu
0C4YSDSCh6/JMy64RO0mHPX5a8cz795gnH1KtHgI+aHok3IgZQjq/ANqsvlSG2lh2fkRWNL09rdG
E+9Z25mXBlw8wus6mnbswLsO5QQ3OblvhBB6Vz607ctUJ6yapvpritsemTklnJjnp0bvH6BGs5cy
+jRkYUTPyhJknzFaOujZ6t91Rt/sNMckGE8MajgmWnpdFlOyZ5QcMzTvDThPNvshtFR77vevOTub
+87ELZlSKD4mLrkHRtq3Z5WzA+kx6JVXdgNz0h7qiaBcPTlqal5QelTOeIC509xx5VaYOn11m6F4
eO9mViKB2RrlTVEK7zlxYnHmHQKLJBAxbGy2ioz07eq2ijV7X5pLczJIMQp1JknRMujZpdYTSOjU
dXMY5SwjIefx1ezhl5Ye2OrJLT6Pg/El79oiXHk8Xk7gAojeGVR6Kzzwq/XQFBECBjMkC2P4ZhAj
tZPGIh9y3bF3H7LpJmHyAZbAw3eqxQ9MXodrhj/jQfms4JYh628AQ1rGLl99gA4QSZHV9ql2Uqha
M4EAsVZfel2Un7tZyX2ivOK9wjO8W1agDxx7n1Ov/L0vsuEEAGJTBxcAGW3+W2y7frDAtTkC5dVP
OmKKCEuTuccrblyurZZ/9XOPwHaI3ofRrkk3HOLyLh9LC4lonu0JDulO0D/anYQte7REM+zdmcpL
Y5NzgKM/XWRVg9ulnFkdjoamgXhfx5CgkGlnuUP9dbRVFvLeH+F7GqFcUueoJguvtH21CuAXNa5W
VLy+uW8M+2unt3dS/n/2zmQ5biTLor/S1nvIADjGRW8CiJkMzhSlDYyiRMzz4AC+vg9IqZJiZkqV
+6xFVZkyKTAQgLu/9+49F594wViPahHQeqMqJOsqDxpRaasoon8fpzMnjIwMylQtT3bVXNkqjvW2
JkE8J/yXXMClZ3DtAAc8IO0LN0SvOKsaycDKigtMEqQ8tXMWbgIjOxe5ogBaH+U2s3p3By8cnafI
r5S0uEQXGW26XCVCvcTMZWXTlTv0mk9IW7YF1VD63UwulhGWzBuiHtghaH8WYVtcKB3CZNZ2+xaK
SbybE3iSrql9qwNLWTNnyVcxktUVbiKTjSyN2A9EfyVRSDzF+YTcUuHxK1tlZ5Ecc2UppHu6HcGw
g9nTkXOrfj/mgInIuWJkEs/OIe+mqyw2PxuBffdvLfXf1FL0xxdt09/XUh8nTN5F+LaU+v4z/6ET
GguCEAIajUOCLxYR3Y9SStP4RxAIcTnSVV/AaT/a8AsdTdURChqIqCh43qhb1A8uZPIFuo8M1qZ3
/k+qKYq1t5JE1VFxahr4NWnBc4oS/Ao/dZp7DpFmUMtTn38N28yPsi9v7sZfNNLfCcH+dIF3TuFm
FFmOl0eenASwEwOz3n2Mh1PsetF3Hdbfil7NRfz3Rl+pEgOCfIvkJUH0IwaGd/rKiYDpDAendp6Y
GeQdTOcKIxZrAjauo2n/3L7EeUU05zp1q1aIJWavhJJA+pcqVHxYX8vXHIaw5/Tg2ltULup2cor+
WwxHPs7P+tdobHWJyc5eI7MdqDvYvJUyuJ3qbpPoRGwDKdNwVpWYKWBi10Xn6UsstyMaErr1wVI4
prACup1vZnkdpTe1q4dD41l0ye3S55eANhADR4AT2euHRqviu2nM+mMW1D0wxIHZLFVlTI12tKls
fXO0oNxoqSk/AxrGiKeEdMGcTm/YCUxDXBiKXc3HpHMj5UZiwTCKtRjCwCXEoUuTbgxgcTRxu/13
1fhvVg3cMwsg8e9XjYvmG1XP20Xj+4/8WDQ0cnyIgmS1cG2B9oz3/8eioRvo5QQGfAJO6QMucak/
Vg3rA14cl5+zVVvlRfijB2Mw16MxCuf0x5LyT1YNBn7vXjWeGdAKjMdYpHCC6+9etbTt51T2bnyZ
pLR2XQ8dGWKNJkytCzeoDOPKsOqm3QIeL5DXBC4DSp742PLSYCjleEKQxMnPJgV81XZx2olrzi9L
LJaJdiRVPQtTHebaIt3RMVXlZZfV6tdcrSRDEY4UseM1WuRw7uu1Er9MyWzbGbala4TrPKoTomoK
7VlAyoGijcD6i7IwEEZyAA92atSrsgyRnHaw5MmYDrbhXM6+cDP1AusgkwRm4X1PW6ThXDJnVWPS
3DSUO1tVvjhEqAGkwWNTMC0l6XyI9zE0VVyHRry32Zo/y6XBzUANCVpTWNF1Yzsp4c3lOF3Csw9c
v9Jl3qxFxSdmjjZ39NJJj/QhM0XHms5SOMSh14XS+hKDYb1rUdckJ1PHiInH3L6IOQdiMYtH1DqZ
hReog7IEbcsd3WHVqjg9b2yzg0zFNzE9BBOHCIVKj7iiMQhvEDsG7goVFJ2aiV9/H1tBdJzliFGF
cZe5tYxR3YeFGNYuNNmCeNSEWHcblwhjuVhUH6eGmjQklZo6xB7yg9IW2PAVk7xsNBazc+Gk0u6R
URg8Eskc0/61x4jciYSGcAPx3J4+Mb6rQbM3PFmezlhm9N0sIo1G7QWDBQqpXEmiZ7tBphWFcbpr
Y6PfyFBYvlnHvc9szb6qZ+aDkMvS0NenjurOQuI4lchZ1LzWrhTTletiyKECGTainKYxra+ychFf
07g80VucEUOyvUeIKSYGVZu6UKozothxc6lFr9rVAVK1dCoObTj90WdgqkFGwti6ujRSMm32cxFr
xkoV2PoKdjckUhjyWuhGQYr6b8UkxnHIf2MHNvwc8YW46tuQ72rWBvsGxFCMi1oZ3eo+awabzIOy
XZIAKSVXjbqY4RES2q1v6WFL3CsaO4BNVRh9zWt7qpBF26nN2X/KlbOByNEWw+pI4ag48dlQdNHR
Cgr5qOeRRTncSvSnMI2m/RhO4HKQOxUN6jlLjXYTaqQSZ56RaatOo4T1JMT9bqc2ub0pwji+jEeg
npRsQ8TMhchR3uzAwZQGQzHufCL44HZVAWr7s5kE4trXFQNyPSlGwq+GfJkfF0ozrxI6HeGlVWBF
9RqOvvb5OOc0LVtT3TYY+JCbipBgX81QBi+xKenJD4pPChKmgbC7IKM3oqkWhpbMkQ963FKxIRIL
D4baAkfrkvmKwe2TMrsF75RilcQaEg5lnrpStEwr6yjvNmE/lQ9jsODsHfxrtzM1HeKnoGqKLX+I
1Rwmc9ftWImmGxIsxnKvm4iUPIaEurXN1EiXBEhgYxckQD0TQ35n9nCVRGy2882Q6kO1k2mklfAi
p9F3KoWJSduSVRQk+pWBG4H+luEm5H2FrGZmD3MnnepkO4/COSSKM6VkiyvjeDZqkkk61gFClyCM
bR0naNeZFgYU8HxX5SakZ+PrsyGuFCKXCMjoo8y33EQ/llbhroWTYG1R4sV8bkSjdktAbgz+INP5
nlMjTL40tZ08Jmqn3IkmGz5REQ8NY3vD4F0zxsEHAiTwa9PT2iP4BUeAA61dW3QfmiP/goHRTFls
uShKqgl3qIN15mDgvQTpPBm2WaGQnDLm1qhQI09HMRnS3WpCCIUMEndK3aDzC4g+BhxfmjkEgrKo
emflkFh8q02huAeP8BFvjMV56MUD7xaqvrMcaV9ZJsP5sMPd2OkRkR4u03lYARhliVQIQg9a/nhd
EO92ynIdCip9zVw7l01ZnmNUs5KtU5fioe7GBzz/WFc7K8aYocW0ar1hUDsIYUMy9uekU8Ly5XB5
DU8poRvH/hVeaSOYMDSMRjbN0y4XdmdjBqYnFAYHbKbSORlOqm3+PU/9V+cp5km/nGhdfiuKdsqG
xyL+ear1+oM/SNUG6U2wZIBRU3Q5/L//nKpe1FI04FwOUIvqaRH8/DhV6ZyqYA2jpPo+DPtjsgXf
mjxDCNaOBuh1ETH9A0mUbi2npjcFDFlNBNYKajvdQJ5lvddEZcxA57xS0TfbRTr5nG14xM1MipMe
jKW78BY0weAqJhNUdlbtrvS2afb0lVCSzDUQeS/KVIVAvbbLTD9CA66sADL1SBSeKnqZF9KypiPj
KdU3YjqgqxneI/1/pW1xTk6GP1sZEnRFgINco1vFhU2nlV429s95u/QlabtP7LKQyk4oxVR6FPN8
F+gKDnYDts26cdUqWbN31TeQVcgHVGsXyqk2qvbjnAiLoAlQwOwilrDk0vRJYYqhze6jYhfbc/xN
0bTwSc5KfD7yMw/mVCY9szfXOIvyLEgw6iI8WGFZI9KtN0OstQqiFjyG2ZGKKrmIy6g7H2SLRyJI
Zi9QafCsym4Y15z0EN7aYTLQXUxDb6STBjjYAh/ALJCOdRWoYEZMcec03GYCSPAF9wuXrrCILCls
PHu6Xodr3eXOG7GhHeTs5pedIqxNZ835lTpn5WWCduwigh2hr+iuFwemmOzVzox0SUb2Rkd41nlI
R88LWwvVNcG5tO8bkooSr8CUj8SqO+tL46E1w+5Ga9vC2SJGc8mdAINCTUvS0LZoenE/Zqm+ASvs
bIFKkGQ5zEFwjm2SbCKhMoYri/ncNIf2miRuJ1lbL6i3BfrGzlisjVy7tofLJQXXb6VRbzn4XBo9
iRzL2UAsLs3+0zKTuQNvMV4MbWJ6Lsw5pXU6z3zB0EUA6cSCpsNjGkCKTIork7nBOfEeH8HlWj7u
2NSfFrxdsYDuph7knaWY+U5CwVNLrfPSNEmugx5EXr/A8oIFm4fcYpsmKExyA2lz1KulH7yg9tyF
upe4gbkhQDx9xlz3pFHCbtivgPVFHdw+HnK0BAvLr52h+oEDEWuNWDA/xaKKAcC8KnnaPHT6RyJ7
olXu1JYPufdhBgW1mhdyYIT6cWUuNEHZclAKewiDWg+jNIP180CJFe6rhURoZlV1DiHRPdjwMfwE
BN+6YVuAaLFQDIea5+YFbTgulMMK2Q3ZlRGhny8QRPR9qClQW1xPEkbiEMYGvETLyCfoiU6QjfEG
CZtcRGHabEBZTOQLc1G+EhgnBTjyjQ63U96YbKtwGk3IBtq9ZvAsrFUziY9Wo9pXcC+C6ONozHQU
ei3JxKZwFwJzBq2G6w/xiSQ2HallVaqrDLLx4DUIxAnF0krFfCAtqEj2comkWGXMZ+VqBJtiFNsG
Q/twM8SxIW+6V0lW+KLPSoU6JJ/StGvmwp+JNya/MzJbeuOV5c7+0CLS83nMwvBTrsUh7r5I4xic
KmUOiRBXD1GO06xR1GnxuEjs5WSHPupzDuDAG7s03E2dY3zqy0J2T3bqaqn1iXvkssVnfVceUEpB
8kZSR1XJ/1hBuk+ATyII4DzaBbdF2lucMWuKXk/vGgapMGLG9b879X+1U9sEsPyq83EdlV+//c++
zR6Lrz/1P15/8MdOrX0gpR0EHb1U6G8v6Yzf+x9L3ATAdCwUP8Im/tin+Qls54sD16DZ+lP3A0O8
+qKC5o//wR5Ni/X9Hk3nRagG3iCcgZgMlybkGypdDTa0yV233Cn0ITjdRiVjYWYpwEhcOA66+SDz
YTjPlAoURV89ZKG5CBYQ4pV9xqo8R6lfITJgipAXmFjUe1irIZO/rE5YycikmJGk7BuAFJ4xKfYG
e6uEMGafqmxIV/pIZxEO7KMr8nNLMrtQJFwkFNQdlmx0wohfs4EjNBKW517t4xOmFMSZdoVzsCjr
lao4MzgEZKWxOh9LV720tBZPTyMflxMzqd5YHgzy2Jsufm6zhP2ZmmwN8uNki3ErcdcCCCue3bQ4
l9pwHYxmxGbYbwApnffTfGkk0xELBsqORAHGEz9yiihJjZ2fTGYx2aA9kaX0UE/thqFRRh0YiY9B
bezixgFFoOJyLttgXhWKc9I68ZAO2aMNZGGjhvJabdLz5Q507IKMe7PnpFowWDgANyKbUGXk+Pf6
xf8xyOE2FPJ6kQp5Dt6ufZO5T5wA3K0WGTsARMeUTLH9vLDs6MdyY1QV4Vx80Bfs0JiOtxZDXlkZ
D5FIDygMH5s6eQQScQL8TIPCMtq1wQeSRvxcdtOlQam6mUS3qd0KxZ2RHrCikQSIVHBF8xe6S8mN
0qMG9KnZdCuOAdE6Tt3OA21dwkBgPQ6V5V5G+SPTQw5HS7hOx4pIX7gFZsa/oNTzpWzVy06X2z6a
j5qDD04Z1GNll4qHsvVZENizNrX4PE3HI6dGc+eUNKKSmE9YGtP9HHRM6jorw/gjFD9tudAQI/KN
XGM+a8zkgPTjvjHqgFV7vM1V0x+nQnpF1BDzVsaPxcAAPNPHJ6ecj4MexizgTXxKa/shHtUvZC9f
uEQCepbECap3u9kEXVWPw+1cmzsIgZgmG7ELsanQlXJw/3WkqaEpP0I/i9ZS8n1iThBkAfAkjHOH
BEfPBbA09b4ItScX0QUcvwZ5V5gdmG3f1k1/a4zZc07fxlPJOYDgMN6KQItWadxVTHw5Oc+WgvCQ
lAbv5b5rhYVyxngo6yLZYOs/VaZhM+Xj5/icSKbwS0lhPcR2MzF943FkizhVCAs+JwHna/IjJ59B
7nAloAT62RgGTNiROUxIqXd0Z4ZDXZrDvs0tZz8OCjlrxF+s8dPkFzSZpg3pEMOBTmXr6Uomnjqt
/TwNjXWmOcAVeGrKGO9rg+In8d28Fr6dzvIxsEvy59BLIVhPjLq4T4vgPh9ROvmz0brxCjChByL+
ZBTpZ5QmgwcfHtck290sYr/qpmaNUiACeQxWFk8eKLeDU3YJIuv6lCnRZVESBE5H475UmMG3+LTW
Q28+kmjRPBUFgSIFbbl1ZmFytqdkVc2utckZYtKAK4NLrWO8gaYL116iP5VaSRREndNkG2jojrq2
ETa9D36LhbvPY1gjJPNHvCHwju1+O+o8dFNqP9iKder1Wu6DoXlWZHM0rPTwZtP5i7HUu/41Qa7M
9YgDgpFCG9t+D7CNE8sgCCFFWkS7GXtt3S3Ns1Ns1rRpNGv166stU7Sf6jqu5rKhCdNQDc15qfve
7BnwrfvCmojzCnnVfeIKD3pGfLuFUOA3V3rvW+FzLd4R5EWUq4wB3vXlpW2PIgmqcqd36SNS7HS1
LMeJJnEhI3JG+gD15rUr8bdzt5/98STuLtd0GHBi5GGSZi/3+s2nC0XhRg5p45zLzAjv2HALBT/z
FGHspGJmSzzjAT7msWlZ3X59Y8WfnDLLtd0liIhCnAia5X68uTYACDljfyh2bd4IP0FEcznhB1mW
iyPdmnSnuuOTbEd8DnIYDsnQ8t66eFibaHqK6LOGxXzsQyghKLZ3rpsDu++bte7Io7RYvtG0Vh6y
rhXDvPPCasDvDddjHt6rZgRSYjROPV18byxLd2uaZfUpRGnhGQ7Lw68/6V88QsKgMWBquEJM/f3A
Rc9il2gHA2KA3m6MUr1U3RlQJWqr31znr+4okANaJMAOeJTe3VFXaow4nOVZdYHhUkpdTsgu1irN
CQ7TbuIDDTnvQi2/yobp0u7U/Ao3ZoxvJ3yuB9bl5aiSpBwgNH08hgpGF1f2t4prnUQzbCOH5d4k
dIAJQmTB4NHpv5n6tM1DvVpiQ+JjrzbtdZGO92PDtt/rsXEAhJDj2+zAchbxcxDjbS/SjG9xdMrt
qCTPQTnfOwDd545KY6zEDprODhBg7IX5/ALNPeLqzTy9ny/tCaMJ6nVtQ2jL58bEh25rnLF+fSP/
YoVBCb2kURMHpjMj+/nJnBFv1AaUzt0sgSFynBhZ2VCmWoCnxO7X13o3xX95A02VfQomuO2aC1zj
7VvQ6FMMtGwqwKsN12TnHvLydwvmy5v0bg0DIYlKYPnvP8dSEYaSdpmqEknoDtWmjUfdM4L5aVnp
sb9O2w5rSaobO1fRTzJwo7VdZAfkqB/bJPniIGrGJDE0+GUTsRsSNvHIZXWqpvychs/zbEmxJv0n
3WXCYlCAc3fVq3N7lsXWGvjFnUODBcmVE+6NCaQCU3u5gstONLNbVxu90aOVcGt924/0rFQ9fjbR
VmLUS8+HMSUvm7EC1goOqBolrEmOdkEt7tHmvS4LPVqD7Dj+5jv5izeW7wL0DUoB1TBe1ApvlqZC
rwi3nfJip2UUCkOUx17c9Zzggc6da3hoiGlmdJ9NzinH+OUFbaMyGMovGGPcOwyQENYVDL2CWdKb
1kpaZOqDTCrhOyo1dTpYp6C3cegH5imiM4ggk5WoAjzk4wi7V3X5NLfqKrbjG2hDnKpqPnCjjNs0
Uu8nDmKrKoiqrcgkVkZ5HZrWYjLj+TQqFr7WGiSDECPx8yBzt7o537tVM7x6e/926/iLl4Q9Y/kP
/VOqN/3nB1eGNdgUORQ7CSWOIw6oJMmvY9DhC6rwN98IMfD8de+eYYddmGUNkrbzp3eyNsREG6gv
do3eFmvNgoDiBMkhYKdyNb4fgisZ+E4USIPOMpUknADDDCYdB8C+DCzsWgSgY7OpmY3OyLcW0W0x
OV/aVDtDnnWRuXAiIpfT/liUwhdV+5Qn8/WY0XS1l82YxywU6WMgl1Oq1L1kVs/rngDosdQ9jqvr
AWfUpuMrfSkvmXAKH4W97rlL3A4STy+p5LCpgr5bZXMX7UeoyC9FUFCMGMU7qOBFL2/jjkLSofPr
zTWlnjnL26YLIRoaLtTnAR+Qdglgl+gHTmsakzeIUBMScdgSOX9CrB0PZNUPG81o2vXyGrWjeSpt
eWsxciFaJFV4n0jWympOS2qQnJNV5/gI8dp1Q9+oTkxesS6oz1xzfCIg0JdQ/xhZxuexoGZxR47i
sM0ekmiAv2xgZS3NHWD2A+HbhzmvFzEBL3DXZQeK4m0esLPE4cCDydthye4cp9LnqJXFIdVMhLyk
A+nN5C2FESr1eCsJjT46nOyzznjQm/h3+7H1F683Zx0T4wNqDEOo7/ZJaAxJjagj37X29ARY5Bqj
34nzBTfP5LVezl8vpXbZudqmcznpvbzzRdRtJtnKVZ3wYzS0/LQrkrULa8cZGmETcBOCA9adYu2O
/bTLtFahQEvheoTYC0lrDp8gsbvnkDMjfyYbao0kEJgX74E320wKFNaYpJvuB8FxS21E5SEn770x
7FKGxZysQwrDajxGAkwI5tZlmNnfdoC+V6B4rhsgQ0BCsvOh768Nk0CPMrPGNfY14ddyPpKsBKk9
J9dPU0BrldOT1c7VpoERaVMdABuyTgObCEVmfytI3VtO8539Y3/9l7r1G+oW3ECNs8Tfa4tuyv5v
8h++/+iPHpvzweSvou9mqdqrYet7i80RH1D3cKD4w8r1vccmzA/AtsBgobGzDJxJPPU/XF76B5W9
zuSVwO2lC3Ig/0GfzXSXpf/tWg2GAG0i8kfiw6n331cyfazjZk7icjdiOpJrN0rJHiuKmFwkcoY3
VsFCjjUzca7cWECK1OMiPtEdL/0hixzHB6wFoDuIxUe8H9NlaenFzdBawWeSWwmwmgXCYxt69K5q
FnKiyz06xkt5ZqcFugE5IifxO2UkPD3CjybOOOdHJ4ZX1ItEiolDP9dZva7dGO9jM02c8mgso2GZ
sYQ9tzkeBtIRJmOTKq1xEWEvvUyjwPCUkn7AWq0VcUAfgNkZN12R+IqI9Gg/jC0IlHKyznWlCdDm
6cgM+lwIJk2O2LNqqsV6zOrhk8rI2fVJbuq+cRUNh7xR4NsP+oJmnlPVccRfnE2vcH8s0VaD4aor
03XMuGwXqxxc12JW8+eYL3xH4BjZl4UJTV6b4+DrbJmswCnM4Y/VDHrWC/jNPhrYSj4WUk2v3VQF
wkMu54Xsg+K2wvJ/0bXNMB3HegxNJPR0t1ZBxGSE4VqmBWg6agYMc1Q5V2PK71WzebBOaUGQr9DP
wIcxktG+muO5+qyFjnMZZJxkVqzlquYHINqQM2Wy3NhO3rKd2fuxyquLVKvdS7ONFvccmtBdy/3b
DBiez5hvoAWPooWdi7B8fMk1i82ivAFc7Vwp1BFUKRE70eSYu1xjT2KPgRUPz2EPn1gclAzwPpiE
8iJtajiFM7OZtWUnGgIH5lKgZHuDvVk3292s5B2fWRMbUcT1F8n+9anB+PqRWS5CGJfWl7V4Xduv
mpI7a/JbOnK85ORejch5oK4Y7g17VHg1ihnkgTvi3/LMQXymgdfCLETQAB05UuSjAwWbYDrNPasq
YYebflJRv4xJEe8Cu+7mfd9PFFNx0CtnOqRf6Ukc/dDgwfACXmZA2u0jk6nRKpRVf43l38T+IUbQ
4I6iiZVGZ+iuYBJ8Hr1CcFFxYa9wXvG41gsrNxxfwLnKd4zuC1N3euHrEoW1UB4W6m5ULQTe9IXG
i+54QfNC+HM2YfOC7CW/T+kO3QvLNwMtEX/UqxaiLzZSEx/hgv61g1C5wXNEiywNzu08x2cwgAqO
YAYHCzw440ThPiWvUGH9FTEc5qpd+PaCHjYFZIN4hk6sLmDiYEEUIwaOVp1Qs309h/I+xjLjK25U
ngOuqNcte1iyAI/htHEOBmugOcAXInnP7DQEArSAkosFmVw2gG4YP4u8Ao0BVDle8MrWAlrmjNbC
XC74HXaTGsNiHnq996duHI8KAZ77sqenOrnFdTk7Zx0OKxgjWotzpxwPMk76tT3GGa1lZGJ48Ld0
45Sv5sxKA/LJq4N5OzrQpaZYJ+ms6uwTFr4bEkNCAGhyIS+Y91rTYDjvkTDOU19eEFJ3rQnBOLqh
FIaMQXygAYptyPAnOfBKN9B5Pea7xVEtqvZbMtknddaDT3WTSgBDdXZTWBxuk6Fs8UwSr2hk7XCp
9YHY1AuPVMZA0AwUyHHtTNvMYL4dRW22mTS8haPCT2n0A8jHbMoKCvf8qQwwnEGDv5ir5ryTaeBV
2Ei8lMyZbR2gGE0sRT3HDSQvrBbnJEKvLxjL6y1yO2cdB1OwAT3JvDwwW6/U9Ho3lxxmsmFQDgmB
OccpAzvf2+HnxdvvhxqVT2rDWtfdvuRgUjYfZVLLnZqH3R39no4HQyrbsBmf+8bKthNA93XXgGke
ND34LFJTyVfQy4w9kISctGGqjH1vUS2AKzTMY0GmzYaMR+aqFY7VbUUo28EJ6DeMimJf9VXkwohi
a0pygjg708CiMlizfZrauqA2xEyYrJ067jCh1MG9W5PKKcw8AP7XRyfihuovRZmW1CZjnD5UoMpx
91NMB7HubHIiJ7blPFSfKhmoH7EPKetuIACplMV8wn9bQteSxIOJ3LkS/IPz1hqVC0rpexsMq+pp
LhkBYQssgWGoNq6wP6XawRyT8MxNc8elR2bWhCLESM9TnVMjkZP4SQ2Jo8wkDdEbdE2cBKY45CTR
iKoQYePWRiG4tSs7PWCvgpFRYZmqcVvfd5XaYotti9qPezyCqmgW6Ft5RbNfPYkkLXyn4073GY+B
ITfqqLfeuAxtdHB4q6E1FJR1dvJNMEX71ucNfTjyLAjx6AIodo1hEUFDm0R4yVSb/iITuyujfriO
sG9+HZ0+XFdIUs7qQP+suP1zjL3jAVXQuIKSoHqtYd4VhqkAzm9TTxcpYa0auPB5qoO7sDG2NFg/
B1b/5Oi1uZ1LoyNuB6s3GtCHaZhcv8vgxdl281jnWboahLpPcZAiDdCrb2FgD6TkKCQGOiLZDST8
lZ4O3JABRaBdEnvdrNNWpleFZp2KEOYHLb5+nXc6Li8sAgvlLWpktW61fD4tGFLIo+3XPoluGUNw
lOJ8QTdGY3gxgH8n7MVnuoinz10W19Ssl8NM7XgdVd1qZJdbR0UQP+ppeqvoFvMzWaufI90GpRs7
9jdCXq/7QXsOqD6cJoaAr9ifCsI2sJYR+Dmmqn1wp2A+q9Qem7aoP6GrrjbM4g+ySAPWzqpaD0WN
oDEcxC4Zp3wvhmpvTtiwEku7i+WUnmU885i9oKBpTUurIeng+ajJthmy6lB2440xR+1Gm6OCySbY
tSiZv3acP71O9OUNbXviIrFyAe7MxUQ/pRgwipYduRltvhl70jobxXkKQv2ByIrgk1qb4gLtNvh1
x8TB2PFcmU+5nmsIuXsGbVFcHauCmVxf69/sXHqcC77S9awjHPBZRbRWK3dOhRapNSpjHRM9CvnV
iracWOxrUjNDbDQy2SCrHC/0wg4um6A8NHzpZdaQ76Keoqk1PLjLPKJM8FD8jhAGtUQ7iSq5G9PK
Yqoa9VvgayZSJ70or/uIfOSEUtAeCIbAYg7ddMQpWreW31rzfUeezXLYrLXiAkZJ6BnSpcorn9EF
g3rL8d4r6kUg24s5Q/wRdQhwAQsmVf6ZuSisuXa8lW1/WWkdRuHinNMaDElrptPWBaM3TT25nQOc
U/wsiHCdLAIYhOKVUZVtmGdAl5wzK68L6ODNSp9sExwLmROXelOkr22cfwu/3xV+BovQrwq/u+4x
eiupoGuy/MAPS4kKMdlUUS+oP+qz/1hKNOODCkYZF5j64inBxPVGVIFnTWMa8Eelt2A+VBxRDFyo
ABebyT+o9F5EjW8KPVIzGeHQlFvKTcwr7xM0sVzBOpjgJbkEfc2p58hqmjbQnci+yw2xT0f8994Q
EpzTmgZH6Gli6YnpLEx10ewaPOfLk04bjJiI9UtcXjRN5iVU41YVqxIpVYAIX0i1H+ZdnltGIK8V
eyI8xOvdAbHJXRSMbl7twHoyCg2BinFmzALlws0N/A1lk7AueWhPSudZVDaQ8p2kfB6HfWgjDAv2
AX7YhIm1Uw831cBNvlGK0taZ2Uc6sSyJhEvKvcSH5ZBz5qlcljSiCqNWmOvh0tmZJzovuUH8nczi
U5Dn0ba29Vl4EgHTbZHr6NQRse/4UIybUYh8kTSUb53EaDC051FyNZbI3Ecc+jOv/AaTW//oarhW
m5awq1WcNjF9IGilbol7DAzsOLOwHBL2FBNkK24eaEMSMFd91O05L7SF5zqeojAdlD3M1iXnClfZ
dKNMWj+rPrl5yWKerUzd3up4UXosrGrZ1TsydQONEO08Hep0vMakGzfnFZ6Lgm8hZ7SVD/uXx/zf
FeF3KwLuK9omf98Kuv9GcnjR/bQovP7Mjx6Q9oEcBQaoQtVedc//UUTbAgSQgZHMMrTXBtEfi8Li
TuWLov+J3OrVuPq9C2ToH7CsMQY24P0wqDTsf7I2vJtrsSBBrnQxrdFgtdF8vZtrIU/sZ3Jb0LA4
NNrzKHJWNCzFbyZ1S6f2zQKEYExjtEqYmsMMgjvxrpMb9PDYRBkGuz4pQKcNqosBAYPI5wLV8GVu
QVrLgBISlzJ3v8sEWb6vP10cngdDIm6bzc3mn7+ZEkVkaY6CHO1daLhlurGbVvrDSIcqN+mzJCiu
H0PWJhxbRSz8dp7ib6NCUNLaaizhZ1TTJDCz+XcDI3dRKzU55GXE6T5BSJNkcHHRW3BeDMP5vG/t
4Dq3Mum/eaguX2/V/xR9flnGRdf+3//+5YewWby1pRvOg/TuDqqNUUELmt0dCUQ6AdaQAXOFeL/Y
ltNdjSDUC7SUpEmFBGygyuOSjoeAi1DWxb0Wu0vvSSeCFJMVcDWiWSBEzkB5UrBjdM43zkAplsc9
rXMMHtRfOQXGrz/Dn9r5PASODQ2VDZLu9Pv5ektGTz/Z0t3hcJN+g5J7hRdmooxJnn99pT/NvJYr
OYsWhAmUiQ/h52/cpNhnFedKA3R5NBMkJHaWUx+aTtRXqkkj6tfXe/cSvTzeLkZx2FsGD5lYnsA3
T5iutUUBv4TrhXFzxYrSruYepOGvr/IX989YnOQcCNCCsJv/fBW3YbnIpOIwWiNMyOGuVcKNd2nr
3P76Qi/ZRe9eV1PH/m7z4nHKf78oJCHjackzuGOCT/yU3erryOWZmSa+uCnHyMSkBVE/EKf0ehoI
+K0yCzgTvcbrqEfukZtmfdVMFtW6NXBQrbSF/zIABtqFC4AWsDUdNJ7NO6IxITjSJjWQXSWSlo8R
cpGxMnRU5SAdWt1qP0prjne//pDiRR7w06fEb8L8GnMABFgCLBdf/ZtvbQEgIvBrxp2ECrLKyZPZ
k73b7rFMpZsybcFYiPJ5zBrFN1MQMjy8yS7LFxq3VnWbtGpggKexJLf0/9k7s+a2kW1L/5Ub/Y4T
SMx46BdOIkWKEjXZ8gtCZdmYgURiSuDX9wf6VN+yq7qqz/uNiqjJlkmCQObOvdf6VsXgxqtwFuCB
PbucEr74Y1l+chuPQ+loPQkUZoTKEDS2VuCini0zD3cJAMlNNyT6JYkra4MLcLoBQCayIf7Ccpbv
vc517+PeYmqX1lRgXphQnUTW1o69dI/Rb4K9kpZbKiBx09p18AzcJTtkBlEslWgSdH1x9DVhMrEu
cWMcHDkP95Kws2Y1zL5zQplfUFIAUJGD5SCBxF1KgmpNTJOAsJXDQ3vtsKcWjMRW+BqNexe618cE
PoyGadJtyZawb9zIoYGfebBZZs5VG8OfHSBxtvks+7b8RKZE/l2KpAZPbobTxJiVA/FqrJfCsUr0
Zx+s7cYvLUVSXlgcsinTp7kJvXuvYNzZBWkVruwyHe/7rqJJky0hoU27xdOJFSfKvxm5EdwZVWEA
CEmB2frqlgqUdw2/DiZWuIgDq3MdSWJUNYL2VQwNd2WArsdGc1quJ4fGTK4BSODkqeEGiNJ+c4ny
XSHkw6dLJvQJ7+L0YhR5Z/Gr5nwWvQGEaBoSa2uyv6yzcrRvUEEGhx6v4LuChvWQcZ2qQ0cpija4
tZ9zZwfAjjti4CDdN7b9XjNB3eWJRfyr1IAbFsPoSzW1/brOIaWQZMgBWNfxfpz6XZLYFysqezIH
5XCgBTKtJkN3ATor68NWfOfKE/IyqeIujdwExe2QQ3crsPJGORTMErCqMs1baeG/NGPHIXFQx09V
Ft/Ref2S0HLeJ11nPkZinraZ8j7BzX+3yqra0CHO1kbmha8dcaU7Wylx8nU/QrfLw1U9zHpdki+9
6jNCTLvBJBKaxDWWKDyrorwiZuqlNRuHNzlIsfVkBNGbQWIlb0ZH2EFyZ83wiThEAt8Gbq6BtBa2
IRIR4sBjdD+mJJvFnnWj2tY4urQiTx0UhrXS7vSeIdeFK9r6QH4n5mpoUzJ5P2M+YZlqRXOcJuEc
Elw0e2Gn5t6veVw8gzSQnCwOi8yIrQXfjMCCBFlll0RrbWbVVzU48eeMGIQPz2+nz/agxtsyCIZD
PoTk0BCFcVKmAee0o7lKC2g49ILny5hykFTFhLNyZWZ+KwjJDv252YjGI9jSjGlzGrN+cQaz2tkm
EykzB/zjFLVDNw1ZCJ389EZ4TXVKdQ2dwsRWQtQLDMSqJ8eAU1lzG0pcP17dTzeGx/ynac18F2XD
9H2gpVqfzYl2YCQpCuYBDKqqLQTx8I42aczOIWZwyJbZy605jNaWT6xufQ9T50j/foMZazrSJmw/
zeHo3Fs8qOcpNZt+k0cY1PGT1cM3UNgjwyJzxticqa+JT1ceyKv/eoXoVqhBnw2T+qKoZYLhf6Q6
GSj58HWanP5CgL7Ybxh/9cjxttr08seCfvnnLLPzTW7O44YxoX4wXEmvOxf2YXSafCdher3WXctk
AR/wx2wkJpEJDmuP4kM2kvLLK2rIwsis99Nky7OdzNGt36JVIAibERvpSDkKxkpuQzXwycE63i/h
NBu3t0kj7WagAq4T38++jFr4ZjM/Y4UFxF/PW8IIbN4JIe/mzTB0fCTDWzJGIPCBEsgzd2uHiXsv
WBjWc0UTWnbWvDeJcl+Hfh/dUqu4OLi9kE5WoW4Hj/tV2Mn0nRp4eE2JNtzatdXc4uYd4Pq5jnUj
cNnfgDd0jx1moMeJFyA2j4wC+qE+8eAuNvMvRCWCs0KR2T2aPrFxoF77R0VHcqP8RHw2A5dcBMYZ
/tDUN21moXWiXrSPrjahmrEoCJxuZ2BRzk4mjSb3EdfOUGQwa+0oIWm5fxbRQkXsuhTrwuhuydik
31aBQsiTeLhRcpiSGy6/n39V0LqSEwfiBnf5hFaZAFFAbF2pTMbFNJdPYVRCC3P01AIWCCwnOevR
0uX8PwfWb/8/7iDbRTXwh0po8969/9ePnzy/l9/+9/96TVXMnP4nD++/f+j3EysKBMfjz7EW4TEW
XsrZ/5YteL6PYiBEg0BlvUCTftcthP/iQIragbaV51E9omH+XbdA/BiEFTRz3NOWBdHyPzmx+uJP
+lle3ubI6sFzAkF0bXf9oXALBoJza0x8nFmnivSXoYZVsoQ2z9XUkExjbzV5zlMVkOzcLyHPrHW0
a4F6H8nC7M92TZgWK4C9c/1IRFuFTvchWWKj1RIgXVckN5FcExyaqHuO2IWD9dQ376YtafFsFBf4
pVVG9WqB5n+Q5cg+MyAm+HCjiuD7hMLfmbT7XpkgYteMVtx3W1L1rZbTw2vn1ca3XPv6hQ2v1N9C
chL87DbF0H5Oan+rkLcFsc6OZpbL4MYbGP6j3sJ/s4qNHjF0R5eMVbo2ng3HRWJI037YyoBN3adw
XbXl4mvwLVufhdJMhfIk+FLkRUCwESdYLgu06D1i3BiorujX0G6XXhzH820UjBBcRQO2gfiT35xy
ro5sGPgjg9nZuMrJP6sMVZ8rIocyjyWxiOzxFfj09FjWrqDCbBcxE7KBB1CVpg9lnIEeXTzjjWWb
LRyt80titgloNyB5hJ8Mjf8qW4bOa5+JGSYShX4BA2RE8GsULqJnqsnOum8QoBCwjS7mWTWB897T
90OsWoyEVMQOjXGM5896tJerzGIXr5KaQPgwp1WzmiyOtjEZxgglpMsf39kFpxFVd+LcMrTt137X
EhNky6ootwGnR2sVJCExh4ZqCJwfq74+CkUKDa1C/rXA44nrWdIeWCEs5PdNScnPuDbOipNckumt
EPrp2u3K6DVzArg4V3xFNziLLTSJgSDE2g1fgzoH5I6GL3yloMRWq4JlvB8qRzxbwuVjlP2A0M6v
e2bSXQgPY8lvl8hT2hunY16EPLudj2EF9nU1lYJDQixo5WbOzAe64jCtRhFv2uVzkdwCvuANjDA7
4y0mba5uOUTyDZor8pw4GqA+upOyiSMgA9LZBD6SnnM0FGO0azssdIdODoQ9xnXWfSBXgJHBWJVZ
NWMuSCxUs8VNkWVwPMD4oRdcMWLmF5xgwfBrb/nwAb0FOOZWzhVU4xL0MTc0fxyPVoam2h4Yk9AB
wgxuQHogVX0VIVR4CIi/Ol1f0fN7kjoHw2MrLgT3ZjMs3KFsjKPXUeVkBNuOG5P1N1rDfEOh6ryb
1OEkkce6Pnqmkm8NWJph1bha7eM0c51LnNHVzu2FNkNaLvJKZo+2vW4svFSr2C74WBOV34nIX++T
0wHJfb2+y4AucbwvJpKE1rZwebNEmXGXgUQT51AR6wUVs4XQ3CK97tf5khD2xCyeJlRdLF8pDpPl
mmST2Z474vAgnLaMklXNf4fTkicahHGLnL3m8J3XmNNhvtLM8MeCFcrPiN90SlNMu5To4+/z7HJH
Mtdf7ilhQRjFFxmUN3U/LJATUeoezUiuCfjMu3HThZQnjKSx/I0oXIdskm+4h3ob23iPKqNIKqIc
QieUpy7gRCJdgjhcy2ggIFkYx/oSncaaNCMQTaYfHbNwCl/5MoE3LQCGR/xb3bwqVCvfOqdvox1i
Dw3tNSQ7cQzKHTNUCKFD7FK7d+3XzECihnqSx6IIC/0UeEa59i1muitLjYoPwwU4efQJ+HRlXtvA
ImEGrTsSHeyNG1ZgZ7lkzB80R/39KEL/ayMzWmKiqgN7y0gCHYXVoj2K48w5ICPi+k54uV6V77OC
9A1YKt8qx/tRuM4WHrbFabJDJY9pSoTATRx5sPUCsC6CJFljb4kZIsvqsRhgwSAxgOkPbyuxXsJ6
iSKknP7m+KV9G+Hz3Gfk730Urn81UWh/B1M8OzXKS7/ZjR6f8YFNB6J+4SrTUlzXqfGCuVO9crZv
N4x3O0QVYUAhK+BiWdooToLDLP9PVzszQDZVxeb8DUgS4iUbcPgRR77P0DTzJ2eFP8N+g4Pcglmn
cMSg5wsOqjg9GRa4G5cIXepG3VH4pdHsn9y4OStPld/Q5iYMzgOOrMyyG6b+nQ7ONKEeBeA/jQle
2KjegqEVp4Iw6ebC6ReNnRnSLfX0bh7sYdM2ubzDnlXDzOujh2pQrCaTzzzaQB8lquqzHY944bqw
neOboU/tk8xh0LxE0q5fyY5RT8XoPCTu0BDsveTRxq3glCr8p8rvEizpnILvG0bz4C0KTjUxKv7Y
GvXRiYLnOba8T30LH6CGyKxu3LGqQ54PSRzJoMiZQfS41zJkLiSth7Zl7uuVMnG3UIjM01jPQMyj
pjMvbVLXW21BwCkyJRBJ24rsT3Iq5JbMm4ogtSgZv0RSl8VaOL3LdLrs+3IP974gi0Q4xZYiu14H
2uyerSoP3lIrNFu2QkLp+gzQT8lx8jB45C2tRxQQmu39CEW9P6NN+DKqoLmTdKe7lRi19MDNR92J
+XG2GWhKPk04CY6TzsQlF173naQY9WUK47p5151ZDBfAWRE54MQSHuIir9ayUZ+taY4uSSKiTY4A
f0UpqE9DB5ijgPwx+B6Y6NY27pXqvG1r4VFeTWTJYCfQp2bR05BkZ12ytBve4HJFmxiI0EMoQ/ee
3gC837wiW46sRF+efSPK78yosaoNtAnjQhqNu/GdftxyufzV4Hj6VrZl9YUONHP7Wr5EvTRvc1O9
dmyJ2yTjPm0z802Q0piNWXsyJtf5PI6xjbwzn9RaRK3YRgZ8tzbmCGfTfLjrfbUPelo+uW/hhjHR
U5HjKrVzGpPO4RMGnO8Sh5SPWFo9qMjJOHsOt4qJ2rEcAzx+hfgUZQ7RnIWHyMHikE4LibO3LoqN
YBDJWohAIdEc62I7jOZF94VzymML34Vo2vXKsqR9CWLHewhC1T3VyunZ6BE/8HkS8ByzJqSug8Ss
cncl+/jFMxtxrFA6ga7Wch3T1CA+qCyf0gwWNoLOrNhZsM/wdRagoqS5ZMR0yElXU5skDzh37R2I
iOnZVGo4Tq29BEDxgwOahjtWoGGfatDXm64ML3ZnDjey6hP+03LkEZFP85i4ZTGs0XaMWxAQyFyT
sRa3PakylzT1OMhF3gEVHGjunA6u2RbYNiBLvSZ9QsOEAClmTgQHxHqIXwaEQCu/1R07bmvferLU
e23G0IFxNO7oNvI9kB40gqMr8duBu+uxAE55QmqZV3b5Wmq32WF+Z3cssH0QRFQWyDbAUMuQDz5A
b39C2uSTztpEGQ0WgXIka9MNJGUiDyJQdVoJ4rmJJl3B2AHAM8Uk1zjIRldmMvVHrZx6N1qWRmvH
eooOEmr32me9+cia3vtOq3PERu658z4Ju+Kr9P1mH6ow2hZLaYU6SKGamegdkWFar+kQe0iAG3JU
qyFdB33Q341SWJtoKoCEDySH5b5vHQnMHs5zG0j7hf0Nw1+FYXVYg8kpH7Iutddt7qJKKXXsPRZk
MMxr1wjVCvcKZUE1Or/lOFTjXQhVmwfIpBbMPZHfk2nzFA+FPlU5xCFEJaFG1RJEl5Yy4I7UM8nK
O9nxZ78cCFmYbZq3sNLeYlBIj3OE+4lWeLJr8n46ua3rnpsqIVUxbBoDJqDb39p10R21aKaboEr1
g3C79jkZy9tmbI4ymPUG0mpzX5KL8ZWoK3olXaNuxeBGNyoOXinUxh0tmc3gK+dCy6oAbTbkOdgg
PJ/FLYEiuNrTcAY+PTpKZuBjqzrDd+3Nj71tyt90Xhbgu0OrGEiYQnZjVz0XxEYjlffKKL9OCKkf
jHCa7w3a+1AjZOr2vwWdpCE9VblPBFPvRNYNSCbbOEQaiyTy88daFJ+kXejkWBWNH53synzvxlDe
aZdCDv9+0x/yMSXrBztsvg3yLPEfQ/wp5qe05N/UCGKoih5qSdqFy3ReIU505fhpThDwObYKYv8B
B2bzwO536Ep20PEfZhq/zr2AZbhMWElsYaLsOL8OCYmnRZocU9f6SjmH0eYk6qaJ9TxPfvsRKvGP
E71fR1IAC0mHcS1mxyb2u18NeEiUJlQabb2voGSf0FwTZcXC/E7qFEA8cBxfgWU5zhn3bw9wg3lq
RFwXYQElAOGsYOXjwd7S63TUfakGcS4Nb5a3Cj7365B04XbI0Z6unLmKKNtKr/0wY9MOOdA73fxk
eUaE3V7nap/2PWWmzNx3mABj94R8222xqgr09evKQxfzZeY8gcIq0BzY4si1qfVjziLEIjD49G0G
psXUfnDLVN+DeaiebHjsSzBTy+9nmCnxA0DsP8WcjYxl7TQ5YNHsu8xQnNpdSPoUqWxxrZAkl3wc
p5bCu1GJwNnTiqB+u56FS68R5z+0b/5iNPzr8JHBo+s5dGqg1eLR/tWfnVMhM20w671L15eTZppx
NuhFwXHt719omZr+cV52fSEQbJQBTmBbv95dgeIE1xS8UJEwg6E5UWKMqhq+H549571NA87Wca05
hMzssm//6asz0A1CKHEOsO7QXe79PzR9JKIY35xIKlGZtJ69EfNd2qQT9WOh9jWBQ/BCOp9DgDGW
HNv+/sXFr7bGEPmAY5lABgTcsz999hEJfAQclNgZQNH4R0b41Xewda3nKms5NiN+4MMPzgRmJMYy
vzJV1XPwq2K/QHegxY8R7f/ocf5RjxM4fDf/bz3Op3esKMh2f0Y/sywuP/a7Tg/0M4ukS9MetgFN
Sya//25wCtDPS2Nx6Xqy2P0u0UPXZ+LLXtZXHjXYhf+3t+m4WLw45QBMsdDP4Bz7T3qbP6+nTAC4
vUUoEOoJkx7qr88yjOQGSFvvXcqhQG7N/tpfyKbCyoJHoP3yhwvzFwvHz8/z9cUwBS8Ei9Dx+Li/
qBZiVy84wc65JAZH/8qpreeJNPlXPLLLw7QsebHpO+/hkKl/2Kj+8qUxnKGV9IBa/Powp0YudFcL
5zKHdMuqEDPOdphGX28p/8SzHWhWldZUtNwAFdEj+ftP/vM+uXxy33JoUQfEgvLF/frylp3GFUMo
+1IQ0kKJZlCjrM2uZ+tJiWVOV3pp9/z9a1o/LyH/flFuFQetJ+G+v4pEKkmSZUwCx8W1KpYNG7OZ
VXp0NVF7ha+yQ0XhpEQ0snb3bCVJ13cfHr3Rm4L0F7pRzNduJF07vW+R+0fbeWbR9QKLJS9yB1Mc
BxlNYpPOi1+klYINWBcVfay//xyLKuK/d4EfH+PaeGc8IBZN6c/rcDAGdq8Jur7QseRe6SFYgM2n
Jxe0rHKgkeqjzhnP/f2rMjz486ti9WeAwIPBP39+VRqJfqZdJS4ZUbnPFUmfiDer5LuZ6eYCOFk/
uo4UZ9dH1bSaErrQf//6f34wfQqdRb4EFY2R2S/PyhCGFSB1LYgI8fRjujwwEyGlD/Hwj/v5L3vN
9Qrbgs2WhgUv+Cc8SDT5XWWavbg4yLYeGZPTgyZOhtZ2ZNvtBxR0530gH4Gn06TLLP2Rh8XIfOS5
eWL8w9f9Vx8cFhurJepZ+093rUXqQtiYEQN2ZoXN2iHXrD5ZXWkOBMvm/yRx+quHZBE88lzyl09h
+fP3LGRmpoY9WBfVdsGmmhL6xNfObe+b9bEkOwt3Az3Spkm5y8NipmQckDEgmscHt8KNUR8Nb9CP
Mf3dmOQaCwMYA/ut6JjVJMnA1JSYPp4yF2zZeBsCLCx2f3+vXMlGvzwivsX3h1jLxeVwFR79oVTJ
ijjqgykUlyjKmGPMVONklnHf6K6Ub0pBwAGuzbo3cQHLANgX0TKUbu0UNntwHZQPKQj9gqCduVAb
EZntR6BM/fj37/MvVkEfdRf1FHUjx5RfnmRDW/1AkpO44PXkglwvs5A0yIUZiecG4eM/VKrLDvrT
U+zR67mSVNC24tn79RXLLrYyM5/ay0hn78h4xH0Hqb/8zaa13ZtEeinbo+EdpRGVPZRLDCkjJs6n
lExiyUlv6j7sGmkAhMz0xjR4CFKb8Y+z3BPXS9Sya3hwLfHrtwR9HCeUgieDNI6D5fOBFrfePzAv
flTYf/y+2aw5dDCSFA5U4T8xhecgD31K0fgCRB19k5xmtcl8I7tvIOZ1+2pIMIlm/pB1G8tlfL9O
B+IAd2HC+GEF8MU21xMdyLWVWcMWuYe/G65weCR2pBBVIp7slRG5NJdMm2A3uhaj8SINnHUb069r
IqqvvHmmprRxwP3zZGQLjJ4tYOHSZ0vWWCCrS78Q64O2zE5oQerzkNEL3gREP/UrgGfGZzH5OaHR
U/HVxP+6KagDwOkRUyh5f0PyMYEi8G67Kak2acf+fcvMtSRQ2s7kA9HtwPT1FaxPfJVJ1jWRubTY
fEO+9lWRjRs78v2nEEYKYo2MGAvaaTRD0KvHcOtDL6SJhwol+A32ggro8bddvp9xrFlM2XpHHSw8
rJzXOZ2crLin3JZDdEvCfIiFdWCS6dOyVxfQP+QFZG5XuTCarZzMcpKf5YMfl4Va69BJok2Q4XyI
cS2/ypx7xKdLAlm9nkLwpwkGbUqDcOuLjjERc033vQ0dyoQqYLWhBFzGvZKnuU0nfoyjdZFsIhst
MIQuhpqa/px/Im0979mZRSJIN5h/ZB2gRiX4AFVhc0K+RhxC/CMbQaY6OKBeS84DtMKvCOI85h0o
cWhEkuMLhzLGOOiQLg6BDjcHZ1XTnD+LNoClOJBqCbDT+o2AhprjH6NBP7SiHdaG+ksZtu7n2jZc
DIUy+eBG0d/iPsqWsXFcbcyerwcVXQdtNpYuwAl/WHNjXdVc4E50gMbMIHay7j6cxvTWGueDfCaI
Is2PQxUwTbmtKpAsz/4A7j/kBoAR6W9KvwzwnncA6gMPJosbRhb/FOisgJYQ42GADsQCPgEAgOEe
ys9GQuObt5tnldowaSiDnUE4/E0xw++t6Q+hFlkgjmaMNJbV3nDeGxD1RFkwA55oWUXFizZavrEp
Yq5bov/p14MfLiOzZXqWTtyV5EcINlOnQo2+Risu30LV8s16SKLIfFwmmqapgs0YjtxeVczkvs0H
luzUiS+9z/ByPU+e8x4xMSEOzKReJQ+T1agcIfhFc/hKG7H9aOn4YK4ksMBwWId8p8Q0oyAR0rxM
GEWWpc0fj3OSN8eJoz5S1kWvPQbgTT6V9TGvcuu5AX/Gb6oL+irdwPrMckYzs3BC0syF6Pg/MX7X
FnIJhc+PSSIKHGaLgcvFURY79YqEOX4HTYjs3IN0CInZ4F1hSQ1PoV/rR+tH6sJVbLWskdRwwSlC
X3e8DhejOmg/mnC5lNeZdNv2/Ov13TLaYHyGaAhNOWWnhVM7nR6aay2SFx4NEIZ0DFhjmjo9fRiA
JVSG0zKKHyAJb6+igT7luGEXmQVFAnF60ulFX7xUj5PFtRdITnHC8vxmKI2G9iOtuRnA2bQf6MZp
zjDCRl6QD+77NTMSE1T7IQt22yaMmzfiDql+ddpOj9dCYc6barrVWeG9W5r6PmsLvtqGN6OtIPtg
DMBoLEURfagbwzyTbWesvToyz60q8vrEbcR3R8ud4r1u2Hhaej0Et+tHMzMpwmuYCEgjcvkW9Qvx
dMrRhGwjK6RKhzmPrbYGZHloWsU7H/iZYdHDTYxSDEWL6Vrg9Eupks+M138cfuxlaD1lJFlswHE5
4GqNvCHrBbS1czdC0IbY7jrviY8k+4ZthzeIopKuVmBUY4ZxVUS/wdTgxavrIyTQBzM9x8NEGcTO
Q7DIeAmcsf0owpbvSJK3aXX8ZxgLNmBMuqxt9XJUgeOAcnBCZcEyYB88vukzHAz/wMepjzYD+cd0
6qdpZSQF75YpntozVhTnbrk9XRytZzPO2JlykK1qmw2Uqw6T7/5OjkRa7ssE6Ce8KFIpVqiyGdjS
8OLNRAS2rDonX1pxIghf9ZD6z1mOcnnbkRR9Y1sh98i1I0W8KNcUaAWf/7oIgK+D/Z0SLLMu8pRg
l4muXwPk7yi95eXLEbnAVVVQdEK+ZQKRNRMztafcb/ZNZPOtYm4nIoWNnOswUoKGVRq9wiHXD3qK
vXcVAMzLIfeVWyudDW8TuzzxSrW8k+udCDhCtMcxZQlwBTX69oeQxImbuH0IdUTQSVAvX1DWgBTd
WXXU7EtF+zPtZk1iBsfRFudyR1FkBQvwxBrj8onoNURFWYZMhAk/hI2MY4gDtQCpEG3nlW0tvBLW
+RCRchouggpJ9d4wOXy4fkJ2Imrk1mMFUjX6yOuBdx4N+TbTXX4mNtp6Tlm6zdXIkfYZtbJ4rqF9
2ttuqdJmQP/Fj4rxum1Os8kdJQuoynZwVXG4EmCShaI66y2UyX3PSWa5aogFdYigVxTzBmk8D73H
p8jTyHmXfcfzWi36KQaUPFbzZJONa8/2rm8LFAluG7McEQqZri34j1BPW0UcdMItDzYV299jkkae
vR0J+tlPKcFvWxfMkvuoFWnWDO4cpDGGMt33fytWUoQ3lab/y4TWOeSQFuptGAZjcVsOHj+NP8Bq
ntCojlTsETrwNWxfcYYgsax92sqMmzoWLPKUIvFyJHc6zisorevjvFyAH2vRcnAfMot1YVlYCUJl
x7neu1Gs2dZ0J9Ve++n0G06j6HK9Px2yeG/gZOD4qxonv/P7gFskMOH8Om4+3CbxpNDwXm8IIrCD
79IfcmZHalB7IyOXppik+45qVTxf7wpP50urG/YA802MPaKpxDlzl25D3hrkETBEEnBj3auaaYY8
5jcWTQjoeeh70uUD/WirwtODJ+2M/NpEIaQ2nD3FWTh8BG458YxsviZyt4h5svyoYYdBiWbvaslN
02c1q72dinssGcQIJTM3tWkIBFiIONT+ugI6eUc7FXoFF7uLroqXLuMq2f64NIPYgKoV0uqJMKSh
Y1GoYzVEu8ZgtrqtcGkBNuxBYW3tZuJ1Yznpx3JyOBJIjmqvoUajErsxn7ufBsLNRsvpjA0WT4I6
FLUQ6UIiSPW+64cquRdMnOtDxTJ6VubAu3CDbtE/pTV3uymiWT13bk8REht5+GqOMr2pyAnn8/rh
SNKD5T/1gS7vCXj7mhiRsc7DrN27BK2tfMXKPuZx9j22W2QjC5jXJjY1Xw+1zQOs0dRlqWRHmtJx
Xne0PEMqlMl7zbOJ65xKvtDaHWd9Y/SZvTOrAB5H3GDKTwZdHlIpszvbaYVYs2uWB072er+oVbCb
S1ndRTXellAX1AuepVkMKTKJxGototK0bjvzFtYykrEsgu65RndMTdU7kJ+toioORm3RhaHL1gPp
QVjzFGcWX48qJX9vQsFFst1ZP9ABBKxug8bAoMC61AzUOOVS0jVJoB/zGMQBQnBj3S8W4+tBOWfC
cBztkEc1TBpGGabi7aFKodlk1dQHCHl4p/q6mUQJ6/YMGCf/VlNjsrsgP9gi+rEP6GSi1wj2IKGQ
y9k5NsEmA8nNkEirjjWt9jSqJfppjMtQC57SMGZmJkNxvmrzhNG1H9Y8BRvPXjRD3E4EO3gW+yfM
LO7WMma1mr3Ueh545fV13QyznMUR2ay9vTqnkQ+wqMsoDE6lIt0SUT7tq1E78i0v4LXVHeueQpB2
7gpunjQyYHnU7s6Ll5V5nmt2IM52yd5ySep2Bs9sj67seeI6A2Wjm4NhMn5UGA0whUUVV+ZV4Bx8
H/nlgQOb7hZ6HgPSvlc3iOf7XeFYVsBZBSGhmc/iOQiQDWo3ZFWiz8Ml8TODbSOKLE4S13mVx5Tv
OaFjvbmK9aSreR7mmM3oR8nswrjymDuv6JKV5g7DjB9svamzdrxy8pyoXr+AyJ5PCWDRFyQO+abl
CWF15rQz71BW9j4ordIkwcKRxoO6xopRThMxZitb7y2EbF97absfWdjP3wqqyu+YzlvK7ZFZMHUV
KfbwiE+CouymWJLLECoTYtZfA80aEOTAfWqMEy4CrjN8/WATZ176qZRd/ORR4+t1Xxb4r5eYNGhV
0zm0ZfSSGEja62biT3KviWrpNV1tviatMWAbBdJRU2UrFQ7ej3nX/0x4/mnCw2CBccHfTHi+td1/
/aWK/cdP/q5i97FJe55Hf//Kyluk6r+r2K1/ea6Fgdr7MWux6FP9Pukx/+Vh1MbLSWSDzXCCRu/v
Knb/X5iuvcUVydh7yQD9TyY9XvBzMwxpve0BfXBcsNqC1fVXPno8Oag4szg5tKXfH+ugopSpLNke
7al0NoWz6JXz3haPzMvR9sbFCtRVuikWgUueKAP5FXDanepC9UQvwcA4VFA2Bl1xk4QGO+ZVM4Po
rdmR5YOSRi+iGsYpvtr1WR8tehIH3U2ITN5dObnrbYYQA5C7SHSaiIN9kPfIpKdYwVAI4hegLCGn
GFdF69DLPpMN9Cqu2h8naqeXuRto1TJD36WDYW66RS0UL7ohRnVIiPSiJmJDR1g0G1Hz6E5NeuJH
AHsp00eDVBuXNJJZu0l0Nu4VSrm7eZyqlV70S/OiZMoWTRM+PHuH6DR5sMIWSH44L58cqW27ZZqS
btJFHQWPHr1TMk7lU5y47g4xPPlQLb/sm2ir2J9eYD25qzhAdxU4E+5npDlGQwxSjNqMeKPU6Z5y
1KMPUS3sS3QVctVXUVc99fB7i8CYN2FPzCf5nM7WYllfeSj9NrznfGO3iNicOiR43PB9lJX2pz7P
5Z62JN0A9GWiT+5jVAZspxOZkBt/wD3puKOzAj46O5jbqGqYHnsdePS5A7vT7cOx6l6cFsPVSqaz
2BoD0cOg5xHAqbZy+T7c/jQH1r5DJgcszd30i3IO19ZrVE3mbTiqlymfHHB8ZvWFILPpViSIgcop
SDC4Eo0hOpcUoDh+bJ3KrlDo1MVdkJXkFlyFfGFRJv5KlrWHKbX1HnLbiAh28oe3SEXWZYLfvnVj
T5+mWX7rrnLBapq9bdSk8cOMZu9Ws6+ozLPXYO41/EA0h4VAONhX6CiE3X0mhLNCNu/nByA3yBXH
q3RRX2WMpCO2X8yxASeVDQxiSukeF1TBU+6BUDbcqkev1DbeuhtKLtkoS3WHdvwLu21/NqRl4PIz
vzlV+QUAMsC00q2aw7DoLotFgQmxQ7SbUk3BG5aR/nk2FhzQEBXIUzAKr2c6HuXevAo7I6+uinVR
jeMXxPy1uRETR7NtCysIl+uiDp35lreu3xFXA7jWvAyLjjRfFKWyoZMMbGuKLgOC09EVb3Mbvpmq
x/xI21H5JpyU0Evp1jg4EtUNQH0UiYuMFfPlcxzJbybHA/Bzi9hVLbJXFyxbcJ8UDk0rRMLEhXjW
PmbNeeRPwBdit8m5bdJj4IXjQQtaq+yZxFWu+7gdrbv2KrwNIrIqMLnJt/IqzFX/h70zaa4aWfP+
d3n3uqF5WPTiPbN9bAPGUIaNwmDQLKWUqSH16fuXx9yIwlRD3F73pirA5hwplXryGf6DwegOtjyU
BrU7GfzuYJC8+oLpNejeEZgvKLr8qrpAf93VjZvTmDpNAupNl2dAiCVqmBJexWbBH+pWBl66j7wu
v6Lidfa9UPMmjCxr54gw/ssfGh1s1Hpu7cg6ZUrmxyrmeE9D1zoEKeltYuv50Pp4fmMWUz0uMC52
DSpz57iI6Oop/IzpRZHsSL/aVEMZvKMpXe1FiMIYFnDNNp5gmpZ9A8uu8rD8BDV0nFBz305Ok93O
E+qc27FcV6YfdnAVwLC4Ba1rfZzRmxprZPMxwm1qKWgWZh2JsuU1h1KcQ708oiMZ7joS6KsFsbJ9
wG+d68Dubp3a6xk3+RaybX3Xu7TGUTWMrir6fUSqoX/nJYP3gJJBvg1DMpM8QMZ4q8WqjymoE4Rk
6qr6tJL6wLSI5jMkLPQZhglWT1yS7Y85lkJRMhzo5iEGuE539Zrp73RRJn4aRYc8yDDoiwoxQsiR
X/00REgxQqttk4ets+vggl6lja5pYaXDTVGPn43q+WFW9XRq137mLU07lIiVmGeo5E2hvrotp80+
8iN54zdpcpgy533GaOTkWY19pjOKN1Ebl8c6QtYPFN5JCqothwN230adRuDLmk4oV9lXtoZkmSZV
fhXO/oL6Z2yfQwVPlBM7PkhhuzcjGprnpY0KGnX1fWoksyKZRUeSdRlvUuPCRO+poxUfg3UXxN7Z
mWra5m5PuwcZNyRNqn5nL97bwemMPKyrtwGv6G0uMtJBZL62VY3SNm5AyS5wC+cazYj0MI/9eWma
fm+vi3wGPL5gdSBmxgM1nAgPwvOKi/3VsCZfYgC6V1kw0C3Fx3Cs5i8IK417m47ZHie2D50z5Ffx
ILMT6kMegu/x3YRYAux6ZP0aF0uHcQreYXTUHAZLIjtX3o+2tN7Nefl2YV2vsRlyeRvruyxq1sMS
ViiKLUUWwKedZHgIViCVfpXgkRxMI+aHdDg++BX9uHlkXe/7scjCaxqLNNy0tLNuD0XJGZD0XTCA
o6ejEUn1MUKy9yFzDnufpwnFcFPYifU4S2MoV8CSWFFjxf2BWth4zi2VU+MeHYGy0ycRFO+DaAhL
1HlXUhlZ1T7jDNpdiBTA7HBLOm0b24FVoDtnCTb2uPZv3M618p0oh/UvT4zLX01nL9eRKh2U4Vp5
7LU1q+3URDhMOZrGB1ThmdBft6wBAMGThozPnIuIGVdW+KRLbJbI58prKAijt0E5qbmP1xG7BruR
8FIgr1KaH7QbZ8+9O1pHqbC2lDruD3PcY5+D5mW7aVrCa0XPa8A2GGhDbmfZR1+nAtl/2NiDoGkC
EwdN+2JYsd61cWBC0WDE+IDTDYJth1rLeRBjk++VO6CSxRhthADNyWUfAiQIaeboPC63MhqhQFUU
2lo6bbZbYzmNVxdYcp1XFloUfUjil9oojgPGSN44gRWqbafWvjggNoiTV5wwbsy9ES/IrLc/yQC3
vx0WguW7OB/6e5rHs2S8pgtkPJPgKBECPgygLE6rky+gsqtlsjHCGiLwjINWf9VYCexSmTg3TRkb
qzMe/iPmRv4hlMHRU1hJbopVweoFhcz0j94ddpbeBJkKyYGNVchs7y1Wc+drU8SSAfXoAGJBd4Wf
p/0XGpblNhM4Q+L76MVUx9pvoRRVyka+VKlHgve691gknNOcL35UVbzYlJgbnijg27oCBbhBqx8n
KzWWejOMgbtVeFeIrR/mmD/1Elh/WOXjHrOcWxHMCIfOjbqZxyi4CvNYaNzn4+CdrIex2kt600cf
wP4+4aFdx6MEoF23vn5e0jj/nJBzf3B1GJ1TP28Z3eopupE2qdkuzZwsucW+y9u6OnpUWMv+heU7
k8Qs8A+1BS3cXQL7amCEOiD+WoafPOEzCgbzDWIVsAVniZvc1ghFfHOxNaYrWDhPxNPiupgthxaC
Hz5OUyX1tsInPD1YaE4jiWGv7iaDUo1Uj/LuwW17+yCc203H/HbPcC05giEf98EyTfRUphkN1Gy+
lxEqEGU7AwcPKnfTVSJ/QrUUA3m36/yDU3TAzIQjQNTizIC36VIA7FT93grz8OBOdvQMcGm5AZK0
3sX4bL0XM5iRLfG8/N4pRz4krV0/Zo5dZzApygSbM5yaoeTY17ZIwTmxX892n4XvvFWhmmwLbL9p
HO+tNbBwSPDFXmPYSu5vI8AYpHDOoPdUhOamPcyhCI5lbbVXiw2pQqBU/dDB/GJKOOyV6HGlzZhW
lwZUXxp4PUFiwgAChkUXTe5OTkQ+z0i05QaaXxmQvr7g9SsD3e8MiL+6wPkLcpS6sXsSKMD++QX3
H10oAIYMMKlufg4vDAFhyALThTcwGwrBpaj9v/r/j/X/BUDxm/q/kF879BPanzTXwsu/+lH7x+G/
LjAxCn+Mun7ytkzcf9HQCoHU+Z5RoTLYv3/X/ogugmv2MZpGyQl+OeCjH7W/7/6LEj0CzwD82cAG
/yPl/dfAG6M1hDQ2qHk+zRhw/gxyApiYVyOd8pdh09AgRRY46CyuWtP1VAOjz781SP4B6flPX0gz
BJynwd2EzitUVcVdC1c0wdkL3HjnTIiArAa9FtYx25yT5w9An59bG8C3uMHID1kv4JVICLxCFiVl
SEkDXPYcdXn4VJrR4mVYJQPYzL+/tddIUr6KRw0kMEDiDRLCq1sb8hlGf+X458rM4IsIqGqgVlqT
IUzoO7Uyk48qZF9RRvoTfuof7pKdBIQYqTFgtK8bOHNP5LCtwT9LF1haG8Px2VCG0uBmfPYniTHn
NXyUG2UH4p5OEg+c47XowdLV9ImWwj/PHWBeRsBMJDZzaTMMm1TEQdsCw8mvG5r3yBUMDMnpgXaM
LZe6ANZAwv4HQOuvt08vLA5DgFzoOsAK+HkXl07OnDtL/XM8U1RjXA0x2QZOe/xffhd8ToDXbGE2
zqsNldH6qVEc9c+enMET+JZ8prZe7kczVvv9hjIb5u9gLhgG4PaMuGJks7VeIz0LpnG0n0f/PKX5
9xeiswtg7/df8k9rRxBCeZEvI0q92rUA2/xIubV/XiuAa2U8McyMjdePw+ztT2hnx6zO61vyoPS6
0FxYwtdyeHHqOdOK9cC5dHG52V0AlEi6MH27sLPjvmIiGmpeUgM41bnyrrIJV4zf3/M/7GDY2YQ9
27yqZsjw84ZJXYgqaVj55yVW7rVXtXTuejMaEZZkhzL4bPZV5TKr0ysmYrvLywurvjgSQf6EQP+n
J+D7WAwn5kmDgf/5Yqo6CZemEry86HvcX+ZUF3EHJpnJ/vc3/k9fBcMoBkHL0eK+3lGLiBmxR713
LgKWN7moWli1UdyNDd3/91/2c6gnfCPXl9gR1skwVX7dviJXHWYPwrpOwQjgqWrRz2k9gC7rheSP
uFj8h73s/ByCzVciSBgZ1Rd2M/KEr44zUa3oImIlfW1Tih9Re2DQJweJLu1sgZWWSO2SzzMNpOAB
VZChHdCAHjxHVss4D+Yw3gJGZvgSQV6gHnoFTYG5iYVSRmFgGb9fJNRnfnolYHyEqNOjHkMrH5sd
jsafHz+6u6W/UMBdy9puDvaKVlVXhNYhc2Q1bjq70WCKGRYOHVz8Uuhw7/Bh7wbAFReGPpNniK7E
3jTI1POKNOfz4lZs3ZeptguGMd8xGQKFETiMeTeUCiDWzNATa9cBWSj+2WCQNBGU9gEqsIughVv2
n5RBrUIXxrumZAFxay3126yowRJBW0k+YkVlIXyXpL1zcmTAR8soR42rSfKw2tZDkXqbDA59eKzb
nu8wAJWLPU/fo4e48ScfqTO6lWif5B07RPiMUMHsqfVoMXILry/YXKmyBhze4LT5NdWpegZF2n+K
BAOKazzl9b1DB/et5SoLxQ74TsVnRyc8smj1Qgq2GXzIxx71r0+tqsKnCqchhgP0pJ+0kwCQu5Co
wgngVgNM6qtYU/c09VF/P4SqgaLP2DsqMh/LIZlMwWZOAk6YC/rIYjBwBtMA5jcFpuAtPisKXPij
9t3ieAHIX6Djlwk1gl6sT4LmwT3E/vWjOwEtE4mBA1zEr51lkM8VtphG6hG24SpTyO+xHpKPo9D8
lpVqLIHSlk9pzNh9VaybT2cGuog5UVtO6oOQIT6ZusmH0lC9FJCbKDKD6jz0QSbSA4+uc5OYXDD6
F/CdjRTGfQWadkFmwAI2dAFI9UXPrqFrGjxFYcVq0usXtD86ZI62qOpF4fVllGyBb5FH6U9AxN3F
EEAQuaya/aA4F8Mu5/3r7Exn+2aNnbvcAvi600EDJANAH8gFJCE4b5CtY2DutB57eWLk+1HCz4fC
qJCNpbG5IFQfcxYpuvHLQdecy+hcBsz3hYfS2hrRZNw6BRBuzICCpxA0LZSddkhqij9neJ95q3ta
V3QAdm4W+p/baWof4rXQt3gr1Ts65Z2zARPgxJSe9nBd1B1i37WBEsp6wR2qXbtxZ8s0BJ2zFvPG
DsHFbqKg1HcxbL1z4+e4HzdVkmxpStFSZ5wFaX3VDxUSujDXcyEQENAFmRHdgM1K0f4OyEgMhT4d
GwADg/oe+2t3RZdovMMBF0MPBBRQDx8rItN2NaguqlSY1QrCxyN6lIM8yECHX1H2dnYSjeAboM5D
djBEDrwcRwFnH32549SN3V3CmAI/rVXmnzODwI06RfecYvoIDjE9O1pF/TGWc/gJr1ajuyvWz0ij
d9ee3yC1sMz++hkqckUt7K5bSUtzwEsxwMSlmtvPJdMptQNbjoKEPURHk4zSwVnAPO8MxWDfkwNu
MMZpDk2M+gGBCRQgooj3I92rK+gs4qoccH3Qwai/paif7nOrsN4hQ9M8FtXkb7F5wMCyLfCQ6mWB
ysLwFCm8lmKAbrvUbfLtOA3OoaGML4fYAn8GYJmxZ4qOYzV4dKHCCPwpEgdm5IFtCL3drDNPXsw3
ZLrxCZ0cHezaYkJqM8WZlLlaku7QR6BXCo0aYwSkotZOM7ppuvGDQKpKbKdWHkbjKNvm9tc6kt1j
Uhfupkic5SCt1NuNNdeRpKp5x6mEv/tKeL8J/X7GOcbmiUawEG7AH7RvoXwJHEGYVW2tkIzs6QIb
tNySV0IaaOe+E8otz9iTm06Wt4ChI9qq52ywCUjdmjgP2l7ZsrYCyTpEI5yTeKTps0dacAFQ1fU2
GHKguOsW6H/3KXUAzF4QL5GGt6oYvYDFGIMUDKProx421ObTnEXI4wsPD6aEMa1AfN9aqKOkBNa6
CxmcPkzC59Uf86A/+QvWXqcL+FQItq3peZjxMVidT27XZ+Rz+Qg9BoHBzmj3Skwp6BPG4rsWk2+g
xdic1Mhg7dvSn7/BSemzLQaUwV9JmCZXQ57IE4Kj9IjbJSuYmDll/kVO6qkEVrUP/CLLtlgG9fKx
Zm5mvcdiDCX92M1pc4OW2YZ1Ue3zee5PJQTvA27S4gNMhibaYDs2f2Cm3NwDUfzu1uvjgprtG4RW
Aa6ENRYiboI9i484y3Om8ux5LYr5fTZGPDne+HLfg8tKgCJiNIcDbFHpTV/L6BpPGqxHl7kWDSYb
xHGs4+iCnVSy2Ge/7/RtL2mehdj9WJuhqUbmtzyFkpkbKFPkqxZc4BxV3y7D4L9B5ap+06Pqct8U
cb8dOocxymTVexqx3pcuCaezCgVtuSB1i3AjYw83pJx+1DyuM9JBfU24SNIAd6LYv4au8CUV1vx+
VlkFj27EiIlW/udqDqtsOyBzwVmJwMcGDFt2lwCauR2YdV1byZyEm3zK5JNbzAK/U+aFLeIGZye0
rXTjK9kMiEbqAvGhdpx2sCjddFP4mCcccriAD2ElUL1pvfW9KPL0xtbj+k7ldrdJpmz+NNaqZ2Yh
pV9cL8WyBNu4g2ODiMYcV3fhAsDtmOSjPFHlWjdltHYfMB5wk61VIQZlOr12BS4qnu9mTvjvztTL
21GI6Yj2lz5DlG7qnUjylOmjQ3mRE9yOGH87BZByAdg6m6LpXeZOdJXbMkUlUhLyPlWLwoVa18HN
UriEUVAA2Gf2YmrnndsMY8ogtnNvVaTXYAODCvuquI58AqIzf+tcLMYPidWvYAHBd/l+j8xmHaJ8
NUbFvWyc/sPoaPkxRsZrPy2YY6wljc8KGXn8X4C9MVArI/R556hAY2bNnyHocA4pG5113N+Keuez
VG+nlTqlrQFXoF6TFm/ghy0f7GG2boNCMSkqvN47xJY3oL4h2uDQyyiYt51bJPI4sne/p3W+/CVi
T32dgzR6nkMVFgcboDe+YRixIjHc1RF+VDG4PczWeoQIc9hMp0iJ70G+ZG9lCa1gsxZSXXvzkneg
y/F/ypei1xsfChqedu3wxsI2Z+/aYap2SUbOnq16WWAUdRGeMyOacudqxAjJ8qPpMQevDq0mW8s3
4MIiG8Pgtn7TJnWNJS8aVBCHPZ4asgmOjzD1XC/jxwUJ0dR/4ev+Xy/0D71QbEwoTP7nVuj/r+Gf
0At80fe8ev6v//fyL360QVFp/xcYTKb6cQSHk6bRvyFQTkRDE34ilggAoS5Ypn93QSPnXzDm+PUI
JiqsT1PO/eiCBvwooIkYA3WkB4ME/X+CgDKk+b+3JbgcsMEMq+lncZ/AoX6uwQDO6KYZbf9bbq+i
/A7hPfXs3TwjMad2SpWu/giVslAHqb2aKC51EHxd0lq0N06HIrJ7EBbDEgZ1sYVxW5ukDJUQJscL
7MNgN1apGYOKcA03jLyyydoCXOh9bMTqUa94PpejdN9gGCF4rTKbePwhV4abUAPvhnzqU9Bg67Xi
JRgfPZkVfcDEtQySYVujXBinh3YqpYDoIXM0ev9UVb9q2lCYMp924G3RYvQ99/XqdBI/ciXX4JuQ
8wRupsmiHN3wwfe86jbJELyzQJEUbfO9D/FefvANjXxAzmocuJ/WmbPlw9/21tuXhtFPHhS/XBKz
UQcGJ8qvtDOS1w1Po9/XdHLInhEXCapbwbFfXa/+SHZ4zK2wwH27iQrIRrB1RDyChFng121KBj3V
U7dIjeJzNHJoX6O/Ke18v6bZOu7WeuFR7BWV7foxRx/fAgYAWSe8W9eKXvm+SXyJupWdEbOTl9Dy
P9qjv2r30bYwexBQv40PCmMB8H5/lxVJ84oEgDzpmz3DRnsfIErX3TfgHda3v1+9Vwx2vojpMhIS
IdpXLN5rUrCumz5ZSSSfPZ624+0FhALf3rg2b/jiRaX/ZpZdQARHUae21FY4WTTdV/ip/skd41U/
ylwJKuigHNEKAsv42g/FQcfNTpYyfJ4kmi53gdClYqjdWEwkr+GErEH4ny4yDRjaX6BaQFayCmZj
/Y0QbTmZBZYs8r7WI4r3etdrYeHWPcVrquc/fNfPnR2fuyNw+U7iseFjWLmvHigexXWF4JP7vDgZ
ML5vLsCuPL/CaZ19hxyeWeJah8bI6vcP+JedZLrFMJxDOOU0xV7L48DAkgP4b/l1YVCNvz3wrHi6
T12rYHV//1XOr48Q/RIGUcBY2VHJ6+5l2XVONU9u8yzxSW6iU0GP4kPtKmLUVkEmzMSbJVlTu7np
iqEN7X0w5dX6sZSREN6mqQmIAOvRakveMZZmErbNp9atbyoYtLEGo+L7zZ86rr88GNyKgoT0madj
/zr1crCGpFlht18hcQ9cBZofVfl9cjRe9l3XhJ23S5sJRPyfFuvXB0O9T4+PKY1R/XgdtlLL2OEM
gfWFMbNDJZ1EQUFWFcUiH7Dm9GpX1gDu/Cp6Qm8Axt2uH4YhEdsGivz0UDTrPIAmjaEif8lap0wO
HjwAfQ4glkAO+/2jfY0L9kEDA0+9vCaJEd9+/WyDbBZDMw7dlzwuGAZtyhgd1bcYig5sqhUzYj0d
E0nT6c7y0oK3Sba+z2HQhloTLJPKz/RXNmBTfg+lzcpw/EF8Qibb8ZnUvwRg/CyILsGCqcKjzBKq
ZYOyqdipIGElT6dF85FjuGV0wBMBrmdCtIW+IF/o6qWO36W5UMunVZsUYtMDemMtAPl4BHnI+WFf
Hly/D3i/+3xGJ06A0my+hTNubs4GFIlc3/L6J8FjC+ll/TisNCOpUEWZIOfmtKPzyGhElO1+RGtx
/biisz89TEMfTvey5G/mTd6WRJBNDuWIZ+bmSOT0G3JgasBt6QmLFz2N+Qx8RuyyzLMDxHUMuDdy
Ll1+M8RWjl8pwkg24TGYlly9U3Nk7GN1v5SEYAkeIMMKI0v4aquYE34dU3Pzbdi0ifAOlkrRf+rj
IphOKe244rb24eEcZweXi3PeW3q8HpdxYS8tMepRgKgQ8tDneJI5h6WdKnNm9jHNlOEk4l6Brer8
VlTV6ccNBDh1cqsto1aQVbadWixoYLdsP7lkJojVTWRbzb6nUcb/oDboBliRAIX678/oRU/zGANw
tOC2bLluXjY4IwSswYilKl+9CHrK19rruKfsZVV9mkysXBADYjJMToAY1yhtjWjaOXlivtGzIrI2
jaMByyJ0RE29I9Cb7dIlilPLq/AOkPsyDcvmvlVBBxSx9Iwcz0YEJeC/zdQm9D92mQvBFhOgxeYD
6aQ5aXRQmWJsfW35S6G/9s0ysYbYutMw3AYERid9H9fMhUGbwY2r5yvkHScYLNkKUSrelc7i8TON
6rq5iTKBr3/be+nUZvsO23euOHInosB+WOGuNvuO0RRXMni9z5+ymGptuk4kuqTlrtOdz6swlvAF
ABpnCq4d2gWd4pI0d89fzmNprgVNSxwjt2EU8QqCKavYKd4ahv5pCmOPy8M5mfHIdkkn5H/vJJP0
4BExQv6wTTwdcVmln5g17idsU76PyzyynCtC3HxSTQron0q1UM8fMjs0W9Sk1tODiFv+S+Vb8wJH
JWTRO1JHGEl7fy54z/WgVxM8cujhT2UPyI1XGjM0PnSwfYcngcH7yP9ob3vTQ1RAXcZWqIuE1Kdp
sSktbyc6wHxgPyB9D9uJXMzsaq8As7UTFWDC4LTENaLau9J+SPKgSKYd9IfIRKa8xlD2QI/iAOMn
E95BVTrzIQnkqJIDubfF+jbQemH7xzJ2Q3+fNDAJWhIFpt13YYBCJA42tqp7e4uRsVe86TCcppFA
rm6eMC1EbTsHl3cZL8VCMhWngTr0cCi2S41nzHyuUhlxjYw9eTa9H8OKe2rB3HEzbVrqrHvP/Cn1
cQqSXQIgNLQL2Ax7AjHhZk8Jj9UxuLWxS5LNSN4OdA5NA5WfUq8cgwyWWUWYDb+uM33o3ARbzT0n
JXM+6A9DvuR5doNv3OhEmEgm0myeojQhJVKz7sWh0qnZl/a4SPZQ6hV9lZ07IwkmDiCyxgH1ksAj
VGJozSrtmornAQgUBuXY39FGdgm5ZduPPKUWpRLOgk43M5+FgI+JgjRNcXqDRSJSNR1s0Lz8JiVM
z8/UkJq4VNlTs7xLkBhlI+U0YglPwl9C1k/lFtFhYhV5FxxXSTbU1A8elHaefq+Dcwwh2j/FtVy5
8HyxRr7ad2h2igPhkuNo0iLilG9o7fDmxX5tDlmlxp7tuNCw66CdxoMmPkBJsPw3C6hE2HqEqMA/
iR5VpHyPXAmCJ2vjmhTLtuZKf8XGimrkRx1C1DeLM3e91+E2NBBVkdfJyxmpT4PsHhi0x16269O5
Tfe+DaTwPTxVbr7oOPz1RYaMK47K2WKVOigPvNglfpxsnhhKDSv4Y1vjSWV+hrCEx8Zdi8Ukzrg7
mHAvrZhDC6NimzX2osGog5KJZjbvpwVQUm19WvkRLtI5MhR3LoJkAFeTihEOMzRHh58h8CN8bTdL
/ZC4blKyhwYGRNdhK7DrC7tpFF9xJe0tGMWN5d+mXKm3xdum6D8XxNz1UEVtVz/7mBUM2DOEzfA0
Y+c2v1kTq4b5amHSfoZTNwvQx3CGEebosauEITjPQTzdDT2erUYM226cG/jvdHDTWE3OtucZAWDt
FkCA4M/R8/YBRi8VSEV8xYZZwwynu+0mG6AUWn1CU3H034c1aiAZ4Hu/QrY3qV2ddsD4uP+UfZpm
6krlnGQ1hg/1vEKuKerVHg4pfjVGUUyn4yZU1S3CJ444TEmUIfpOgrY+ZCVmGBx8qD9eS1yU443n
K9fZalhXeGSFEAmSHePAqNwinwlnJgvq7BS5ntr1nT2v5xTcon10Zid3D8h3O0w9FNMtkIKpF1hv
RdU1/gdgoUPZHW28aUW/T4ApLw+LWjx1azEHsu59y5d4RMO9RM92CMPhA8jLDM5ErcD4i2O8BMh1
bOwJ7YYdzrB1dUwLBZkUe/O4oQGLor2bb6NhlX38xQF62z7neO5Oy64Kle6/JWXgjdh1RKKLGEXI
QGHfk7Z9EO/Gyg7q8JgiZhfeIWtiVdVxCgVpbf4tRxlXJc62g8zldjvUeg0lh2mnZxlNGW6mfPsj
+7Y1Qs7OPfoCHbODuSvMgSrwtBfBh1kHQvg7kc5Dim6FjTdtdQIKG5CNpZByxGHAP4z9DzUS8eXj
4C2TOVYSAgkvdx+b9HHgAOd1yP3QRDjcN02GiZYaHiyHUtczFDduTMzxee0zi5Q0yPuJoyfIm5JT
hulj5q5Hhqt8JiOgzmR/kDdN5RCVIGdoxfhTUyfHsW+K8BF3AGPD5AhYnMkxsxS9BjH2AWESohCZ
vYGMC/fou7CWHmeb3M2CHDULYlkZF+bQSK05nTnDG3ih+8lpw9U7Jb5bkxK1LnW2ddWMDVKfZpCJ
mAXC1xCICIjgejmj59jzSU3Qr1IskGgjc3IygF240iHLI757jJBKhXTuByAGth1qWHyYXXZ4cWwk
jAOuXyaliZOVH9X8ils6CVfUpkI6w1MyJCZfTfDoYLqtxiH8wpCl7eB0l1F7g1HHxLGohDC5VCsi
k7KgYW3WCFpeqJzvyE2iQrbDS2MagW0wDrYdwGV43qDJZMP/b26J4dqkSJd2T4jXMafUjxMMhBnr
WHW26VhALjJX73ipxULSbS+T7qiLhqKjRiuQxDXmXOEKRmnlbJ9/r8Ta8wptRuGtZKSI+vGJXaNC
SJCV0+oYPRBYgyxZAbCImqVZ0uARcTJ6Ty+PkQPTcT5S/o3qIe5T9BwOHuMTntHIYMsZ7loclufc
UNDsNPk0VcyQq1MuwqyZr0BMhtPDCnqSu3JWYZpPw4DrSn4lbGhzDgclqgIzSgHaFPJxCID5saFf
5yzbYmbyquBduGQpmZuabH7qxDAEJ1tkcorfYq7mdsVNSPec69ErrEi59zxs7tDGgmEwPdTSN68I
nCTT8IKozC+kk28SNaemNC56x2wwLx2L3j32bsQcbpe9nK75NGUcmmM3k6huPQ90+UPoDSbfVKHZ
jyl2LGTWNitQfof52fIH/t78NlnJsL6d6zjiuHRyrsvd5nlkUsMqHDOTzHvCXO3L61GpgOdSj3PH
QwXc46nmxls8rCqneMb1lOFjxNBk2/TshRqYPDlBefAH3+zdunWT9rbB5AHGY1aDz0dGHEV7j6QW
zgnPdrSmhu9q14FbsI3LDM0Kx6TWCbI50z2jimJ4mgaALQ1cgVEogouefe/Gnx1VtZs0cNlnUMhN
EchUkoqNKap5INKHyfKWwpPnrHSw6rOHSpM+gxDSC7Mp1+urpyl3FhYlfcl8ZGZP5BqyiwfutlgS
dO73PyrieG0TEoMlyzB2xHWj9/hTRs0y7JHKspav3jT261vbmmx7i85TTjky5UMmrRMIP298CNfa
w93Gmh3W34KFZXJ23GnJwlChMEU+XC6TyGfMUKeHVKYZT001NHQZaMI7Be8wTEFLjpIE3fqRVTcR
d3V6at6rnkkaktfUD2ynMODrae2lqwmVgpgcnkQULCqHhbWw9U/AeHJKlSomj3p59dqpNqlVbTWQ
+RGpAnfa79Q0YQCEocNs+kcM2bXZkpEdz+0bG1XstmdBVlNxB4mlWEiYAeYVp1rOxG0I6M9I781l
dkzxYRzfIb2wyism5U59iqVLTcHBZvnkB8zYJ0InWIuOj0l8NRCryr41mSj0A6I4yJBL1Yh2CkP2
qx6UBUGKhH8Mt5LOlVvvk2wyVeBLYVGnq7nobl1mnW15yzToYBWvVLz+FJdsdIokm90/523LIy0g
53LpI/KQWbPHdT1VCrfR1keGRdAc4RdXzY4Ct2UCluIxWjnkalkULY5HhVyZDOReWz153WIqdP0S
OZJFmkS3cbCMrf7Q43rdD6RnhFgoYGsGOhESs68arPHSAbiCEvFlSZWpMycwQHmws3woyfhajwP3
+4evfN1VM19JeYqcI8ifmMTp556uFm0b2ypUX4JwNtObl60BL9p0dn/fE/v1qyDKk+PCCnZpnr92
D3fR71snuhNfmGSb+AR31UMKbiFYE7t+/12XbuDfwLK03wzMGiB8BDz/16mUtOG0z3XlfVm8BlnA
85g3uOVtA+XnvIY5aH3OwjXsCBoj+liSJspU9ziDgxSh7qYLYSYbCSWviT0vkfnH7KMdMlMitFEg
OROisJ/50+8v/5el8mgLk9g6kMEc/B/Mz//WaV8GmOLZHAVPqnAWroMDypSFHK6UUL//ql/2HPoF
eOIiGJfQV41f97tJowq3JYF6wsjDG/Up1cgqfnRWUCQuRXo2/3HLvR6hODyYKHTB+tM1dX8BEA+9
9OKM/v0T5m8mRim03da3Y0Fkv89cSOJ6lybk+yQTmj9/q7GfGN4Q7ZrgD1jm18vM1DRA/dhMVXnd
EAT+eZlh4i/TnGTeZ3oSlI4otNClilswp/kfHujrVXYhinC3HtyGiAnS6+Z1RWIYe07pfIZ/HWES
ImpTmhclldoJ0QCTNf7+sb7Sd46MuPKLwn/AhI/20c+3psp4JZjo4fPQMifK9wPi/oQ5gqLmuaZD
XyOVlBeo0iRbGF0oUe1/fwEXysbf30BSLYCsNphFVDi49deRxc/y2hFR+xmlUJ21e2ZZKzw9fEiS
8viStkxDblJjtNpN/P7RFLcgflBeNKFCcOJqflmcpgSrQr8qsDRvcQfLh2phrQEgGYrqjMDhDsyF
Fc+bwqkU0TqaA3NYQhfrsOjJU5sXHz01ZujlTkUjzSNnHhZMv3HLa8t9TDLvKrwkph52bFdZJreS
EygtjdQYIoy0kYF18sxCUZDbRBIjEM5idHa5rOilQS9J7YmagN9N0lTGaMpwvLqOSZbTsimJJDbg
JdY/zsqBzqQ7LcCeznlb0Zb9/fL/suGgcqA/HwBzAn73y9YeqSxyC+m1T13ee+SsmVCmBEpWZTKA
Hy3r33/lzwBy5nSE2uQyo4GbhOrzKyAAgzLo1jKePyVZaHqMY5GE1S3MLrey7mxpcwUGGThSRC0A
h3gQoLDN1fz+Ml7fOUBwsPPoAiXcNoP3V4doiw3JzLPMP1WQkpvrohlU88GtZve/uTuz3baxJAy/
SjD3FLgvwExf2IrtJLaz2U53bgTFUkSKm8RNy9PPd0g6ESnHTucE08QQDTQSO4fkYZ1a/qr6K7vU
8+KZFqm+BjFwzgSluGnTbEa3SU/IbU2F7nWV558rhtTt76ylI8SCel/hWT39XnrvSLM6vOXwQNCl
g10w1N6LLTZbNYqSSr9N4PVyxxPgy2JxRlNNQKQbLDdYhxMS3jH/cwBskMutBVkawZoFyxyTyXHS
3xDyiPz9asOIHHCEvSkc9WBBhMLcbE4FxeS+gLW2ioABXMaccggr1xYwcRiTHbmpaEHh5ZTQwhYt
FlRyo1YqWIyJqjQY5NevFAU9Gp1Rpbowr57ehN5+swdM7TBUzqnpGMcZU4syfS+2IaIq46WwzJOU
VEV4omxSIuenbyWYhQ4LW8Q3RXnBHcQ0B3D9vjxv0hWYqmZOblwzre9VWkCnYcUUP0wTqh4V1OTe
I4p02IVkmwiUtP1TVpUCIVA2KptrmY7AM4kFV2g6PYZiePNKCZelsr/MOapM5A5Wcbg5h6SVgOkl
E4gIjwMINAlL2sQf2SKRRFKgLuXs7F0Vrp6zKqVrniGK1pK7MIgPd9hpoAnq5gTGq1i++JJLDa9l
c+JQbM53L7JAAMttCo0TiewuyXlg9yb0CrPgTos3QCBPb6nb/XyOIyYO6yqdkZ6FLbTUngiveYPK
pYv4PqoM589lRiH6mU569MIO3ZUJxu8XZ9Tee292bhBNxitzklzETBm9q6DprRg0XSYkTRnJ7ik7
BqbbfrG+nRC/5hTj5pV/6ruVfhF4y/cxqbZ7UVlLB2EGY+UpuRz7bWVN0je+GuRXWCR/Lzhpq3Cs
5Evj0548csWIR0bEwPjpqSZc0FZ4p+yVguCAcVL0e3vZOxOrBPMwDJlXzi6rxsVqt35JTjy688nh
w0unkyVYrgrgvDTckMIrtOgzVRMWM/1qusL9WtUoQ8ycGx37PF35qWbBfWH7QBiLPD/XlwmDgh2j
vAsMw6cOSlXMZMwwJqjmSnouImWVfbTNPMctmpQXy225PCNNsFsxf5bk8ul241EJW5px9Zp6ypfF
xqMq2/WXy08lTYCg5pMyHBcM4rzZL0sgMZMpTqB9inmq2up7s9ipX/RdkX+m5Nq89UuLWaNbO34T
Onnw0gx2wXMtPJ0zhkCQVkaZWbgKole3X06TAv84a2uRzPhe23fwXSfhS6a/MyXZzlT79hnxe+Rm
DCOgIEtnHDO37PpETDfCtcu8ZEYLakyN0Fa90RLw1ZM4Dq8q0yiJ/xZp/J4UoRM+448dSX79mtTq
kLJBiffrwEor99LQzOLZOkkIXGnloh0jNjQK355+yXql735XvaV05VGfw1QY0RnXO2NbncnvFbUy
M22TcmYMHXNxkhLwMGnQj5wPiR5PRDuXsjpRI8tb0Ui4CqLzKoA5bAuDLgOqg8J+m9mZ9zpR1s4t
9pa+AXDF4i6OcV70IokhsC008z0dkMnXGP6HywR49n2l7/RP3pI49URLNZWhh+HirUFLk3+iOLEN
ehOSi9PoA7pQM283W6aLglRCmZ1pC0udqpQIn+75fs/4Qr3OSbZEuAG4QewLrZN63yXQFCYXmu5u
PzNLsfl+YPjnRrqMLrb77TTRvOgvQ/G241JfkPRY0zh6YTKtMRk//WUssfOdL+OIYk2TehC6IjDj
PQdJCycx6QPfmS1KEgfAacz53rpw/oxzsiTFuDKhbHPiAhpcqJtisj1pfJGCW11BVF8VJ5GzUN7u
tYV5YeyhVIPBzfsMiw8M+VmoXAWwLlzujN15YsTGDRho9DZV+GgnNomx3em+2JJ2Wab55NRZeQ4j
7wi+z6Cq+bqzl8G14UBcSQeKdQEl0uptbBVRAX9rXn7ZRX55S4Nt+F5JXAyEvdU2Z4ZebMoTg3r3
m03kQQXir2GhrvwtE3arYkEKwFmulyRCsIkfTUtxLwN/Z37SQLWZKBmG1vYZse+WJfGJ2VsTdIF+
daJZp9+KWwIJ892dyWwdmNa1wjCDu1Vg7OCCXCfqtbYR5HVPf06tW/ha3xLfgBBH02ECpVytq07g
E46yGNM5p4fHfA1sBkfSpNwpbwAql2ckIgo0PVMRZivanu+Cxba4DAJPfa9UnnH29LPUjY5d0cLV
RH3qLg3CttYvBsw2sZW7iySZL7YkGIjb08nnlCHs1Xgt2LjWqh6CcMQprWKQpvq7Mdxi1oVPOewY
nMTzYEhXmDSUpbbzZwBhlIB+gdATJfevQjvIL9YGk+jt0qcHxXIW5gmNN/rmJKfPywfhZETuScZ0
vFMXVtjVucK2nC3DQrnybK3iFzYOM59zf/duRztUMl7Ce3u22GC9IbMJwsuYNC8epUHH/Um0jhJK
SuC1e1mR9LyzKkJTfJH8Y6FvExjHIiOD45dyGSSRdNGpDer3zvCChJQrFXVbMprklQo7ihYQ2jir
qw38UvQqBCubulpXT7VXos0rO1chO/1UZGnwZ8kw2K9mQFs1vQrLyXPA17H+gUGLvn98d7rFGS/S
U8mGTiY03G7COUyVKs0yG2/5hSqPHVlDPhkxlTPb5+XklZ0oX3bVEg6YnV2t4l8QWCgicJsNKleZ
cdYTWCql8jin428+ie1dOa4/iL0v/QiyMLugfbbybtYMvDuju23ycuVNtn/5blatkBP6lJ6W2B5A
V58e1xTYMqqDWst+xS48fJsqhc96vnBU++Pa1vIPDC9Rxg7A7hvsYnldRuvi9QpSglfR1tCuisTB
kDlRsX0XMJSEguRkU10GSml8pXJ+bZ24cIp/fOYpuzGAeEqbeleLI07NNEFlb8sY8LKLvbVZzkG9
14tbPAsLykGdhtASbvhr3a5Cckr53nbHbmalX/296tCqNtFXm3OmsOd3lhctLlVnE97qmVmSIcEK
nGXLLGK7F0vn1FyT7m0+9P9Nn0X7IuNpMX2ZFEGxe1/Os92HeY41yv/4d1P0LX76Lg2S4ib9tV96
eqG22eJmt5r/51/TWRww7CYn7LkvDvsw8Bls1H6ndaN+qPqJn1ojApotyhmLQzrDoEtYYoB068v4
14soTXCi6h8rjjWy+Ql8INSviwvTxg0PNulH2/D0Gzb7+fTvdN7gPmVykPgOEJ93WHl0ge39zB70
Vvi+B4Y3sgQSKA78Y3vgMZmRlACmu92D5ob/+z34oSSgNQUg8zO70Fvj+y4ISeDzwqKAby4utMmh
JGDBR+DRTKZUBeUO1z8kCb03OOhLgjIJ4yW3CxadSRRLolabl2RbD3fB9kY0y2AkAQvqa3CyQGWZ
rFLgQMC6QxbkYRP41IebgFKg0YsEGMNQ6guU8x9RCj8WBVVFkUlJgqGPHASBFFBPBATxlwnESdDW
vP3gDgItVBxeqbc3tZEl4A9AxkYnIlMdEWB3DNE6oA/v28O2I/n2hjmqgRjwkOYT90RA07SRUBI0
WsFPxdWcuAFZBFg2pbWAOeJ4k/L/gUGA5Q4EB0oaepLqa3iSQKOLrBowzRHxiErMDpGWuPpmUTMh
+iedT6gwNC3I1OPGXes5rX/DPzRcvALXsuDSaj5yTw9oqphNDTeT3Wz0gI6AhQWX1QPOSLdwB4iu
Hn97zRvB7yGi5lY6hiYCODO6tAx4IwJzgk29tQV61xbU2tAB3tLtfyo6+KEjQAujrEsojgAlGNCq
4et1bCBcnkAmYoZHoxoG5wvSg3s0yf5vR4jOSDTdkKt3mrfs20JdJS4QqV8Sv+Iani0kh4PISvlD
ujuySAvi+jebIFTLoSy4GEOXHlbagRtNMTh1SFNqG7z/ujXAGLoCLeQwNNvQM4auhVeokr5CYdbX
4PQB5Wqi2khKFogMEHcoCYHc6qtnE10D3gvABPgmBioLoKtH84/+tl5QR5TkUb1lNi+p9qyC6424
jY0KaiPpwYVJOlZbVi+YNnhBncpsv3VPFjxTDHQyUEDNnQbkH/F1XNnXBykQR50g6AcKwR4RI4JO
i2oYcQ1PIZDxxKJJKQSgM/AgytnIoNYXyv/QOHgGACPvrkFBU1/D2wXonBu7/evGAT+JIjOSjoLp
Vlz9o+ASSQGkArU2xqHZ9gGdCHLwIjsmJQuGgbcIUoy5bXahJwuuSlSNZcBpHqqJFL6c7C6AFeuI
AhXi3aOAhyAK+emmbnZngArBw4eTfX11xDQ8Tvw3d7G7C56GEIh2A7eF0gcXOegmKR/JXTA5CtAV
4APYjaj3fGZ8MSIHTkILWA9IE9DUIG0VRNzIIUDbdT++Y48cUrak3VpwcXihggobmOzH10cAIzjB
BAT11bMGUMDBYwSM3u7zkD4+AyykHSPwcShCaC1oRb8nBHjHYMeIGXU/9TU4lwDKMmnvmCNAAw/4
cAsN9GMEASEzA4WpAa0xHByECoWZIZ1NAD8DICGn2Gr7XtRMlxvCYHESGPIhrkbxDupE0KkhqxBA
y8gmMcTkcSeZsmvCamSOARL1rQb0/vQztHkuCffYIm1IxlBtP3L/LJBWFKx8pm02KaU2gTmgXcBd
YR6xnHss8orA5QJNrkW9vwvUWuA44TmSeKqvIWoETzpgNEb02+EcPmRXe0ECxpHGNKBlxmzU1+DA
A9G2Jb0LIEgGr8i4mG9veRg2O2TWMKD0mrY2dHh6gYBROtNukkalooQP3rwm23q4C+zNCCsEyCTq
ZolNh6QRcGGkHUUREJNia8/7EWzgOCO4TF2BKjT702z4kHbBgCdTUi9ScQBkgCd0oP27UmCPKPDk
uLjD8w4QX9lY0SCNbIhpOQ8+Uu8UOKDJtOnSBdTajeH5y4z4aQ7or/sIJrk2WgT4xvSq1texLjCp
kNYf/OXGHA/pLJjoKsmzYKpkHC2mvCAMD9bv8CyQa0MXQBQMEW99DS+AxtGT1YviRMDdBKzcvOQR
nArEhkJQ4RP7JisDsw6ifk5WFoAJaHtgAGP7kr3YSXhKDJtTRTFWfQ1OFuBTkK9H0yi4FD3cD6By
D0zBa4a3QSDvbUni4Gwkjm6bAZPQjiZpFkgxoKvoqkUGDdiUudAJ3arNwQUNqDLpo2Bw4GHB8UBU
GlHvHwV3JLwoUaLd/Hxw7iIWUjrtDKREUS7VKCCo9dVzFMiv2PhROErf8y/DUovMMBSt51JZJgox
aEcgcrJbp/gYXnTQB5TA/f1ylJ/wJr71wZz6QTSrO2CCef5Yo8yPfuGh8+P4523Xhxg0Ilo7Or8o
GmKaezdV/+LPf3Rqv+ro6OCHD9FSfZ/2n7cveHzrzr0e3urhLy+CeTbN7n1I2ERXUPuY19OYLhpm
pHyZxtPD5hykDy31/UmO+ni+ff9nFn58+Er9DI/2B/3cullA9173geuyaekHzkIYjaf5w6vX82Lq
WmTZlU+nUfA1zZKg89RNkaf02mmUZtNZevjUTfGs/Mr0SN4XwX1ZdBavK/RlFx/Po+lmms0PV27a
P6RXbtvNXqRfX5ymURl/6W57U1Ype5czdj2Ydb4nDo6IpWVXPp+n2aL7yG3ll+zKF+x4EDw8YS3e
Rj3gXXbhV7Op3xFAralel143ioIkDbonsqn/kl46mQXTnhZpioqkV043XbFoqnRkl31zrJuawhfp
hVmgvA93Hblo6ihkl75MyyA/2uamSEF27atpkHS0B7VqooVOfl1m5U2T2cNKtTFvUuryS+f59J4B
gPOi6Mg0I79F0lp6/eAeYrlpt8W0KZ2VXxpbkKdFR7LbIkT5tfM84L/VqqObSOKKDMvvWD0ts/7S
Ij8svXSaFD0dIoaKe/IrX8+/ZP3RdW0KS/ahr+fVtGu32jyx/MKbFxfTeJX7Qdess77IOv2O9V/P
s3ze0VRtMud3LH413wb3HTPG4r/Dol/PNy/+SrPwYQ9qldI0wEs/d5oV/ovTaZZiKbuHs0G2f88N
xtOwf/YbyFh2+bd+0N3xBoOVXjaM8Ei6UQ08WALYlF46my/6Xfx1vZnswu/mSZLvomraCxOYYSUS
VbLLf/DT2fzFq/zItjVIp+zyH9PyB4LYVqb+nhscC6JYHjRJdvkbdn8OuVvHpWhrJ+TX3najyhZX
lV33tpj6D28udErbMCe77N08i7FsnZUbCFR65YDIpifeLbwou/SnKXaH2VXdo9k2kUkvPs+LF3eP
PXyDCkqvH+T3KbM2Op5bi7VJr71L4WBZdL5mQ7nx9MqPIU3fEvjH+NMDKcpj/6wLronfuI/m0+yP
/wIAAP//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title pos="t" align="ctr" overlay="0">
      <cx:tx>
        <cx:txData>
          <cx:v>CATEGRY WISE PROFIT</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a:cs typeface="Calibri"/>
            </a:rPr>
            <a:t>CATEGRY WISE PROFIT</a:t>
          </a:r>
        </a:p>
      </cx:txPr>
    </cx:title>
    <cx:plotArea>
      <cx:plotAreaRegion>
        <cx:series layoutId="waterfall" uniqueId="{37D215E9-19EB-4570-92E1-AA1A032B40CF}">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2"/>
                </a:solidFill>
                <a:latin typeface="Calibri"/>
                <a:cs typeface="Calibri"/>
              </a:rPr>
              <a:t>SALES BY STATE</a:t>
            </a:r>
          </a:p>
          <a:p>
            <a:pPr algn="ctr" rtl="0">
              <a:defRPr>
                <a:solidFill>
                  <a:schemeClr val="bg1"/>
                </a:solidFill>
              </a:defRPr>
            </a:pPr>
            <a:endParaRPr lang="en-US" sz="1400" b="0" i="0" u="none" strike="noStrike" baseline="0">
              <a:solidFill>
                <a:schemeClr val="bg2"/>
              </a:solidFill>
              <a:latin typeface="Calibri"/>
              <a:cs typeface="Calibri"/>
            </a:endParaRPr>
          </a:p>
        </cx:rich>
      </cx:tx>
    </cx:title>
    <cx:plotArea>
      <cx:plotAreaRegion>
        <cx:plotSurface>
          <cx:spPr>
            <a:ln>
              <a:noFill/>
            </a:ln>
          </cx:spPr>
        </cx:plotSurface>
        <cx:series layoutId="regionMap" uniqueId="{68B1DF4B-6FC4-4DD3-A033-E1F148BBF721}">
          <cx:dataId val="0"/>
          <cx:layoutPr>
            <cx:geography cultureLanguage="en-US" cultureRegion="US" attribution="Powered by Bing">
              <cx:geoCache provider="{E9337A44-BEBE-4D9F-B70C-5C5E7DAFC167}">
                <cx:binary>1H1rU9y4Fu1fSeXzNaO3rFNnTtXY3Q3NO5CQSb64OkAsv2X57V9/t2lIwAMJpw73VnXP1DDgVntb
S/u19pb639f9v67T241912dpXv3ruv/zva5r868//qiu9W22qfay6NoWVfG93rsusj+K79+j69s/
buymi/LwD4Iw++Nab2x927//z7/h08Lb4ri43tRRkX9obu1wcVs1aV394tqzl95tbrIoX0RVbaPr
Gv/5/rSwtX7nb2yRRvnm/bvbvI7q4eNgbv98/+S979/9Mf/Ef9z9XQoC1s0NjKV8j1NFJadI3b3k
+3dpkYf3lx2p9rDLqSuEQHcv8XDv000G418v151Um5sbe1tV8Hh3P/85/smzwGX//bvrosnraSZD
mNQ/33/Ko/r25t1lvalvq/fvoqrwt2/wi+mBPl3ezcAfT7H4z79nf4A5mf3lEVzzCfzdpX+g9Ve6
+bbJ3hImsieFYISQGT6u2HMZopQgssVPPcXnFZI8D8yPgTNE/jreSUQ+1Rv9MDNvoDVqjxIqpSB8
qxXkqdZgjPeEdAEuMdOX38nxPBjbUTMkPn3cSST+stFYvKkJY3tEUUJczJ41YXdgCMaV4Fsbhh8W
wtaEvUKg51H5MXAGzF9fdxSYZJNXG7Cpb+Zc2J6rlIso5ltk3Kdqosgeowpzzt2tGvGHez8g83uJ
XoLmYeQcm4udxMbfpNH3wubRW/oUuUc4E0JhtZ190IvHrh9jtSewJBIzvIXvKTqvk+l5fB6PnSHk
/7WbCBV5fntdR9dN/TBN/7ufYXiPS445pfd+ZgaRhLCAumD5yExz/NdJ8wI4jwfP0dlNp+MXaWE3
N8XbQUPdPTBtnCNGntceBJE1ky4V9OGmW6P2GlFewuXhIeagnO2kyixu0023sbcP8/O/6wtVewi5
EJbRe4cD0fBjkyb5HhOuYBSDX5peM7V5jUTPY/Nz5AybxXI3sblPPd8V39/Bim2yb2/qekB5ECgH
pmwGkNxDWBAl6D1AcH0bjWyV5yEjfq1YL4D17MPNgfN3ErgV2Ijo5g3DBOLuccU5FvdBgJrplAtB
nCspIy7dGsKZvXuFQM+j9GPgDJjVbmag+7eFDd9UicieYOD8mcLPeiCX7jHGqGToPrqeAfMKgZ4H
5sfAGTD7uxm5rW82+g0DA8b2wHghSR6i5lnSgzHbExwoNxfNvM9vBXkejvthMzDWi500X1s+cbFJ
ivoNbRiToAqCInA4W78/s2GgQBAYTCTCg5F76nZeK9XzAD0dPcPpdDdxWqfAQxdR9TBP/3vsxtAe
Bp0RQGduXzNOzQUmmrmCcvdnbPc4NHiNRM/j83PkDJv1bnqadX4Tbd6UYVN7QBIoYM/u1WNm0oCE
hhxUKizumYQZ6fkKgV5A5uFJ5sCc7qRxWxfdWxo1sockE1yye40B//442VF0b2INBEb31+eo/Eaa
FyC5GzXHYzc9/9Fb850uhMJMEiXlsxGZciE0QBgI0XsTBsWcxybs9/I8j8nDuBkqR5c7qSVHMCXN
dTI8zM3/7lqo3OMEYEHzdNPlYLigjAM0zvY1U5HXiPICJD8eYg7Kl50E5bhoouqNvQraUy5EXuJH
ZjmzXxiqBxiKaO59aXrGBbxKpOfReTR0Bs/xblqyk02UvyGPxvgehcoA448M1WPXItQeAUKAgf/Z
xtMzaH4rzvOw3A+bQXKymwzaycYO6Sa/eUMzBqwZ2DHA5KmiSLEnEYYaqLpHY5bov0aSlwB5eIY5
JruZtZxsqmpzrZvqtq7fMnUhe1AnA6ZF3lNgeAYQdAMgDl0a7szhv1qel+B58jhzjHbUlEXXOgo3
+dvpDTAyLmCjgG/eWqt5+sKhioaUVFOSM71mUcDJKyR6AaAfI+fYrHcyCjiJoMhZvS01I8DVKAx9
APcs5Ux3FNvDCqhl4GYeVsS2FPAqWV6C5cdjzHHZzcTyJKqq6V9joodJeoOoGYrLBKppP/iWmdsB
QgY6aggUQO8roP9Qm1cJ9RJEjwbPQdrNvGYCqWjsWyIE+aSQ0DzD7isAM8ps6q+Rkkr8QGvOCOfX
SPQyPNtnmWOzm6XokyKv35QyA8YZ/D3HCsovdy+IyR5H0BiB9jCOiZhy0sckwCtEeQGTh2eYQ/Jx
J33N6e03u6mSzcPs/O8GbeqmgW6mqW9zi8lcXdQe5KPAEzy4opm6vEai56H5OXKGzelu5jant+3m
LWvM0LdBuWCQb96n+rMIDWMBvgba0KW7jRIgSHisM7+X5yVcts8xR+VqRzWme3ewyUylo7dsqmF0
T7gcSJqHJrSZKZNTkxr03Ch0z/7PArXT21eK9RJGT4bPoTrYWagOb211Ozws5Dcwb1BAowACp89H
AxLqzhDMwZ6VbZajZo5nwun3Mr0M0sPYOUKHO4vQyW0fXb9hawBle4yA/8Hs3gHNNAkjsYeRCyC6
/zBw3bvfS/MyNg9j59ic7Cw2XwqbvKHukD2gzwibNtI8F65B4yBkOgis4D3FNst1Jt35nUQvo7Md
Ocfmy05ic6ajN9QYaApgsD8A+jnvmbVZyAbNZxJBLw1l9xU30KjHgcHvpHkek+2oGR5nu+lpzpIU
2pvedC8aNDa7FPppHopmc8YGqm1gxBCSwKjdvWaYvEKiF3D5MXKOzdFu6oq9DYu3JDopWDEXGpyp
+DHzT5JOgvZgrw3GdOZezn4ryAuA3I+bw3Gxk3Cc3+Z5NaTt5k232YAJcxXssrmnN6GH5ikTIOWe
S1136hnYgga5z2MT9lqpnkfo6egZTud/7SROnzeQ4eRh/aaqAx2CoBdcuvdGa7bPFt+pDvTbPnBt
Mw16nUzPY/R47Ayhz7uJ0IWGvdjv1tXb1j+BvxHEJYrf7w1QM5ZgSkQxEATTXs+71ywYeK1Uz6P0
dPQMp4v1TmrSZdH8vzlVABwRgnI0wfep6CzRcSebCH3psDV3i9QsnH69XM9jNR8/Q+vS32G03rw3
GpJSCnkNcDhbLOaWD3qjCUVQoxMzwmA7y7+X51cYPYyeI7TYSYQ+QgQBx1vc3j648P+d1YEDOlwG
lDS6Zz7RPAOa6qeUMPGIU3gcPrxKpOcRejR0Bs/H3SyTfrzt33R7O4ZNA9RlYMa2pMEsslPAagOh
AJHd/dkcs8jut+K8BMvdU8wh+XsnNebq1mZQt3o7fYFmDyQ5gX9mPgf2SgtBhBLAr929ZtWdV0jy
PB4/Bs4Qufq4m4hEsE3tTTOgqf0WE1dBrXo78/O4zd2b0iOO2fPdhFevkOgFaH6MnGOzm3H159uq
fvea6fgvD4ECABiB3AeaCO9esxAAwjUBtDXw0j/Ducc+5tViPY/SbPgMqs+7WYz7HFXXRV5Fb0nv
QAEHbBen4p4pUE+ZBGjIkeBuOGwu/EFiP4HpNSK9ANHPoXN4djPz+TwUcMBa+IZ+ByoI0DlIxAtn
3UBjAXBvYOKANd0q2cO9t+1srxDoBWgenmQOzG7UD65/ebrbdvluo+gn7/xvj7lTwEkDuwPboX+o
xmNmFEI12JcDZ3U8tFDPUp3ZoXMvi/U8RrPhT57k/9OJdi+fdvfjeMDFpt4s784VfHTg3a+v3j0u
nHk4G3pPYD6b/Wznbn3z53vYzokgFPhxXuH0Ifcjtzrxc2PmPwbdbqr6z/eOC7SdgtZrF7QONiAK
Fz6vAycJlxSwQVCwA25VuerOub1/l0+nKP75nhG4BHsVXdhuKidKD/xdNVEhcB6i2FNCQpsJBIoQ
siBBfpzreF6kA9D1Pybk/vd3eZOdF1FeV3++Fwy9f2e275uekENuAA37atJ5BmcsQg8yXL/eXIDp
gbfj/xOJiMUprvRhX2IZeZ0puMfjQRyZUjqVN/SYLVgTq0uTlGXq1QGPAh+1Lu8XYVUX5YHFWRD4
bpGKw3GULFimbTF2Xo1Q/6GhLGP7OJaD8yFRsf1c5lC18VtDw9gfglQYryVVe5x2mVt6acAb4jUZ
GpkXFI04VrGQhVd1dlyPeKyZl8eFWo6ppHbZ4rjXPu2K4LCqAtN6zHXKbyoe5LWb6nZRuypchiOi
uacNHIDpD9B5wBc47Bg5VqTWi0pl4qSDLSRe1jYXVUqclawwDT1g4BFdQKk1ujRxPHzoNapPbUiy
iyx2+nwp+8LRfuz2IfdyjkLXE7G5SLlp9+HjyyUei+Eg7IQ6JMZGR1i7+31ErOPpIipWPOfCJ5VO
YDI7kuBFz4NyxWpJPqcqIV5EbXqJSS+WSrOvYTuYM14MapGPlJ43JLbrthjYQmNyrsVYLXgu5NIZ
IuH1xknPqXTSU5p3Fxx1lc/T1Kae6aW+FgEx+0wW1LcyT45wlqWLSPTlRWuphGmHnveTqqnYaadz
CrI1Y3OMumVJiuI0MDb7HrdCrdqEDauKR64fWlldQDpzzYOgWOAAB75wdOmJCv6j+fhZMQd7Vma5
b1J+2HZF5stI5ZexregF7VV/RI3szqMKlR9Mor/FhOoNL0S3GMP+KEV8WPDGxp4gAfOsMM6Htuiz
y9QmmZ8naXVKaKL9GmbED1TywaZxfer0SeNHsC38U9KPgccq0p8OUZUtTM/JEnOQ1Om7cIHaIPw4
utLJvNQtSePHeaHgY+PYLpEx+IjqEh0OqLlJ4f1nYcPSD7LNU70Y+kBdyIibDy5hrTfaIA48E47j
KXNo7cemdfYT1Bf7o9PkF4jAipaiqY9JwtjRkBLPWMpWGJb9SdHT8UtrJY+WTl3rQxZrvDAsSUuP
0pYtyiTp9ps4CFdO2RyBa6gOkRYnbVuV0htFnnpl4ca+G/fOAc3TNvEqWIOLHg2Z1wRO7YuxvnKc
dKWr8cKNBrQK5BFrVe9VZf730DXxuab2zKnTKzxYtVApu8AlSpe5a64rI+U6i4urgercS0n1NZM2
XSURqQc/i8gRZ13q5xNSw40TBsYrcG28sUGfWaN6vx1UcGC61jnpgC1fBo0JFzFiX8AYVmfEZP3K
qWzhp0nI10NZsSsmnM7vY1ktssAiz6EE1Mo5lIHmXhCRL60MymUjM7ufypKs4+pwrKPjOqu1V9aj
N+TRaR5UkQfHKHiOZdki6+Ns2XUmWiVd3PssiasLN6DpB+PycN3GMM3DmNA1BE39h6xPx/28TsjC
GGP3x6QXJ8y2h4Ol3doOLEgWHa66Dx2rrxo8OAdOOfDTjmGdg4IVFevQZR47LFWLElsSnw9BR7Pj
ruCnmXW/FWXBl0KM6mNMB7NiJE887UbB+UDd6IzrapMzw9a8zEpvjPBGmJbXnrao/lpZeGSUabOw
JiVHYZpnK0Q4LGkUpn6bsXSZDjo9H8DseroHewcH8BSFL/Ph69ioyGsDsM9tA2swGvrhqxr6KPSy
CJWXpe0vcyRKL3Tz7KzINFNeq9LGnIc8wGtqOl3tG8Kk8VLeIq8a42JtkjYoPHA36aIwubqoY/nd
FKjzQ9LjVafdtPGgxBuVniNq1zMiz4rAZ1HW9KFfNDxuPBMJZ4VHPa5cUmerQZc9qHhuurRvrnQ6
VJgdDG1eH2Y50g34Fqe8Tpy4GDzN4gYte90RcZZYt2i8uOjdg6Rx4/G4Z1Z86OFUiEtqA1CRpIOl
t7Z1y/+ucGQP9ZgNlVePlH+rYfVHPm7KUPvYCSTzOmHkRZk6LlkEGNnDAnYeHJZD4KxqFefhQVDW
6yGi4ZlOm/TSdWIqPds6cl8nASxcNXb6i3FZtWwJyw5wFOqNC4yp8jLXxrEfDjU7DqnFkSeZkcIb
uyZYt8YF/aBt23q0H50PBkz79zxhqPPgPKPupG6r6nzoSYkWUgy99Uacm9CLeUN7j/Vj8xkFtNyU
FkVfwCeHuddlzUlFx+wsaLn6jnrdjAudBvTCaZP2s5Ok42mG5Fpikd5mGRU3PFc88iJNy8ZreJsu
Q8WiNS/adQbW1q8gfhgWQ2rdzFMBzKIXx9q9atqBH6eiSm+cGMXBYdYQUnnCRN2HoGTiCvyIWpp+
DFfNMBDHL6Q0gY8TrMO1jfr+OokixcAYhcGVSvL2vJclglU5aOc8ikVlPEIz+yUeguSUpiYMYRXX
TPpEZeNaNWVyw+oyuTBdfplWaUf8aMyDdYKTbIETDcpqiro8G0taBn7VVe7gkSoKsuUATaInJtXd
F94N3W3g6vKry1i7yp1YWc8JVai8vhycQ4vj9jznYG88WlnnmqGhOhtsHgYeddzqoJGDsQfS6cxX
Ffa56w9j0KwNrmm3iKO4HDwls/hz6UaMeW5B64uYBU3qOT0tT0Vt0jXoXBTvNwSZwR9YX3oguVpS
adGXQNUBW+YRSvoFbh2+36QsugiUQfslHaSfN00ee6XL4n0wz7HrcdxmPk2IPB66ujzEuhYLYRha
DG1TLVICC06mZvR717JliXjpi5jUS65zxTxcmQ+4qepFBZn7ceq0TebJoKgXvYzNupLM5h6cTm6/
JDaupReFTYX9pq+Kv5OBmHxZMzWUnonL8VZAAHUSoM4sKBHfWKjVJ6nzbFOEVbGiOm3TBZj4IPOG
Nikcv1MJWETeD2gdSSRP1Mjk15bb9MBoM4Q+CfmYewMd6DfZWX1UB5heqVrryHMz2jOvtG3l5QUp
DkK3h/9NxiZxD2Kqhws3CcrW74nGm1a1xDc5N19DFtQfuKpV7sc9QV+aEQLIZYi6BtYSqhrPzSW+
USUp42WQidA5dIs4+DtSdf5pGGtRrWiu+6Omaob9NnYcvRhtVfqZpMk6DpNzNDbR32UuT8OhXRQ6
a/3WdZad22g/H2r1gdUKnTaShYtQZTJacGXImUghNnRxKPdLAYGFx23Lvik5EuGxwoRXORvk4MVZ
xxwPOxQPPq4itK/SMDytajIuOzIGaxKn7f7IeL0YDU1XDULNMXb0UjQ2u9UxaawfNULeijiy2mur
XC8SUdtPIZfBN8GKYNUWiCYeoDlWvrGsOdGkT9YhhFmVFwQcGQ/YzJh5YcLiG4NUm3t2+o9xdAqm
hXYnRVDqz2nQpx8jjvQ+irgD+UHQHFvTqxgWuHCPEpspP0QQI2ZdeOiOmVOtcls2B26kSu3lJEz+
rlyJraeDrtWejngdLI0hYlkG43iUONgcdoLhY3jC9JiwKLoOxqheZVFdH2SmbFehovm6TEO6IMn4
2Qx91/iwBcluQlrKc1qWzi1GkQXiCFK/+7z0SXJ1XZjBggm/Pzf/x6//+Vhk8O/dmJ9/nI7d//kb
bNbcntf/y3fBEWZTilnN3zRJ8+Ozfp4RP2WmP0Sd5brbE/5fSIR/efFJlvyEE3ighqYckjDgIl7O
kWfUws9E+W7cfZosIKuVlMJZMcBxwGZLBPX2bZoM+5Ynch5yYWjvh9OApwT6PkuGdgoKJ5gCKXJ/
wOx9ioxhGzolsLVJQW4LG5zgSPqHp3+CItACz6TIFMoyjzLk6Y7QW6OAXwYrCd1rBAR4nCGnOLY5
7hJ+6+KgbtSSGAaJlo9MG41XnDcm2TDHcljF5VBBZlaTnuved4oAfQtzy3Jwf6BI8lBpPjSLRDl5
edCpLK1OUp4ZZ/CKpOfmG0/quIf8RIg0pn4oJcO3kGoOzUWqe5lCOMFNcE0zWorTUESloV6GowpE
YYbb7ExjVHf5Iky5TSAa73iWHWM5lCBymGV4OCIZzePvTtUWMOYRpM9M0sQS/GQRIKRG0JusYIfM
1EgG0wUr4vEcSZxFjRbavQ26Io/LgxrCUnaQsray8mCswjrq/DEycIZ0iiCYD1a/vj2GGvPT+0+7
CKHITKF2BucJqen6IxZjjKlbCSSimxgnNIn8uoCGXe0pRZwyXllI+Wy9sLoOmfYc5owmP+8YHSri
YzaKjh7WQudV4hVFCTHaKXT4lHDt10LCEn4so4TtdhTOB4MqE/RoT8vyqYy9jhyiLXVuhGNbRBbh
KENZrlKX1RR5ua2F+JpwFNRbu7T9/ojfYzPdlwG5Q+CrAAhsVJ7f1zRDIQuHujfhAGtOeC0yafW3
ZgHJQ6+LoyY6ywP40hHIN3QBXxjg/fqx1T8eGxgsYNKIYhzOSpHTtDyCJuRt5EAcSm8cCYkb9XmH
BN+AIjn1uhgjmZ5GDi7wCU3KoblMKoRG7UF/XQqT8t9KAtuzoA0B9qPeNf9MVNgjSbTUQRoPyN4w
0YHKrQYsRpysuO0gXF1GbsDEV9vAFJReBRSc+FqgobVq2UYFMt1vUIFi7tPVwAk060Gz67RFGWrB
s9VQiwjFQ5IH14Eac273i9JkwbB0gqxSw/7g2h6WyK+fH88smUQcDrUFLQFFBdIRTnp6OgGhGmMI
OGrnG+zPkplz0Nd6UoisLzR8iUnTxWxkfpRVENV5vSIUJoJHkIFdZkbEg5872OaXKtOZzRclLyy5
yNoor779WszJnj6yJRK6HBGcGAZ7T+FkcdCWmS1pusC1qBz7b72tLSwC1CQI8EF9R7nj9Za2zqUh
STkpTd0V04/IhM1v8PnHZMGWPji8jCKo/DLKwLQ9nSxghap6qETxLU+5AzY8BusFvGY7oHrgRzTg
YPersLHJJot5DhbVmsxifgCpIeRaXqnB2k6Wf9AwKo/GtD1ifWKABfv1dOG5gkGLGhSuyfR1HoCw
EDP/1NMuNwrYwW9VQISTLeO6MmlzXgI9YnK/K4cShHNk1sK1YiizYli4yTg4l50xwbpSQJyFfjaO
aDjKdJnXgZcD7RzUfsORk16ITIVj5hOqejCJxIkHnB+iUaXwqUkUdGX5GzXF0JXyZAFAiQoakuE0
P2h3FXC078xiwMrMyzZvzVfJCx5z3yCgbksIQRulrI9H6YBpD4at9UwbBteaO3NicODCpb6rqShX
TUd/r0NsbsVhPzQEI0DmYyD1QXdnyyLpkyoLdGG+GgtaVC5plbjshGBNhyMKaQFMhwradLzKdD8M
EnhV25XaB4PfiYuwHAOIiDMWj1fWaSpx6kZiChB61map2k8aPsFTVFTBEhpaydsLY+NkvBpTkXSJ
h1JgRyDbhdkHgIpcafgjhVh1vHKzvgfsKJD38KMaUVi7C8MrWq2EhGyN+EkfRhBglHe3V27oDB1k
pn0MH1FA8ACSR04+xQa14Vmy6SuRl2alWovbS0aLsT62Ngmsl6aZJZkPpF/WH4QMnOuX3M0DdtWi
FsMik0BExN/bMi8gRPn1Yp9bTZh9yAMlVMIYHIpG8Wxp0GDIQ6xM+nXEWWVDD3I4aSqvK+IiXdOm
7MBQ/PqOc2tEptMLCQa/DZvi1D/uWFlU6S6j3Rc6AnfF/a5hk/kjlUzAeYu25OJrENMRFmFHmroK
T4BbkbBOfy3G9H0JT5SCwtcrEQm+gsM3KTGIkp+ao5G2TekokV1lLM9q6tVApTm3RamBhzzSSZXj
pQ1kEZ23lRuCxTGaF1AAcWvSFh4cMdelrVeTsDxKA1dc9lBkAFKk6rBoL2rXQZFf8rEvjmARIe0B
URtExmOBwJOyawTrsGg1RBfrIE7qSfNb2Ct9Nn0dlBk8mljat/u/fuK5XXPhNCI0fT8RufuOAsgJ
nj5xIgKdd2UlP7VNjiCI5dYSCGLbcVq3DIIsdqBx18Oy7RMFSZ0X1neRrSPMtKRpE3ckuAx6MS1p
UkZjZg8iQ+hkIsuxQnhVpq2pov2RDwloXdBlU0yNBzcD7ZS4BDX69SORmWVzIQJywW2CVQMEoSlv
ZqpLmmdjEefkk1sD4WZWtQknAWqHNpPq3ukx7PIbQLZA95OKg62cTIo1JTgaR2MI43HPpz8VZQKH
E6QqluwgAuYU/lQOXSFOg7KHdwGjNz3iEGZAWiSOtHRlXNtSKISBv4DH/c2jzTIAeDQFh+UTSKOh
UYpBvPcUrbpPsEybYvhEw3ayVLUtYWmN6RgV1zVyEwI8DpQLxytJ8sk/Zk6BAZBeZGk4LMdM4Dpc
Keo03SeIUi1MRydjCquPtiNYkzxyFCwxqDmYybo1YDYPImI6MGs1RCRww6gOEPwGORaGqchCBlNR
11JDHYSnTQwqoRWJ4bft/EymcDrb4Udie76NUR5XU2c66kK4ANGVJBzoCYX+EeribmRiEKXzsc1k
AdZhG94SDdRU4kNmqcP8d2Zh5o6mWzLY9k4QuCXYVzBPvFBcQNQK9b2PVYNhhdQDnCsW7YPvh/lh
sWFQdgg6p+iBnE3pABOetkEOIQsYPZilzvZpfS5F5QbxCghWF4wBKGR7YaE3ATxA5oDi130Ojuoe
trDscpjKPnVz0BXQogmOMOknIJw4wvBDDbFqL1CRFSAJTxLwTUA0TXnqr2ebKfrUJsLDT04AjAQc
WQ5R0DyzgXCwckLUDx+1HkQaQM0yocYPOhTEp4KMzA7LUkPl0PUUISrWnrVlVB6iFOhz7hmIdpwj
G2YOOwkyLalfdkUfXqMoRQdd0DCxSGRepDdQIB/tRVaIDL51ccRpd8ZajPpx4cZAnhu/hPixalZd
x9321JY66AtPZCjDxxRZDJXb3CoMfGPd2MCDckU5xp7OW8t6P+yTFpShHW03pF7v8JjFK0Vwwy5F
Wg8s9FGPm67ZN6rTOID4LQjrda0lRGa+HNNuHCGthaVo1n0yBI1XViYWq1ZJIL945vTjx04UJLqC
AmYYLCirCfYHyE+hliLCuoKiX0S6xA95Gh5AG0O9KKGUMx4FKkdoH3dYk1XoVK5GS5MUGfs08DZM
nE+qQH3/sa97Wp84VZ07F+AxZHPDrRD20yjbMC88UxRYVx9UP6bJfhABu7EaC+ZmhaeSghLtSztW
pfsNZ7Gb32hiirafOMmhvFVN3XXIT9KuwvFBHeQldxeQB/BU7AeZk4hT6LZwkmS/FYZUqb7Vbk5r
mOUeU6C4T0ZatLCkR2wroz9Av1ot0DKHGpuR60YFkU6Pc94nZbiM27Du2uOOB2EUrQKWdQ2/CHJC
y7WImQ7dFawVAbyoaUcEbj2t3KhTXugwUdYLHdgxHtZdWDk62u+iDLyNn6iOgYFtTdTwvwunEbxa
w+LonMCHmmAF/EJjIOpSXg3Vv16cAT0v4Ue9/aMTRSlcg03FDG43Qmmx/DY2pSLtYSysCckB7h1H
Sn+IedLI/T6PcZZ6nLWTX0TcieBxQsrBqWz6YIBWPT/mWvHwbOhMZ+R5HDhxl65kQh1i1kkzKLc9
EzHlkfJKpSZOQtqa6+RKhkHgjEeMpRXMlDOUYLJPwGqXmh85NLAyPYY6X4TT8zjuYjdYQp21q8Jl
EcE5ENYHkzWJNLROisgShXqIygUySWzdRV4jh+d/k5DkcL8sTpX61IRuWfoWUm+YWeI2EXgQHws9
fQjIDyGLV5ZqiumZruDpfaNxTsUq1t00YzStE/hRVLp2LvNMTiaftXXoSl91dQELYMwh3tivlc3g
fWb7qLrmI0xfGUt4gS+pArhbqqHqcpnjaIIHG6YJ/4zTfprnnEEfS71wGgc6Qg6cPHE1uy1LSGjK
lY0iiLT8zsWDLP3I1bxxAEHWlM1VHedNlMN8OXos9qEsx3B/4sZyEjkCpM14KWBlwR0oXCq/BU4/
LTBhnQl5PjjwtxRqBvC3toVD6iNwsW75f9m7siU7cS37RXSIGR4bOENOJydnlu0XhdOuAiSEhIRA
4ut74fTtLvtGlLvf+8UOp08ekJC29l7DZsU9LBB5Yow/xqN1HE9vANw6/Cx1SmbPPE1oGdfJWgIA
qlTehZiLH6uHbqbEV+Ys2AdHZ/99MixWjYZI5XuOW6Zbuv8rNim/i4GbB88/pjp4//i/Jvn9c0AK
In6Xg+LHDYRj0C1vvAczqE/9GHsMeoo2vOy2Aq/Q9uQZBXgryyp9f1ByW2YsNVTeVrdXY1h6mu68
2OKz+1JYiVlaIjHgI5ECxqZrwBx0KStO/J70tiKN8MMhB7/wVr7PoFTYQYhr72Pqoh41Wq3kmK3h
2dtir87J+6N9Xx4Z5QPmJ0vAlpBDmg/74F3mO6zTNtT7Zbqky/BDLyeSdy9b0Cd2vsZI43163xfS
Zj3I5QMGuX8LeFOD34P+L8bqMnO33/r7hAbbuuEfcohlAh0PSUfOrjbIxZw6tQQgEjmsvZXY0yVr
d+TDrHi+/ZJH01uYtSOWj0mRsWLwekGye2+AZe9fGEGuo2swrAX+Gkaybwexpfv9jzZru/XFDu3Q
9sexLfC93RSHbXzmxufhfBO/r5WemXLOTz+mvGSLxu24Pub4EpwAEhdnquc455dw2jLygsyNFUuj
pmAe+5qYluLiKevw5sBmHhSwzQGAASAbPKbOXuWy3bezxfmKn3FvM1YcOZJF568hdxmcPM+JJELU
Q5kMYqmoaQEbhmVo8flungz+QtKYDhcxWfzpxQrcDtKnEFDRBCx/uCx8pgAFVs1wdfDPcnnNRupQ
BVC/7Wt/LRHK2RG8bIQIU2gQ/MVhEDhixcEFIy3NVVriqHKfSOYY4k07SMn5+QeczOah0+xouwH1
7lefGPTwOCvWYTpO8fc9A5XOgAkzdOV0e427Qq7zyxSv3Zqd5/ehu7I1mKIYlDnHiHi7GuhFNhIi
ys062acvdGpfNcCr9iX+jp8Whq+YgdBG+3jnvo/wl8YCx+enHuhjUPXDBlwZTkg+lhUgC5+Ju1iF
Gp/IfLjXsEtqDdbVO8iyhemg6dGOk6bRVUunDd+xvUNvFGU5UMMpTTggShpylL5CoHYa63kAMJHe
CJ7t+2lO1h4gfMuLGaEyzqjHmWc8Ig07orLdJ8/28Q4VRLbgwOLZMLb4dfT6xSg/rUjPaHC9UqN1
fyljtoOU0uK4u8s5jbP5MQGM5enBURb47pitKh1MA+gCDsEqBwiUfU7aOERJjsOwxMPfggRCrSOk
KPuxIVK6Lzcd6RCL730m2SyBRMc96ePlet1SQfNHkMlr8KyRTANV2NRUZp8Rb7G+QPpvmAGWkH0M
VI0Bgj/Kyx2lGnrkq8isSyEhDchKiFvCt8QN2XDJskl5CvGPNHPw19pDwUgPONHiIa3MAPw7qIsh
zPUrEMmVzx9IO7G2rWkKjt89rTlym+lbufTLFH0ytAA0cdLcLqBTg2gz/HVLbJTIyuJ0cCj2w1Ai
p8zztLShxSoXrIzqBT8M8qXKVzBTrvkxkvdnOSkGgLhGmzO/D+t7uBmGZY9/pW/3aILsf9+8ENTt
nxi/o/eURfvP0pAE+IRv/f5BGgOdEAdU7ju30Q9UYSu3yBbpZZt9qA5gs/N9V5Zi/58fSxY5JSJR
CSMo/usdgt/DadDW2kGIlVdhpEnxYLu8XWW1EohJPyfQXZTR1TqN+y5vg22HAw14IvyVIC2br6aN
YH0nBPzDBbjlfue8B9P4+ceFUl3iSJuwVILn94pt7NmW84qNyiaP/D1g8XegcUKDPqyGYJh2ENLo
TCdJI1oxSVp1U2aDZwsKH2OeV7B4y3UftXsa1yUO18iXYb8t+33DBZLjHKmged03uYp2mrEZV7ev
yZxuEe8r6MJGIQ4dpGpYve8TAhx4D3ocPTbwvYkJA3bTRfGQF78Bvn4p6IHlID5gBUcIbln4b7Ay
FCRITrmKnjspM9x13rYOuwGKtuEyBcm+gyA53HfX0k/7vf+muvu5ttsvj/7uaOHy/mq3X3FWbSGy
XU0OqOo9NDJgwLgL1AHYSf98qV8AdOwmAtE9rgXICn9me1n/N15oLfhUUKSS/1ojUN1APzcpmiT3
EEzvq7vMuv2h2p7hCctEJ3hkP4LjP9/LzxBCipdDAhXC+1SLDHQ41nn0873QJY4A37L2GX07Ecb6
FLKQ6WggiIgPm0Tq/Lt5/vcLwlIF4CCDBh3g4t5a+u+D59AYhoMg9GlyIw6KluPEv8o9R5j7sbP/
eYDhL4JzjHDvhZTmMNxFePPLr0CmG1jSQjyYPf2IGGu37aC9z2KfpkeXmGI5MkU3/WjX2LNG2HGP
5zHEds+BgcAl+A0qF/680jHnKKX2FzlA/Z7C/vIrLeZLEqy5j6en4X1TrcjrsMed5RRxvS+WHo+g
S6zHzixjHA5ILYJuvxGm4slu9TKhsj+mIpYpqRxCi68R6id8HPuDhpfex6gn6/Wdz1LvYfafp/XX
x4gHl5CY4H0IgGRDvGH0l8eYddMcuWC5dIbvkWn7nggpk4720QeFTfAmqf891AXfAq6Xwpfw3ayS
Zdkv4GzukI3gvRj28uPYc203sYpIRFZZaYP+6f+36wHy3ztnYGPAOgZXxC+0S7xSINFLzy7vxxKS
5P1p5BxegMMIPTSG/M8X3L/wf1hI4LPwEmKh7qIUNILAv3+e0NVvrtdbys/5GGie1rmAyOtzprFh
frcF//1SeHQFGDz46FFk/jo2QSPhbZu15/dUZEmBjmAdRZPAX/88qh9SjL8NDFghLlVCIENihBA0
Y/p5YISAl8l7CHv1FpHOHKLU7WoEizbaVv5lthEcei1NC2wV4lW6oVqs5rSdQ3GD0xoSHKh4uQLy
A+kVsAfyIGjatvLskRuksAq4nofO1zQC5fTJTFA0twfNomScDmKwWzTXRJIMkvxCp4DabmMXyjh7
KN/5PCjEliC+p6MIJ3fH224pIZmxS9aHwEQYpBpnFBp5L5ohYAqP4keCkgf4ta7i72kFMvQCh0X2
PYy9lxp8JQjdaycihG6UhnsasC5RgIRWRgXqhDGy+ABSrMzml9gMezIXvOc2CuQodjtRRbj1FTez
CLdqNLoc+way4QGS5n9BHhOOza76kch8z6DArK2Y320q9kM8nxYgS6gteBYdFATMwbPgqCqWawK2
om/rwQk0Hj8Bzx/Y8BIj7S3jSwbtYKKuWEaCHQwwiwbOCjXyXoeVqzfx1HTcCsCuQGBysAwV6+YC
suvAynYloprQ4CmNHsqphOXi0E7Y3NOH1JfLJj+Ab9gZLeSAJMoucjYgET70Cmhz20CEBDnBsdNT
GLJahEg6//IoPU1xnWZujT6HEG/OxQWwGVWPY1kyHh3YaAKCShhv1nFzDcMTuPTDKD2ebbO6aNO+
IgGQiaVGahamkM4mUMvf8tLMZqtAR689qumy0OBF+46YU0KGeX3LiOC+a2iChBuC1HwU+uMI5CWA
avOdcvsRiybw4W12WwjEbXYcuyGDweNHngXge88T/Tjvh8770hi+Z4NjPnCUbLqEIga2JE0yAfuK
aWWO24g4nDkrD5byA4K4LJ6hfIexQvQpPEBd267Pqe9T1vh+pac+WeJzT+LtSmi3nIFkyKdcZ1Ht
yrS75P08EGDGi/5AsajPSZtKU2H3wQEDhf/HlvSycWVIUYsO8XxCsQtIKRrTm0KRz5JjO46rym6z
tVdNnnQdni4J9JHlLjkw2dv7jQ0zOSArnw+FJ/DycJOJr52yz1GYqBudBO2NWAzkvwYQNLQv7XmR
tmy6ci0ec9VN4PVV/603E22GDnpzn4xjk9Jyglwzgl6fjmCBR5Um+OrCj3XCxvy44iuvCtRjb9pJ
e4LugX6bSj6cuAsH+DNKlh47RuSzSoDNVwMgGgOXh2xfVrcVX4ZgTFHKW/FhLaL+QKKZXCekhNJX
BkF8mwCmO+rZoLsJ9MOPAA976JXmuPwWgupBPROq8GmJWNcflR+DQ2jE/GSWBIADQkFjvLPX0HF7
XqViLWqal7QrPvZLVPorKBDsVxMlLDxIq2aUOb3ofLXgTY9/FjMk4E1AA30tSsgRmiSc2aNbYo46
Scib1MzhVENHLr8QZtStyxNyY7JwX6GwyoFDbZf12iGdvSM5X66AfgfXPY+7qCkQ/b6F6wrHxrYV
YYeyWQWfVjWtf05B4OqoD7cvxjAZQVGgIB/cNoOV2w0KKvJQatuobeXuOrPt1FYkVP3FhzkCMUqq
elnjIb6GtXBQ19pN+hgpC8/OIFwFpPcV6vevxFJ6SUJsn8XYuQG0SPqqdWLJm9TL+JDk83hRXaI/
eeWQk8HLNLemshwaCA4rVwupcmDj5AuYaVnF0TCeJICCKiJifnThyB9N52de83luX6bOTx+1UyKq
JmddTUOtWMVwf2BcC2Bu2Hiu2+rEFetDCXscvEXbwr4woTbI8ol4xcs+ITJXS/hYgkS4UpEuaqsJ
vU76MfliiszdMuD9C2iHxOKidK6oDSZUpLa9zYpA9tUQ8vKLDpDUNAXyMwajo5kesjXjRwT6LKvL
fsvPcyi7B+h0oO1YO/0SyVGdFuvCE7xd2Rcd05cVdfLLNomtOE0qgTR7Eu2fHhNy6ubc2gPSQP88
6zKllU4mMLa8nSvSLctVVnJ1mpCHhlWbm/KlHOfyLXYq/sA0lW/Ltmx/WizwZslldJdAWHAiOCma
yU3zM/LLoErXcbkNtOGfNyLHUzyEFMoswMmXzpMEZ9nuSiSsL4AHpTw75yBmamVGduJw071A2xXj
/pfoOiRjfGRZbD4Bl5seyrHT59AP5bMQertpDZsOLkfIRRksYK1KyHytbbI+jIbqD7ookq8xXxAc
oskvl8QLbB5gWvdhPNsbp/P1ql9dLIHbFOOJZgKOxSmDwhKwR3m1BZreUtrpxy0qupcC0MmnaSvm
DzjwYbUJdH63hcEMDVPWH4eSprdguMO4nkU5NMXmxxjrXY/HrQ3kAwcE/9A6qaYayhBy1CubPqnZ
Ji2K62271WVibyBU4kAHhPzQxlspELOFg9cCZoEQnF+9qC25L5Y2BjKvg28BjaBBu/VpsvVl7YVD
rtvkFpB2ccvTeMnnA0H732GuhlLR2zVQ7QNQluESJH58HWb9Bb/TAujtw1cjkMEwm7MLJPCQX6Yq
7K9LqaLPNqB2rWFGIXeQ+tiXPlqW6dRFQ5zUZRfCq0elLo4lEWN5LbpCNeBxk61awHc3RbmJvGLb
XC6ViOl4kQH4/hsfTDnmOiPrrG+ncgHREzodrldjMol7WCaCx3wse1VnTnfy0JVKP7G2X8QBlK/v
bkTPZd8EekwhQqQ0DE45PEjbky9GbbvTnnqQppycHCTHrMm15dccNbke6jBH5lKnwtLlDmgJM3Vs
w/bDmsMOW0syZLeQ69EQPjqkiDczCvH5Ne1R/WnEEa3mNEPi1I6QFZ2XOcuv08iRkX3YYk+jBUbk
iZT2OkKwI1dFAkbgNA1+1E23mNQ+l0HLGRQ47QAbjw5oO/A6SEr33MdQzVRRBwOn9GGwnVYUmqwm
8BCS27VkbqwjDRz/bvfHrA0EclsjgWxdwx/T11mY8+s58M6w+8EHWbnFmP6ROPiMSCT4rtJSMOPd
z3PCirnxGcvg8RytkdgPBejNGm7BSByS0A7dLe/AzlZiBMxbb7ObxioWHsRPbhk/j32SykMLovCO
94BJG+Z6d47bJCyarCBdDkiM6fCKt1qBjrQpTCHRCvY7myM4X9PS5bVgNDFwmPEYUBwwu9dQBfrb
UiI1ibXy0UlKWGgO7dJFNqqRwnWBrMHNQ4q2VnmXPfkgkTkSM1v4fqgRSWd8QJKgRyNyBKGpyA6w
U8Oj0k6hKw9c5GHeHVTkZJrehcGS2ReQuYKe2VQkX9pl+bxtXfvSdvDelCplFcoE8bxC23GgBYWx
EYcHQZDINOivfIOZNBouOu7tcel0WatJbarKIdNUlRCpeNbjkDVaZ76ycFYhvi6z+Dq3dDvmcgCN
1zp6B4axIHXozDo1Gw6b5KE0XfycQ0Ckm34B1oP1gAVTQQ+3fgul4o9qGk1xMHne3hoJA6GdzNwe
4Fhc6BVQ4zavAuFKWOLY1ETjBB/sRNPnkZPwADuSvOE0De4i7pKbSIG0hN0J5HWJsqiJIop+rja3
p81F0VChN9QgGphnJnNQYSYv0A+u85XSK61KsxJXTxzm+CQzi6pKeOuhIYUg0l6ZDIM7eIDczxvV
/TcK3ns6MfBrjcamXKvNc33BKY/Dv884zN0M+QVugT7h1OmPFt0Jajuq7pX1bfgZyJs7QrRTniQp
xTFXOXuAl0/DUZp1H8koXgYGJViLwu2YR5R9kms0yyqNpfwUE6qvbRRTV1HtWFH3AEevqYow6JYA
4e7dUqPYje8ZyhJYv8P+K+/i/DOnbfiRh/F6u4C5bVI1yasYkPErwPeI7zHNqSpmZLrLKI2RtyI4
7osw+ZrwvRj2o9hPbReZNwljVX8Ysh5EKMBkmV2N6djL2sBeOINr2iTAwnxlYR0PiCNVFvQsvRuU
id66rpt5FQ24h4oNeVfUHN9bA/7Cmui8Sq9EZqO8mTsIOWEKxPF9LWAo/EOhautqruKYfMbBu+qq
DIp1OQczz5pZseDcT2n0susGYG9duK16H6j7NHXszS6FwvGAyvMoLYUaStI0vgV1p2+Uh6ik0i1S
mltnrHrj0ez62gBmXKp+GdzXefbYK9iUqNOsAor5bQFrtVRg5JbDyJb4GiA1nIlrD8vleZeN/on3
mS30KPJuvkk86rcqQDoyNwOdgvQQTAKaX7It6etshuFTrhZXcxPDKkiCCQ61NQ+fwa4VJVRByOGq
bF674bQiqdo9ueN6cFPXwYHoSqSeUHEE8hJ3axjUFn5U+KoFSdVBqwUOAyhSsIjqpBMdSzjMWUsG
KkXwmnEkafqwl7FLTf3UR8ip45FuH0djR34fyXCFGXwxFP4zLF65qVqHth38KSARG5P7zMa0qHg4
9fGXAbLRYKyXoHCMHkGYcUfueCczWdaotl2iKrt1wtg6x4GL3gId+KtiqCzU3IlvxsVTwW98QaOY
1MaiAFMPwwJ0KK4cZN6lPWqrpv5jC/ebbJsVWwU0Ctw48airxU0ym48tcrXxynY2EH+ZybglPXTQ
P4nxkE7g2p4picC9nBSEUvPYwFUeEPbALBzV6WsSQC5lGZTM4AAWyNwx/D9FUOYE82jY6JtSdS79
mIJl6p7fwdpA7YTDPJQ7NBqF1KkbdPbZqXvoBXYeBPtwy7/B9EhcdoKuesN+m0JT9p8svN0B3HYF
gK4AlS1la4YjAuEY/vYOgEJxOyOhdBfCSuKT2rYGrtvTBnYLTwtHHpPsLS7suIgmHWbrx5vYYnhb
1UuoLEwN0Uss6HM8p3B7HzIIVfv4mlg7eQkdUj8jx0Ht0E5HpQqGeBzMsuFQId1FEHMhdVclIqaH
fd3MRXLq51x4GOe7ZAGS2teQVNlhTQ7t6JJ+OKgVipsS2MEoi9sNqV9xoMGQUbBgC1yztgqTqUwO
ud/i5ATeT7yqwg4vAdQ1cxVJmM+qxGLvHKA2Ed8IHNgbWBrSaX6QmSm7ZtHQqbhqiyaQj1tm/XeV
/XXZt8sDwNLlDBy4v5VwY9c8yuwdC70XBxULiLWWEkSwCoZnVro1v0Kvgy2v4lH5pHLjyseTnglU
jK6AmxnmnIV/UxuhHKE1EbTKcI7aZo43/2T6YHVIEILhgAwUFSJlKk1POktm0VBRuLdgo86rau9C
EsIA2/O0WfHGxK8aL5fUlWELSoNxCxZUI5qF3QHphIaVuUv58q0NYA4OamTU0VhvvGuP8Gkt8L8L
GxYQ50QTTLOUJFIeEk/MOTQy/wRDbxKaOqdRK2sAin2KCjX35iKKjNgmIqmdP0L6ANkENKxQ2dXQ
dEwLEqQwgq4I4NalReUtqmRCHn7nQLi5ao15fsh5NlwHsA1Dym5TmCugrVMC0o3Iw9FcjGkJSiqY
uxN8C3gwuWuDKoa27jypYWK1BWD2tkGwgLVBy0cbEIlxbuqYhco9eDzsJilpUR4YtBV/BhAvATxk
qr0NEIbNZxSXa/eYM6H3rCuO+jMymOxao4dO/4YQGftTvCTsSa4xvYNMsv3W6hAzX6ybg1xtN3rz
besdWh2Q9aVwqX1YNdrSXBRsbGCHcyERTXMBswJPy6cQ8GHelEyuVyFAi75ZoY35Y40T+AhTbpLz
mKCHwLTq9HmirTzO0Ug+ZtqEMJlDh9jpYYNC32weXXBSf4GnMuqbyJoFpq5hhEC+7OGBvmozdNyA
VHyDHLSlq8PtlsMujUA1DH907qMjGCLwrCSGsbBpl3hB6A3gd+irWeWQF8atgUe3Hb25i62yt20U
LkVD0lblRwgh1IfV5TNUx/OIUUINkH9OdFfA2I8E/H4K9ozXoF/pWCGn9n2VcVpCjsKnvmtwoDMo
rwCXPGwCCAA6nCiVHfgCgV0TE9Eftsnhd9oUcjrIRoRqllj9tZpuPETUuHqdU/8pR7RYbtw8atUM
01I8mVTPFpdL4XkPoOm5jkUk7+KBRjdFN/AcMiGKfilwKZc38HNHb37o+bULlHmAVo/V0IBFX+CK
sSN4hrz0dZ8adJzJ16T3jV09MxWaI8ChjAY6xYD4q+PhhoWRT49ztqavAe2UuwC54jHAACl8NSgR
fkIjnNZXAkKMi4TChBzyNfUoCsoIroaJklQcRMi6Dzx1ekXvEpzPC/Lzpov1hH5DYKbu13gFDB1H
kl6KQcQfJ6gs0CfBDp9iI+RHPUtZoU09sEcoKiGUahcs+UF/aoMVrRa4cUEdIPO40xb2HgPc5fPY
2uBKw0c+NLrn+f1sZ3k9oylJjYqc3wIXyM8BJcUrEOM+xzJoszcVbfHBJcQ8LdpHVxwvZ41qthTr
nq0RAenMCIgnN6Y4G3SSyZqtDJA4ib50pzGNluEJbtm+0QC3Go2lntRTnNoD0pfwZvSygzZwDT92
1LuPJZ3DShlLYJ1M+UEUA/0LsmLSJGkyvxRI909hQsM3CQX6R4JfSdFtARMHyf9HeG6KOweS/6SW
GbuusF8gUJ4flCWeVsUsSYh9sD2UbcCR0YSJOOE8QOMDW5i4KXKIU/Dbt+sU6T8YwI6mcChUJrTd
2irXhfI1KIbkmXVoeFUnQPWvlBpDUGFQWvI4/uot0H994LDVT/oNBxQXSwMOHC6mj6hopVBPOjEy
Se9n1k2I8gYvZIA2SU/wP0Mk4DwTE7gGEI7yPvGQ0vjTGsGrETWxJG7urojtBNuuIOT28wvt3Zp+
TcdE8jOThZiTmiaazEFTLOjboxG8ONQs4LSgj2Bl2GekgfAu3JA2FsT3teaZJu7KegcUEx2YXHpM
knEtPmfjOCOoTIoPbkAcSzuSNsjzoFNoAp+1LQQtCTRWkCMjjYeqysMLjU0DGXuSQgraKfknmQKP
Nj8gNCHUOxi1et6BsexbDrWQaukuIscanECDtAwtvKbHJS5mlDB97DKtX2Wx0oU1IGIL1H2wDPWO
XRiTxsrGrHj7SHggKrZmerN8W0Jf4VtU7+tVJkjJqk11iAxnCpskK2sg1vtIkqwl5XDqWrfk0x82
aLcorXpacPwftPB55m6C2aBgvmHeoHFZ7UhZ5MvxN/TczwYRkH8wUJfwyoLkhEwv/dXfNBLUHMyp
8ithcJH8YL2jjKegn3QsWqg912IZRU1EoqO8QksmiDSrATyKqed4dPkL+050/fN9/cwu47bQlzCD
XRWtPUEegiv6mTPsUw9rUtvn37hUu7dJvAs/BC8HLMRAgi77DVH5Mye/XxE2bszG7h0G5bu3GPi7
LAGgYTET+CX+FO9XXN5VNXE6alDzJu8S9LOYF+ICWD56BrLy/VH8fzeH3/U8JAQ2i/+WAvxby8P/
HL68ffmftzV9b5P4/Vf+1fAQ7zKHogZmOcgQQuxhKBF+NDwsCrztN4zwerkiAnAGPv+/WznE6X/g
dUxpji7LkOBk39sQgkr+3vCQ/EcEYz/aykJmgB6ZZfh/6ebwK9eOb9n1JyFMdDsD/utKZqGKEhMn
wbkMgoRVPfPb2ZaJ+fC3OfmtEyjdHdZFjkxpb+ZN4Hr/ZcNsIagmgPnBGYKV8AOcE0hhLCnuBRqi
id9slV3a8TdCf78W3Kgw+cOCC/HA3lb871sFzwIq3SWmZx/K8p5kerlDZAH5sxH3oDLR/04aEYc/
x4N9eOgZmYUpgc8LfZf3Nwb9/ZKOm3SCUJGee68pYPZJzrcgpFrA/YDYUyQba/lKoKaJjsQijUSJ
COf9KQOGNJ6mtLV1uizJWlk34kBGQ5pzKV3QgyTU5G2E8ALQtSlPyHXL07rp/iQyH9VQ7Y5oyBaK
x4HDLDsEen4J52y8hkVVHeGc7y/Uz/0laWHIbuJ27E5+QgrStwZGoNmIxwg60D9B8G6vHU/0a67a
O2J9f1jzYawtyIPzhm43d0kCrUbdsdg+RsaKv7Z4k/dbvLKXiPSsGgkdjunUjUgO0eHHynE9E4nW
gtM2RadiIVDAwIp3CDugWcMcm5s8nOUFJQyksUgHvpChDc5DtsOTOljPk8c5WCWupBmOo0h+NQVa
d2SbcKC6ts5WZFqRQ+siORIT6U89D8qVN67TuUER5FeohT+V6G7pzW03KnbMxxy12kqxzmvSoXkB
Enoxvlmdq08MLos/GBpNPpU48bp6Jab8xgrYhirIi3PQlpGXHMqH3h31UiBThKCre+PdUKQ1mLbh
ngyAsmqoA+RtDmvSjQdi8Vr4DaZQ2msAnjvxyDZQhQkgt3sIfZ8615OaOuafOqhoDwYN1j7BIrcc
pSPzsViyIK0c/FXftBDdqRu7r14z1bSQKN60ZQE+PtzSThwMJqcb6XA3DWL7A60OgscY1vpbskEO
WxkXcqC1Cwka3jOKHoISuk+0VLqiMM7h5BzNIfY9vyWstd9ak81vPPRsOGwtuimiB2NfXmMKDFw9
2ddpHuoVEN9lHAjgmHz4RmK3IvNObtBa0VWcty+lQT45UTWcAlUggwFGjER6HSG+T0gNmxG6bqn5
hqEdIVCkuYUsjBTsCxRoFB/OP8fUxg0gKg+mLZue6DpEt1lnHlK3rmFVFHmCpY3d45Anoz9GAmlF
uPzpRB4cUx3MdzBVbm8zWsTUeLLpmwIve4/CArKzbZ6fJliAaugcniAx7g823T4GVseXaOuiQ+Q3
cwnyDb2jymx9HsfS1m1YLkcvksdxFX/kMZXRuQc2vSTVDL7Afx2zHiIIik6CssksRCtD5QsVsWoD
sNDwVnBI1iPree2HKdtui3Xw7mooCfqO1B1oG1LRAInVKzcrbAkQOFmztpgIOTXWL4Z9SGAeaOeh
gjC6WNYPuZ+7QxmavAUhDSymDijkZVU6kf9i77yaJLXSLfqLmODgeU3SZ2WWd/1CVFd14+FgD/Dr
76JkbqulGYXeFTEzERp1daUBzmf2XttZ+Z1Xljs1oAV6GTULmxaaRYPJradafZ3k2uRt27RNanBV
RYdmP1NzdDdk9mLokskQXZyahdaqQvqibiImv565kk7dxic/1AaWxcj17VdDsg9E11aGkLRwS/rG
U4oo3N4y+bTdDxcSoUCGgOPomE1AKJr7rEC7RCPit9mrZsvs3h+KZNfoJY/hqnDt/aDD23TDSVtU
0kY4rVTvmEdEWJW+UvOgoCdqsb+zO5OprhHWV2Ic7b1RaIBq8fjRdRazLx6MuIrSVVsv/7cbOuH9
NPXq3TFKJqIllMAtOyDzUOUoaFa9xfgwgyF3kK1eHmkO/E1X9HMZFHXIpIkhdnWqLYttlTu4Yiuc
tlrnTcLcUvpdULa6N65QdtAHhqH/hc1hEdSdVt7PLVbLlV1qPc34oIrb0bTkN4tK8ooXkkTbDEE6
822ofWs8J3m8abAoH9j6+9e5nThveUHrj3NrwPDcusWtpjIXxQB+ljLAx82/s7Wu+M42Nn8y9W68
ybPUwXg5F9V9VMToK1rKCMHDI3N67tt8/XmO/1sF/k0VCOgPlfR/rwKDN1BNDNETZJz/T/T65ad+
LQSFsIh7xheuL3wb27P5C38tBIVBpJOO8Jby8BOsQP3w/+RrXaAwhHkNvwszOZXTb4UgIDCTv9AF
yo1WF8XuPykEf6KMfCpYMavTDbomNadhLTXOD6pvMKAoBvp+vJTKhPGjmNOsKhNDXpC5arjlSJqO
6TiU2UbXs+61q6zhMbNaOI2tX9bPP3x6f1Ev/kmD/Knf9Rf5J0fRUh7/8dVwg8rMj/vhYtSluEQZ
OMtV71asm8ahwx83KKt/dQdJkdQUXlcHSO4ZVGDfcy3KLbf88LtOv+bviBm75rl4RKbsid3k2OE3
gXtw/JtW1fipkv5UAOO/RjbOk44a9ycFsJWwOMPe0l3wx0bR2sHl+zhYzDS2nTtVNqCcUaTrxOV5
NLsOg7sp081dwZRIsLCsuo94bOFIJpq01wglKmb1RcxR6zZ2hnGuSuObrEf3wPi9XSPZ8Z8AS59w
BNvjJmk15wzGcCh2//t7+GPbuVwUdLq6yxfhcG1g5v/j1wCnnPG6hC0NBsd/qiJPGCsrM7g0ZNmP
N2ps/HsZivzlf//an+ppnSU57RA1NY3/8j/Ly/rhWmQVG1myjcpL6c3igt+xvyAvxUEaxk//+zct
jccPzcLnb/LBBSzuARzzS4z3j79JwpKca5QfF8SE1huG9ybfhZ03GatMxhu9xooXmPrkVQEyMVX8
3UXzs/h/af10w6afo8vj6fDTr0dundDUU6i7dWYDTurttwxccb7DhNtuGE9Xq0nnq9+pvFZIxbLK
/cZ+C/+0P1lXo8OGCuZ7ivYkRf/5iKbBoILypumb1Aa51jVEMYGNQKzZk1Iy93/Tav3c+PDxIa3n
sYEoHNAD84k/fny604Nvt0PtLPqweEsY60YroWVdaa3MCTbNUcVJ9hXLJUrAucaaxsgpCRiSu987
qq0qmOLIZUCYDt+SxnQ/BlvGLvn0vz+J/+JZgmPh5y8ZJgQX0ZKxi5WfXu2Pr9JpvERvEEeeUwsX
i++tOz+ed4tb39921G/YqWr9digmu4f5FrusVcsdnYXc5ZaEE5TXxR3MdrSCbq6iZ5UW1WFqGftJ
u5aPqLi8dYjfis4nTWEHdyaD+zBty4uSWsuYn4lwRDWZrthHMasyhrjYo/bJ74w0uolQb42rvHfr
SxfWDx2Vjbl2BoMPMpkMng1WP88rXXnpVR7b3muooy2IHU9cgYUffBqWmBkr13xy0LyG0b2avHkt
lK2t53R8ly1KuR6zF3uNonMpK+r+AOvOeKhjoeAQuBoM5hlq81cfPAML9rLWvvQFKk8pWwbYyP0O
ovbzj2SQ5BOww8vuEz8c3dXAZPPYhE0fTHwOzJoN/xo1y7hholpvhRjFsMkxviAnU1jZg8GIw03R
mg07e/86DpExrjHldXuOGkMFWHIdJs9u/jIWenwyGl/e2+xLd72fagZ2r2J+85yq2bT6mM6Q9z1A
8Ix83xB+qO8I9KUdIKfX+1UZGUO0Hbu04uZQajNFQ+9tmyqM17Sfxb7kj2JhshoK9wF95ypt01Rj
a6eoHSt7nFdWl4eBSUlXsE7MNtFidrlVJtkPSdug5U65krqt2Sm/3Y2mO145rLfyEItO3RXQfJNF
ivURh7FhzK+t0sZlteU3PMqrd2Mq0s5s2LT3vdQvXdaheGd1Ws87xP1diEo6oZBLjby612F7HdLJ
NPug5zsIkQvp8OpZ3HswA8KQ85AOmowFaFiRHjR5J8LrmIYA3Ws2uWrh8+d+d+W0nckVpcIKaHvQ
cxZuCSdIw+uBW8eJgtqTdNTCBOa1LfOk8VeMhFkIbka0M1S5vvCZVoc4DLFChPiPYx8u3Vblbk4X
GlIVkOMQFXPgzTZPzBK6fx8UcaPliGmnqL1hV4tzr4oS77vWD26ir/XK6JCGe713sdGnhcfSdDvX
ToNybOt52rc6TzekVFHsYr5sh7ne+k1bJtspd4ppr7dtIQPbYD0VuKM95bsG9IIW8LUaz5osZrFG
rAD/mv/q2jXiHdI7+q4sn9Oi8IuD2fhdvsmw9d3NPb3FNmXRK04xiHeafjc24m4XNoMs7zmMzSNz
dyPb9pJXsKm6PJo3nhhnxuXpJNW58FB3bzRulQbfgOiPDezWfB2FZtSvXXw6oILdlvqkhMw5f2Pm
4TuoezqUT0Bo4vog9MTaM1DOiMLIQPmtyWwI13MfZuxsVCN9KBUqtQITa+HMmiydtRNTF4ITZIi+
1Y19V24EaL3qECdCRZvMt2KgV/w5xhj0wFw+EZarUSVIElDTaF8atkkTfmjuI+MiZsYGQKQHQhse
JgDi/cWR/lStS7YuZ7sH6r+LmKzzAz4SD3MLMkSUr+h0yvhYg1EYt62y5+QEtah7sBjWv9ljyLre
E1y82KdxYWxaZ0548fg7cauY4JoCFhebBGTGa06Db6zSKB3uWSqor7KJTXQ7Kgo3HgxQFIQkFZhb
O6+AppTNIC4oo0zrtu1s8SA69C8r5cBlCTpQEyPM+SJN9g0CM4SeLhv160Rz/adSr5eLM03rdufm
LZOFcbI6L2CexHcTq5IXVqEIFidOMP+J1Q9Xd8FTsll7wh+rQ9f6oXGTNmi+7wwPVvhhtFLVn7ux
W4rPeBpv7Exzxk2lCn51Vc0zsxKj6GZky+7y5peXrng+8bpYe14su+Rd9DX+6lWcVdkc+NnArSPz
KEtuS4giSPp6qoKIf8cz1ejK+LoWFuD1lSljna+bLrw/F1rMVjvR+xoRG+5OczMNS4wH/0wTyzvi
AYKEZ6mTu7J4QtTjH/HxJd4KKEfGdYE28k2VKFRQ2jCWMrtRb08RZW56ItUgS+89TotdW+riUvtR
/QojjpwEDLuJcay8yO9PQADZqE6NWyO9wz64kwYf6yIsnd6zPLNvxr5FdFDDEM2elVNE7R4xX/Ed
6MDyDElqwkToAzxzk+CVaLdMav1nTQ+LbaFkxFzP4jE3NSq+S/DknFBMpfbaNhoDN3RuWxxHseE/
Nak2RJvcKLlNZi00/YNVVqL+VvBAno6e4JLaoMPmGklt5D9bBEHDhkNG1SfR9IZDdEreEcATm+Q7
uE2dfgHp7T9oE2X6cfa7RnxguiA2oRDCHdB0G/xVYyEWqb7Cs3aQfC0q0FgnAvcZhu48Ti5Sl4HJ
pOe2e6tg5baf1WLBQS3ZzjuZZ1V1Lp3RutI65CSbuC6L4RRBp4kDz26L+IFKpP3QcVfhw3GTdlhl
MRB/nE6DV3MKTPV9jvw0eRHVbHpksFCBTY+yQ+nLX4Y8fRPDBoqOWijV1zjStQEiSOtkhwTP3+3Y
auG8a1B4JpsEXDuKJaNLzZuRbATCOhy5yEjloJP/IWL8MRPVTbtRqF4xjHkl2RmswQueHW2bb8Ro
js16yBlQ7GbATrxUa4zc9RQikQlCiWjzmcW+eEjjhmuNk85/4lov2pvSL2HP9ob0YSIUMfLbsX8F
eqM8wWxxcB9tdKZqrXDeWRgBctBcdQisk8OdK3ojE5Nvk8ZhGq8Ss8uYxTYyNm/QTOfOAQIVaihy
FrTonDWaVOuiRXy2ohrru3OeMypfNVAmtm3sZTGmLF0nhMXivp9YzpChEsbu+bMq/XeS8jeTFAH2
+If6/c/7NNicVfn24xjllx/5bYyik/zGsATak0u99bne+W2MwoQFsrLzi5naZ87y+xjFdNmn8VO/
DEr4N7yG38YoUNMxNKL4ov0C2uf9kykKmLSfeg3fo78QPlxDnYnPn+zcRY20Y8wcBdlIYlqkolUd
YRErz3YqnWfp4IEKTWu3m/tdBrqn0J+x3rGizzgQ2gejsLq5wQJkgojKGxxwKmUICXjUu08cpEsO
HNq0TARnhBrRIlvgbglqKv1pn2pKEcSFisQohgOCwKIlAgL5X9nJc5lPaclQMmEx4HuyvLJZrB9Z
Tw36IU2c6TxZYfiQmrXEa+i8aG017FQ1uAtxDSqancqrtECBUKQj80XbzoyH2CFlJEhiBsBUBcsR
ClDR3ygUr4px6cz6y8md8W5Gz/mmS4PJKqFswxmEMs8kCixmu82wPHF8M9LzXTkO+W4cIHGuaVmT
A2dE7V58vxvSoJ10VguaRkPsyKnbdU029Cttge7GhZXtZdiobTo37owKruQvRiEWjizmw+HasMPy
tVOTuFNQzYdd1aWQytqWmXuEB4AdRTTNqzYrmnVq18NL11jTUzhXrhM0US3Hw1hBfkB/aPNG0Y72
xgvg7BpGmshpE50GN0M2bJxI1mLVioaUo0osXkSspRSxDEuSTNkHh4nuE4Fs45Xx2Tcknz1E/NlP
DEtrAfWSLqOm3zA+Ow9zaUKcz35kSDuCRj67FPuzY4HrTfdCKwi3jx5mD28jXiPPp88xlpZHLc0P
+gj6oOmzJ0JOTX8kllbJDRP9bYaksM1s7sbtsqbaUNpPb8Uyg6TMLmi6qlHei5KQEQh0+Uu1NGeh
PggVSC3qwCZykKyNxr2GeENDt7R2jFHAfKEmoePTP7u/KMrr7TREIydQ41+PS5tYLw1jv7SO8WcX
WS0NJTBG3HN23LNWohA/gHwwDt3ShBKREH7hbqAzBezmfw2LgX6V7nvIdlFXGw9hnvQH1RTuFgU7
Xa5P6tU9ord3fWmBh6UZBqBNX8wdkBwqlwY2mD4752hpogsnt47Z0lgv69nd0MZOuLLbWYi1vTTh
7Wc/3tKZY+9sLrWnz1/zrgjXFNTTU5/IYh9+dvWaptPhy6XZH5a2f6rG8lLbkOBW3edcwBhICrSX
YYGIw+rRiepupTS/POA/ip47VngIELswv8uWoUM744zDzLHrKvznjRtaLEKsTL+145qG+3N2UZWE
IvFkIWvu9Ckb7u1OXnOw+nTLev6NE3U6sDmugnGhEQzj5K/KsHtP6TZoPJQKbEwj+wU2h6vAeBvV
9AzuyCZOLvLHtT8YbpOt0Z/xPdJM1LHsnRtFvUD9uoJ21E/NLwOlf0/Fvz0VbUZ/v0+1/uJUzN7K
9q3947G4/MxvMhOfRGjbgXYFneszB/P37YJPCrEAH+4wofvcOzDE/XW7QHgm6wimuxYzUDp994dj
0SRgVbClgBiHDGWJ+fgHoSEkG/zxXATuy38AcrhCgNH5EycczqjBZd2T6ZZ7GFVt0BxN2ZHQA9j3
SPlKUaxVQPUrpaYPHODulZ1ZmCk8IdRdVfXAZlqpvTFwwMaAIuPCRsB8cBi4RZwIDjkfreVe4nxo
76Z0SB6K1sZq3Q/JoYgc8aWSIRCz1E2PLBs2gOzrr2xY0/3IzIyRXcoke9X2cn6Hx6gFSRhhTw/H
zLiH3ZEd0WyWp9A1811vtsiqu/Jc2UYSMJFB5pcW8VEMLS1dUjAaKTSHoB0tco8w2PAmh/l4XUkv
p9L3/KupjYYUB9do3I5a72N/z/SzmBI8j2CmhtVQmfXWcDlZRGVEL0vzfqGevxEjMvrQEA/ou4mX
dBAflzX2GcQQ0vzOsHWZ700IJsRQGkFTNB0ICUGYVUrnDc8fiXPDk3Jn57r8UJzRW7OB4lkndPZl
X2WPtZXS0Y25le5II0z3PgPOtbIU5ix3EjTWRv9cEdGHCjZWt12VzO/+pKYXnAfmbYTvfY+PsLk4
Zjre2g4fDtyvZIstrD/htqi/FmY/rjHAuFs5kMzkioy3EY3ktmVlvh/Kz/G21X9ovkmukj0Fpi9P
RHIwrNTGTQ+EFqphVa5bOzwXmSyYdmoHBMvZGr0o4oehqXd1PdjfI3TjaPu7BE+lpXagGwmDIqTh
BlL+zOmmpdkxRrSobcw57U/SmtKnaEr8V7d2QGHDZsS6hQhADqp+8EMrOc+6o5/Zo+NDQTGQPEMG
bq8I3svvrcqSO6S0hr9SkGL39pi76SrLTfN2ntzkHEXWvJ1clx4KSYR7RwsnOMi62mOQaA4LtEC/
8RuulSrqnDBIZyt/74HJXEJib/a49M2TQzjarpAOJhXPJU0LyueljKR9i+B33o8MHS60dObJUPZC
DquiaxiB7UM6m34APCM/FFp/kGW4GOpK22OjJo3X0hfOuY4smkCRy32a5pgOCgxmW2XF9nUu1cmI
lcXlWDd7Te+Qc0fdW9yjhsV6momNIUP3DYPzN7sei0M0SWy3U2Efqjq0ti7jxPXklsaTaWXvkzJl
FGiRZby6XvlQDeb81LZywqpQ6rdV7DglmmEId/CLsdj5zF0u8SBsEShAcm80sOmNG2Wk7Vqm6b+j
Qo135cAPRXOSPzLbL4LB1Chhhqw4pRFfojJNyscea6QHJvHeNdsOcw6yqFWXiYeuKknxUs6xQiFd
QlMKUE0UJVi2NLsFU57f2WG+d0iOOzrhXB4QJyOklX2G+Nk32Xz6ycFlYrPFqlWv3Rb1S1iO6R1i
AuvbjPWJ5Lk0DuYYugKOlOwFvMn46JYktkqjqAK+UBfcXky4Zo394kZrRiapTn2qERilge9v7S4t
dmGLERrZc46x95bQyuFFI00IILApblMdNmUJerwNcqUPl1Ifmnezw/mBtGeNa9Ld4RZjEJaLXqP4
Mr0XtpA143t9zkk1ZiMJrm6Krue2ynba2DH8myabzccwOosIGJ5cRPxKX84tLUTV997a94fHaJ5Q
CeaZj5uA2pjHXJvkK0zT+onqV56nMoTuKbSX1CCOchVFVENJ7qPUcGoUQE3pBLmWPCOj0Q+5jsyf
urJeGWlWfc1BJZ7CKvZvbcwyh7a1x2KFob27TTotg7xSBjb9z5uTuuMupdW70VkJdIHECHkZvEoP
vLCY8xWMS2cDGsB/8jk1LjNEkGekYslVMQ9ffEDge07EOcCoMFzayEq4lFR61aYO1MZJ86+K3mpu
ujSsz6muavwKSY4ntZAbRufRVviY3WYWoBu7rc3njDnf3mF3vmlCr9rGY2p8I8aoPyuCZd4ss14O
F2AEL3GRJ4/Apod8hWzI35qpH+0w4GGomiLmRSKMb4RA34GPkV1xVI/3es9HX5IcvJ6mTm7a0fBO
HuutdD3mVXxtuqniQqMg9zXLBgWh9/Nuisx+V+L4PGT+LB/zHvqKkOkGFvZ8kzHs38iBvCPQ8/qM
KUhjT2dH49apq+Eihsg4+iLKvqDqJ94Vzd9qEBy3Cbf4iTAVuWcdCMs7qxv/NXOcZF2USn/JQ4SP
PJniQ9gZ68lw7Ju5T7V3abn6URKmsMUv3F6LpMwPtqWBnYRDeJtPynuMlBduhV7r9/GQYDoj01bD
p605W5OG4dJM9dcSF887MYI8/vumm3GXjFbEzkWJNcMu6BqtdrJL3cDDVWJ1hSZYKUDfK1H24DuK
LNFvl+6Bsz9No4fephBZpT1W+aA0/e62jup8X8Xc0sRFu1mGeKvBdsaWvv4OhDg7DHnMyntU2lWC
bR3bf3EzsO7Yd3b/ivcQnWK1WIAYVPVfs855xcH/pof9dzefXwkTuSsFbhKgtpLfVxeHBlfRpqmT
B6OO5JFlp/swyMx4ylJVvrMVGJ+bkB8cSqbZb04y0eceJbNgvT/Kuq2HbkdHDQbiTKmF3QQHXqbb
TEyrzsJUmMRXo2G7+HDG3rupu3pyXlon/N5DXPPo2RRfHLolA3Uoc88grPQdXF457wp8COdE1lr1
KnmAUnv5A4TVMNvWGZEJR09jFtaq1MDmbxKWzdLy2DeJ+2qz+vuiu2GU3oRjnJ/c2BbNA86yONzl
MyPEMsB3jq+QNAo7/fAQOWiPdh2ONnJQ0PsIZCEsHGo3Mdelpk+7xq/K7eC0z8jc1KoZo3xN/gN+
q8h6Rtyu9k4iYX0XXX/hT45bH9JjAEvgmDTWVe8brLF0DblFBtfiCXeptqcWeSznON/EjuEeOUGA
+2pJBJomF0FUiulCL1tfGr5NIpTp1uJEvS1I12PjO9qqtbR+J8pxwqS3lFtEm/Tgt83mlCSHLNxC
BoRtXoXdHjyRFWQknO5ahNvkuVu3xYxYI6216DBbgOohzITHpjCSY6cDYRE5sXmukFcILGElRG79
pTedPMAfN+2SekjwkLX+hj0pzXWSVxsVWnIknCbjIGOYCs+69/Y9oxV0tEaxIyxN/271WF4CmUkQ
BUx6TPHheKXjPbd6X7rte28tUoNHUmmpOAKm7gmQ5n9Hm2WXdNPfNHFgF9Ci//cmjiV81bx9VD82
cb/8zO+zTYPZJoUIlw9qEGORg/w221zGnnRNKNWxnXAPo3H4TSIm6NQME8UU6Cvrj7NNYiSJH/QR
dUGpdYXu/5Mm7jNh5kexDHFxqPh9ZDL8OjL0Fp3FD7KcJXRbB4CvnRhT1KnPYeh7U//SDL5VNsdU
J8G1XmU0k3G6oyxCaXxlstwBsFZwqrndyq4mS0bHxWmamedSM0wdcgWu1UhPMYsisWx3fZZ2Y7jL
vMROkis7UgOPV2Js07AndHrmdz1iMFb1zPSuJ0Q7vhJDgVcQlI7naqSIkz4Nd4MH9RHgH3uvzFR5
MmEiDAf91SibJSjK6aB/3BN7g5Fg41mRcm95NPWxf50kHcMznw0DSdXg8AKWn0uGeN/MJFMiiAqX
dIiKhfm/d80vSsi/uWsIx/TQd/332+b81kz5W/nx423z6w/9et+4uGVQH+lgNy28N0z+f79vXP8/
zDZsE2qujrprmfv/Nvvw/4Ptl8xxBiboKI3F5vPbSsD9Dxe6KVyGixQprEv/yW3DL/9RYsav15Fv
6kvIItNT52frFllNaVPE2bx3I2HPCMat8ioao+mxEGBBosi2gx8+nr8SPP35F7roQXWb/Dv0oT8T
LdGHob+enWk/jmlzS284BA6N5t9IA39adCxvCx0lU6NlmCOMn/WOnd3qQ42ZcT91NVEfxljfZlUz
BIlryQ0EWWTrlFJrq061u1a54+P/fpNsZv70Nsll4NkGrBbm4p8yTvt+8pJhcrt9BUyctTfg3C30
En0/oBCjDoqb45iOTQu3yQVdKEMzZAYiEw2UiG7a95XHCBzsiDedW2RqchUJAH4eDDlG5hl/FgAU
4xwz15YlPqCicmWH7QSAHn3d97qbsjsz9TKQOt68jy2begrXwrFw7PolTGqI8EOBPFVGguEzLDA4
IBQg816vR/HArFleGkU3amDJvenMPjwqp5VvWF3whrB9mb7HLe9oKPPhKe/LadfCZrqCQEWyYph4
NMeACagc9OoLFHv5KgAl6oEaE/+qrUcDdIMT3vmDWxCQ0UqUAnxUbIqihbcMoI/V1c4A5wNq0W2N
jTsnxgOCELBepF9e2/VcXlWQunF7RlB6pJs0txX8DwzVruoC1hEeIIB4Ps/mmOxDvVBrkzXCMeuN
+rYtuvA49/RpTi3yQ93NvByzG544IoYnFCzOPd+OsUEuDwjTsPOgp6h9nyrF/eAKriFVTo9xF1av
vU5MLvvnUt87yuceUk14NFFnUD1pyb6Go/dd9XJ61NGzPE560z47FVSyEAXpoY468YCCs31OSQK+
gmJNe1dg/wUtwLhrBaUT95nTz4yW8pwWS4aYXMrB2FR0QHfSiX3o8ZETpEbVvLMEJucm48QIotSA
KwMgggbN6ut3iCjTo0f8x85J+vwAYVFeJpc189inyBpamCglqyBmMRIj86rDrs16SBt39H3ZXaTY
fDteXF8sPIFEO0TDNwI8ljjPLtsW+WIUgVP/he5meAqxQJ1BRvBXmfHEqA49sRh5xz5C3UuYLTe7
VtvXFI1DYDHC3zhWSrSOj0dhyDIuxYEd2DeRJQDNEsO6jjDObsgMAfkBg2ON+tBCniN7Ptcskm9u
7tvIhsI0XXdY0kpS3EMISnpYv5OuOp9LFU+PhsLTAWskYypQZ1stKzv2OI54SKxEreMon7dC47NF
0qvv0375qJdLNGfj9w0DW7ads4ldSz3zTVhONe0swfXPik++5pEbHnPMI0pr+2OcNMV15H3Xe19H
qqjBZsKYUhiHuLW/6AZMRQPYxFNkcG2uDC1LdoZeeWsSe76QxzR86yxXXmRqc1GOxsBahC/KAZux
pR6W14wSrGu/U/Z1P4XioUxa+dqzt/2idXiNQOCD3DTC6otJvXFKidm4Hz0sP5jDPGYmpareCNdp
WYkyyUXt52fIYXhzSGfyQ1u12h0wkrJbj+D0z8qb2mfZatndVHWC1jfi8xHI944QwYvAUXqy7yoG
wcEIQnhnYwJ8lwSx8DUVWU8HFHv1i2CUcJXqEyNeBw7MpXOMyDOevcwnWv51wIjXvSdQCl8TURYZ
JCRzLsmJ62at3GC5RrkEfiy0j4qxgXVnZhNlkjVOj8KbliKpj8uVALiwruk4t1yH4Lw7VuJ0bUyM
tqQZXPrKp/ngCjtaDKk7kgVuQdvdaXYPA1cWvHfXvp0bm2enO5o0WdF9aIeXAmQIc2Vuogj/1aEw
ssfWtsSmz8N+01vT18QrgB4M/UcWG4x6ywhkgBUfSBFBRCd6eVUVg0JdCs6gJQLsAz5HvYmSFtRF
HW5z1Ygj0SH+WiBIQu1iR+tIRlghZ2s6a74csIjN4ZF4laOWyRqDVA24QPphfbAMPWeuNQJe0JHW
AQAkMLLI8++RnDtvhePa3cGInQKK3rupdJMNG0L/lMaRPAOkU1sn5oat00Kckilkck2y6IFhsFhk
z/pBJ+1vj9ePFq0zPYRiGLal6XFbliLdxborA6pO/aSIn9r3kbhHk+UzMnHbK1ESjbEx+OzfgQQo
J7BrHzVfMfMdriJkS3tDJi5EF8gVVdhc9a0BNdTQ+0OkfAEDzHfAvcJwR47TvpsVMWqRHXHmcYB7
8OU45mJj7OAVY74zAauvRJe1AKr6eESdpqW0k+MXz2Z/AZJmPJXsmynas+wVZkjlglB0ph1kFbLN
XYcBMKnhZJoNlkmFaNa3VGfe1urpUw6S56u+nniIxGjaJXAT1AHV2cpbeVJzOG8qVPMHY5Tt2oxj
7qoWAXVWr8oFKD91wj5KpxkfZ2WmQZPiOfXacq/ytTlo1VE0zvyGd9U+oLSdH2BEVBGLb38/zjbI
uj6cbgDOzush7Osjgz0rcIwcBbWTDSvk3dmmRa1/67YWMbDhJHqChFSxwK63tQYXUvOh9yoyQaCH
mOmL60Ron/RJba1wYj8Ae2pbxzmxIxG+XKFxlic68E9YDSbxW8M60iL/KfciscsTrnjHrOKDN5B8
4tPdnyu0+iC1lXZXQEC6kCI0HQm/Zmxo2X5sbWqnKb6BibrE4exe+WOHZM1S8IRWALrtdWHF2Vmy
vT7IGIAt4gynOeVzaL5CUQWw5NqQBleGyttTPLG0CVKR6t8ka6t8bbmI0NZ6qg+HGYskg1Wt2fUi
t19V3ifJesZECnc4at8LE/L2WbTWQBMmShHZr/6gExIYE320YknTInUf0QQzDRq+VqmAqUjOEXWB
rG/HscvXDoHG1cbDCnjSxjxHXDG5qcvlV8QHAq2bK7+G/oEuH1EZabZ2sh9RgLZBmlT29QQYfD/j
7P1qSE9rYSFNzKk0BHufJVKampxDuZj3qd2WV74RYsAuZffB8ooxXKSMKtvqWcuBI3kKfy9zBCeS
xu5OZu5yD2SUCW6oy3Ad2cy93TjB3hdL+3pOEu1Oq6Tk7SZmvO0hSnlrVJJk6FDkxWvLGeXXUfaz
3MQQIZHVcjqT4lQffym+YLohfRNT+0GOS+qtDRJNqJOLEJnnOE3GhjKUhA9gii2I8rqG5DNY2TqF
gXrA31BeoaqZ98BlELBViodxg2QWObABmTq2Ww53Yna0uxI95lNCntg1AWDZurQdeYnmz1fh1y+m
BvsPj3q9PJTnYvrepdQkie9Snvh1LW54DJYfpnSqYa1F0BvZWPKojBZxaNHwcqZldxMDSn6KE53v
TtSaV0LgaKZdhDH9pA8p7///2DuPJcmRK12/yrW7Bw0ajms2m9ARqUWl2sAysyohHIA7tHj6+RDV
TXYXOc3L/WzaWFXMjAiEi3P+84uuHza4LU57RbH1ipoHU51pKX9xrnsN2jE/2gw4cFDCEICs5ulL
TDrdj3PEZCIjes9Kh4ZZk7fw9AhOzo/SDqu7v24ifhW90TZYzMYDm36JVF1OoD8jGrUdShUzYzjE
hl2dIkK1lnKYUUOVVfUdVtmU9w7Dup4v5q2ZlqC+oeRhd6337xoaiGa/9ok/3wlTeDwEsEr483vp
lIPtTVa1Bzel8l+j1vFuArxMtzE2sSc84Un4CnmybYyPQRArZpWN5xzmVr3FEYmTBgDziaHidIEf
evXSdcS19Kk9fhuouHf/5sEtkpk/QEHnB4fVge34UAQgHfzyZkGKJNiq0xyMFB/Kvin9h0mz0Ujo
Sm6MjlXHVcQCs3pWvGwbTLG4p06yHNV7pqmbAyTxPymVn+P/i3+of9H3nlvOP78pEuNsooR5U4H7
T41vjCOfDZcGYnHhVA6DNCfaNKKrLufB6Pc1+uYNR/O8hZLOxRPhQfSS4WG4D5Jlm7q9vM8Gtzo5
uY8JRuSp7zrNAYYgduFqWs2LEfPiotnCK/rrx+n9i4VIto0AvKCpdnz0g3/+8r3OcDQjEQKAK+40
RscMbaoinHZqGjmd0nLYhIkTfPX21B9S4SB9sex3keln2OTM2LAZ3hreECOtKdRVX9vua4/l0lU6
A9ebZuG82a5MxisClsv+ok4ScSTMWm5MFwJYOrKhccDMDnGYejemxXirxsXtfsyL8JICct6VI3nu
sL0HLJg6bIGXE8Z2O+O+j2v/wfCC6asQsemt7NJ1cZ5jrEjR4lP3Dio/dh0HGKQnanaaZfoSTCOJ
UYOvUuLzWXASn2v1sZyruzKvljMlXMp2SUEfFh7OCWbqP7iO1Ft7jPS1dCzBAL6iBrWAHJDj90/x
bMQMjz07f6udTvonPE+D/rKKhpiHlEITMUZGtVsvlom57rQT5cbBcbIOa2APwl3jbvhAjKxJEIbG
VzkMfwJ/zuOjpKTZRPPyF0tyW7QxG5xe1tgZWLCtUdDbF6HpNt+DHOdybmNq+tpMYFvi6M0njstQ
bUcO4YTZFaU8uWVYMWBgxdQ6Ng903xyxwm2esWFA/oFN1rrxDIWrUKjnq7O4nExN/TFlnSRSs033
XU91ZaLgh3rW0lAkpd89tWn+FtT0j/No6VfMBhxcxKYUL/Ll2YVyEOlpRo+w5tIx7kkgcY4WF8ed
dPp0H8mEQ094bX5sPaHeiQNR7+6EDWtr5zbyCwTlyJ1EfUsnKi5RIeEUOtD0+3nZPBMj1zyPo+Uc
sd5Sb+3S25VJuFAz2x63tjmHOYGqpMMFNmYG1mR0LWXgELmbBneFU3dPptXhwlDa6t3DsXZvunRY
2qJ73tTlzA3QMn19tjMAparK9XUbILdl1s1pQhiu2OCHRWcUuW4brJU3s0eWcQc6eIt/ZNZZfTIr
4qksA+KG7nDlpe58KBPuxEqT9E5JxJUzhssVuviG7bwpAAAq7OplmAJxaQ3ALI1OwsvY0vUphdtw
6cc8uJoLdM/40VsrUfZPzGdp74cp3YsFAcISS18XEnyI8SgIAVnRX4JdOm9TMWtmqAwTx0BjgNbS
bmMbeGOV+FUXQ+KvkdNBxDOWwnl516MbAmKJVLEwVL58B8DaR2vZquNyvptSDgQgcE0xre12Y11A
2GSCbW/hQIGMLM1rOpo08MnoVncmIhqshDHv+n6+i3UZo7AG65kupCNYqhS94DqOz6NaQAmVB9PF
HMMTRr8gLs/L0B6BYFjelXkYO2O6cmMQD6eZqrsz4lM6LB/yZ/K1b4GcVAVdcE6G7CF3KajIlhKX
XeR7WGEADxixwWNwKzpbAEce/QLkzamYdhLGzHpIkq8ao/srAjupNZCrUIwMI1iYiEGvTKw+7oke
gDFAARzSp1CSdSoYb6uuB5wrSctYxYOZH8eZTwQBwAbEmdmCKhyA4NDRAf8xSV3rzlBbEm2BMwDu
hi0B9ZwvY+Hd2NL3Hih4TIhift88t1kNIji7snrBRRWgzGuH6hMFk71tzHb6Vhps84gIzSMpKUvf
6HKs0dFHpzNSYxBFgmYiKGuCHWB24zMD2FPB+tw6Fi9/xm/Ol+QowW5LlbhHwzR+mBA4KJfJ98Eq
v6BYqhpT7n4uzRToUrtAQ0heontyzMpLrRjlVx4GFKJtqhdlgaHBYwBT6xY4cSic5KZ36bTWsdly
uBt2813loXobY4qd2qzCyyHgnFUDRIRV4lX1JzkJfCFSdtb2zItg2AlUkbGnl/Vc1csx3ESqucgb
wh/JkAioeWXNj3OJThepQ8GXLKg3dclyC9CgvVmCJeHOXfO9qyL1TrR3fBMwmN5ZSKDWmMzQAHAS
rYiukWht+Yjn8lag48XKpJT3GEmBImHJt/Exu3o83w1WCwTciTi5CTjywZ0AUXvDI8QuNvBlxZNJ
4KtEGVJhlfI44FC1DgsX/ExRCbu0w+vEz6xHTSYEJA6+SMZv+XHKzfJydjoY9DZFbLF8Bwnl4WvT
DNgu1bOiOEfNtrWJOnmaBspkLcHnTJXbj0aBwVPEOfaiGqFfE1LaT+AX/voMCZL56x4FzKoTXk0D
fveUnw2niYaQ08hdDAt9V6mR4gSnN4R0nD8oF0FBFfHz68ns1VtuGwDUA5ixk0a0Ci2Fs+PDx7cB
l7dc9iye8zE7BjwNkKPpolZu/ExXP0ELsYuln2hGUKjaGW9rQJtvOqBqh8EAZNE3PQ8TQ8R9woie
UZ/DreX3mh7PYa2h1rofyVd/s0ltSolY8KrTgDv+e7AclQ5TzG0tHXkzCxuPPsaDoF4GHkSEWNN2
AZmwJ2vQ6RKu0lWAydejUwXdjwCjq33LW4fxKNm4aUgTonOlP5qipuSomjk/Ej1PE4NDyo0dlG99
7/HU5kU9S6AGW6WXPAOChuiGmB2+UJVkLnZbEza3uakQt9qdl14PhskhO1SUEwQDUEFOPbP9ji98
EnLGXwhI/fzH88ZEx8sVY1hd/enhHn2vuVSO5dyOt6NtTDv8vdO9GhQbOqWqjPGGRL9FrvqNq4MZ
30Uvna+0P9ORwcfajY386txZESjQ0MCegeKg0W+uTWc61MC3E9QysoRtlCMACXzi4UjW1nDohPs6
13GymZdJTAugsiUMgReTqhMnPMrV/44q/79GlTRl1OX/86Ryrcryx2ebfnbtH4eVP3/s91ml9Tes
Wmg7GZ0x5Dm3nL/N+AOHiSTeIQTRYVJHA8jI7fcZP8QADmkbWcfvbOzfh5Wu+Tc42r4nkBRztP2H
NjDueRz5xyZKBFBggNdcYQWeiTXGL52IPcElV2l/UGVsbewEO/FkLsO117Yvky8/BO09mUJzu8UB
JFzjP9SsxnGSiCulXputeBS9kCeD9Pmrscsve0pbNDk+vNPaYbMZsKsyfAvAc9E7QDDcuU5hbqBD
OQzvq3CnQyZ0od+Fa3xJ7jRT+w2CIaIJXCG3VoXteGzxmucLMsPZaW1CINtksnnp8xCGV6qYFykb
x/Xswze0ucmL5ayyOM/RM9VH3dcvlkg4HrzeITHGM7akGz/hAnyfOdZHX/PyvqdfcoXlT9ziVEY+
IIimfWclNK40OA2Mc3BSs65efGsZriw+cYPBxyupRiDdltjHGsGxrsWRbM8W+TqPpkdOH7eFs5oz
+WVLY1z5Po9SibrZmBW/NO95BC4+anwEHoMpjkXaNBtU6Gg3TN5Dr13InARdrLrEVofM5b5RhJYD
p/n8q3TvBtG12+UnM5eWNg0x0J/thSk78Qg08Wlbr7Xmu1jld+GUY8/Q8JKo2b0Lz614+4NDvVjx
hoB/aA7n+Bv5p5BKg4X/qcqvqayQ8Do1WSnRBEfwPLYJ8/iTZsriOYSPjI3brVPmmiErHt3nYhqN
tSAfvYeXnoXNI0EnkosXujMu8PMOd/f5MAienoMoFYVncBSW8XheJBTREIndqtnogHWAmPyu6AV+
vGZILhqFoS35D+kKd33Km4oz6R6hAkNNyXBFV4QanYIQCKVHwLoxW/6/6ACv04bOt1LL2LNPsrUf
+VgqIORdIZnT68LzrlnPX2OIRfXCIAAVTj8w0eS7n/lTFnkjxEij3AytwOu9V/xMwVNqLNoyO6Bp
M6smXNdN/XL+vgtK1lUP73W5mKlXEpYMrrF89YwvV50v8pNpxV9sclY1xBU02axOEbBU1LIXYmbN
3/KEP/qCkAGLN8LOY2SkZXrNSX+ExPA44WKwHSr2SRAAFw00DVf0dHoNrvdC/YNDYcA3LDoWk2A3
nh9GqdkUzEC5h2TxAaTIJBDB9im3iVt3IxZtLhuwJ9ji95h/M5pAjogvNJWS02pNxre9XOnK3JyB
wcrseQ9x0lyIhuEmGgrr0qmiFNE5E2BJhNcaLjjZVVkJmU6xyjBFY7hYyiuqHnNxNSeJrIeqB+kw
35rsE8wV07s+8bialwWSAX+eW8XRBbTt0OWRlQPd3yz4ut0klKc4Mcv9CElxS5wJ21Bi3XP+bo2C
j29E9G09OS2xxRIoNTA3oWYaE/jFVWPpkZSuwz28YLnF1YDBi5PkGxIG9Pq8AJYVzha/o3ska2zi
GAt79rc7U1afv+a2I/GtrVlGiEfabZ9Z0btOPePgJXzU2eC18Po3DlFIEZ1hng8zk6/Akl/MNxy4
7+we02A3F04bLmBAdDJrak0cM8Zrb/T2Ysg+jBg+k0Fk+WUkbbmFAZni6WEahzNerZD2XU5YQuwC
n0VWFpRmBhkX67lccLesQGnE4YDlA4podx8mOR0RcD3cAubvuMH666A1nQ1uJaDQdlMfISYAg5c4
249pYeLt6TkkfsccirHF4Tbw1RmBDPdRZ98lTij2s0VxyXzL3tKO9Myp+NiMmNP10FnsokCrA+Qq
/gNk8vNsssOFsrBsWgxHesQCxiO/O7n1apZE7bl39rQYpkaGoM8iwkRmA4upGjVKN9K7pML2HN8T
hvy+O153gfyCccajmdgB52fth2CSsuBXMtIId26JzNId22ZjCI8jcGFQB7kR3drwdTfEc+R7EVVf
VcBfF122ZdPTIaacJ66Rp7Ql9acwSY6hyyP/tQqeCoV0XxrJrTF01wES05WDSelpSkcqaoNWyNqg
lyOGUg4YG5ajgT/fnM9vZHwU/cqnIvC3obAaGqK5zj7sTI0bmNsM31PTfgS0yoEyB51d4abSndLB
5Ct0THxTVmQIud12cRdfJSptb5PY9TGhhV2K1qYmdQU8URKAifqvbrbw4bW19qvKOOmoeydmRH3H
LvfTTU3FqMsZ5ZeoHOhDnBJ40K/ZGMOB+AC1w3FhDDVhYkCrOiP2rMjc3tjEXEUb2xLRVTio2djl
Tjk013iEieCIQ0ZTHNppbo2XKaa1SnC/zS8hUjjtqq5zUDR6ryq99nrfnrYxJolMLzrKhyTwH/9Q
it3+rGD+T9kVt3jMt81//d9f4XXqGteHEY5gHz4Web9/rmvy0LBnF1NeoJgJmvGcfKWSy8UpxWNX
K4dlxa5zU1b6X7/ur/Sv8+u6SDHgy5sBU/U/vy4+XfYUtro7WMP5sGMPOqn8XgITwiqSX3/9avDZ
9C/Vm4sLnYXYz4ITJX55tXmICXWYy+6QTyyQpRIIJUon2izz5+f6X6nmv+ErOo711w4Gjz/GPws1
f/uJ3xqA0EFzCb6EZZKPvSH8ub+TFS3T/xs9AbQ92oKfmsvfGwCUmljh808LgdDESQvK5G9sRdv7
21L7uwLuI3OXhf34Hyg1LazR/ryGLFiSLn0EkxTeEFaQv5q6tYbRV0qZR3Qg9XNvuGS+5NPnOeEB
b5Fqmxic4mOh5H0wiKum0f0LlWz1oPEXrqBgnboJBLEiv+7KVWQ/TOCI0b5fLAw73MXeuyBQ+G8p
szq4IgLI9Tw7xgIk8KjvXDeVdrEyytwKjgSY4k4UYt2tvjU5jjacpXJWmMtI6o8rgfAoILywJ2YG
C2Lu4sJd4eCaubt5jk0CqfRQ19U34BEGdiss8nIL2fnoY6VnR2G7BWV0m12Su7Y+tW6cklWYlZI5
Da490xRuU7Bg6wRbw35yOXgr9CHKwtC7daNR7IUdTN6xYyaNgTFWtEH2iI+t0fUrYhJ7MqiVx7QL
B9rvsZ/hgjLbzQhNBZ282aPUbLjUH0ZOe020Wu42ezkq+wJHeI7dzg+TiyhbmpYBV6xm11NN99sZ
xFZshMqoNpR+xS68LUi0cVrMH0axHRhFv05EWqyYECWHtEkfYohtfFlddlXZJT2DPTwRiuzsYcTh
cF2E8QHnsGQGno2TZyQD+ONMiGYDMV7hGogfVtc9M7vFQCpvbp1iTODf9FwDfex/wtNGotENrzOT
9jWBSGs5OmTRyCdMOsvVFFrIbYX7Eae4tjmR7B5m0UGZwxga3Yn9ZDglCXrw5PYEGAQ7gRk6Se33
/Zw+kRr5pfK0vUCgRqa3jK/npCLPsWtfVdGcCrhNB9kuic8IR0bq0FUzaR8VvGnt6mrmEiwQKtny
SZtGuulqUF0iRn74aelfFf4c3Q6h8lcNeQmrsOuiVcOoUE6dBFlh+jPOuEZkRE72PQSjmOxpxjp9
ckmOUX0lWsrkwHPNY6DSlMkYWA4BGQj+mkp8pJ3d4+pJZQehbwRGm6YtEwbjHqsJFwuD+Ac8VHWD
je+D16bjA7OTfG9qDGjQhqaHEl3VqktxdHbURMhF6XW7VnjukXMh2dUMrHfM9N01M5xw3/vDD+XJ
4ojhstpEnB3IXrqUWKox/VCOq9a9hzdOHEMPITWVhgizhVVTttPamw2iV80eyx4kfCthj48WMio0
wvLJyKPjPJcDQKCuuBeNZw/rtxWUn+yUVF64NrSbfjmdV791cwCFpF1lcoAu0/SVD6o2mWTj9LK7
8P2l3OqIU9o47mx8KczpyQsV+LCsFATmeFNn/Tyh5hmNA0Km7n6y+iF4yF2pb+H+osnELSK91mi2
d45KSTELoqBZW6SpPp7Ff63JRGmfkgl9Kru4BiNjSFXhpFFKmNaw37qcasWM+v42g2y77nuWRRwi
i1wJQIvvzAxMcxsH7nTq2rQ82KCtQ7jHky8dSQPyl/hJ3i1MoGZovyyMTRh4EO2+88euS74QEYbs
tSGssAw0Kz1c28JrXqGyDb29uGMBYPeQuZIyLPZDKvQ6qQx7b5KhDO8J+G7KyKFLFKcE4fHkisbG
1nMwNnE0zBpTV842CmcEoHGUrmwxv4z4Wz4xHB6v88x4Z0s920TQYW0h1baoWqJZK/c6I5NuU+dY
d5UGuZiNIOUTZthTQZTRYp/ipVc2LZwFgjw7m9kqrNuqiL5VRE6KFUPz8FK7OTyqEIfDAJEyFi36
3l10U/j9Bu924aWbWIbVmlwqGowuTtjGBNnTPC6KrCmfTPIqUZgCPZKa1bbtNWZrasvvKXfqLPJa
dq10Ix+BVI+ZXIWHrYEBGK5s/W2euDhRTc1hsEy0d1E7L3fJzIQ+8ktMGKdXekfv4PZF+FnbzR05
71jdkSdF6pxoX3wmqzihmcbWdvqjy6gMq2/iIlatpduvSLmkwhutgU2/l2C131mb0pzDrVbIpaYY
T0nGv5wHYrpOBwFWbZj9FepwGqmpCzZpOdoEIGKu0gd2t4UXGu+TECSLSZtYh1nWrciw2uObW3MG
t1dhx6k1I89f4RvMSmzH8thKJJ4+4WV0ocN9R4b8ii4VJSjMzqUvDg/VCDV4qsIjAYTRWlkjXmR+
WHxOWvW0hw4eQJZhgBHLaoMZKeyhUNjNY5hmIaNQOW0qNw8ZHVTH0Agx6DL011gF3wipUts5ZA5r
NppmbEIHa7iL5Vg5wmbq6G4MWX3vgbrzNuouLKhZq3kgKSwHVL+xqUwu7XGRDptTthvS1jzOnucf
GP8z38MmDhJjmTKSk8jdIcmvUO0gyC0k513lk3yLeLwUgUUKZPsGC0teeDqKVtZU4pLgDNNKT5l1
yRpo9k3qksUggcR9urVRz28xEUuEyCGWX2Wwgq6wsozsVZ9x9JMs+0F02LA2iZq+pSeO1ujHm+vB
FT2Xu61Xvhm/Ksv70mH1w2VSvss9CoZ+dJ8LWCFrhO8VnDx+1Vy79Up3Y/sFbZbgriaTG0z6ilWA
RuBWeXl2F9pKH3HGmy972fIYAoldagS81LO7OKX6ZzEpLozWeUgZ7K2xv+lWzHI41/00/7BLAsGW
UIlj5xb+LusDpKihUWLPPxeXtmUPWxomF3LA9NEQ2rXqbT9AFsx7gF+H+3ZYiSeI8+h5YVnwQGcC
UVZJ0I1EXEjN2+9bmb2y7WV7Be1dPFaI1WFsmtND3RHfm48IpCCZ33WYAd16WO28Bpn/QNwMA+E8
vnZt1Rwc5mYO/Gj4Rl4T8aCTNHG/0UMP69Hza0iYAtQjwiWjQqjJN90P02auiHOjfQ/RVSr7u1fC
etiQnsHISVvqprfm9mDOY3DAsFO8DbIx4fePn5mO2pvZdIxs28PkOGQgBzde4fdbCwfbkpNVt/As
Eii3dh8y9vc8VoRZ3FcENN0PEzpyglJ7/BzQKINMuk3+1dQoY5aNGvOdArnjoxzU/l5ry2PLlH6L
VUITzjgRAdMjvXQeSMQiC7U1L/EKy1DNhiSvxEBhA0zLTaYSTFJj53vuN+Qc+6n9acUZ6rDZJUx4
ZaTdeNSYRxMxKpOs2yDgHD/NXOQbrbrmgcDHitCNJrjqEyPfh6V/O/s4iqigDTY918F4IIo7Yzn7
ffA9igMMVu0mgIvupc+erl38lVNvUxdDvvVSh3BCpWeoERXWqKp11H3NBDpFOW021+BOZG+YERrY
gLYTtXotyMPsx2a6KUWKj6dVZ7sIFcfOYp6w1byvfVv7xj7zsqjYV0GePnOayWeuuO4lxwzvAUle
dDCzID2aHk5WXVT5p6rsYQSnBnG0q8kfckj3pAdd9MbCQpyZvNJwsyESc5C48+XhCfwfAKAglAQy
Q6mx3o3N7Ww29V07j+2zKebuu6eH/iAaFV5gmdTeuHFSf1OOV0v2n8K1y6l8QJxlkEZ1NT+FdUsE
Ne1DMwAXccKu6ZO6cDOH2vFXbq6nfptm7IcLIprwnxUklX0bIjH7L7E0UjjAYuRmFZ0bshHrsV1N
tT/GW1e6/rXvyOQVtQsaYBV0D0iZcWonXdG4QreQvkaFV+5Q/ZMuX8wMgrsOuDETWQxD35XgVE1B
bogZjdEd+sTyMBYcr3URPmDDTOpjWXUfZVGqjZEE2Q4LgfiCtFafYr7HF6ot+uLRwowWjCew96C5
8pJAN8y0QLDAtasc7HwGuPNq7e0GqxzugLCI8/bmqFjhfwP8mVndZVHi+e0SDnxAjRPf2rCepnsR
ZLW6GeNk9DZhPJqVL0GbfZtioYDiMjViBWHLxnOScjMVHeGIQTW4D6qNfdlwjE1KBOSkZmhK8D3J
SHa6QJVvrP0ms7b5rEmhd5qEc3QUOQBt4zuHNvG9Z5spP6gXhKzgUEv24gd5UdCpjCyKL1O86UhK
RsKTbVFxM8i34TmtJTgnp09bq8u+NfSha8Cix6qlF4B3up+hVW16jBtOFdP3Y82ahJzppJeIPNJ1
ZHfBV8GAG9LCkmFb41Ce7cdCPzaSOJpXC+RsXbjhcNWyH6FjzLO3AewUP5TQ8cHvCkpwYEhjXaV1
8DSTJbfFK292t2GTw7qwm/kdcl1zwYzeW+UkIOIvZmK94Xan2a7aO61T/QLhprgfBljrs4Ybj8Wf
3niJ5ZDiA6i/jWXTMh1h3GziibsfZW+t6zpT165b4Q/Me/zWUEVu25Fx24xKYBtz11GcV+Tk2DXW
LHlwNKD1bRSN+30bp+Gulqb97rmjeyhkrVeR5GRiYC5WQaqSfRo7hKQreDxOWiCokE0yfACQ9fsc
QZAzJiGZv/VNzztZ1S1hvNq2pwNSropSqosvJS3tCEXPHbasGyKLQ+T8AHn0NyxKE8+hlHQY0m23
Yc41Ho2GfINOT55EGBQwRiNnQ7AJjt+DXwoUBG2zhtoyrd0Mj1/od3i1hYFxcw75JZf50OFFejXK
DgeQuMQ5+xz5m09J8kNr372KojTloK3iQ6QM9m7Dwd9pUM88yddzjU9pLRFHBNib3SWtGV73Iyx/
TBT9g4SEsLVzXGfMRqlTalq3QoDHNk0zKkiC8TsMnWxTqiX0W1uVuJZGVTPhMxlF5pFLXnrovMah
RYLx0CCvI12seDV081o55BAmvdi73sL3w/jxuzlysYrUnI9TAV/IovFMIQQQxzqWcQ5I64A+BLG/
gXX4Tu5ssu35thg4ji9a0ETEjMLm6nuZ5S/NEl2c252ptnhaS7UaHSRAYJCrHG/2U5Y2BAlA41gV
semvqZktc23gUZNva4xnu9gdq0vlZyWrpQn2FubEa7vGIyVHZnEL/mCam84dO8HgzMQmpaXeRheA
X80C/yB70wtTnKAoAocOcSbMH0NJi5a1GdoWt+2YmFT2HSJBEAFdf7bJ2J7wiCU4CNrwCVxrkyST
PgoChriADXmyg6K/O4csx2n1Qb9GKTaVZPu4kLSOZad7VNd9Mz33LdR48J4rBzr6E6XUY2pUxPTU
bXCR+M6wrsaZwhFNRTTMVbNKOqOG8tG9hVZ1NTA/XCWZ/YTDJYkJveviMlyLNWoO8ZyMVrHCsKXc
hKZgsAgB+HFW+G97s7SJXk0uUwMbSR00h6lJHmrf+iIckvpvojrCj6l8SJT96ixaL6cv3e/4j9Ub
M66djTaKpxH6+ZdGUsH8D8ehdgXqQfGNVgBxu1/cI7giWowII3Q6WkRvvdkhRxl7ptErbLbuK8ua
1SoXUQTs1A7DzkOClFL8FxY9DnMh2Tkh0HnhkUrgeArNYs/UFkfOhNSriT3gm7I+kdpNqFIaj7Q6
EWoRPs4VPsr6psdPEi2HNBRDTplaK9+e83Lbi9xqtp2Z6GvyQcSR/8E/yVJ82bF972aKw0OkySnU
pjxNHper5QyfDA67ai/xHN7iWobqhKETkXfjacbhnK1uPdVcSevcaqGh2QsWCP1wPYUd9vuWjwea
RyRtlFre3vaohBm4cST4I4xF0lsB8PvqLRbzaWTBr/NUm0cZG1ekBlPr5F61zargBGmw3f0jOJtc
8HFVhWaDtSGG2FSm2Lu51WUd93dhhrkyotsNyiBvG47lHVrAcgMwwwCDsJM/xGoHc2HcDLb7nFpu
c9FGht4MNWODmKHHPjF1vE1VYR3GjOas9rrmWELWB7mAgWNK7/s/ordxc0/XiZreZExQqd1Ozi6Q
eAURDPAReb31MAjGVf4II3x9TuT2mqB/4OyzIQ14xC2bFSbzFWAUhPu1FRnuFanLBjhLmjKRhQx6
CP3yihgDXJehJ5KBkw5ht2VgVxB3YCbyVHE/wgZUO5Sg+r2xlHr1BFSMjWTu88n8BvtUa5LGOzl0
NaQv2NIZF169QrswHoTM6stA0iLBmcmwHk2JgiB3bOuQS/9BncXWijWRIJklbs6p4HObdJ9G6n/F
9ZIMHiZGc6qAoe/m0cUXM2Wcuf5HOrhtJ+58XY9C6dUQ/D0dPGwdvZlnzLV/RoT7Mh1hRKWwKNN5
0rtU2wn9QmRcW2ntMXnkMjikUf84xd43KgTvZ154XE3tgX0wEbFCaDhEwKdBII7TSWk/xOZCXkic
G6Zx0XsxlsY6Q2W7/pkijk+aNC4Gm6Lm8hwlXrV9ckEN0Y67c554jYNcd3LxW5tXfmvqbP9P0eKy
QFuHMVBGeQc/zINcouqnWrtYgFVCwIVTQYjfkQnGN+kswq80s159NYbO9ZB65mPPL8DbrOrm5062
kLT/ZRg5SYh1tTb10O6HqkwvZ63JJ+DCWhgrXUzFNA3tCk/5gmFcu1RCnDKvf0gpl13WHkjyg1Dz
h6jy2MgZEwtnfPA63QI+mVL7pI6Y6BRsA22b3cTfvYSQ4U0ZR/G4AVOb7ifZj5Ionb/nlgcNjTcq
/Rx67Z/CyxkR3EE/X3L0fAyksJ/deLob9nEaoR6Le/sZt7py3KAXxSCs9qzbplJ4wv4h3pyzTN3m
s9E//4w4h1vYoZMMxVU9Ge2zhKl4jWR92ttaWGi8+8a5azz8+RAy0r78En7eNqJ/sG0HMJSMPnap
KjlWV4UnSpuaMUk2/5yB7tRhnF2D8LfcJ+EvGei1LrJt1NYxVl6yuSUaEjG6P2l76wBDPZo4iJ0y
l6OyzJG35wQFvEZWQ6E2+63YnEPSkxChC0HOafXc+Z7aDQa3bqxcLjOW1IZmJ92acYOXozEIEzZ3
cVGT2XLsBwgGGp7NpbbKElpUYJmXCs7qtzYrWyhJTPg3iTEgiqzdiOOkxbROVvraw6/rUCQWAdX9
rPe4IbprFBHYLRn10F6JJXEd9NbgEhv0o0l9d4lYZth1LdU/cGYASmMk91OSodZcstdHZhnrWDfF
VdeGn0ZvWVsOp+jgJ167OQexhz1bw8nsZJtWRPcllrgtR388DpPXn3zSGomfJOHObek6OirGNXhz
fWqIJrk657MLP/woxWhte9znd5mY3kleTNYIYegMRAasaEUE0Vb19ISKKdoFtUXeiI2ZmyFcAcVV
N+v+HyHuSpbEQoX4CSfOyDTfImmw9RS1rDnXr2mOJJhWYT5M9ejjQm013a0g09Om0MtzRHh/z3af
YJHjNE3cA3hWLy+NoIL1xPgGjPW3kHcLzcAKpf+1J2f+3ozuGmecboa2BAfu5VPY2C8OiryNh5I7
dVGzgpS8h2VNEmTMwGMYknhzzoIvA0PtbEu6h4EMd6Jg72ehaRVcCNgh7gqLR9+Nk6RwILLqWTdV
duvHOO0Y9oHCqt33s9u/Gb/HxsPhNXfmTIU8Vn/Mji/Q+N39N3tnst02smXRX6kfQC4AEQACU/ak
KFGiZDWeYMmN0Pc9vr42nOl6tuwnVeY4B9ktpwQSTSDuvefs07flTZubyYgFVPFqN+ZCMEi0kxLu
uMTHF+xLrBJHVANfpOa0lwAsKtIDBokQZSLRAuTQI+57ZAjpcMS+NOyr5K9kuX/H1u+MrRkMvI3Z
2ef984+q1b9+4PvUWv/DsBwH+NSflOC/JKsuA2tJKgfgEtLTQPuhfvguWZ3n3DigHAnQyubnmHP/
NbFGsorHDfs3Qgwloez8rYk1T8HPA2vdFcKSwjbJBNCxcorZrPgDl4qeSNNhxFcHvUyHCy2q2ZYx
+zsPwoq/pFk37XuQrc7SSSBZM6j14ivKh+opQrtKcezU2rXhO+y/AxpG11I03n08mZ68KImM+Bw0
YeTDNUXJtvSyVtAMGCZ/0xqeu/bgvd6POD9u2qoQ4GUQjXmHIFLJl64brWNXtuo+GPKoWkxs0NJF
w+R/pJ4c0mUj+j2jg3DfWYzhokCU7cLOXItJYCrsL1jMIHjrzp4J7nQVIZF/aMJSnpFztKSHdoX3
QoEMDUPrLuNkRjVQMEVPeL3LZ+n53cPgl2SNUau8aAIAKwuDBYKmGpxriPFuuhpGUV9H4B8vJ1Y+
hqxg71+cVIPgkEU9wYNd6l91mknLWBaOvfBxvYEOZa54NIMoZuzObBzTVN8Gz1PhZ7sEwv3a6rzg
iTrLH5ZQDRSTXUs42JLt5HY0guDUWu3eyqHU7sI+8bc+L+WDZcpuqwOcZxqVpvZtGkB23U5ZkDg0
hGASLHLow9hPYrzmq0zm7hcK2qFY4ox39CXQZ2aN9AKXRAyUB0KT0GvVBouwmVMIJeXgXlQstAsr
Guny6G6hruQI8nHjdU57BpFT7vwxIDFL0+tPgeapBtdKmuQ4UuzitkwAwRqO0ogxHjg5rOYNNN8s
ORlMIzHxYCQ60RXKiQy2nO4xaRlzUPY06sJgIxcsgmlk2EBX1z0I3faalZ/2EdJbWiwZcbpLpu7l
uBA2HArZD+y29LBmlBfhzVnYAW07FtMXWEBju9ObqQyRrIn8BVJBQspeP4FmR47YfM4qYSMs9FRy
77VDtO9EVjLtGSMB/dfungtSK64ZO7H4F5kFB1lUlAIYZdlLE8CwGAiOOk0k+EX3pR57AwW5ht+M
CfGkNc0WLk9Is90JrlMTsnTyhatrsk8ICHHh3NLSZUdP8nQ15uGVbjupd4Vgwl2lcKwXhmy6p97q
7b0aDfODrziGV9OJT6ZbWdNxJXsI32NjQK/eeZkBoDKnkUlUk41uGmzj2Ej6bSmAXy3CsDniggOL
2SPpMKr5vZGva4boCE0NbxMF8SyPRPYbDi4RE/N7MomNC7Nxjctcp1cz5PKsS3cHO9diW0z9QdsR
hZyejTtIRJz3mcEMk0OO3orNHnegxOZ2pQGws1d13YqlqMByAHJpDmZapXSZqRbF4PbHVky8f8s0
Jti9bens4Xu+sGvqNTNqUybcmUR4mdvWlv5Lc9bc+gZpA9y8PHqZlPiAr35hJyr+ouhbriIbJU0e
RvWdhof2im68s6R3HPDGtIzbSsasWiplfubW0sXYFg1L5l/BIiJxj8A92Sy6lo6OzO5dPGr4a3iw
tVzsosY/w10O1mlOAUl6YQZbQaepNNSJ2lW0JBCw2vPZzvs7XYiA8dbooniQE/0yu0P7Eplnu0Cw
yfKEWFZW1h5RBH0Gy6XW9mXdXlpurK9LIFzHMbWmB5FI+eikAGwBWOJoLILg4LSNc+c4QMKLnskU
i1TNmuLkMxElJFgS9OtACRjE7FL0mKc3zPzoeupYG6ETqV0+SblrNTc69obmDmu/BmfrYZFZNhlc
6L62/KUfxuXVN7eUU6XqIq7MZxyAzKz8sNuQUjYtLFLO1qSl6DGPYRbc9AlgXurmDO+Zn3C2TXzC
FS4sF/x0OPISUbhmGfaQIbmEXJ0dQ0gOpwiF5pdOx1AAIRaoamPqa52slRWb+RYppkofS+BU10GD
GASxetY8RsramFarsdEbspPBiHw1Jr5+Z7omQyzSyZ7IT5S3Tjm3JcoAcY5R6pukkO1lNzXo/NEv
4aWi17KGyZ+w6AZhe8uOMD8ofETPgrCqHXb3HiBamV0qo6hh3lvGCb5yvASW0/JU9eMtW29bLVKy
IK+ajsBAoOndkRYWY5+ATL4uqmP2jIolM8Gk6tYRVbUWXmugiNQi7pSz9FnzVyKCD8TIPpgOVNHB
hpCu9Co0E+9DkE1MM9LCqj+CnQoRUmldeGQvW+9qUr2BTBvDp7RpY6blxXQnOkHb2YucapEgA/IX
Tll/KGF3HCHL9hj6c9JbwCFF3G9lcCaLwrgFZ2YSuoWcauyRzC9t8tIfirJAtzTZw3VQ57Msdl7t
eaMPzwFE8TsRzLr+1jaGdU+7aIkvZiJLtW0OVtXcNO1YRye/EgbmF+YkLt0gZl1GrD8y4U+yXT44
VfggLdPLmmUDMYk3UUym/WnKA3b+mWjTdWvMxB3RDaRU6cP0RTWdvfbiMaPLz1RhEWCI7FDDzhCf
YGy3vZ7e9cNQbkmN8dfcpN6eS5ms2ixLbgThNysQRIcWw+yqtJn6fROQ/rs/fmd/TDIUgMH/7u1a
fU2e++fq649b5D9/5ruxa4ZQuhKAg6RJ+ad767uxy8LzxTaXgvM7oPU/EEoUyZi+XCIYHF3MAJK/
NslC/SElYRk6DT1TfeNT/h1Zp/srsQNik4FI1FD4xUgs+HmTHEdYXYzJLXejPQaPRCDNI9hCEJWE
fI6EGNbGZlOU43WSmxPe4gCvjE4DH6J7wXA0zGjIiMkAbdiSZZohVMOIqfdfh8bWZtNGBH+dQInE
b64zpWnoAmGuaZiIBfKhDUgaQIxC9wFLuDBfOYnYy7Ha3P6J5oMnhqSJjTTDWOxAPO2eXHpRWh2o
s2OcHng2NCcJoDMzygKUXV0MJeIjOxVoTQYr2vZ8OHMhKrvYAzP09rlWNefM9eWBCI+PkVNqj2GS
YisoM0bDrKfkypr+mi6lWBRMNE7TgPY7HeqbTtG/0mK+JCMsZnTmjTQhDLku0XCjJTRyKrNmq/vx
S0EaRM+GEvUdIiLMVQU0DeZ+BUZujs4ScGMLxDuhgxSDCoJuN94RQ915XXtJ/ZAtgiG77cHQHge0
/azjWYfOi3e0qdIj+MmjVMWjx4tkORnNcMAW8xHf1H7mtS/mkIl4jD+WFpYeJ89vaTtPT3HCGBo0
YLCKVdFu2IuCU0QSyC14NwgPBV2EStCz548AkNLiV7vlILYOKomTiDWNROQ4v/VrN7nP8ejdGwO9
7W+GLlRoAroYoz88bYQ/6ulLPRXXpNoDopAaAtqxfM6lUd0VLoKNIPQw64I1Wfe4e66T3toxeWfe
ZzXlaeyC6lHG6s6uw3ybDzjeDYJij7YXO5D2XGPnlrZaV4n6wEBZKxdS9B986pqDTAmHwXlSpzem
69FS1pnZLJ1SFzc4xMVVGhJsvOrNYFCQsstpnQTZrdBY4EVFnNXKzMW5ThoikpSXrdjZQPLgyVlE
M+WDbkW37NKhdLdVSXtrz6jVwPcx5ovIsEA7qM7OGYUM7cWMDWo3faVZHxzZhxeIefSPtIG7VT02
+HfCyAyJkCLccWMoUpIXNHB0BsWl1exz8gtQLURQH7QMKeaWvV7uvYyu018mZsX+02fygLEnZNqJ
jwMWV2Tc/rvQ/38o3a4hWPreWOgprqrwc/M/+cv/oHdq00/hT32RP3/++6IPYBtgFeoRhXCf2h0/
xvdF3/nDoCp0WdXFn+v+/7VGWNqJaQKO7QrjWwOErsl/Vn1FPwOZs7JhGZn232qNfONX/WgHcXWY
jJLSyZQgxcX8zX/qjBhZbBAQo++QlhMH95L42gnT+x7i10yy2jH2OtTQ5XmQHhn+UQ7W79hfZof0
T46U+SNgukFhyXc23W/Yqx+aMzm6skIpQDd5NepXnnwcCYOvuxi0BugGtHk6m9CVSwMBwY53WRQ+
8HBTZuvefJJYRqcAnx65nfpEWHGuNg16q8IhhnYOaoO6S5sxWhH6ygi/+DwTQOaZeZsFGAU+MrCi
MxzAdpILCQWlnvJtmNaLWluPlruTecPe3o/tY6l32biY9AYPlFbVAjhlTMqayO4x/i8q7okd08ZF
SpksTXHhtySFU/zdyIYGkkqw2irtkgcaT1YjargYR1IDblh5Wsg/M93IbW5s98kQ2rr2nWdCVTAd
RwYmCLHEz8PkheItCNZtnqDUSpckDJ8HjTxGZlZrQrnXXVN85H2lb8OkvWZmf4Hz+dPkU+ZE8bJE
frVFNKAWfcM0SGTZ53SQ+jam570Y9f5zJuFf2m19zOoe3YCOgMxmrJuDhIkFkLjI/3cX+f8iBNAf
nZPP/vvqss++hM+v4k3//Jm/VhQl/5g7o6DpdfqZsOD+b0FR6g/gYKDWBHwANnDzWvO91wpUwGKl
0amUDTk3W/+zoDh/OPzB/GOsN+w0/1aOm5T4jH56nIG+sYFkybMEhjaTWLifVpTWrINwCgZt74lp
QI+XIFWJPAorTAs8zFBTTFhP9Tgt63Zm1MQ+JmA7qNLLyYbXtDRYkjAZh90XpzXS0+QN2UdXj3jB
+rg8QkLYNFqTxGls0K5lH1PLgyplG+apCntkE6j0xCWx42rCApr6BEe7ib0NbXVLVGFyroa2O+nd
c5pX1QKKXnzfdHr1lIPw0pZTl2TTNtYL/FtEOA4EajJnWmjCN73V4GZi4Ol1kAYhS4npA8Y87aKa
iSijWXkwSUcCPwYStYl0Y8bkjwP7oVb3JrmyKlPJNbxARywr4fJkowQU2xI+TTBnWwVHETmdWgvI
bs7sbeK5p2bPPxd1UTzljT5dtfUIlkxA5mSr3H9GhZQ9IVUGjs1+FGxOH5c3DIP9ZzOgxGZ3AZWW
6r1r8Rrbrakvh1D1V5M15NeWoLu56BU75MUIgWmbDGF8pXDv3MhE4LinhhzrfI9THHFfyUrXZW21
sOW47c3QuTawryNFEilga5wSYkhpHFpGQcBP1NwSHFmTXlbXa9mPAgRZAecpg/l8sBpMThFO9AtF
0DwmktooD91EM2UBShchemiVzlHpqUntq43JvUiL9rYlZ3kRtQbzcjQvxiMaEe8Rqd+sqEXNQbSt
duwnM1ow/LIX+TTKZT9403HyjfYhiccCPYebVsfeq8qLgPE5wT3uFOErnnOjahRoEI6yBBeOO0u5
MGuAJTSc7jLRhmpegtv4uRyRRvn1UFqMmdM8JZKqrz8yZyahpffKEpZKKXwKG1Kq4c2P4TkoYvFg
+ml4404WR0OnWd0ahRlt2jKQF4YZgegJ2jzYIdf368WYFyuz6codObTd2ScPammTpfsE2riiLZy6
X/uqd6qNrac+qX0CXBt2/tI9u5FNOVY3fk6qli/sa+wRs9Je0Xai6zfFn2WRM9IHCRGvfWZzcHcb
YwluK7vjOsYfeqMOrp0hqi9rY6TjViGiXhtknwGPz0idtYFpzcLV/E6JUqfb0eDM10r+3Mh9eVl2
ssUhAJvyCmZbHtaLPuUpfxxQIs5ZYD6vfU7PAN2wOLjEOPGPnD5908BT6zC4nJHzksJ9zHR9yJqF
WWsNZvm+7aGaTxCDxh6p+yGwgmhX9va1oZDcF9KZlqCNfF7dlXsLEtvpSMBqkyfPo3OH9K5LVg6y
3RqBmZkvM+Ieb1tmCzCMQoNWDKXIMshC/UoWzBIbVKJbkgisBRjuZAkG3WfLwx5EwXFaVjwvZ68e
mOciQk0+4GoT6dFuG53cuRC4kLuSxdTqt3Kq+1m5B4nVoggotV3fVvcyIQ9RixW4b6BJ/V5U3aHz
8ZkBiq1oAhLzlgzJtC3adLyh/2fuwdqVcD8sn254ndz0lajOSU/rVsYRHTYyU9ZQJNB+2u4i9bBn
GWVwhRNx0aL+Zb8UHrvoUPQhv0lo5bZ1vHLthuaT7QWUFZF2iJCSt+QRLgw0LPwaIlGGspb3AWTj
vVdX+dLgtGyQ7tSnUJdPblv4q57AQHjUnXbJXMfb+fNqPbb6QzbLtDCac5HHL1XdXZDClSy9Rr+I
QpRLS4MuL4aS4MMgGEIlUX6vHJrhqSo+k0+UrIfQPOtj5a68BpG4qE52H0XXTZk9So9OMcQ5HNn6
JtXz2y7En5YOTrPsdXQYSMe7lUkAAsl7A81eJzDiJSMc2INdXTqLKbAvy9CoD5VAjYWIeDO6qtvi
+5ErqkmA0RKv7cqhcD+QsYitCG3C9EQGVX2JrV1uaOUtTG4jnGotPU8feZWutdlZh7S01axM20q8
68tmZBI/Vl6ELyinV0c0TXFT4g89i6miKeCHTXITa0N/Ygr1xckD/RCHvnGBP6pcazXq7WWBCnRe
ZksCBzDo+HeOXvkry7DyVTlYwOXDOmWL5o9XCQjcBe6s6sOEmW+pYWe4QoZ9Y2G855GIg2XVdfVV
WsVsE8kPv+0Sz7uhA8kWt6UjYuX6iPy6u3A9vV/Bywqek8F7Dmq9vDELp782B3e4CNnknu3QzW7b
Pp9nkfahJgNxiVGUlV/TH6w6wPun8bcgGjx4PHxSM3Y+90NXn2mE42pqh3EjxsndsBtOXuzay66m
fl23U3vsG0lfpmprecUaox2jJnTw3AZpebZQ5a5KJ4svBG1+ODJmsXWHOvgsk4Rny81rmCpxe+Ym
TIj40hNmlB5+qcx20F5P9cow9GtHguts4Kjt00mI6wSFwUprx+Jk9cZHq6vsNUrV+DadG7ZW45gP
TS7LTY2rweDOCHASsS+YGYtORoqjiciSGmYL2jG8IDvIPWAoGHe4JYa93fCKHOLJ3mvgCow/q6N/
u63vdFu5RrPt/L/vkzdEZYVffiq8//qZ7/tk/Q9+hW4RV4ICgW0t3du/Km/lzC565kyuYRJ59W0P
/b3fSlaWjjCdwlsXs1bgPxtlU/5hmayo2HsAKJhscP+Ojf6XqteeJQnSsCx6kahiZo/9D1Wvj2sG
nQ1iVdNsyVkjMZMoGWkCEJUIdcGwWFUGLxFHJFxfwCo/nKvfsC6oBH7cpFszvYtuBOdHORbUgFeb
9LJkrN5hqtn2rdmtnTG11wZTGCJZw3T3Dw7lKovaQ8pZ0PHzF61EhHIL1fGWvl+IfwAhAd4PmHfK
KP/Bt+JUumhHjBmENpM2fjinDIhiPNSSCMQZozuIqVxVJKQsm8Fp929/q1eKkm8nUPCdpC64KSz1
6lthX29jLIINcQaeu+hG84aYY/tl6OwVnNRoycqlzYli8bLQsVm/fXDuwV+unrDgCc13sYF77+fv
2VAveKJg5K7l0sZMMQTrzECs/PZRfr1HLJP7kkg3iXKG8cTPR6l9xUui9NptRUBWxb2ZYUOxsIl2
66hIsTK8fbhXdSNn1AICgwOBGQe3yTfs3A8Xzyo73kRGQ+TESBnHAPirI8wXBcac3Vx6YXsEwL19
xF9Po2WazEkhYxgzyeJV78sLYAQhlGjnsFhIuh484kIHxfz2UebT9EOH7dv3Mulroa7SQQqJ+TT/
8L1IW6SgpYTaCsKoFkLTjr5Wn0bDhAOnp9Y73+l3Z/HHo726aLbU/dK3knarOrYuXo4bvUO9W0Tf
zDUuOt44/vT2FzRZSH/5hnBFCEljfsUN+WopG4PYVn3PY2cEtjzJXLKL02cjaT4RPpn7TGfKs9ON
alkCsfiC5lkdCsD0+PHzbUcgxrodTDgRvVN8HgYBDsRGqmB6TXmLWGQm/RLPEYNXf/tzG7+5/kKX
DqhFlLvgEeY//+HKqBr+WI75fBv2lJgLiSQV5cdgdWtNE8xkKE6XhYLWKjh7iBoG+RHl7QAfShVX
Dpm+qFN992SA0njnWbB++9FYn+cn3OKvVx8tomcRT1bSbIcmWJvs2ldhFcyoAbshGcmvPwwhFHi9
t91klWM8PAwZcnuCjrqYCRWzlU7PFpjxo0U5Am0QBlkVYLDRYpu0CvzWrK5Me9L2E7CpVQmhbNU7
VoE6pnLv2z7U6Ioo9nQiLJcVSswN8Xg4kUSl6AkOhyauKPK0hOaiZyHwSqyLQMYf2l7BdZJYaEYx
QSJnrofPpzlh6pp2ZehM1GrgvAbCLI56MOoPWlV2W3AqGgOW8SUexblR2KhcWiy7xg6aE78527x9
1X99QBRJfzB0LAkvx3Fe3awEcVmtRRd0G9bBFeqEYBkqfW+Ew107eXBRW/iu/+CIFou1pc8Ne/fV
Ed1q6JQ7xc228ry9UdMFMvzPbiaPlciIg3Xtx7eP9+u6TbgBqw1hn7ThpPlqWauhV2Rcm2YbjUmB
GFj2ex+DxVrBdFi9fahfb1OFaMQ2UcO48xTj1W3qt0wW+y7nLag66yLXSgMRKSadf3AUwhrYpgiE
nK8vWYpbI216TqBmV3q1KB1X27Wlr67fPozx6zrGt1GMwNkt4tWwXl2oONQmwy4YQw+Dka/gyWO7
HVJ/ZdfgK6SHD24Q3PgwvLCyqIcKskOOVPy9ZUn8spySmEG8q6UMazZvvrp+ZYmEKuyceivRjtLi
cZON10fNRvZNqJZwUuSetGEXE0/+Ncl75wxkAPMDrJbLdJrEAd24984VMH/7mRwHoS6FEnvWV68V
X2qa5gWi3mZ+m+31ChuUTn9mypryyquLdglegCg2i0c5KbXx1GKWX9qhbq5chYXZyZKvCWGWV7Ea
cOf0H9tIAwwQNsXtmOFxLGhj7iw/6A/ZmFxpevPe5uL3X8A1GDKxpef5n6/9D2u9Z1RuOqqekxqM
Z79yCmpS6X8IWMWWRelEK6/GAZk6dsMbq0oPYzA9q9C5qyvb3bdAKJYDIUvrABT0TT45tMLk9HWy
vOwgFCDFvvBHJMWRNgucEkIYyuKdV4IxX/af9xHcFj98g1d3Z09AkiQtB5GEFvkHb3KzA8gqpGOa
vmrCikW+RTYRRfoeMBCBEQWWuLcfkG8y6V8/AnAri4eR8NNXj7saWUtGXGvbSAto+bSJsj6xrZqL
bfo6rg4YvhseHNMIPtfVsmk7fwl4B6HB3Pfp/HpjYqJdVTa8sB4tKcwMs4V4wwG3CDQi7L2+8XXM
DIOl0rl1QHRaepSvbM19KFRU7YzO0o9o05LdBBEH3uutPXIgX9I5KXq3fi8n9detm7KpBlHZoEDX
qZZ+vmlQ3dBpBki7LaPkIfO2TkfchDZhBgahKd7ZJ/5m2YZYZFF5Sodf/DrgBbu4DUTRqLcMOl9w
1Xu8tdFtyAH2zNvXca5NXl1GjsSsxyUCh/TaVw9z6fktdjCLO6ny72JD+A+obOc445FqwhpJulzo
tqYOHrEM79xCv3n7EsELj0QIXkxsvH8+o1jPwapFOiHOzvjkNep6cEqEtt5L4jSfKHntd15Qr+fb
7L65hBasPMOk4EYo9fMB3U6rhzDklqUMz85EuVyZwOZWY4Z6SXTTV91L7/IwGVb+WLC5QcC47Gof
Xy67lbfP+m9vJoskXLje8+zu1bIetk1nBR3Pb6/yZqXPgnnJ3Ac0COlz9LZf3j7cb17NNnC+GfdN
7U2R//MXt90o9tN24CKPFaTdwvDox6ngnRrxt+fXoJPBncTp/TZX/HFdRUXvAzMo6i01MvrXbgC2
kEUuyGSl7fsaJbbPeAC7Fmbw3iPii24AHd9Ou5iQzr+zRv5alCvboCqkKJcOVNZXF7uH2DQFNYgE
0YEzDXzH39TVdAmjH41vamhLzGTYcBF+L/K41d95rIzfPcHshjjZ7NsVms6fT3lDCpopMh24kyGD
T4WD8mfRV35zqnEqA9ixc9te5i2/YKGNcJuBuZSJtSLZnCZkWjpBDGp57EHACKitZtO0BjwDq/7y
9p3xm4+J38a2WWMc9jnGqzsjQLM/WiQ4bu3BqzYkCnRriQ4fGJcVvnNKfnMol/UTLyouQUVgy89n
BG8vgLjKKbcN1JEXyXDzBtNGWkGx1v/B12IPClXPnltqv6xqBahqjPGy3FomUcSuZdhEYzneRVQ1
z2+fwN8sYhyJtghbRIem1qvXoDl5Pi5zjhQiV2RokRW3qV+S56HX00IfIEzKPBjfWT5+eyqpryVe
Kviir/PUfF/PiOi1yu1ozkBza8DUAdpqVelm/c6hmNRzXV69IdhpoAlwXLADrFg/XzcVQ+X0J4Nb
RJLwsrHHscGFEsh+WlmpN4veq9pc2ezJk2Upup5ESwzDwxp0k0hvUmXxcIWCHiOzJKa4ZtERclzB
zWyJ5SDXY9EQ7Pmc95Z2GQuAeCDPE6boNeE/iCr5SmKJ4xkJktvRr8emrxMuxqzB3YZj5ZD+KauA
+W0ckJPdmpOxSiQzkk1kpIO9Fm4RmI9ub4TpVzuiWUKMIxVMcDEEFRDHKoyrAFZoboxz2pBrbYPQ
SOVa0wvjAKhn0LY1Y+b6ykoBDeOQJ+r3xq7Jytnw31q/SfuqjocFs8UYCEDcSf9SOZnlrFpL5Ex3
rTK57TRUmIcq0/KdUUFDgaZQmRWe9vA+xRg+80dkHu0dH9TNUrU54VkjNnt/nRZjVh0hTzhQA2y3
QLdT1/08OewgRq3yDtDiRQpTSafvkBbmqgB2xOYqRHby7NQe/RLHw3MwKVDGt5D8NGebN3U0XvfE
G99moYQHM2ql65z1nEC2dTt2frtnEztsSjVgeZKZbxcLWfgTCg2CuLZZxStqnXhz+0/XCERclFih
P0QBjCHy3xjR1BKa2iIqCmuXqvaGPu+m7aziwSvM5DHRlH5uMptpLuPsnTYP0gl0ObXJuMnKejMA
oT978OE6iXshnsi/wYDLYMqN0X+13UF0I0ycon6OYuCRVosWg2gisUmF+CKF1uOlGMFQy8rZ2gRG
rnHM2VsJuAAsP0gfcl/8i1oWwyenIeJFtiOkPqd7nkrbIu94mKC8jcR9Jfe6bq9tzS6vZ7XA2tCz
EIIaEI5WD40LlSbBpei5HlQLqFBC736YhLW1NOMmDOFNoaLz9gREYpqI4pZNBSLUhLcEbiBnuomT
gZhz3DZQCCz+Fp9iukuMGElEHwZzNekx3JSG+VYUeN0ydjAy9Zhq0Jyqa8LYz6kWDGujVwHg2mpa
4lJvV545mjPgSD97flJ8hN6uH7PAgQLTgMEa9KZ6Ieo7W2pNV6wUDestKmALz6yL/ZjMnL3QGRHX
o4OOdugOqFY3DC6NTWyNj6nelo9Z6O3w7NyG7fhoDR6SO92dga7eY2rPAEM/TtW+a5mRdRqhlyRl
3MWumhOLyJaz/Vyt9YgEJ6JdwV9GLsZo6oZzWGnddelX6ly3yPF6UR+b0XMWDDYhLGrZ17rsix1w
xBBAbZrushTJhqzB4Ixhj01vFXckVI/kd5HJLCjNTUalyG9Ct7mLcwWr1uTmeUhNXQwrp6SO4GXK
IhGhyntCgB1flT13WTSShaBiY6+3/rjWYHCgXZ7UBf9CHB8PxNojMXesj2rs/b5+GoPKqQFQMUjt
Sf2szepJM8SGUL7Z427ymbeOZuafB2eKi52Ioe+sUvyHqJ1ydKBHTbOBvseOgqOSwODVDrRndbRC
eRnuqooztWjiLFlNKHvuArr612YSmXdemsXhvo/sam25IZGxcCQ3QARRwzCEHkg8r/VPxK2zn3TB
iK+dSU8uCPeFqlMr34Zw7+fLiLRocRyG2r4lxdJ7cWnut1BObLCy3wJUplENH5gzpS9VUeGiGtPa
+Jih+V9RolknNzOLJ4bBPXyzetw27Fju1Cijp67m94xaMoCZIyB1yqmnwyEDRyuJfqILN6vhsSYi
Gm+5EwLhlo9wisrPZYFfLx608tEpzXAXVQz/8ccRccasv36w8pL5vpP3YL48K21W7VTzcHxLr4p1
4p18m2S4iA3Xvi0hoTi0kNdUpW61iamb0l1a5Pz/Teh3GAnnQD1loavHPjZD1nNdwiJOGQ3ifAyS
+R7U+oPvRsGtngYJOLeqNTc1p1O7B1HPV3SKGN4yWeR8VHKg7ztzaPtLH13bKVTkv+Y6qR45MSZH
iYZiXwiiar/lKnYNiJoFO5HyYONnOyEbIs2MweSaxpk1i2lKe53hAdxMUKw2fQ4LbOs4jn+Cy9w5
6AIC68RDRHKrx9WlCT9nUrtklJEB8qkiXfNGTpVxV4ec7zCKx+00kq2gAk6qhmH3QuPWvCmsqvhk
zRXmMrMn7P1xSfYUZzbcWdDOWPba4dqoSKEqyKs5Tl1N2N5YVI9dwHmdHId8RMPHWDG1Aae1zFIi
yOhGYJFo6i8uLrqTnEqtX3S565+G0AqhsthpOn6ZIiExBBRmL8jOFb3hjUeD1zIObBdVqRaoskTM
PqdhKjjLBEpgwLwrjNE6hVbufSjswL+yrTb/aAOXWzXtLJgztckzUDixibRaQiR8mL6HsdIJZAau
fVGlfHnpEk2mNLLjgIyEECb4aVjP/qnFOIBVWFnswDPMOieJSHFfxR6JgY1LE2eFrwqPdtrwPxBK
oSAg9EmziibGtYuJ55w2FqGW40jTWjkdAYm+tJaeNxK3CCaFu7wNCjCvkWndhmnQ3SMjJrawz/mQ
iaXHZ9VUxbOIAvtWc6cyWRRZH5xGOyUsrJZZ9ZiU03Ct7Lq91+fcwnC+3AgM1dEiLeRczgF+aLHH
jYuwEw+ZlgcnWXPW4OyM1yCCxxd9ykkIHACTIlBU3tkkimFf6gHhJqLnN+ZTfGbLPnz4lkuK5xN3
xlTREl9rKUQRp6DNt/RaElkX9Ftg+mRIhLKlreUEGRHMm2rLUCPrTAaUXOBQQc3t067Dihq03EkT
DDSWXltyp7FmBackjnIDIN+UX2sioonbjcnM6arJXtuTcE46nVs3Lzm+IDLf9DRCntaXL0BejPtv
qZFdXxtfYci3aGTMobxhtZhecjMqqqVtZmNMcJDVfjVVC2sb0zb3flFwWmDiVvUWmRAmYDT4xt1k
JtrZbXRWM8fuviIaKm8ICKXxX5qkhnYjzPQIjIzRKP/k2XNcmku0UVgrsWcdc6v1qHi+M81vHkps
M/pNpcFp7ygoU2ufjzknD+3uJTWxtylar2IRg41A37QRLQNhoT5OtWquvLTwt12SdDtpp1waXptH
gVu3XViOH17b8n/ZO5PmxrEza/+Vjl43HLiYLrDoDcGZFCVRszYIKaXEPA8XwK/vB1kud7m+r+3w
3gtXOKoyNZAE8N7znvOcttpWhdU+NdUQgMCIfuLv41/hBq3WwVCZn9gl7a1VZbNfkVVfGyZ4V3tY
TCphReTItq11So6hWnUQl64ib8Y7hhC1KqwkeDay0PIzrXzoPOtmkEvvhK7TYdtBiFS9l1xo7D7q
fTQck7xq+Lapc6urXFwiKG07hwTzjqpQ7WakP+u2gLb74ARGefDGGDNMF5OYFQXLxpr02sGOu+Mw
Tdk65tq80UPVnItQFhTx4Khn1GcE9Fj/IaF+eHZUH1JZjNe0HMyvIbOONcg9bmku/zBB4xeOoDmn
s07jmFgvzNs6/vWx/PTUsmcqu22EsnygIlKyLaOSfT8k5fSC2zS86lQmbuVY7Z0STiEdm5gHY9qq
XDV/oP/lb2lOxolnDi+SAamKGz0nHF9OE4jCJE3bA/F/6OSBpt+mIBq3LX7CUyT6as2Equ5oH9N3
ZpK0D30NO91UXnjtW75JbwfyrtcJcyFM47eXgfXhxZ7z7LRdto9j+TwmOsB7IgrMgYxyq3zJE5Wx
im5iF+EGuMHiphafkR6o7eBq+q6jhmbtxr25VgMXI/We3UoBP96E0+ScGC6sl8SydwVu3y2XEzfg
MuF0GjoEl7zM836CXzdexsoSFy/3ZlwLufVYRWPij8ywW5t71wlnYfa8QD/up4F3yR6wv24lcyEw
qCbchCTgv2dWTeRwwy6+4J4MHuKC2h/ydkXFba2aYG3lSeuP1MH4LBDgvhIn6yUgYcovk49kGilk
ImbSEbXFmYYRrJyS8Z5C35cu1vItl+I2NmfqoNjqMZDJ/pJbdvAEzpwxwxq2KbdA2ubcLr66ejOv
09x0T+20IO71aBPZtFmmZmPfkisuSz9SnmBpkQFYnMrhxrE1Hju5q6VccE5xrMIxuc0Sc+FZJTPQ
7KYhTL7KtITLiB3acONhcH7NDcvZ2QIBHmmt5Ik1V0gafayNdx5wjfOEmL3UcwFZXWG4S+lzjfWr
LQkaJpDRgqHDsd2mNxnv8qktSIq0VpmxHAW2RTVOd0b3BRBBhFqMmvfqsTPlnPPRlAUELlpW/Ro+
BxnkIqLia+jE64gH9lAa8lPMzncAVemdiTV7z9q85KbVak9wTbQt2Phw08k+v58cJpaMpmqW3l43
w9cK6F/K9XE/GPkQHzWzVNZ6kHoLiTmlDoSbhlPeahAlKHeYZHmLfIN51ABmW7IGIODPZ9RO3nMK
L++N2s3vnRgdeRVP3ECTSHVfWWuAS26T6KsO9JmeMI0vWOMCIEadlA904LjqtWHi4X2LOeTkNJ/y
lNAc85BVLk8Uj3ZmnpZoZ3MmQFSGCJKHMoiNR+ZjTqZpHlnHMB3bL2ji3Vfbt4gI7dTnP1OrQFVo
5y541+HPfqZkDYJVaU3jXVuPwbuRNhzCrSDWPL+ag/ZLswEyQjkcPJKGqV08AAjhxtBGoyq3MuyG
cmt5EADWPWUXdCoZPQNOWWTlQ4RV3GbGLIN3nJv8Ha8agTzKxEvttVXofIwKE1LoeoBUUW4Ssr3E
rHBpSQ4xI980ia2iPcWz3XFu1ItBgKrExxtuGV75yrPmjuXBUsiP68jyJm2nTcsIAGiQX4nDFLXZ
kW4Va6fJGVqzgAqVlQZUEcjJ2AONbIaIPFMfU2YWhHb+0+hJU+AEhv+5VnB13n97MW0wXXQMsJ6k
FKzVcaZJAWYBkolT7kwPZIJZO23qowXx0tOHUzzY+MeKXRYnyD04C2IOmOmY7iuBCnRr1Lhbt3Qs
26cJ9/iDrXBU8Bayb13c8/x+qbTRQxookcmpxcVARcaE8eOGxpbh5+Cgja56w66iG0cT0WM6Dcau
IO/+kgtP3qfSA71TwUB9pKutnYhiWSK4tXp+6b0x6PyMTOX81HER8OY5E8g+9n/A2n3eE65dtP9o
WqPL8CoOWsefnwuj/Yo5vcQrfljvPLVD+w1lIwHO3Tc1CwyPAOdOT2Nj9DOd6wfOsU0wuUD/OyqC
IzrAjo6Jzo6sKiGh0iCikEDB/ryqY9gBXFMcuHkI8/yitkSHkl3QdgmRZx7n7DYaTN2vlxEyk4XR
UUBmRE+C5oZNnZX6kZ10s1d5b97TKjdSmJXGz/McqScFKuc3Wf3fHtR/5kE18Pf9QRpef3Qf//Fb
yuvykX//93/uvssm/Pvwp/jt7/yvB3XJ03uYjIxfZCwE8N89qPZfHPxgXNp4fBa/Iv/pdw8q2u/v
aU9AWDwY8JpiUcIRYPxLllP9TwsSjjzksvhi5KEs1GtnEZn/sAWnmKBwg9LN6MEI31Qajauu5T7E
kvAV4u1DM2j7YtF93Fy8MtKIbU/vMAVxx27RiJjqjYOp8unQLgpSISC9e4uqRG6Tnp1FaQIN0vyc
AlyQ5aJDlYsiBQejemelrF+1X3rVolyZGbpa5dKOQ0hlhGEhrxAE3DuQm8TSu/xUKEDYaAbLkbGu
N61mGEA7UMsQtfx6yG+n1rDxDaCoJUhrzaKx0UNgr0uppC8m1T8asQcTeFHlqCZA0USoI8Fg70jK
vDhWDidvUfPkout1i8KXLFqfvqh+wmkRWxYlkFF+YyEN4mRf9YtWOC2qYY58WPaC0lW073WzaIvx
ojLScTOvzEV5rLKaEWFRI5tFl1SLQqnA8G7I5H91i3ppLTpmvCiaDDUfBhPkItMdeVLkWxLqlHsv
SujcFQRREEfVopLmyKUdsikqy22w6Ki9Vo/7ykSTG2Uprt6it3aL8oovZ5t76h4oQH5Ncb2c48xt
aJlgo51ysMtuoJGFamO4A3cZWrNfe06M9yzqrYNJ/oYcQcEYXIVD81CbWvBAFZh9stKJZ5qW280+
7Jyau04VX5oyU6+Bx+0So6r3POZmWqzKske4KVG9Ikhim1ZRu1rjF7iXSnGfy0wGicwY7H1n0nIu
44QnFAme7LlIC6pmM5R+3cjExSp+PfFFhkAe6hVE2dqAIhqbghfPM3rBeRP9oDWqAopDEICgKPXi
WGszU2rtFhIET5YqGO1lDnQKZe80sfDYGkom79JgvliPQVhs2BkFzwl1BA+uGeQbysnLB5GW4mI6
Y3mylicA427yXlVAbVbQvHlkxekstjm1WpsOofEO5iRlq11KTHnBZ29ayrV2M3Ggvdkptus29k8K
GVzrAxJB9jwhc302vTQPwNd6QJeEzvcYIvkz0TDe8QJqPsJ0DOURi8IjWhEmv44viWdi6td6EU53
Bn1kzzZU4nRvtwO/fD2F01VSoRyv8lLnFOX0TJgkrAGrTrwPlZvxBQFFRPUma+KCJi/4lmOX0zTP
9UdMksUaFkhOvMEYQ/KXEZEcQKDxZaqxbsb1POxEb1bf9sh5MuhLwNDLT5bgznWJGgq+fGYY8j6c
YeLzmLMd3wwi994aF2lM6/Kf2TKoFXbRP7aJRaGIM7EVjZdf/NdBlR1u9yTpQviZZUFiHOyBm8ga
m+5EsUmLXVBZyfuvT1piU/m+mrG79SsxcV6JR+VtXMsrb1XlMecwnKFxIrA8M64ZL4qyIyqHckve
N3ZoHUoQZlfBTLduGk4lRthLa18NvKl9bxVHSm951wzKS7eZyruvTkbxpdBLB+yvM53qQBjXQE/c
qyKys4n4RIIs8uzg3TPQyZSdR8hLhFeP2uDyHeVUpNssjLSHcsb1ODtMvXXIaawENQFki3eLOojy
IQ6n1vXbdOEFCVyYfkkUn7ZWyz6LurWCFW3A0YC4zpfvFYttmY186mf+wQ7ozUXy8426jH3aYi5t
EV0GiC291j4ONbP6YJfvRYyilTuUpbg3Rtdzrg/vooVslXXRPk+an7byTp7JiaRjIi4MeR1bk9ND
tOuc+TlsWmdt66N7dhD4EY9t4ufayqim0qefrbx2PMf6lbH4qkUsnCvTD/UEibg4A/fwVLjh2pGV
CS0Z92Oc06I0ems1Jus2KI9mIYM70WnjrRhJSrplyLYG8nK0c8qUXmJvsDYTVcQryV55Txav8js3
raO11oivAqTgUBvfFI+UpzqKq1My9+2mMECgY7P90YiOyI59z2OSiN/Qm8ylYfCmhcZrq7k/ph6r
+Vy0+TYbAPjlU4ERODenNQdnjpFGYwx+5TjlQ09low/PZv7KB5txjf3b4jvYVh1tbUlPyFGmCAFd
RNnIzBscO2I71nTIJWpKyXSIJ2diaGdoJS085UtVkLlX3ITXuttX8ADSAGRMz3F0XjB35Vutw0gf
i1I/T6kujw0ffLYXjr6Gpfimi7z26S5e9WL6aU7VtYpd+R0baGCWqvV3iWi3Fmn62GFo/Jgmzdxw
rber2KxdX+9B/AYI3UfLC6x6Ncwz9wNzyPZhMpsMry4U3xl1yQse6rz9iqYu2OgF3VcsUxUhjpBV
jA9lfylumpt+Q7q7OJfCodBLpfd8rJoNREMBYGuyNsroCygTvZbs0yKt1lar0aQgjOq7tcmmUtJH
8QHQW7OqPnooQ+vabb11IoZXMtTQhkqe9h5nCYyg/Q+iGW91ZO70qQ6elKjw1psQ8W30TR94rXbT
WPZTgPvZd7gMOVkV4aub8BwuWnPdYVc4K5cDMUOC+2VJe7hKzlhPKfgVZghwTGwUnemougAgwmDQ
Z4GTJXmC/MWhubXy7xZQzjd6WXb0GpDpFLsHrGc1JAnHUtu05e+GlHcQD9QvMkjKe8L82IyimsnK
XJwhVeNeqqFS75RlZe/KEObF6ciK2ExYK6Dx8zrjKuJO3sWox1FBy1bAvs0DwZyE54FViThCRhMj
OfbZIQJI2NsN61znkgifO2fUbh3aMf3URDDlTSx1P2jojxvSpD/jtaKITxTk8svaroyVNSseg2Nf
XkpXyKPFnn9D7VpONX0dPHt4Na/oS3GymVtYgAjlhXbpQtc+MCmkFESUNTDFLPCh+JTWJmrGnwXd
37ciD7snRTR/X0WyfnFqSPcZ98I1x0LOtpKkuGZRNYbf6pDmTGGoyNpRL7mBVcKo9yU+Nb+ilIVd
zxSw9xJ0/NUZNggr+5SgCFdtE6jb1NH0myYoGtqFy2ZXG9i7epUGPjPDDXTVLQbWXWiEnIPd+S1p
GsLWSTGwwFa0dcwiFasYhNo2t/TOL5vU2s3lfDPGEUXArLRWlD2YWztrh7t5qYlJh7LlyTW4t4Dk
soc6aRX7ylR7MzvvIoqq/VYS+l8NYG7rVQ4s2Ix0rGbWVK018VI3SYQTQzV9TizHeYKWt4WkBKzy
+onOSWU/m9W4G9UIo9mcHybHlBdSsgK8kJvscEjuHI6Y9CM0m3Iow+96nHZmxyOPWtaMUpAEqog+
jsd4oDygT9rgQPH7OQ7rK4laey2BWx+m2RkpEMW9ympDi1KxQda9eil3V3GSPRXjS84nykS1S8GR
hvemk4ChNvpWUbDWKgu+nqdpIY+EsNY57Xp6OCEUqGwaDyPz73y2GVWo0Qjz1N7AyQPp7ZJ/Z4VP
USRBzqHvy3XuxLif2nCIph9R6rKJWDn0XxoEwPMXztL3mu4NoB68RfLp1UMg53kjprm9hAlYc2pO
rBuEhdd6NuPNXDnX2Cvh8c8ddC22ltDs7eS2lpX9SWHL5CdGMX+KVnQ3KpfaNhbDdxNOLONsY7hx
h8FcA2qzjtbI6Yeje3uH0GOcEVzqa8iosjECJNdJk+9E3YJVTfP3h+rCiW1IY5k874NjToUB3HVd
99O6pdxtoCgyQF/gUVll5DmseAfF49HTgKnbqXWaTQZtZIEvaYD1otGnuTikmDM6iWima9HkY+84
hdQPbRKxDP0hEsqnjlj4JVMbrKUqWuZ4agxMumoOTeI96IRqdPr2hlljV96llHUGtErPszWdLbbv
91WWzy9Zo2c3bZT/4AAKJ6M0asLxqls0miIoKTKMftR5zlNfq/MvOTjLPSvoum1fQMVsBNQMxhdn
Y7B5uHa0UPrMQFczTuxbM4FYvxLAto665dVrOc1caX2hnp1e9ae6onB+zgbaLqlZyG7TopY2jhUz
+sQQAq80SOJxm8PGBQvhNWycOBqC+1eZ534BCuLGMYS2uLJrcF86vNxvs5kDu4lYwiLPm0vRVCE9
Gml1VTwWyzrfXhb7wbLib7kxblwxH+Jl/V8tRoBysQTEizlALDYB55djwC6imKVSoug74Zvf1iFD
SfLLXVAsRgNEu8V0ALTtlweB6XmxJIy/GRTMxayASjT8jBYDg1ysDM1iahhxN6SLzaFdDA+o6ue0
6XPOWZghnFwf7sLFIGEuVol0MU3Mi33CXowUzWKpSBZzBT/YEwe/gNh6VG61BAtG9suN8UvK+Lfq
889UH0sK/HD/d/L48PURlX+kPGJwXP7GXzUfIYgQk+wl2wvr0UFp/JvmAzTkL4YJbIs4IPZL1Jff
8TweqWOdgxzEHBZzQM//pgBZAhQYdj8WYTZgXGBh/5IE9Gc8DxEkcs38WAQ5CD2af+5/T0VQ97YM
nAu6pHYIg2KsTwU7LtwTLkt3SZadPk6TwyZYs+xhjivb+yQl+h3heX+gc8K0fVGajwC9xpdUavEJ
Nyy9eJnhsjCBIw2X15tbj946Zj7wxZkRgggIlaqf9KIOaCwe4szMT6kXtzsm+CS5SGLPHJnqzN2y
gi4OeTBhAEz62s+nheedZ+AasDlvcepRIpt4/X0KQRAojK6Cc8a4eG57o9tNzlAfDa9RX6AB3q28
Y7LzWv0tU6Xc6TStvTd5qvvMNg5L5/bDbBLB74v2Cx/RaKLTPEXjXq9Ka8sbpV2KRAtYY0s6Qilk
bwK/AQg5UK5T9SIfaFjKuMyNWCW3WhQZL8M0LuHtak2ajIKYONKvE9Gha9fXxRpH8ktmx97TaNPT
MBYQFSvDexmp/dwMOu0H5pDfW4lG43nfGJcmz5tDjxgBRD2OaUsu1QFGSXzjadmH19UcsXC8bmxc
DSdQ0t4uK7Xhs01lQJm6bW4BoWffeRY3mzlxxfeSua0pFG/KvWfE3z0BwA1bqfHVFq4q4BcmYH4q
lwrLPHPfDaMneiFpn6Fe5yWP85da41sXdYW/NVIDzn3N3jD4lRvyT9K3K8gQK6kKjhUZZyKIQLGX
P8h5JFDAHo42VD6RT/XQOlv2mWxjUKDSPUpGHa8iKQlsl4NcFxrP353ODnvCJjoqMNepCK9WKtK7
aWrn20BFwNxnks6RaWgcYfTR5ruYJRKZtHZWkmF/zDUzflBOm51tzJTniOHphlAeWS64wHeqqZtt
0bbjj861Mjg/+tKVm9J/62F2pFhCWWKXy0SdGdHi/WgX7bmDSkmBmqPCrwj7gJ9V7JWJKsNtm/pK
ngRqQ7mKO6lfEPr0lQNdCLZFYeiFX0PSX4UuVg7ojiSm2LQYOJTSmmeFLuO1EUbDdogM20+1nLrM
Enb6aaAJEppRZWHCYKJrtp4az3HNDyVrpzq289Q+hTwX4Y+D8v5Zot1tXDfz9hJB8dzY2pcz2wSC
oihJVloQsoxuNEoSaSXIfRNv0lYmuveCIAUmqJGnKkD0zF3Wbhkxss/BEdnW4Oz+I62D+TiP+RD5
zhA5uwVmSflNp1690jKBOweSpIQbUOKC74fqLDWdSqVZne+iMx9pTFLVOg+0aDNh073DSki9MJQl
ilhILnWjifuQ9ds1w66wczPVP+N2KvFTFvinkwDeoPRCiBsVa3M798CkuDQorxxA02wfM68lsaUw
JTXDtBHzQHNjF0ybWLnz0wCHazWoWmwjm+IhWit5SzoruIncorlzIC6LwG0e41Rzrp7Z75vCnG8V
E4MPsvlo91zWKMvGeIiDnOFeOeUddmsNC6Zox5VbudND2mbVDVBw49Ew6uQdowLF4g6H9x5SE+Se
OAoOhe7JhzGpgahyZDDHSr9h7uQIXar70Kqb85RQRMjNU79gJyh8xLQIWFFsclOAjR+aigrlWnyh
tTuXyqqLA/Zv45C3vbMCbAOEvagM+mWDcNeQE14HcfWoyWrCcWyY3QOHrOk716vKnzU57aeEgVpO
NeI3VTbDmhNI5IvYTnf456p1HHAjpzi4O8VRPz4VmW5taW0OfccdnBvgTBSdltyIPJJ66wDLyptZ
6tF+wqXsa2NGJNGiaBO9xHbeeAjOeLA87VsktUYJRGRC5rH6n0mg0Vxpx+W1rR2BeYXOi7LWP8I5
D4Gy0IRjlAP4+KHVQPjjE38z5rA7Q7KBE1X2x4jeMt9smuqEiaW7m4ul3Gh05ztdxN4traJQfbo+
mDdW6EBXsjhJMqG66zZ1h3UvI+s7XJQdJUe63zkmptwzaZdOFdwcDAHnSEMHoXNLvVTYoX1LVPOV
fLuHPFk6b0RouDaoYsDs6mLDitPxho4GqrazEA+LHVvvaTZgV5B1fBFBUexmvRQfCmYXOuv8xPEh
8A01GXt7cCgQ0LUAk1gsKCmDB3LIvew66+LA9KCvaIUSzibVJ97gwrC9tYyHe1Wl4Qs8Y5I0PaBK
YEfRXZK1U7HSoJ8/66FTHz2TgrvQjajz5OPo7blvYhGhubiVmnmd5/4OaDjunAynKH6+1Lf57D0m
k5EvltQVl0S8KzyBWWwOo4PnatcU9ZizclPCrzSD0Mck7u7j0em3odtlG0ygua+7wZm1brorca4d
FmkUSQhTkaowOHFBUSCe40oLuz5ZGRwQ8dgG+Tm0G27fKlAflB5VOw3qzgn7ofwhZJZ9Nm0F+b5t
7lsztx8wtT/pE7gjullrDj6mPDSdNu/cXvabmmqNpzaP+iNeno9kTrpDRFnmtk7hBw8cRPf9nGGS
HbWwPcac41jshNa1DYvybl4spNhu7YEA5T0GKuMNu5s6Y+cYqGATwfAi4ljbZ/Ngn/MqTo5GbG9L
M6E9zcAN5FjPI5VYKx2X+CYuzGAlwyF79Nyw2vV4E28xqAh/bCvswnXw7bIkoDcginboW5y5UB72
LTH+c2RZ6lTZafg6eFC9ZDuUa3qcqf1w7PknwYLHKKeIwUgT+ZAG/AidSNnV4KlcOYl5M3BX3VSR
eA9ajg15CdguqcpzRqoIpxYlC4GwnrIaEF+NK3MDfHvYwRWgpmJMg/emn0Yyx3HzzimFI6zXQ/sC
1niQKum39Fq/U49Jkbyei23IUTVdTo30ynxovc3WAnb3SlKadfTgr8k0zE5jd5IlAXXiMPlwsTJy
bmQ9ceHoMntKNKd4YKhKT0Xt8qi3BQeiWKWg8cuyEzsgANUFl9o2d8xq5456c4ODlMDFaGu7KLHy
rR4Z4Vli799QFtmDI0tilDqM0ncIWuMhsjJkV7dv1lOS2Gzf1HsLCdbH22tTT6bEfFuxBfJTuxHH
knapre2q8aN36UdZtTUu0yBtHXuVZgDBVw77j7VdzuOPIo2qd4eErc6Y+5GHXrDmB/mZ93m9TdAp
Sn8qtOYwtbrr50mq7UMQYA786TRPVsJKi5tqNNjH0CCNBTivIx+v2RfOOwOHyKx4pDmYA2yPhUCa
JrfMvX4X69lWYavY6kHFE1QF4jhzH0DnZNqEaKjvA1PTf7qE4lbdlA2rvmOtUTpduCEF06wYPZoN
CdN7G2+6icI0If0EtKLXhYE3gbf6neRpuDfGINhI2lTbFWuIlJVa3/rsLNp1rTI06Jo+m9c60htv
K3q55Bj0e1nxQFqxiUiwpnfix1jJDFQ6jFp9MDK2P6mxDQq6QsUDXdp9AohioDHwB5R4OkVXVJN4
+aMcaa63joHtxumpG12vfFTTwKuGlWfUtGnlFUzKq6TBoQ90MxNy8AsMF2ss8alcT1FYrDWK6mkz
YeP7XWG1/lIePyEzgv3K3ynfNZzf28kYgFROwQg1m2rvNQbU+NgPbn1TV/xpmqjLN5Mrz0ynZst3
JJ/kIWD0SES7GEIGENJqLL6aQKcoJh7dg4MPjyuYdf5F9s7jjCl7VbP1+qJbvA1olp+rE4wMtWET
0FybHMR74gCt1/Iqv9cVFHbcrxMibKT6vZV1EHox2K+Z+ox1aTHCGKrNMSDH6d5pMmuDk8s46UWL
l0yny42uR8AOWUTZoTPlJk2kfD/qFksAIYP10mIaGsmqVAjUrdAArOkZFRa8cldF7sqPs26idSe4
paKXl1XPvPGBJVq4HhJaJfyun/WbqQoNP+nadk1J4ciulRaDHvdQ5d66PIVZgrPbwGa21M+2VZEf
xzxJHkNKm986Rk/OTO1wmYo5fKDipd26y4sNNj/ZgTzm9GUbORyOYFANFqpx2Dg9da1T0tYPQZDr
3RpYc7LrWawd0rZZ6og9Yie1qJ+bqBGvAv/ua1GGz0Eu9bNl4JVihaNre9OosGAXHopQP+gn6eXV
A172tlgHQVXIG6xb1n0R1R+S/md40TNt5yst0mffJeMSUxYaWrhocVDdptmUvST0dD65iQrotfEE
XbS9MHYchbonBBw6XUiCUIJtkTTKw4r6rrDYJg3iEcTHglpxp7PR9GvcwF1NBHoN0UV9zkx9TPya
TS1YOU53tXRhBRZeFl+bEPesTkcAK5mkNzatq4mNIQnUsUmPD9E8J2fSxPEhNz15wd3HAXak6NzR
tc/MLeenCBQ+TDwqwlinTNw0dDudXlJuFXQtDUr350TOtxrcwnUG3gA/6ZBdAdzSxjDzuWpmVi2i
1gENGJQhVky+lAR45b5IAoEZltQv589lkBV2c7ZNhmu80IvHbcavMNWKVquWfGL9WnbKzW9FmrQm
URSHw1gteAoQFGgj1+8jB7kb46czf2nsatSd8NgOOdBE+YKDNr10xViNj7PSWPyutI4Db3fX660p
AXf30pAUxZrNqE68JI1LMCYE++2btNWyp/mv3BrayGKdeJnDcRdosn7Msnx8/oP8c/dbLvI/aEa+
K+Oia//7P38Ryv8Ql9RdGOq6DXWFqQx1589Z66oeVZKZQl0gO9lrzaNeSQA5Zot90AgxBuG7kZu7
ITGOZmpvNavZ0u6+cSUw837etGW34VfdgaQllhHv/vEP96fc6G8/mwPIi6g/lJY/k4RyMVCpGBjq
UlXNRVbMisE+Hi7/+jfBUUToGj1Xl39+AegpGDn0DoomH7hJ/M/Rsi0s2O2vb/NvSfKfSZLm0oD4
DyTJPc0zcfx3muRvf+V3TdK2/uLqfDglnk2cpw6B3r/60ISj/wW/MmIl1S+LOIhc+VdV0jBQKwn/
4hcj5eyAEvibKikoKNChkKNKEu3mv4h/RZW0lxz4/15AFlqka1uYNgyHlDiUwD/50sALZXNih8ZD
2y63bdC27bQaBD+nP2eYWiuLmFMUZ82PSqbGYxSl2pV957QDHTpVVHzzLMvacenuCzLFIVz4nach
j41D9dbqOl8HhZwgsDaU8V3SjBVHZszHdMaSueotRMVfuSdD06mBWmJuv5JUAL3TKwGmee+FlEBF
Quu/i1mbIYdbyrrV2A+i5GVxxga2Ux9eWE0f0oyoXQ+ZcYUfhQNOnCZt5i2mnPpoT1r1yUEo+ehC
NSGf4LrFQz29Tc3c+DQcpBKfztx9D00Id7bKrEPIlX0fRg6BFC2mWBgf9dNiREvXf/i8/H/uYeYS
6f7TW7AgAXhXEaJdsL9/bw3MqUlD7SQfODemd7DN3t5UxsijwCtHjWeIUXfM50bu3ZWyMs6FMvjV
KsctmSJSHUNLlEwbiYv34M39cDMHdnQxCDl/cUTWXorabq/RhFfKjpPkprc70CLuYi7C5ePuwqgB
yNOa5a3rNk9dZkIDqlC7QoW2Ehk7GXlfSe3Un//4l/b+PsnP587S5fIB5rGnW9b/gyOpIBaEgV4V
D5xQgjexvPthWTJWGNZ4p0kdCZYywUOeqG5jRSy0URe7eduy4LoZ+1H/rFLBy+DZarwNKWQ5qtK0
H4KJ/1eDIPs2qlKcQs1Qt1HviLMZ1uOd7QbP+MMMyJG4t9JCDb6TZvo+pm5jF2mNtktRQNcUGHab
Wc/5TJudPpz02fwqHMC5jSH26Bv2nm7LxdgMzSQep3Qz2srY6EiReMXfsspLjpZVqh9xVNLc25nq
R8UK6SCnrNk3HYziIEL8qIZ+28VqvHJRphc5aFxMLUir1Fwa7ykldYLGaddpwlbQ5bznxxgh+nUc
E4QtsbXvqHPEOhVjGJMFsZ2x4F1aOOzJTR4tUQg3M14mCAnfbsZmk3gD9iGKbWiZwlIvtkXUtnus
/fEp6zr9JiBEfecWYrixWZ6CAjf7LN/U0ZxQmhyBFZmt0LhqcTfetp3gBTUWH97szntlL9emls73
OVGxFytq60+PuMLZAg/u65j3/tkj7+/vWTzwGfQc5GFTmNSxGL/qtP7gpWURQPhzkNo1As5/T0qs
2Gmixdg3KnfdyN7zQf3w2WnK+QeRXcL0XUupHwSl6ItT+XipHCM41p1ev8jaqtZQj/Vd7VavIxny
dd07+RP4fg+jUmOTCqesc5fx3p/LgByN3pFopbpw3GCYMa6cjlNrJWFoM5hy2AcsE/vcrqbtAKZk
uaGWHObsqhOb/2HvzLbjNrKs/S59Dy/Mgei1+ibnTDI5UxJ1g0VSEuYxMMbT9wfarl+iXdLvvq4b
VdkyE8zMQCDOOXt/2+sMYi8R+fKa0zBdtVmlb9+WbZ3iiU0Sfz63jWddWjWBQ1UemJ8Co1AfiSxQ
H0tDN1foGqFIF1iMYxqIZfJCvvueLrVRrHviNOmX9D0G/FkT1JQFMWWC2aDe+/mt+4bL+X/71fLx
LzMLMEk+OReIo5db+7uPn8auQnvQYm1sa/LFOkAnq7ltjPuURNNza6UEHviNMmhrJfRwvKmW9ZnD
eDztA+JTUQtxDzK9yZvwFGRD/ZwNPtMDyZSWNCWGPU8o6Xgziwz12CS98ftZ5nX67+hr9Tcb7t+9
AXd5vFoczjitvjE4vnsDpaaesWDU3OU+wWBTak1XTR3RryKyvAWFwT4TNiP7he2zxZQxoZF+UNbP
Zmh6F9boh5g8W4eNea6enUmQoTFipoptTIc7JmnhQy4a7AxxGSGS+fmH//Y8fvfhu4KpJ9M2wZHy
/e+OqDWhQhi9u6r3sJiOSoXfWM1hcGhxaX+wdKLP6aSm61wM5b7DYYXauiwJd62T4QR3IlmPyCSP
uTdiXBKN8dD5Bca0kTyLddv05bUOVHKJImK6GemJ4nBRo/o28JjgK0rcFxWO/dHUOqB/u5hleyz5
5V4MgpZxiiN1WjSYHX7ijzZO+oMRYGdUFF7bMBD+LldOtKupmp+wuut9Ow4hcoCYWVkpStottj19
tSLFfmUXLnlfqratLamTcudU2YuFpFfFZOfSJajrY+4iwisFtzpngunm7dYLpRHRJDBi6tmMf9kj
6WOO0tp3KDpQ7xapM6xRssVfzFrpXWrG4RMrb/jq5sWygywfTSrCE/RnfXYJNkrw0bHz1QvnjTZt
9mDWdMVRi/jJJ1Gkr06F1auJ4umYjbZat4tW0XBRruBZUhsPjegV2X48S36+EDgk/nBs4DYEV8aZ
geErw2mOg++ODezVRa+yoblDKNQJUnK5wVZvezNJtKi06N+vBQGozPl0HO04itXPPjQGlOnsSduo
UMfYaAS5ammO1xPVIOgBM8nWA6a7pfFR7roGMR1NWGG+zKOZP7L9dy82+qOvfSJcYwN5vhBwCQKa
yyXHsfNQdt6WfsDMOnBLMPO5k4f5LrdC3FBSF/0hQMyxmXUtjrjtH5EAU70L+i6MMexkLxvfuGU0
MkM76M3+C81htsisBGFT4RedLA1GkLv2IPJkOXIu3yuNh+6jwvBELiA678lO9FY680erJt0VfzOt
GXOOixUqqHIvI5fFmtrKZbISiFd4YcUGaH92ImvXPGiZzwYqKN3sNUq26kxbzsWb1mfxB54DyQdl
kDuy0jU9HFyiRfpRoXpGeJ01fnSIObdgKHLYDbCs0QcDxW/dkbSzHHDwK57MgGhDQxX+pgWmQYJN
3HdbJOGFydsFiLrKq8Xcp8aW/x92/eKPioEerQNfue4m1+SGRFGnaPG7PHW0lTovsRMCfIwsv84u
yIJejj9yvo26pDK2GnnYC2HZ7KtdUwAnYWc310ZJpmHkjdlpZiGgSB7R5hvuHCOAhOL4yao0tMvZ
7PUtLd4QibdIp7uWs+WhMzBbrJTS+pvtZ8ER07dBI7rI/FWA1pQ+VkvMgDsMkom3nzC7BCe4YnbJ
KkwaTpmrCcJbJ6FVrrw6NDc4TPNvZN3cMYjKk7XHsTXETStK1IxZcSVEEd/YTBpp9kM5XCk569u3
G+k/le2vKlto0WwZ/15sc/Fcqmf1Q2X7+4/8UdlKoPxE6AlmuAvQ17aoUf+sbE37NxCDoJ0I36M7
sTyl/qhsF6YqLdku/p//cgjok6g3llLWR7nPDvdPUlRd6vLv6iiP/VBSUbCEFxw26XzvMH8NUMM8
jSb/orDrwFqDQrRwwlgjQtF1r4y6a5Ca6BApAFblKryqytny1q1nGgSg6A5V0X3OONQoTgpQVDtt
DZ4bbngIQmKC170z0C0UDZGXV1mMkEjsinYo3PGqw4rI1jvbgsh1hNX0/nedygv/cnAb9ZpF4y3S
QxGuLdsQazf2xS5nPIu9q4k2PEzmeyPQ3JK6Qzi/bpj+mc1q0U3ovW21C1hosnKIK8okC0O0uFsO
eRP0zQ1VY3bfNqF8Url2GKKSZG7xBBrS+gLeSAyYZ5afDODBFZeYfb2deKAn+xrnNrXNXBZbVM7B
dUbs6lPDXUgDrRo/074mxtvrxK7qZ2pM2r1LuJfNhLpyYNgxNDZQpuoiP6bMcT/7yms+2coh9cqC
BPRayeA1n+arwGzBNQ0ZrjX+CM9D7zuQRRLzAP3M2napI9eTQ7GDGk82t30KJWBtzjNQ1RFx+8qt
6R2vKqCwWDBDCKuj5Q0HDsLFTW/16gP7Zni023ncay3mW6ns+WTItGHTxBpqrEKefQeebskX1oN3
m2ZoXLZDZRvXjPICuKc+p4lqskin6sqHWAtMQwDBbsgtFxiAIvZDN+jss+sN9keD+h99bGM715Ub
LaGIOXp6IcRxSCxNDeXNwybp3X5r2SQLcv5gMoOGaecQfnvI3ZSQRx7J+rMxF/UuSHJjTztaH132
91ezsMUxZkZ2r805vEJiWF1W+ICLvatB+k699kly2E2D27Htrv783y7DcRqfDW/puK8Ts3hTPg8S
kMkprVU0lidAAmMOBRjqWyp3hKmQD2PRZ2daxwNfbzn+WObrf3bU/5/0UnawRdP3kx0VB2v/ms0/
7qlvP/THnhogOSRAF0UBzPK3FME/PavyN0+wk0pO/YwS6SP+a0d15G8WqkYLGSNZnjbswO93WDot
7Isex0cwuvzUP9phf9xgyS0B2G8viGyCUyhA3m2wju/EbQCC8TRYxMivqc/F7YjLnDVO6HICHfw0
mC+pMRIP1zBPXyHalWjsh+7QimLYOwyP9kRkIdD+7mP8m4rOs3mP3+/9/Gq8OZ5EyDjxQ4Ke5e+/
K+km5c1eBpD2KPBgVteS3KvrQKN5JjAp9LKV1ePvslzD3SYtrKGIUDajHpj4UjaHX4KytG4VJuCm
3dazKMRHco2jqzluxo4NW1lPBfg0MGD5UEOLQpANxAFQh3lNtlmgDEQCnREccD3ojWtmZRdvLAh4
GdRAZJvtYwzp70Azj27WWnp5cxfA95g3rkBbQRZqKU84RC104HO6nVr5wO4e4+iRY+DcYNTvH2UF
1AMBXTGs2MFzwCZj2rwUnNexFYBigeDHPBBOJAFTgNUWyz9E1Dg/oZzJ4XrB/KHpgHvqFpk3+uZo
3JUtGL0wMvZtottTE6XWvu8d9ZqYcXstoVxu/FRdMG061ahKHkSZgKmSuB2E6jtG2ABqJmMwNoQL
sOPmROFdNWBGAczEO4MeLli+3qruDFc+mU6qVkaChmijszz+RLlai5XZe+PZiCrjVveZnKgCZrUd
k2G6jIS+hwyXX7czhHIozCUz1NG3ol2QGS7KFMb5kCbVakLRCyQQlp5/ZwZZfUcUugMaIShuvEEL
umwOpI0zCdnKeUyjFlUlTcNrrZutO4f2DsD7+DCbJqnZVJXHya+9PVOqcleLDiSs1fr9WqE0XqpT
6zA5pBQwCDRWjjbR0Jg1QAjdjWurifxbPvXmAtldu0vpOJ8ielcnafnBKbbMHFZpaeaf6AKph0pU
6bdmtBDeZ71R3zcq0VdOaU+XzmCKL5GI/Z1LAseWHhQtbBtmCcy6dmsnVYemMx7cHSQsxsF1VsfP
GcueTkQ7rTtW2kqz69+ZgnkQzYPhwhtVv83dRJKwF+dbFDslY20kbuDjHdpnBRRaU9urqE1iljRu
qnA3DhR9a924/iePF1nkZTxLA9lvGaZbz3aUxqgr5vnrYuE7N3hKN8E0tQe3dskU7dLUf+JJTFc9
JBPuaA9+2m4IQZjjte4EfDSewDhRhKdUsLKbQthERAJWwJQj500e5ZFekVdmPHiTWuAcRt4BN2qt
CwlHxsOiZ+bHgdGxWhVWHl+SEFyCF0Wl6ZD3otfukG5TNaCnxJcKbjII3dcCBQoD+3xsmWbW5eVC
4eHj0012Jhc4pLUgUYYFyXJ3AUVzVxHnjWE/+FSvG7vDzC2AVXh7kVX+EbLTo4xH/SIGDRZnVO5R
4ihd0b2Txaa2kNixE45PuGqCdkWfG1lqEenS2mRJm8k1T+VxRu7Qis8l7M1+4zUtktMKtclw5RS1
e6TKxfqA5lKgWhm6uLicK9HZKzkPw7GK/ApACZsIMjT0MtfAdXxwLUlkX5OnOd76Lc4jJvFYmVdz
qfJr2suIbuwgxsaBZcnYtRw0hk3d4lzz2Q4uipi596oP8+IDB6EGc4fTgWHEAnemDdZcGjjH1EY4
BFAmSxSl4AiVb6w+cTdmxd/7rFGUQEuA5aA9xEJ2HN8k9pg91kvQJZnyFjCAvtgU9Yi4+S0R01NZ
9ppG1JOr5C0z03Ba/0Ylc258wh5PqubUELBpO0vWpnjL3YygI7Y7d4njbDUovrmwxiekdoSwzsR2
4tils425TBu+gVBhifc035I+CZJ2L2KJL1+MmOpBxZIJGlp+fGt5tv2xGorkTsxTYR1Uq6Ibhq01
ZhZYMfnapjXxuaK1UqxczGUevAVsQOESSxo3ssGnZE3DuUO/hjwFoShx1k4AfSebu5gh1RJy6g2K
y6GXHL6xv5MZasDCagSaLuD6XCKSpr502Zt36ezAYcnsaduMhKuyN0zHdAlchcli8QeLjn2emzzD
brmaTbg3q34xe6MLI7U19Qhwtd6yXMVsL7muiohXOS1pr0PX9BcdDd23r42mXHxRUE0Qxu3wJgdL
bFXsv6YOqYRj4NZ09ibnQ0K45DGlWLiRTmxx1eLVbpb0Wcp353oy6ksYUWw5Xn4ZzUFIIC0TKCBH
K7ScWDatwtgEJkr5unbTq9nDCOBSOPADerKv6Y2SpTouubgIFM01wnd7AwCPcMyWP0iGMT6nS65u
i4T0wvUaN19QW+TuenJ4HRyyePFDiE1bVNN+OZe85EtmL6vUI7b7LcrXTZdY33lJ+FXoWmPczE57
4QQNKcGeExMHbCktXDi8xuxu6KxKZze3ONU3k+7ND37adeW28ckbdrsleniWSwxxxBwkRGi7xBN3
b1HFQSxGaulgyRF9CzNG9tI+YafIPlAU83Wh03PT4dqgaXM3m/59NoXePn2LSHZgVGh8sbFzVm8h
yiCo7eswA+PJEav6PC9pyx2koE3VmXxfaDvhkwHyKz87XlPwmqQ120tuM15fQkEFhKVz0CjrUrGd
cRctac/RW/Az5y5CoPMAadBKCDt7ht/zpAwLT/lsOQT3prI+pUTXihV3neFSIAKnWuOfxJ5qVE1x
hwegu6rSdL51fSsh+XUwHSJaiDFYteBBGSOqu0guUC0UG2fk5DFp0dxil4ntW96GJEnyI0c3cXBt
Fy5qlcVOH6YzyZXp1LwEsqkH9C+GPBFrgSiYRBrMEkVaye1s6c4lp6rVxyD1RcVstPcvu8LU7qom
dx2FvaEFBX6aDpeNpT2UYewj6bqFn8WEWqbtRzsVs3E7gBpy9z0PfeZVlUZpxBoIt7LK/dOQtjwJ
XETwzQEBvjttpjGMUWMJl/NXlTvBPQE17qZqBB4IFyP4RdBmbLSxXJSSlZ+n5zaes4lIM1GQyRtM
H1qm5XeWM4rPDd5PFLpwR1cZk9lXQEnGKaAHX+4b1aLaM6ICyl1saR4ZMOn7fVLU1g2Dtrg40b6X
11EvcEuUppsAPorMI9Ecubku8T6v0AHjSp8IOHa6Cz+Y7cr//ZD9n0bZrxplkvCj7+qRv7CILque
wdv75Pjff+rPui74jQYXSXSuE7hvpd2/emW00cxFvYOEySfnJLCQB/zRK3Oc36hkbNxegb9Me5Yh
+h+9M5sXlFSOUjD/pPCT/6h3tkRrfl8+YZwjFIQGlyeoFIX3XqoE2n3sMXi3R4+FG2zS1LDuzLjR
+HKTelc1aYAutmYMoAwRPqAJQGVblOHJaBOQ08vIQ+TMwSrTL/e4tIflmQLbN+C8/hDUBaeHGCD6
tjI7ubYIrb22SobG6TJUBeQGJQSNw7ZehlOs9fBcmS66SvgXA9gWgiysyGxHhlmGPrAP+fd92f9q
qPyuecgnsOhsECLYyPYw/C1//10BmXJYo1BlqMRRc7rxATOQhsgM2O665X3xe3+3RP6uZP3LJ04x
DzzfJTUhWCIafryebVjmFGVZfRwNRolTlL9w6BmWIX/yiyv9qLTwlndGMIclaLR6tBb+Es2J/EHz
dM+P4N7Uxmb75iSJkhuHW3KPTtjdz3Ea3v3jtyeAeSwBf+SdItH78e2lpk0cN6fPY++zH66MJf1Y
EfrqQe7zGPb+86t5dDiCRUnlE5v549UiGYxJWaSYQjDwZ+eyhemMLM4aQd3Lh59f630a1PJ5Il/m
IuhXJOKtdxeb0NfHeBmTYxNPubN2Ymr5TdMU1SZoLejGGBmve8r5y5Hp3AHjA+xogD6/iop4py7k
11gm8ZjrTDpCTITfLdjcUmIGQpcemx4A44YHvQJNE4YP0q+ZIf38Tf91DXkmF7Rp/iwqsfedn5ZC
2elaPz3Wlta3FfKXTWdwB9dxncUI7hMvRYUCz+MX1/27Nyl8Cyg3tlnhL0y47+/KLEohMPpA/Mqx
GTiU822OTj+C0k2wsvz8Pb671iKCQ0K59NH4ei1EST9ey02M0RpimRwT6nmSv2eBONls54sIasjj
z6/1br99u5aHiAJtjzBd730QTFp01Cic3Y561qO1qTgtnPLEGf7IsP63Uof3bbHlPZGOvYTOvC1X
+8f31Pu5av1qShgYwiXjNEM9sXLn0obU7Hj3cZKQUDq1HdYjTQMJwEwRxeefv9d3a2d5rxYyQ5f7
k6hPTDk//g4UZ1nSwM05hsQ7USDDCVpF2ojOoTMXpyoKKGd9Z/6FSOjtI/xOKLFc1mYLQtaMxNEG
Jv7uspHP6S4UKLaD0PnYIv0/QZmcr2rGDPvWqaHvdEY1IaGYp0isUTXMw3H0y+kLyu0GuSP0tBMs
qPAQLSOhEDMi0W+p8fv48d9+Q3/3ezK64mggOB1IMtt+/D0zzwlHLQzjgFTFf5nn3m3XQ5NTZoW5
P/rMOyjBVnNqCMEpfMzOeDvQfDsAL459VrkXspPhcUoC50oavhI77KJVCgRQimH/82/yr6s2IHzH
YWRHCh0xRu9+VTDKNALyMcErZ0IXycBfZtQuqtv+/Dp/vRMRM/OVUYUE/Pn+2ZgYSHZCQyUkWqKQ
kskiwiizyrtgBOPd//xa77dz1klgCkH/eNFRELL47k3NgfKUO6Vs58BnNlEQDhszZ5yCCiTbhfYi
SZrw1lr9JJ6Mooz2lDTdLz5Yy/SWO/HH5UrCJjphEoH4ooP3Dey8rQ2bO4PQj35s56PIbTbTTk5O
fYz6Wt8yxTNfvEVcRqbaoguoYxj+CYk6OA0LdElwXMKT7Pv5BhIk8irVpBDaG3zyuDCzQp/zWIHW
R4lzp3Mn/DZMff4hmHN91jkqfuRXrX8vGoRMNilCF0NrsuGqYrTvgMb4935cm4cO8eplXKLO2uDp
N7C7jvp2jkL46jkNp+uiNbvnPASvp6Hinpm5UiTLqQy/oUPy6lNZNPDJy6EOD1pZrqJVCrB/5Yh2
OSNUmUtKbmO7z7EMrVdsAc7j6Dh1Q27tG2kbLca3fOjccVNgYI6xZqTxOXK4s12PrcVqh+Slj9m8
K6Jmv9FZDmwMvRwbKcdMHPZjIqMe85rv7kfX5DAE+Ud9CQQujzJtxFPQjMBAEIKw3rj7I1IyKsnl
0e8bt4Gt2DtN1YsnjcFjM2UyOovlZxWF7jmaPXx9TTIioxFM9x5k5cxnnjP5h6aZx+u3jzf0UbPa
ZWze1k4ToznRIo+P6CZ852QTf3HOIlngp0TRS6f5bbcCLXbRdpodKgBJ/bmsMlZkZU7oOPLc0oc+
qfnsZtxbaI9MM37ARuh+7FsTt7xNctWNk9mCqEqX1xnjBIpvV4M2akTy0poSAEHYtnOEAwId+IpB
vnefRo7zGJRDa68Mm8+2QOr5kkeFvbPayn2mzQSViZsGqVwIbv7WG2l0rQkmnm7MoZmuk5mh5Ea4
VvI59zu2JogQH6zZdAkfWtZhMVbo/vp0xMoTQw/f6MniAGMVld7BhWItiaLT52gkpwBawSIY7NSA
utQzGBzpgnNOHy96zpQ3QBc4HRHIKBbY1kR08xyPkcmsJWD1wviZbtownqpDj6uaLIvKePDjjA/M
jNz5HBl5esqCfCs1jTpm/dM1xKlm16V0+6MRa38D15SMlapFUBMn4OLa8oLhyULPy4nZsZV5tpxS
n/rG9A+O8MKHqBPbyqU/2Phldp65GvEUnrgutNhnCfjtBiTa3kxS5ykIuO0wYe/Nau4YA4E3Mo1J
03QkoNxigL+TU1Ws3bbEOcanan+QyXCdROV8Si25i+PG2Y19XGE6dpi2GDCEwEXJFSCJ9JRnhALi
7Ms387CgMhZ+Yee5Ty0zp3NUJNfthOONifi0GchVoENig9lqkkc/9AuQUbV9kQNpNqFqr+uuHPeZ
BG8GdxO4ozZ95t/AuBIZ36l4foF++lxDOtymUPs2eM2ZMtBzOhpm8KmhmQ9GyKnz9TwFPNX62v5c
OO5JOwFBInZyFfsJmVOu/zAM4UVViuhThypiG4MJP8V5wQbsLmekwp6v/MRxzh0ctFsLwdrJGDAP
k2Z4mYlmDgDNFqlQEst2Y0fqa4Mb7zBbFWwJ4NMh+UGRk56syq2IZzcicdl7Ob9QlQOTod9r60dP
u85uGnMcyt0ADQKhc3PNQcmNNyOK1k0mEMEhhIweaVmO93NFCiytfOgdK4hP8zmDiLENCwQebgYB
JS2SFh6XjyO2kYRbE3PvnNvIvAu8cbwT4zxvHd332+X5463oXQN7SOqmuFEdTUHBnZYfGVlyFLAJ
Fl63M2cRYnx5Fpa+WhNmmLAVlSMtyZAngoikONQppQ8qBLLIOebtoLbT64LsVa/b2i6uldl9ELmG
wMCg7cptdAD+NK+CdNOhlkyX8IEC5oPKdmWaeTdmP6mdL/roY5dG44XTT+TdhuMphdaARBxr/mcH
sWm48mB2E9/JPnksZRufnIZzO5OmQB30ULAwU84OlAi5cQv8XmyLucU7CFbGLLrhCeZn8K1zpwwv
dWnhOyg88XEatdR7kxg1hNXjRFZTz3kMZs6h1lpeTUbj37a479dOVdUAfBuB3XeUSNotu1vVVt9+
re0g2NZjOqP1ds6icE1SBFqICa60LukjlxxhSrHvRS5v87BB3B06oUPxn8YubQqifQzgYrBAc3ni
S5X3k9cTwxeHMCohprivkzbVregMugZNCSq1wl8Y+CwBPy3r1QznfT8K/Fh+0IE9CBL3MZtVdYOC
z1kVoZUew7SxF7lusnGKAbhyaO0Hz2Nhy/Ls0z5Yh4W0byKyKg90951LGUH3amtwQKHXWOQnjNU+
B+q/y7UKnnvQgGs2mmY9KIZ866CrWpgCWHv38VDaOR4ARkPQEqMPpTk5V70ZVNemxniMtqryVzXq
RsC0mVG5JBwO+T7PSvFEdhFNnKqJLibDCypcnG5+nA05f+0oxy87Z+zRNxl4hJHpMlJnns0zHe4r
gUfV4F1RsS8cO5Qy4WBVp9ya0TwOXX0e0yK/qX2vuw7UNB2chpCXdSKDQzHp9jgGMC8QGpAKRlTA
Oe2R7LjRULwszDLYDLVsPrqRR0Sin2bfpFfgmq0FI1mjL+klAaT5IMh7KnjpbdtUjA+kRwTNWsGz
fDYZSZCKZyg4TPVCygss6IMNpMcNETv9BbZ+wIgV03ivT7ZZYb+OhoTSgV8zwyDugDaNovnM+K56
EVY5oDAmgDqQPANpwOr97M3hhsFbd2OZg3pJ24w9G4FjAe5CtllEDIWLLd177MCACvWKVT+AYeCW
U/wtJrEV37nKiQtwu5IyqTO+NX5cnievtq+S0esfjSgcXtw2CZ6iXrblqiyBExE7pwMa395c5AK/
SFmUB8N35xPzVkm+oT/gB7FgMWcFtJRgyAkObJbJ5ZhZa05RCB7sWWy6vKGrYTfh0avyyeG36qaD
W6bm2R2TfAPTmWcGoyyIgzl2A5/TZRUjEk0BYlvh2J2stqj7TefaFdvZjPs4cFIb6A52iKMnJx4j
Ft0h1iVdeeDL2nhI0HbuJND+bc1DYe+YdXeqddK/1tRGy3Qkh1BU8Cm0QfI5tJelTEfJPMf4oaAf
Mf0++KYTfpg923k27NpAndqPl2EwRw9eqVOwWbzs5E7yEaDyAFPSaz+HtZtwnDTlmgn8IwdjkHKh
b67irLnzHdCKzMpnzfYa5iGLqvhgeqW5MkFyiAGBbypKmOUi2CHRwrVbdhhMMrMgXjKm3SkgQlol
cXMBNfaqdICLktDzQjJdTCggdfKqj7uKR+Xi/DfsXe+PXzvtyD21vLtuGBrs4PWKdVb4J1sVgL8A
Sq4Kb+GMgvvxAtuAJclyNtPJupg9Mmy09axrXjiu+mBvz022IgQs36Prn+4bH9qM3QfRGfTmN6Nm
zNBowFH+MNinhMbuVtHNOiXtnB+kSXvAngaE33Xb74m3MV+yzpIranyeOhyETm5fuVtFvBSJnJ26
NLspvcysaZ9B1lgBnZ7WFNU+Mr7pekSWhGdv8g9eiyDdLAa4oQ2eG3AuPCCq8GaylMkkLUUV1ymw
rka1rY1K7y0/YQreyM/tTBxNO9f+RVfTO9AMPtJR3fYEsyS+u6uwLnFOkVdloUBANk9joa97VP9d
5T/ivDqz5dIwyhPmIq3+ljbRB0vKO0FmRs1pel2mYL3MBBVhRpNSdDDXPFOtdbuo/AzLe6wWlpdZ
2S+TtDhY4WbckPEG+a/tNtI2d2lfo0AQI/Bx/7UYwIrYBV3tlWdQEURj33/Ujn6dsIz7GMqZ/eYA
9mc5Rx9NRHpY1NsgO6HfIa1wnldJlTh7S2+HJvmES0gd0NJees2jGQw9wiDSgmOV3Asnig9ilKRv
NUP/ybDbYDvhiT8M1DCXfd8aB1QFy20+myfPScQnFOQlA6WG/BIV4/1IGp/26Jgu5QQ4w2lfjRZH
aDQKi7AchCg0e6PdxcV0hw9GfjF9pmcno85p6EAcVYG5twd7dC6YfsPvWjUIDm5yu11ez24yeMc0
nbEUkJvWHaOiY0WLMWP8S1fThRZhpkBCIF/A78o4D0Fq7AVc274DzaVIH2tWBLkqpCAjJSfEunUL
tv8piIhQVKHPDchVGTF4aCBajiIUUhg6K8qiiGXfb0CM412JlpnGXPXhE8BKYxsaDTVGBbA8TTSm
H55xH4ImnM8GVCS8dLjqu7nxzavU8GCwdovavOgF29KoUmcN2I3qBMTc8DXVOAtTf7YuTSvTOwL6
MACRXfcUFQZN7ggHz52lvG7rey2VCBNY8wV+k++du3hYSl7ZgUSNvVp9hJnN0SEnl3lfW3hZONvz
0jBajG1cUaAznkViJyxBfTX63Wc/J3s4aTn+Ea1S33hEkmbWUB7LmnGn5pF/tDPFg1Q54cmJPZoC
qIPPgHroESyTmrfrDbVrbGeUI8fQx95GnTDssSIXn97+E3Bf9p3pU/a/OQ2F5+mDjeXmWRUdNRiu
C7oEgTNej0C7NwbFJrMeXfr3MuPDRDDsAavrmt1boxieHGOUqQo2fUbfOC+SGqd6Qs6AIfkVixgj
Aj6scu8XnvpYJR1vIEl5RfYRjSqPUDsiYq1PBLXwrZcZ1tBwnNpj65Xkqk1LfCP0iIPOepyhNXnJ
4N14XwTKhA+1R9nXDHGNtWFOCcM2amr7vs9J1ySMk0CERNMVoXnJZgBXgvk6WvDKHTwA4SHpO6x/
PECXsorqZ5p/CbEzKR3FQF/ItlUAHXKJb4pnRxfDodbVrsvG0b3MMRdeeQhCLqpUMyHTHs2rUGen
t3Vn4C3aDSnfgKMXH26b69u4UxhaBogr/H5xHX4zGB4vVmlX3+b98pnkPVM2i3/ku5quKoFnxadJ
uV4wWWe7tMp9tbTiVI9xScyQmXWOHRKcs975Liugc5dwAjksL5in/n1kS2MrCR4FoIW+pxN1sJlK
YX7CBKShGLrtUZTL31Ydn5ZFGsO8thwxnwdeCLh2Kz3YNIb5KQY4Bj+hA4WYKNZ9bHC8xjOCa+et
8QT9JPymSda+GFJ8q47mRdPJqJ5pJZbOhsf58NjZ6LClRfjjQPLhcxjjB57RuoFujrmFXadnNgkR
/BTWVvWcCYUorJkMZzWrITdRDeShdUdxwDsskYgulJQo4wSMdmEvy8S+pG5pP+JM5z8oILGc+oqP
aVA4OInSJtB6uWFtlcVfCl3Uz02QcOmpV8MJTkt47Gi5EtYUGOpZL4n2RI7edg0/J8m0vmDzfek9
NeD7TCg9uvqVcEu5lgzz9mpow5PZ8e10XcjNPnEHhv0s6ViUct+1Q7eNKoyfDi3wc11gaGtHtKxr
7WvrIo9s67p0yLP28iUPqaPy8TYl2+HedDyaH4xFg423rIIRy8OlV3u0FHBr4M0LEPetRtmzSoQ2
XyKy7p8ZRRoVGpFaEkfcelDTqU5RALI/SpdPKvIj4wFicfhNQEyGJtota7A1QS5B4AlPiMzwNQYY
5Q+GWIzHgaDsIyNg+Br41MmAgazpkwLP83kagsXJxIG8pZVaR9uYYwVPRqyul5YayiuiyfqHxByD
L/Xght+SakI97MX5jB+JJ5ObjM0OKCqAHlmyAgbZhE+pv3geVeu0IHgrGtybvE7+NLj+R+jwS6ED
pvzvuud/ETqcn5Py6w/i9cXGz794Vt3//Jfh4+eBfeH6js18gPXH/OAP+boAzEubnWY7IF7OrXT8
//QDid9cPMQ8oKXJIwND7r80Di7yB2/xFzFGJgx1kT/8A/X6+6EC0wQKZl6HWRTqdf/dPGjGTemA
SERBEKLk2nrzGd7Zd5/Gr2f6zPIQeeCI5vjIr4yS4sdRDiOk5XAo9QES9irTwQquDr44PtJ/eQb+
D1dZ3uh3SoX2f9k7k+a4mXNL/5WOu4cDQGJc9KZGVHEscZK4QVASiXlOjL++H9C+3VSxgtX61ndh
O2zrUxaARCLzfc95ju8Ogxkyip0/N8pzMbxK84xk4PO9+vNCjnrLdlQYHN0ZAgugrR6galTTz6+v
Arv+keTCcBw0rQZNHp2ZgaH56HY1qVLGQUeYiKnk9a+C9m+PPR6UAvvayTP9JP2GO4jVM235RDdq
uyENZVhbnHi249D126is60c9nIQGNKqJV7W0D7oJS3DFXrS/dEly4HRQqyshh26jQQ24QwPH7ssG
Hn8/zqU0O7ZJvbNIe3YKigUO2QSO06zTQuu8luRMpMkhOX70p1eJQigeANpxkVRtsbAIzuFA0bId
UFP7QsVtQH/IJnYuNMfwSiWIlPU7RUmtUhgNFbO7kEHWDotkkCSNY/e8JMhuesBSm64wi0L6IurZ
wuxIr5H0CkepuhXZWniA9ObSSHT5MOSjcehxo20ValbrAogy25w5PqbVjA2UTfRvQ6ldOZzw12AG
B8zYQ/dN2JK/hA/CpT1BCikmRwfxMjbalU+0qVdQHFgGRRse/Ljrf7kyGw/dJMDPWf5gL+0OZ4AS
Ta99bvnfwxIlxwpf+PRAc9IkA3XSXut6IHucNpp8UypjCJdkDMhHaMdgbQdLGocOYTtAOW4wKo6r
gmM6IS8yK5fWaFrIgn15mVrUOdACAzb0zdwul/y+hJINzuY2jZXrODBeZYMqsR9l+zuehgdj0l/d
3DV/DDr5gkarRN9lMsDUGyn8Luqw0rZ5b7zOO2J3EYJ09+IKpX9Mcw/8vz/Jx1bl78sGfkc82Mk+
c83mMSLWkcTGyr7InDbki9z7awGncNuiSDyQSBDvglyQrVwTzouqWt0iZ58oCpHJs3Th262dYVTZ
iKdOAHXG0D0OUwygT9ayqmK57TMn8WIz7u7AP7R3svT5w5DamBhOZB7SAH0n8LNkT1vbQP5etOuO
zvGN43I7gRgTv5VRy13prJ3XkiTveBfTpsFUj59sMVQRqbVtzW4IOXxAcy5S7+Kc2IcFPmnzBqRC
vA2DQN1qRu3/9G0TJ8ygK/613rvUmJOQltasdSawjELfDdZ80t+C0VpCMDb2Y1lXl5UyH26yqdtZ
JGzc+opQtkhzxa1N5Mhlb5gg4Sr2R2inEaCanUr3hQLErqolguV2SIclhkn/p6QDiY+jL8ixVFpl
W9AOejPixHmjvCWXjdL0F7WtuT9DV9XWQVsZ2sKFJ7NWGulSD3bn++GrCaLmafid0quJl003pOsw
oFepNdrokdmiX6ZBYNxzdpjWPmHGHYOZ2tax83prYgz47uh+hxTfDA9qVqleF+mptTLagW29HXUU
aqly/tIIOt2TOZFdgwDqX2roG1d5G7g3iPXFPYcAekoYGpT1UJHW1uvBeCs6DoaI1p3bOKrzlzE0
+0M9QlkZ4lBeDyB4L7WB7XRTueZFQjDDVqtMuDCjtO5KZOQrUg0mjx02pAVThYe0qEhfxSOu+/JQ
E86WL4gsTsi/sSxzRf+/wPPTq29GZMlsEaZFeFdhBf1tTlbjaR2LEJzrZsvUoHlJUuGmHMtmKwuy
clZNGTUrviqIoVWjukh7C816WFQhqd0ZemGQqvydph9aBCHgZKWlOO35tcG9jlt8PyZjdUHvYFym
ph9Vy9jKweuZWezuHHYMGzTDFh3BALoRePqN5CyxLklL39aEZ2ZcAHjDJVVCjrmuKtfqWNe7f58q
w8oZN0hwlbXtE+m91gElLjus8Vh5QIKCtiChNk/r6mdfScky1iUH8jsoeMfquJSsAs/A8yZoqrbt
SewAr1hfp42O6uTi/czUF8TzLeaw+hfyGLWfWFRoOKbs3d8alw752Aw0bzWVA+98xNJzy7zD8kJV
YaAlivjdnk/BKBobh7p25yRsR5nDE3dXOitDC+bOzDwkvT8qK1RhiMcZdfbuIp0La4lsnoD4Nyv2
vvxRoxbK+p0E836c1xvQE1SF2foaYfHYRVm2fefdcCL319Gkqfjb1GzZV5Qx1WHe7BftC45AuYO2
4STYICB1On6ieojpExbPursmg53b9441qTU3urISPAyaAt9xQbds8Apq+zqcbU3sEN+TNUPpKdvH
jcZZwIZs2s418skDLcQPVgdoDJBArTsNv873905tZMyVmXc5p1k68Bb6maMylS3DRhRJ9gOMkYVW
c6B9J5CUkYWkSxl49I7ACF3MSI82FeHv9xNhMp9WMwjRF75WIMu0AGLiPULQT6aBs2U3Wu9EqSSP
vYvRKYeDdDdzJNbmzB9yJJWF4L1+NH/sGpcOiBJTS+ktqj1C4+hUuLRjQmpKt6IejRdCvdJ1XjLB
UdQn+4kZvUTEJdf0j/JXInXaHX3f5p5g9umRiRTcWqES3Mi4dckgo41jGYhHo7rMt04trO+SDalc
tHCPwQGTHfjvk5/uk1kNrgEch6J2r13uKw+ZXfpUcGSsrRzF+s9zSuTgv40qP3YwRL9RjVK7ph6i
3Ad+wiIDLnUPLB3HsTlEP/K2cQ5u0Q0bBXvdk2hH46mrFeMpNsvxmi+VtQmrUFmNIJVX1BaoIfp+
cTUFSv2twBW91mtM4Uoihuv3uy7J0kNN4Tg3eqJu1Dwv+PA18QXkaG1RFTik8xavTsFE3AxmAe2T
Hso6dyFAZ6MU67LKgC/XqsFLbLvjvuUcfeM7WrCj5U/b5X0uT46GykcxHPYVDqk8TjRc203ur2lj
BEvNwNiz4NyX3KhVnO0sKsvfXR9/lvSR1i2ciI8hNgAe/4RgOWlIj9KwqWC0cgUk3JEzvTlpc1kC
yUMywl0Kq3GnQ96/setpAnNqtgF1hHJ8JM7eNEFn92RttWND0S1xL1OXjIo2seMbkYSYHATFL6PN
qCH24G80u6euWJfDTWU3fLrtECusXRWUJoYps5MVFn4/Wjha6K75NnU7t6ZNufCNhgaYBM27BHxT
3Lco0TYtCw57IBpCFzh+JcE3KKnrlsTxIKSAM/Zaua/QkGyQ+wLmhSat3P8bsYcBiR2zIQiB6KgC
qu8EHYidxBO+azOdDvot7gqqEFqePqqUWtcZidt74Ubaz3cxhEHE6croe1AvrkMBZYiglynGrBmi
a7yOUIfS5ULvUye2vbd6Y1w7cqyB7QP2xSvSIZTJXAszBCndrHQ58VkH1aIdgl0lpXbk81/uDVDp
JMlR2blspRIvff7obSwwsCwIZ/Q94gqNbaSKaYcThdQDoJzzFd3Y4aAvKX6E1xCOwOy0UXanDwkh
XA4ty6kMla00C3JJhDnqz2M+OpDO8+pOdAKxXBIpF3TMblvMvQvYvsSfxcqrA1dvQ4D2d1Bn2iKN
R/+Sy0hWqVqwcppBU28cp+7XBWWYre/TN8rZl1wg/qmRh1WqvWaHGNKogggvw/FWpxaxBFyd/bJz
5Rc1v5sBKsJGH/ps3rdVO4xCZA9O0X1fhNOydpTAY7XaciO6JYJUktno49MHc74rOap3AAkF3TlC
4FZOHwQYsGg4qI6kx26Wxjq1S64XU5rBrkqH5+yUtAhLyKZ5GMAuI1vVilKUnQXx8yAS4vA5aMl9
TaBJkKbbQvyF3V/clejiIdgECKIWmR5ehLFV3uaEBH5XAvJk+apn2IRKmnGdjUJMQyazSp0y2bXd
OEFjdxOQPGHrEWRm0hgMKuPWcOrpNg6s+q4En7xGAWDT/xvqbGVNlrUebAJd/BoIO2HG8aarEo7k
ahrtMSGPFNglALl6yi4A0grquqnp1qu+CAR5oE47JMlFk/9ke6/9ADvpXGluK9VlrZNe0VUxiAy9
aPtbfxqLnRypMpOwRnavgyRCz8hjoHeh0Jypa54iCbTmT/LJq37ZhdN4Y2gyPuQmWVUtlogfVj1H
gw9aqF+Pjit/4F2290CA8yef7HcyyPJWPKrzF9LSspKStxN6Q563F2HkGFdh1sgnbLamN8iq36dm
0F2Ag09+SSNGahBqPFxAKf5tZ5fZ76yx1SXxH8YLzZQCjx0W6b0G4OGylpTTLfwCFDu73OCs20CZ
GBVpPIjcztb09zXq2BjcrgtlfE062/muF3ZOU39ylkGQTnNcDil+HeGG7PEmWikA5NpFqwzwUcaa
lSxOYy8uuxSspK3yePna7kdOFchIxQR3w1kFTTmt8JTdKyl9qVxWUOrp4lC4ceAm07dKtPKpFrFY
JRZ1XbrGdoW3lZ3xtnCt7L5IsuJSTqm+q2s6uOznM/QRWPWS0mmBRje9knkclyzllWAyFCN9be60
1nIeCUHLF5w7nS2nmH6hK5H/QDVUXvJRTG/ZKsYvgyaKh7hKqu9lWw72tlSwtC0i4u0T7MYmOOYk
YUtjKDI/GNCC8+V7jTKpLVjBbd3H+05vX4PeoYdHeedycJ38QrCz/ZWXqgW3w0ZbryTXU9FhVG6E
km4lkqMlXaHiEoJdHyKfLOU1XfzgOmYztIiNNG5IhjErBD8W+rQ61r/x/v+WuYrrkm+au2gx4dEt
lXD7i6a9TTBTrAzMBY9D3Qg+XDBStDzzD00pip9CKZ+NuOmfUUXdTS16ro1N3XWlUHLdxtXEyl4q
Ysmrlt5B7YFbgD6s/maqKUklvoWMJ2zVzdSR2IucycACWhjbEBbNpZ5YFFlhaYMgyVzOprEe/KQE
3dAzVYuFKRR898Fg33PU4XuCQvF5Rn6vysB9MgZSE9QSIDd/C6GhQyXvjMj4bRN5fdMVcsTV4pOy
kyB+4b6N8ZXrTv2W5BvuWOE4W7gDAOEVl5sifPvJ7kLjPurI3YnbiBe2dnFt5uypxtByN6ZibqUI
9VvOII8syMnNUE7WvkJitpC9tNZlmvsvhZtMy5TCuKdUIr62Bp9GvklMy0KH9e2BiqjIE+3zbzlm
eXa4yiHLMrmTzpgd/Eixbm3g28APLP2aoBbxpgXkPhQxkat1G0HlJnPkJjeH8DI1E/OOjF2XmJZx
8pX2R5zjlA+TZpux3K67koiASQ7qwfdby0t7VMWFTIrtiH31TrLiLloyZNau26nbOm3vg5ZsysFW
rb0IinEr+/oZIq7txeRVLGlTDHsWUsUDPN5dspWz9z1ouusmqBL2v0X+1kqy8FapLH8KxL8/Gke2
qADAcic/CzWO1QutbP0Lp/fjFdWSnsnW6PetrgzjEnK26V5HaQ1xvsgr6PeCoE5zU+XDxNEsrGmv
j3V6n2dujgxhdLdhNKv5KWHdI4N8HQZEhiqYGvrRgqj4qf9FsGtG30LPSNYxOSRVKAqI+4x3WeRq
ePQ1j2R59JeweQDpWY8Zipql4ReBx64wXVHu+NWAN10V6jhHcfF9HfveawfrxeYIMsTTpVmrB/ZQ
c345ZSKldbRfhpv2F0ZhirVVQRuDxVHfBL7mda7iv4WWMG/BPemHZnDfqsFQHgNevQdQi3W4MpuC
TCwkPP6qcTTC1om32aru0EJeIEUMqlO3cBAlnzEqfK6CYuCzyWc3QDk7+rGPx8JnD4Lcqb3eoH7X
KRTjorJgTlZbzuPZGaX5p8ou6FQMQxoifgAz1rHJxSYCjX2SXXtjEdCkRSe9iDJ7WKdBma6+rvCe
Ggq7me06JphQlr4/69RqY5WUHzUuLHSC+yE2+GTEnXalyi45Y905tpg4XBVBeDgYMfAw4lG9mqgF
cnwFQ+V13l4mqZwjG2K2nEzeRRUM2bYgnOJvi+QMSjKwJqjDAaQ5HtSMfHheBTCuMeEuEkDAV7qm
ZMeZ1Dhzfcc2nvn6eKFpYdjYBQ3r6FYmLP5TWSq1l43g/hapD6hfqUiSTXQqminlj9ty1KggplN4
1abDcGb8uRL/0ZzwPr6AhYgTde7RHFXqx8AoQzUJGs/J4Eiz6ZpJWP3D1/NlvojjQQRQc2f2tWHJ
0P+cL4PG50K6eu1JSenW7kN2EYEt/OtUVydvGnVCxVp3WBc1m+Svhz41f4SOVXHmb7va3NP62FJx
TWPQAl3Uc5FkRINmSnJ250KwrahptUBrYwJiJH/762FPvfrCUNmb82SxwNP6+jisaFyrsCOGtSsQ
nFrWPVgoTrzAYta6NvP36+FOvZAYhfHWGDOW751D/qFxFNSVqqEHYrhGmveVXm05/AOb8G31zCrz
yVQzTxioU7rBCZyFRj2+odP0n2dpTW3/q3mfm6Pf/h4kc1NpUg2/BHoXy5nUl9Cfi0lE1/2DSStc
x7ItQ+BB/fTS2EJOeAFqdPmBcTDhgVyVAUvs399UHuHcvlJpfB67aw08Ka2RsfS8rwJdPCd0ueNA
3FBcnnl+p95CA+GAYxAlQItxfr4fnl9CjC8cp54FlbzOFdq5Zxjwz19fzrkxjlbSyAQwx4e69hBR
X02kuBlOds7xNj/84xed+QcAialo2p8mhxs7fa3L2ivZu14FrarvdViMy6nro++hwgqDREm9CWra
LDAc1B0GvnMr2udXjyhWkxYK759L6eJoRTPMEvlgAQs90OoUoKG0lr2WVJepEqP8Kd189bf3lfFs
xyUGxMSLffzuVRyrnBHTj5flJKYY1ngAjmSf2Up8fsEFPXTgcJR2dYSyRyuoGxCiXCdp5UUyAFxV
kr+Hp+DSjullfH05J0biIohdAfSBr8k+miZuE0XTODqFx9KGaklpLsRo35d1/Pj1OCcek2Ybuoph
bt4dvUfqfpjyVkkerlvbhTdF6rpOXxQnJQInnwVX+69H+kyQc8DVfRjq6BtLjcqanRtYhTqXwn1u
BIustyX2WNLS11WXTw+jyX4MdJ9fryqD6r4Ke/OHxZF1LSddrmO6v1u9oYyWkdeU0ThC8GU6cQmF
bUBo3ofTlZ9yDiRLUiAWpVvEuUquU13Gcm93kKL7oqWCPeLbXVJmA9hkRdOZC4Wqevz68QWnr6fy
Amh4V47W5jSdFOHmLfe0CeWTm+XqtdY530bLil6yqbX3bUpyEYKqHzVe942djNRMBmJ78QVFJp1Z
rSoTxMQPGRmLS2kRmllkUJgdkicoLGVFUq0bROKLKhI29rJYoMPsCzRanW7vlVhpl4NRGB697X4l
JR49xolXlPDsy8RAyxCTMbgcWK9XbtAvJzsYVgYLjMvd0kHgkP2m/rRnYdfXM+DEXNPx86Pg4JvF
ln/eJHyYa37WVew+Ru5LrDSXneaKHU998ALSpOAW+6L3vh7w84ZHCCzKhomDB4LH8YYHT0LX9WVG
LrAjoX5FBXkLwGEuLVHKre+QvBlSer2H3hZcfD3yideX3Zw60yLRrHw6c9TB2Clha+W4B8fxe2f1
2jPxB9o9RvX49euhTlwkAg9WI2od/Ot460hflPPm2OZe1tV0RTB0wHovW1SjcV7vLBIvnGVDgx26
q07R/uvBT1wn+yoB5v+dUHxsPScKETZCkedeQ7jmtuqhZ89eb3Jf6r/eBhjzIgUJfT5efcqhogbU
BBhHUw/L0dM4EmOjk9bBWyTEX09TthsIphBGcfr45Bcv5yTWoGtTdAVtv5osCq8ivul709pQePr9
tzfQUAUXpmsGBAbz+LMVRGmZG2nFZZmZ8LDz5gU9RHo6TSqSc0SLzy8gg7G1YWtg0tA+/nxVaENC
q824MsW4D4XyhD3tdzyIewSBZ/Yg87v85xaEoTiWWlwaa/67G/vDu56JMCIqEiEGtsS1oFbqFiR9
2Gk3Qc7DzZPq53ajp0eE/4OMbX7pjj8vRmk7GJITr9K6feKWL8Wo3Ys5MZcgNlKMWv3y7x8dG++Z
iA3Ugm7vn8uZCW0F962deErb7gmm9AwjuYks9cwwnzeMhmriWAdsBA9FPy4odI46RBF/tdcp+mwI
B1xWDnwRv76Yz6sIo2gqmw1QDtYnkz4OmSGPYy3xakFFi0oPmtL2zc6tQ1xJGupkvIixOLNKzjj0
T7NkXjjQtxP6+Yl34GcTDoCQYoJr4mPvU5cyXF4myMxduvRTThO7GeeIDAxzCWELE9aPHGjlVg5V
sEvpI296tkXTaFbfEOJCFyhLNgfztoCQSfMCWZz14OpAHnAEmmd+/ckHA/iDGafhGTp+MEgSwpTO
RupRnc7X8UgqkTJQ5/z6wXxeYXkw6CopKYEm/rTlzIyKz0hQpF4ubQhpReepiXbv2PLcruXUoyBO
AlUl4AnOsEez2U5FXlY5C9FQCoQsfrgbLHXYfH01p1Ygiy0A+AUO5dy7P0eZwBYNQaskiIdwtHQ2
nykMgGjqm/Qnev2/30VzZkQmyidjZiQdn1DxvltQHXlFx8T/Pd+7OrIOWe0/fX1Vp16eGYxMAh31
GxAsf17V0CQ5iR+8PGlkOrfJqNFi883fNFuKTR2Yzq8+hbBDtbA586k6teYhJDXYV1Mp+3TooXSq
hsLoEi8ATipzBQcF4S/xYxlPd7yIZ0Y7NeE59pCIZ3Cy/FQkA4aAhBTrslcGJGFnlmkfeh1X5tc3
8xOvBf6Ryk0kNsjQBDLno3XVbfWhNSm5e07bq49RqBYbBcXxwo9Fl9Kbs/uHWHOKZVvI7qYa8+Ta
TG2xDR00nRMmNhrLcbnSKjzm+DPQY7RtfO50q5288zYnbN5MWGbHG5+agGGzzzK+NoNBm0BWL5qc
45GF0+wi23lqB6oTdhnSxMhJNUn6jkwRt3gOUXRM1uy+7DNjRxXJJX5ZIegz5Dq+vpEn3jV62mxB
bVvAFjj+IKY2v4H0tMLr8+l3OWlyo5aIKf0U/cr48vVYJ26H9q4xNudCLbvuP98AHfqECsqfrb2v
/VYpOKwyU31pxjT3bDePMWlZ8swO48RLp2l07NjR8MX6tMXu6nQcahLtvD42v4dRAI0D1Q59jHpa
CNyZD1XdVyvUGJ3399cKHMydK1JsEI9XSoMEhKh2msLjrHaNx48guTo9UI0PcLYGj6NjBmf2vqee
JFs2ygBA2F2WsqO7a9FtbAzieRQ1qJaweFEl5EIeeqAHXmZxkP76Ck98c7hA9lCCDxubxaM3MPNr
I4wKbu3QkcKWGnW/IuasWgkUsf9kKEKWhGOxYQTX9eellbYRySzniKa5RX4LdBm3pi2ti6jVtDPL
16k5KnihZh/CXOk/mqMdkrh8ojLgNVl7D9Xj1TSJzG14flFQHRxM7X99OGIBw3ShAyKjfXL8AmoD
vTa9mXJvmvOsVLv/VpPYXlIHODPQiYWZkjocMkHlGRvH/Dw/bLbLCbee6nMETAPziTjArTNV92em
hODvONrQ/zHG0ZwguTiJDYMxEPRrCwiu5R5EjflNby0gMmnfcBdVrFF9XUIbi4OHoq/h3Jr0alsQ
rhT/WmVd5xGdXmNAASc0DWADbuhIyHpPQmd40N0AruuIQ8sv1XybNYizON2OS2Sw/i40iUKc1AGz
ojbTjKDaat8ml0wxNdfgaRRZU2/VjrAWDlBDcAO4ld1hMZvD4YLfhIMdbgl7GQlmQ6LZiTC76pS6
85zEvY+KpFlyh5NNRq2ICFSEgh7iRMJR+qlc+21oIhZO+ktC6Yl3i+J28/XtPTU3+YrbGvNEzJTS
P58g6JNKjhZzE5nwSzXIFycsbwyhbERWYKqFVv71eKfecPbcbPYo39MQOhrPDMe8EsGYe6C755rT
da8nu17mZzavn9tqM/FUFxT+qBFY7tEwAEdCUQ9u7iEiP5QkvKEZdH5VyQNN6CsEKcvW1J+DOj9z
ZBKnx6VKyx3lcH28IXNLMFhlb1ITKcbpezgQxuPUhnLA6KKmazQznHEqM4NHkHTVKiWcguZ2zkJe
6d3OROVvxr2yEyrJiJo08qWPMJQJV27pd9LBduOfpgaQvB+QAoKkCVbEvVvUXuxpFWj+nZ7g43cm
s1rgfDQSXIXY82J+D+iH8hXPh3Ybv8OsByx4OLr437PJXBK0G69t2AWPlTDPPYpTT9wCQAvlljKD
mLOkPq4RkdqYWZ50uQdAbKS7tCBvbptosjszs06tRR/GOd4YdWVHHBrYK88xZ3Iy9YYl0R7rr6fv
qQ+iBa2PvgL9Nqikf16MWhE+W4Ft8mg6EaQ2WxZVOPMJBP6wGc+Yzk4ORr2SMwtpWp+2vVbNYpSn
vCtKaBEmAjgB2s8GBShaahmduX2nFgKLsj9fCyx7nza/6TgKK0ZF5dVxfQCIZi0hpTwVaf1K3twh
C60zd1I7NS/mnjcHWCQE9nGfZmrKlPvLPi0eUmgik67tnanudzq1+FUhlNAzygrHd+mKb5Hqh94Y
YGoIiJO/cgIn2biFMT7YWIKwZ/gByKqvn/TJn8eCSBmJ+q17vDD2g98oScg2p6/KV+EGj6He3aUC
Hck/GMcmSpAdpTVb5v6cUU2njGGJHs/jJFpSzZEv+aj0q6Ktz3xIT21bZ7QtJZb53+yj91D0Lg4O
tJeexDMSNkhc+/xQFyZgeO2GdLT7LHXPFCpOTeAPQx5vWOPJSNHoqZlHbtCW2IZX10gRt1v7uujO
nDnEqfk7g7ipRYPbppb0532Uc7jBNNgZy4w+PsuwfIMJaC1B4ThLyrfBcuYDEAqk5uuomr0GijYr
M2tEf6CNnkjxCp/8CqpVq+NYwNWGzyiU9V0wueB/8zQlfKZxNoPdO4+OyaoJ0KpBMKU0A9E3c2mz
0N/UXsfOAg9hKNXnuGivkeKUa2j/r5HT9YtsFNG6zUb9rkR0zcdeN8/MplN3wZ2dupQ4mLfHDdg0
LZsmx5/gTeW0m+SkLaRqPGEev6Bm+iSjsT8z4KlHPDuz3mPuoQgf3fYy1oKxYjPkRRXMga5syRx/
pxOIALjOopk16V+/MO/aiaMNIYoZcqJ1XheOmUdDBsqY0iVNM8/KJncZ9q11Z4Rat8zFaF6ERZo+
wkODQ2CgnHy3C7xHomctgcASSd9W6UHrnbkNJ+47m43ZAg0cnuPE0UHJtUYHDopIPdCRxjqsR+sq
D9k2jnHRPMXAo4nJCn+euREnipioEqj6zKu2/ensGwzmVPodb3Qz+UhZRWBsEKSKTePXzRbmMjnG
FoHzwP7WLglJy5GeDM4L4xyKWJxYK2dfOHIMmNk02vQ/3z0VaYSVySjDtxyDUXn3NUQC9AXa6ty8
4M7YOxmjRsZiBaUspYisKRl9VHgi3W0venUzjj64iXe+vJzU72yLyW3vmVI4ppINoj5ziyT/dUSM
zZLdrQ0rDtdohY1VreTSC63KXg9ha6+c4EIvEnGXiHy44bXFhDbyIjyFTuvuU9X+oQIFO3MwP3X9
dMDwoNtzh/64cES5LU4bKbj+NBnuwJSiRbWG6CnSlHDz9UM/NRTCa7QGuNH5bBxtQGg6wSOfP0tA
SMNVWTmzm28ok70bpsHT12O9P7fjN22u/gpOr3wGj4//uWKlbZ9FHA46YDwLYqhGzF6ToW39suhg
rKbahVao/q0c9P5a15XgoEsFbolIy22Zg3N5/0H/g284g2+Ym5wci/8vSuAEvqFpXn6FLRAt2XzE
OPznn/xvjIP7L5YnoOu0PQQHlI8YB/EvE5UTVTTHRDtqChab/+Y46P9i28AU4B+jlsZu9P9xHLR/
Ud9jc0rFxprVdX+VQvh5bs9NVqqamslgkLP/XEZcMaLEL5XSI0PzLSwClmqHzODI4Xj/4e7c/nsK
/y8Eu7fsBmXzv//r1Eg6hUFqqCi7Pp160xwRCGxaRtJxbGEdeS7zYliQCNOeqZCcGokxqNZSQ0Od
N///HyokgVR88OvQSmWftOBh1JumI+POqqYzn8UTA6F5Qqo2L0Dqp+10x7voFvUEFrVJ3pI0eSMi
9S3mP//6zjGMSRwDB2vKZ0fPCE0I2hJzKD1qA+7adaqKPGw0LckQ/YNbx1xl1aHrTv/puBgYlGpm
4KYqYW5k9eUArxZnuO5c1nl85qIsHsKf6xzVCCplnOkETY3jU53dgRgmC670wh5ulNWO38ZgeMSI
91h2EI2+voOf9+EMJmh1Ic+wXPc4jgTsXMG7WZSeWzVwdhqC72NIZYtCiV5AWUN3xCm80EZ88l8P
fGqG0DNEYPi+bTp+dFZdtHoa5qVXVlFx16Lmh3eJtxZdnDjzfs1foU83lPoLqwJ7UN7qP2f91Mbt
iOilpEMNBARK7LgmUtO/+wcX9GGUeX/04d1y2Ip0Spsyijvg+a6Hxy4jGJf4y3906z6MdDTrySsP
iy5npDBtx5U1xC8TOOnl/8fr9R6f8ueto8PlOMwM2zXQKs1z9cNFFX5mOllRZnxz9WJVqp0CA7yU
w+1kZOPa9dVipbm1tgEtYHpqPRSrOBXuWlRGvu8qWn3LvkD179DtXNZFjlkjjDKIw77YzWibTWsn
byM61F0wad1VaYP4hTrbWAvdLapFUfJHyFXL1mrS68uWL4ZnD1V2GGtXf0psvdiZfuw/d1k3rvps
MD3fBpFRjBCv+pj5nNgDtIxmJNdsAdLXWXVVYOykpFHdJmm+ZiuY32EPNfZ42Ppflc8qr0mL347R
7jDGRnEBWriLl6HthMV6NFJiZzHn0n7j9yhsUl4yn4tOwMxuCjcobwJ9KlYS5ReHPeH7BCuSDIM3
QEiQm9h3N5WKFDqugFopoPiXmcrVTRkLF0hpubRlrpNnyeISBhG+SsxU+HZJWeUIWQBzpWy6N7Iu
2tLeKS40FbSnk+FddVzg88SB6k9B2JkXQ6DFz4FTpI9WnyBIakT5o7Iy/cnn2suFjcH3R5kZ7cRv
6nxUIXbpSmLQRt71wTIw0StGnT42PfQCWGTZAZyZfPa5Nbg2q/LGauM3VeOZtriXnohTehua3r+T
1lTs+nlpDJumuBhT9r6bOkXRz7vtpiGACmv4hkrU2LGiyyW0/WjbBalYsA2IZuJEm8P+Qky7MNog
ug5E6QI/DPI3CzLONYRtbmKbUkDUld5xFu/TPm3ghQCocC7he+frJOImUKkGdmLA68yqMrh3Jsx8
aPyj5NnFWgzsswcvbIZxhomJ9A585bWVbqNcV8srre1Kd2WFfvc99EvFXeta1zhoD6GqLyw1ry8x
Y0xPDrad+yFPsjfdBo3ONY5r3Ir+jJ2sPAO44mOBFP9eADiKlziIAD/WhoklBXVHh/FzyNzLGpEB
dVSdRyD9IYHNTQ4EsXtBotDBs9zHpqp57QzQgMvO4BM34ZnGmlbO7jp8XuEj3e6go7WQxy8ux/0N
DLPuCnWpFiwiF7Jy0/nDt752u+9TPSVb5MiSdoBS69Emxn8wrafYSaoFeZR9u4B2qf1EXNL81ife
LUPxR22V9mbz0BEu9COIQevZY8oaOhT82LpVxJ6sm4iE4R58tpbwJMwwSJ6rQM/3hP7m63po9CW8
0zdyQd1LwjDFnh8CkBNb5koZm6pfhZkVXkNOGNZE8c42Wp5QK/j0oZxOl6FTQ54jqOEu7mq8tWE5
hK956ZpenliQTK0QhKihtd/LZiT5OStgRbj/h70zW47byLboF8GBITG9FmouziIlSi8ISpYxD4nE
kMDX3wXa3dci+0rh+9zRER3qcFuoQgGZJ8/Ze6+BB2Eh2BnjWkaKJ51saeDdVVZ5wBb/vR86f5sq
/YH89mPfjF+HdM7OVe3ZuyEm/pWt0L9PB15Kq+ZjmVY5Xo99F+6SgvecAW9MvpxffApIRLzg3NqT
hQ1gc9FtH1VToQqM4BDpnb7koWZV1Hdp2c7besjDW4eici8N3vpiAM08wqjYOIq4pKVjdSPmdjxY
677bCr63XeUvmTKC24Dp7kupCV1wxt6ikTNZjzlE5rMeeKJQ8MZfhjBm7FvOzXZkvLRz1cJrVJHj
iiJi9UYYHfmluGuNKCWj6d7yOrkRZvniuiyUXcf6QbyEf79kpG/YsBq2sQ9CAFvmENzjnu+urAlX
DK4jHkOyoCV54NWwzQHGRJU9NFtv4tJd03THDENghJNh+pbSv2/rssbDq3AdIzjcdVl5i+602acT
0TOpqtpbJde6urGbS2m1PEyTTAESV5ZgqMDdyeIQEIcHt/p11QUu8bkvAuu7ObFajesz4pqLdVPE
fXaTuzrZj3DGWOOoJDaG0btEOrl7RZRIhN8TCLCzsCL2jY7GxWueMs0dWvy4JtXa7yJBGBAyr56V
uzS7DsGUVz+ObRKTPljXgHmG6l4NrD1Gwuoxhbz0xQiSa4QTuXdI0t8k9ZjdOLFtfg2tob+MBnSD
ohlug0KVR+WZ4yFP6fhVYWJc911264BjejbyXN3OOu2v43z5RC7B9Cko5mAbzOhJxWK5xwU8za5O
QXHiz4rvyuKzL/G5Z076R5OsZpA+e+J9/tiNJlHPSABJJ6rI9zYdJmizIsm6Ab/B4v7VcBs4DT6b
3toeOhlZCjqkZuXtalYcswos4hItkkwXftL2z0WWqBE6afwGe85eRGp7BHaxb9cRRhE9HGkdiu5Q
p+HGttJ22vQqzAm1LksWs5xDnuQRycNq5esVK2LLJOS59deRJB4rwBFygezdOnRHnET2JgFAk1yD
XewnVdnVeZIOACe/N9uoCQZ5Bso6bAeL1mW5jaVGjnOZJ5uEVjafsmP9q/wpfpD2hPeUHFUyG0Q2
VukZ8qhDbgRJQ2NwFiPRnBsQuw6AVmpx+kSbBQ/AH2rOU5J6xqL63rqoGaws8U868FuLtGlSSahu
XBNih2Zdn4O1C0H+T9/f1Z6P3T8XpGtEKkhy+ntpJ7YknFljxdqjvgSFWfQRWZgfptzRmOAtL6FC
mGORbVp/Hs91mRdbYmu/imAAsZDnJPtBbhcunRvb4/1i4RjvYUkbKw7EgKbgV/ichD0feE9tZ9Pk
hAoNsFePtkRPpmX8UqRuQdKdXZBpRC+YIBwibolBvYGiSriKTsitq4U9gPctneWG1zX5lpQ+4q3C
Usam9EnVzUvDOGXaNYO9n1Ssb8Jj+RYJ1QmnJTFtJvyw7rblCx8LmjRVFMzur6hQ7xtAACg5+5sm
7CLbQSn8YzGqFpLBBmWWRyKgWW/sCSIyrh6foSZ1AjFg2c3MpIa474W6ogjJzeOFdy/0wpKMBIFf
HdTetVnXz0OHANkZYuJ3klQ/IX0LEVd57CqLjDf4OQVr6uSD8CyHh3hmm/v5EePdyZCxDBofrgQy
lz7Hm76uEqNbJVNbEr5NEVYTVMUGxXZc12lzMQRBFD+/3vup2HpBH1wVAFAH/+mbk1PdUeAIr1jV
5uSDrTkUzTZTcJW2eVe9gDULdwUsnFvPDaa7120HkBYj4NSerH1qgQYiXNF9IXFlPGgCrn5xsHvf
6uXzoSpBeebjMnh3KG/xMmCCHYpjWlXiPIyq+qNxsPpvpn5SZOQDLEG4Qwoxbcnc6m9W0vrGKvjE
rUWhnfElKGXqc2DLYDvbnDxV1tbwBubBvQgiR65qBpBXhadCUBIyazf9ELvHZFX5O0TgNTvhV/EH
vF/ixfHoF29C/usQGJZ/P8cWG3A8a5QZWZZ/ed0V6xpnaDQthf2rnv97K+R6L6go0Xd6LrCxNw9H
MmC3Z/cqjj2yE3IIVLMhLh8YlSOeJYnjyPdJfg/y1N67RCpHOED+qXYWKyazLiTM/CQ8pm8+AcqN
yWOUlB1DztsH10iaSyumXy0D7zoWXIVGBXYLXFQIG94cSYdsGGOvbjIsYRTPHjJatNIeUA075Jzh
FaQJzTmHB8KLx+efvw/2+rz/cBwOKVGgfa/mXUi2b4/DEAYFgruJYbCakvhYiia8MuI4/FINlMbE
/7vzbWi44UfQZR+LcJYgENxp188jyZF9U6fZut7CZZZgCZxd0reUk5DWj9Tf4VXe1Op3Ga859kaM
ju7Pjst/+9W/6FcjB7PpPv3f/erH73X9Xanv3//eq/7r3/oXV9n6DR2vz0BJQNf6d9xwaP7mIEj0
GfTSgaQX/b99asf7zaNtjGgAGzvqm7Wz9hdT2RG/EcX22lOhd7lqiP9J3jCQ3bdP5RoKQGvSRDNl
hizWP+6LPqd2I0VWczLGQlntYfRjAhBWvdRkb0CXg79akZnTFbNoTsRKzltLaefgJ7F/lBXFR+zG
qtrZTPZulBTeo6ZQIdTJJCmKFDw3otLeVYmnnyutpdzOtPVewqS2SDczy2gI3QmmDaNGP/Z/H+q2
P42OSg5uVpNvwvES8Qa2BbzaA5EkprkhQFk0FFtAn1wq2qisg6JEWNQ8I7IIXupOVadBAyMwM1LD
le9vyXLg/JBnyS0pZ8GxnrPy0U6dEX6eEpjoMd035MMP8mCPxnImqz1Mt4nteV9jCjcyHKsWf33V
Jcl10839U5H3wRXRHuYDFER7W5f+/ThY4bWZO5KOSpJ8gWKIBdBZybr+MG5Bi6Lvy83u0HFWOE4Z
h5POme+btvFPXW3Xe6YF5I4MI0HqfnhO6mLrNrq4MwDdbyCoFNR5U0D+BevyUEj3Q2c69W6SwowI
lRNXIXSm0wCkhl72Yp3xeRjnUpHaUthyiVIjJxUpN5trAD1+upOBYbDLTcOjlRHRhV7WvyLUyz2Q
2lft2chc/la13NO2U9d+ZsSbYrAfPV3pb3MxeDs15UCo/ELdLwVHnWn2gEeRDUdWn54fRJb7X4dY
R209fzGrTB2s1skxrJJPhu8o/jgGWbPP89j7PWAgOl8TNJlfJ25FQnDA+ZwIrr7aBVU5brM0CDj1
dN1eena2ndk6dgAycWoGhLR2NPK+wrqb/kgorfeLSY8ukjH5gLw34l7Mkyqv5rx9SgcrfwogA7wY
7IAO0XmueQ3IcaQ9ZYJWY2hC5GOYtjus98A87Jiz5VIEZ8Lg6lvSF5vrcrKeUm20EPAcIVHVN8W9
bqRxDojZvbWrLrwISX9q05aCQGampZV/HAyci/tOFevWPoiiiJZBT2fcsvscnEC4WXTn7FPRBhx4
JVAa/DbESw3gzmpS5IgCEoNZRzS2qq0zgarb5jLxt8qq2AkoU+8Mw8X1g2ooHWoinDz7pSmlH19J
kkrTS2uVn8h/9h+qxj2Q92EZJ5UNIrYPZe/kRLKOSMzCb4uYZbZLqDhvF0gud2qwg+pbWDsxrRES
dmsCep7cVjt3HWPrDkNA4T+KWOU7Tj0kZJV1eKZPaxPED2N6xiLrtQ+tNkAeAlYak2Mr/KJ7sstJ
FHrrEnbTp1uOO41/rpUbKAOZOx31WxZK7ns1tst+JZN5pOYlsfl5SSUxUWZrJDdy9iv/EyZsW3Y7
RXjWfa3DIf49BxkeudmCDYCzYWpBo9uZQ/OBJ9ctNnQ3B8ChnSCpWY8lZRic9PyrT3/KOEKQNOkD
NyUFKqdDWkTjAPlqEzOAF9eEzoYfq7l1XwoC43lSzHkNhUx7WA61nMh07X2BRcXpi4Md67E9+rOE
Yzka5M1teovNfVe7BZdcyqTzSHE26ekB4KhI4CupNM2pzQg6FlyxL2IaeUSukmXJiSOnO5GFdXPr
E13YIIkYQHb1l4KGmgkuYzToSGo/2Zlp7d3q0dN7V0z8T7Mc8w3QkT6NPFRvj7g37EvnGarbFE0n
VzRlOB1y1N3XdShIEciQIwgNZcEtSkHnhRPtAcZIeqj9MTg0aVfcQbK6IlGLtKGOic+VTt30Eret
v2+mXtB4ZezFSzUCBdzCvEenQ1/3HPgkFxs10Iqgz1m/Ei/bYTVAjgsR0Pzg4+bZeSi7gXpNrrHx
jLq+8dOheQgI8LvpyXf47OYxGeCcri9YQpwNvGNrW2iRHDgxL4rp/VCaAHaW+Zuc5Vf2qO4GVaW3
n/yYJvuYmcHGNqWJ7smK99rMgyeXMKl7QWuSzaEuT2Xiq9umD4x9aUAgGmsz/rYg/byj/N6iG0xO
LJ0xpuDMfC58C+QP2Z+fR4uuAS1XuyUhW+qLv/jLNeE7ASFWuti205x/STmCnl2JNkwket8btdjo
3oTxRTKYBWhwBLpElONy5xGNvaPaPKiybp8Wv+lPszcOqKzr5UA2FT2h3JowmCviFyfikm+xMcEx
77QdXDLsZjtGgRyeOwdGNNf/oEPiRm2L3mFix+kdGEhiA5e0IO83TA4eX2CP/YgQPWsSKUvjIp4R
YkDgG138nmNAooblE5c+DhivXGhfu8IimspT0vlkrEFgDFdWQLZK9nnWEjdW9+VNYU7y48B7eD10
fXeHaDq8CkDORUtaA91KNU0zJx1vwCMvkUt09bFcRtzcIruaRYparRnMmzim7T3kyqMSqBbiImFz
RE3lmDdKp1UfZbz5dy6puAfkud0L2diRVF6xdfTS33fK1fQ6qsCD+6zC+4Lp7sXKi+brRPTYptWV
uSvmxiQHP/kU06yKSK2DTlv7ZGjRJ9ll9gopJnuG3MDY3Ikuaa/dLDMvDoznct395RaUS7vF/yty
8hb7J8MeyFcYVKLURjCoCleNOdneHrA2eBEkgQaITOrE5nxRrQZ3kr48C7sy730AWJSXGrIKXPXM
fbF1QE0h0nwhiDlnJeg6WKa8Vd6c+h/I0MdpX25Aoibpo/LmNrt/LVr/W9//or6nk7xmYv3f9f11
9g3j00v99/L+r3/pX+W9/Rs6MXoqFqdXHxcWI9W/iCKU+PjwLKKZGI6jfPFQqv5LihL8hjEIKRKE
TPxXOEb/XeILzgvhaldepQkcijkz/AOkyFubHZNrC9UT2yfKJ4FB6M2ZV2rIx7JU1qVuxdiD3eQp
0sfOZRAIwahGj92kM7mXeWEZEy1tzNEQqlIgaCpk6yNevrYtii+sgyAJcm8hlwC/vcgvib1SlsO4
Zv8CLYpU7293+j9oW9ZP9rcTMzRJPjAhTbgrEInRFvjxbBKoAcptt3QX8nX0g5XWRuTShr2aR9+8
IaWU1+TnF+TU9e6SnITWnhy6HY9f840ozchKQrqHJrl4XngFU4r033Kkd8SWKRJpQtUw5NHqzPZz
iHNM6mgQoy+OoUdjYe8m5KWeYkpmtGUjwQ4baBTMSe2e2O6gznxn19SQwvCbWo+lTRDOQcR1cyFm
kMAJZrYUilYRUynIDgZ55BKmVOyTqeZeG96oH4DiMtexFveFXPNGbXJKebwUjBuTHUeLdajgEvhG
IovB1NHjF6F53qth2CMBnwE9Z/ZjZzk8BJNDa61zaHXOmPFIu+hJ7O4C5pSRn2RzskNyTD3B0Fbf
makoCZNJE/vRsoBsbDJf8d1IC5WfjRRWQOJNfAwNSkODobDbz/Y4EW/pgdhLb1m7+UQh5PETTc1U
P3VyjXdlqGZbj3aeWgqVI4qjG7xBvrEH4Oe1z7Yz1Om5Z1V/8RPIcIzLSWp8WDgsPRKCY+tPbWBB
GnfsnjuXKTJgNjNjmebUtQEd5JGEoYVEUYNLl+3IP20HSCo7svXp0OlFUsEZpE2md+BeUQw0JIqn
DCIdvj/RPe4L4O/44zAz0/izIAwngKFbSvx73Bj81SYH4WQH75pfwRNI2Z7TidbmUSzw2HbcR2eg
JF1xWBmw7gmHdi+XDzOlH5OkNX3pghq7TM/L+pP4680JyYHl9yNG9RJKg9lpVvYGmwjxK9cpnO97
IzBTyCCalxd9LGm3EowGtm/IkyUsAAaomw6Xo79tRrvcidhPtiX8XSKmJz0/er3d39BdYvZS5QR7
AwUYmpck793reU68j8bI+X0a2/KOtPbkxWb4eUQYIoIos2v/pU6K8VPrAPLcWwuPbDrBPhunsQ+i
NF979hU0ECCu2nP1juzG8KOBIau/t7PF8Lbu6PPYjJ3P7Z2yyutuzV67yHvdxKiRow/SsUh7FkG6
OEwFhQHKttL8dplDE/CPOZ+H9jN/rPI/Wj3ph6yikM49JLFRk/CMKLu2h4jJmPU42+svXxaG9DZG
PPHbFtNSIpOA7PKZO8PLBfSNl7JomyneKxOQ9DMAdf1At54XwVh8bnBmY2Q4FETLXlx7QfUQa8U8
b8zRJFCV6jvESfI4EMesrxzAJQnMgYGrMARnB7d428Kd1jn3hXYFNLKBLPoLSDS7eyyWxTA+GoO/
SHoqndHdzTrkk5SMH6anpeIs+5QJsyoe4jHvjroyOonYwXFOC1S8cbPMFfeSmRH3UpsTh4swTLgR
aMy6Y1wGpaYrSP7ruZW4yqLXB7nQBj8cyATeY29cX4q+E/wtenJYQ2vR2I/ZYFig6Kwg9Z51GQz2
bR6HLBRBYhXNN9+ZLBDoAc1h5Opc0yiSXJPLn3T5l87qpgSi75D0vztx0BefOlYIi5N8vLjdbVPV
tRfQuzQ4DvklKf47u8DGsCEWJD8r6fOb92Vn3eRUm/pTMMSy+O76tW0zY55lQsS+Odr2bcX+s8iN
PZDZfYprTqmcyBrPpKazHWaA5N6g3zGwUH7JNOeDLEuCmxql87M7DvEa///Bx4s7RVbVDE9zMxs7
uBYpjLZWRc6QpCenDOMtwpsMbmeGycFyrBlMk1+5Rya73mpdzIH3IZNhlLQXDPg43zTtDDq+hOnc
toH5UYE/jpzK/GJwItr0NSlVxVwTmJ9OOjiSlZ18LVXsf9cJGZkw4+pbsmGvaCTJeVeUnb4nbTH5
4jpjvavYpLa0dZ0HRHX1F0ukdGdqk3EywCVyUXu/uwsTAAV+WzB9APBTXmdtUj7ZufI3oan6/WL0
jPhGjSeURP8dorL2diyX6splgrkbJr+8Z1lvv+ThkH4YRXk3+abOD50kuZlDlQaA2tSHEdzrh0R5
5ROGewr/rq/rKyJF0HcUcgE2GxZ7Wi6cIUgvIt3fZzqbjU7zyKbTPtdu1abbfFH1PsjM5lPqeeut
JWAX7Jg71JHnw79sPe1AQh0r8uV99Qd9iw78rhBHe81jAGlk3xB274ttCuGYiPCZcmC7ckARXFTN
ISjlvKrYnOa0pvDvE9e6z+OmPZic5LcEBrfPedExXQZt6J1qDnjjbq784Ub2Iv4Q0rQ4GGopSG/G
aUP81xKg4/e8GyPt5YUFez5iYJtPk2GFmFGKaTerjvB7OjSRHOb8mNbKexyzcfmdI3h+CYNwuXR1
F/4qr/bN2JCSiCQC/vM6w6P7+6ZdKzkPBcChoJP0LePSepVtTA6bkDCQfOTm2Fxi3vLjz+uiNyLI
16uuKn3yRkiwJSfjx0JMxAt9w8kNz7JkFc3wm8uo7W1qjJ9f542u8/U6NJNJNaHaW1XNP15nTBtv
UGES08FcKwzf7Fiza91+dnXMgvHPL7ZKOrmdJBAgzv3xYhbvsJFQBJ6DElVK06Ti9Kr/NbIh3P38
Uu8LWWagGOOoxU38LW+FsjIJ/RZyDJHZwHhv6oHS28XExqS/by5qdVn94+sxMyDNhGR7j6C4N6NX
kj14bcvKPS86jT/+uQXVhONmkVuvqimVEQT6i9u53q4fi3W+3GrII+CYH+9tsT5XiejDrhfnDq7S
uCGUluKHBZUduNYrkXNFMjqRUY382USzov/xQ4rQz+U+m1gPbfetYaypBeS0svDOw5Ct8aOGc9LW
9Ku8pfevAlfBGxMS8OPanEx+fGrK2J7qOFPeGcQ4eapZnR1o0f1qOP2frsKBkmb2qqt+N4/1etD2
rsF3eVVWexkKMTKF/h+PCfxLB5MXpx2Om28ek0Ki/gQH4p7tuMuAARG9AXJvopWBZNu66Vs9Lr84
0r1fv1jTWcP4WvQYueyPtw+ufTxPpSfORhN7z9YAf24xR0qRAcfzrgYEboOfWnhEfv5GvF9ZMBoh
iSeMjiCXd28E+VWZubTQYYqBtztuWCd7D0H8knvBL5zz/+Er8nBgXaAGx9T3drH0Cb/lUpV91l1a
ReTQNZdFoYAsxSpwWU9wen1q/vn3Y1wYYFxxGeG/9fiO9DOdlEHfufSQqdcVqujSDNIDB51fvumv
U/IfX/WQ7gTOTOGHfvD+TVtllSbrCWpMFQY0KCuX1ArfLB/acelumhxtPuIFymQ9Udeh7ZvVzShH
He8RGQgOFw2CxMRWv+Pedag6lxp9b1B47a/ilt4vvLjNHUzPrEi4et46s+vMnbKZMcDZrpCoRFmc
tZ9XqrPakJTFo5aHlPU//yWs9+/uGpVFXYnUAIPJ2zl/UtIvidnjzgZztm6nA4fzA5HS/e9BZ7Fl
ws1en/c8s27kUMrP4wj5aetkoX6QypYluIlhkXuqpOzQzxbI+J9/wP90T1ZnFD4Uh9/uVafwN1m+
KVW6wD12z9USUHSbbv7FShDjkpZYZxv0db9q47x79zANrW8DrRweUUbaP77zMmPWYXRgeEAoQ44x
cyYfs6x5TPWql/n5t/tPF6NvROYkCXzvQ71Ra4cE/EDx0oS43OU1bCxTBZxyXLPllPTzi737qflm
uCUZ0WNZZTl7UxdVhWG1KjZnIGwuB8sk63myeBE5Jf78Qm9T/rC6sVyuxQN+Jbb0t5URmLlMe60/
UUF0qbozOcMNkRGonhwQ4hTUpc1HOiEiEUjZpxRhX9n6TodWZN0GG6kf0qygT2BMHJbQEy7t58VH
omoaHq0sul7O3iQtk+O5BFF/eGVD9nUTNtU/XYhfs+TQXbGvYe56WwplQK9av1LqbC9IVCdEYZcK
Ve4hMeEd//ymvXvQuRTPgEDqQ0vvnQCtT0y7H3XanTvsgqeAmLWSEasMdwQ1NpcVWPir/uG6e/1t
YUTTw3oIHYD/tjAYvv2V6qWCoNW54uwRafadWLHx3Ik4/PjaEPF8RVdHLqX71Ght/2IDsN8+ImI1
YWHGQlOyyozYA358zUSJhhkpfX62LDpJy5aBl0dy0Ey6vWNHpEAEXz2rKMR2bNCT3oQJamsIXkl2
tPsZsTack/nBHCq6iEux9mskmdYcLIaOPy8+z1FXeSpnOmhldz6UagadDbjWY4jlACVqAdzz3s0V
MuL18QKcTPUw9x08uLGD4rmxPaXv3EnTGlMx+tBLQeMIibYcmWoHCSrTa7gnRbc1raK6n+g23HRe
bxw0sNA7kkiN5QAxCv3o2NcLWVDSNsEr5YzIle8OTH5F1171hfAt3CwEOm0b/PwcoJfsDNnHisRY
usBcByuV8GEGSY48vW9znJoXZ8lX1yTcWZpHA5Nz6/epA5N5lRs570uo27UZOidFejfOmj/7hsSu
4gFzw5/egYo7kpLIqaiWC/90kf5fxeeIQkLvw3Kta2TLu5bWpTv/Qbc8m6LCSjoO7nOnw+KUBIZm
br5U6R1GhBJkUyLH/l6h76+2OAZ4uxuraouHZkGxvu2G3pJ7NET6oTCxEiae1xQPfmup30Fc8i0m
BOXLd8erGWR30lpbURPkoY02M/5Fvrr74k583A8t6iCkmHYurkbu5khHY6A3lxV9ofdeO3N5+iB0
rvolpREeVLPn7PAn8TcOOF0wfUxOfZI6H4wPGlDpEsliYdcKTZTBEsaro+zbehrd/sHKwJxtCx6X
9I7zatNF1uxPbYRDSJzGsVOgCId+NKKlrVuwX/aaVLUkPEF1PXKQsP0p86/EGFvTCTkGqQy9tlDM
N11JTysgsXk56JIz7Ab5JV1GBL66e7RqtysPcIt5wIgyAJlkZB17w2sdQM+ep29JPFoNqYfK7ozc
yZkv8CY0HAYAbfqPsF/iuwB1xN2fLTi3HPgwTqqtR5Hb7ksWp2m8U4PCd/nna4WGhCnf+s5MvpOj
SiJWDzwcmoVHS1spKkd2RRnZPdrpqPNcniIZeKufpXS5r7Zae+ZOroavmA+nca/Rltz9OZohgP4l
dp21kHgVDgSNj5HMQpMUpR3t+U1LtN5RA4Ndotftz/cGmowpvSv/ygVQu2wKM9P5Hn6gqS5YCXhN
q9Zg0lDOghsr4lE4+zy0k+xe1ZIPYpn0TvZtaStwVEy/vwzad4yRRo9bFA9BQ4bmtatL69HL81qs
YOds/h4YTDJ2+EFtcT9bLV3gdKY2JlPemvyK/ZgxQNqANKUNvg0F0xx0LKJ3/E8U5gWyLLfrG0Sa
ZTa2yJXiGF12xBLu5ueyW1USc0lTcr8OygNaEhhazpVpAn0DCqn7gAYZeio0KK97yn/npL+ck/LW
/G37fe/bz1YdZNO//Dgoff23/jUoDX/jmMnBgXHoak7GYv/vQan/6r5H8fg6C32dof5rUBr+RqYh
ulkkFOvRzWfT/UsLKZzfVpSSi3GR/DWYSv9sUEqi4I/7N5ANDsEkBHNgWNOSXmXSfyuNHYQYFVll
5qU2jSaVA1xXz9hqq46hVVgaPR1an2YzOyNcddQAFgSvtncAi5U+XMolq5kzzepa48oIm40EFv1J
L6UQH62Q6mo7KetrEtjJU6UHP8oSz/00CtFfw3Lr7xYyQuJ91uQovxrcVNfJxD8Et6jD9mDkKbnS
fV5f/FwvR+yq92XXO1+NScTzhWmUDmiw2P3VmIeifnKKePCvFKxZEzK9Nw2rNsJZkfTr8NZWmtlY
Y27CHGPOrEhoL9S8dVAVYlZ1hs8YxiZmTcNYGdeFk7lrLUCc377gt/1AGk7lRY6NqZFEljh7stIZ
5xLzL3ChWU57VXiu+p08IvnBE4N9Un6fHmydQz/H8gSvPIuUKTOyi2nrH3I7e5wLp7jzciaYR/4v
zvWMJ63a9trJADg7hAl2mCh2vWW86ELoTWDm1XRit2CjqENnBxIhxJEVQBqkUSnd3cIx88EyS/d6
DJlHWf3gW6chDCWn/gUJ4lIF/ofWd+PHrp/t4ITN2jG2uWrd8lIqwcoM/DN/HqcuJWXR9qMCDwH3
oB03Ehre2Qub8tK3PvdyqKZsrWxiZsPzPF36oU+CyEjadOdn3vIg60Rk5iEGsX0sLA9ZWEe3yO4n
AnWmpd7SPBpTiHIy3wdzHB9FU9nP7eLMFVRcY3kMS78Umz6Z/OwoDDMoPxKcOtRPycrhMncDe6w2
dgDmQqUOzEZmU53SxK0he+Slm1kviVq6hF8OeqxLat+uUiKyZStuYEZPO23GOIUxfp7oXT8EAKZ3
IePeqCiaKY8yt0s2okFlm3phj2ezV8FmRXPASXTtaVfCTQSMEZAobviPhXbR8tmnZOiu3ZVtu0yo
WbLmRshFElMIglVX8dkv6n1NZfpkGOm9xiCDXo1PmCy63+DF/myZE4h1P4v38Th/oJuuThIM627x
ZH4lK8M8ta4o9n0s7XNIYs6moJzdKQPfXiV0dha0kvZT0GQXo5yXkyl5NW2vtJ8Ahn+p+0BE0kr8
DXx7A+NbPu6b2u/7M4F/OQLJ6WtHNXHuMpFcAOIM22VBOtS184HxWaREO+zF0nJ/DLnNKqOOEmmE
Bm6sPAWAnH53F/mM5zpHFtG0hGOYC7aOrggi8kimLeaG5AouI2F7GVGIkozpPjPAjDeZtWHMEEei
y607Pn1+yd3Z6Bg89u0JgcfwvV1toAGoU2xU6XSULcJinw2yTpb+2EiJN879gPTzoQiyKyRv1KWD
GeX28ph58E1NFZ79ZHpQYXbioGJvA3PeJTl3P4GOEoziSUl5CGZ9nQNb3ITuoPddW4KLjxmmJbH4
6GF+XEGXamtV5fdSmB304snDtZ8OiC0JswN3G4U9oEvJWFnPWXAtWiy1OcrvjQk7Z0NAoLgH7M5w
S3c1w9Fx4tlqydbi9/Dg0lQqMtJwOAZd+W3xkU9R5IdnAM0QXzomZhBO8ps07BEU01fZ8lZY90kq
70dApkbAl1qa+kYHIn8p19WsGGK/xbeijEvb2uIhs6V3blrUkfxglDRE8mGFTJ9NQ1HO2PqPtK+s
I7JAjiiZLDeEvBOdyuDyjCvF2SmW9fvemdpNsnjhqcj9h9jr7hmDm3uWieDS5MbkR0DX+0+sK8PW
Rk4/blqnz29yG5K87Iv+YPJD7c1GDky03PTB0Tq87rSJusHoodYDMk5sO2Ikh6mz2sO5RIKetz7Q
B/Wg4Npxh9BfD2a+z53C4eM14iUV2U3hpOwOEixNYUExyfvHEpvz3q6W+MNUTNetIbsI4Vr+hKzl
yU1C+vPG+KKW8NlL7JM9uB7P8dAS4FrqDTasvZq6U+PlCO7ymLsoxY1tJfIwBd23Gvjqzu0WdTR7
+7FFDs4DXDDJqNJyvLhyMm9Sy3kYwvaqVOlHrwDfbJfLziTrcMNKu8OV/0WEE6NX4UbFupa2RnAX
KOegslw/aH46XJwjYc0so8GXIk6s5xKO27ZzfF41Q3Bi9cdrnI872MxnTsf93h3lqnbNg40c24yx
edikUTGXwQGj6XJKm/5Ibtp5zOLi0JdmFiWh0TKqNPZsZmW0xCF+QOyIHAvFIL7BAe9ZsLGJ3cyL
Ke7TShichDt5XQ5Y1udpbHZt7qZfW+2JaLKHK51J9oSpfLLEeKyB1ofjwsaahyQBdP2HkT4odqrq
26hrgDrzc+4X5W7k+yAcaIoIEFl2GWfnhNjE2os0hjuU/A97Z7YbOZJm6VfpF2CC+wIM5oL0Re4u
1y6FFDeEpFBwMa5GGknj0/fnkZXTnVnTVV1A3wwwQFaiAhla3Wn2L+d8x/PWm8WDP4izte82ii7s
5BVettOGo+NBZc4b+snugekRSdgGy9luGwpOpql2mrvMmLBctjL3k5F7rSvAiuoWBSn06m7XqE5d
21mTovJAzxopEz+HYzznxny5nuds0/pRbITezQyo5wWxRnNrZt1E2JGuXIyRei3VQ1Ma4SFC535c
JufZXczuAyowweGI8RU71WB2htipLDDRrtvq6Yp71t5OY/RZG9OdlQeYYN15fBi85m5uDIMGkrxb
natbWDzfBunIHYmq7bFf/W/hAHhxKcTRNhC/MLicNnZT9d85Xt2rGTvse7lacosOSh4cIjm2ZTvl
e7/yibcnDzyphcsPO0xvUQZ9tDFD40zOrniBYYFKfBrCnz7k/I1ijR97uVO9t2GgH4PZQEiiwjdH
eF1Sh3XwEpCRvjFS30xgOJRPTdaY6CkYnkYBODjHgeyBnpOHiBesjJ3FEbue/TfPNd9eRgezrcsf
nRQf2jSChyhqpm/OMJGHrfIbqBcezmau7KDEk5GEBTRxmmLpxp0pqxNu1vaqVMqlRmiys2VXV+jH
RWJ4QbdlwYGKurZ7DARhru4JGA7xofj9N2ONrsivXJ4msBc7KyqiIolWUVw34/ijF+Enp3MFjsWP
NvRw6rkorZPfONG+i7D0e4i8thAOuCBorjcwAqck92zGL0Zb2igtwDoTGNJfl9ZAVPs46Osa7MTV
3FrLJsj7zyojk0ctVWHddd1kPXJADgjGlFOFsT/OebV3mwxdRe0KLq/BaN56VpenzNferqIWfLmY
9jUu7iq8+Ja181jnjvXBQMX/IO8c/8Q6ZmQc5Fj3GZtvmXuJnQ0xA60Tpnu3no6BWo24UJiWHfs2
pVFxeG4bqdJjzqq+pvKAGVFMWQ4i02IueZJoJHainrJHYt6ZZZ0ptJK6mV5ktB5wEf9gjeXv+w5q
cc2+DAREdhGnkI2+Ll6ENt7c86odvdId44hOdlO1LephV32fxovcfu1wWHSps/EqOAby4mQwRHuV
u00X6xS/CTq36spBaBDnssTkbc7bVDo3ZV46yITIPqw6HyV4XiMjHNk3iSBCZpbvqolgbZiE7t60
PlSVUzChhyD+LX1m6lSjprc3qeE6wEo6aOOexLRepixvdbMNehigDe+7GgIHBgrbSlqj6cA5TRv0
RT3HSeHFCCineOixha4i/z5HZIJR4O/MkF9xHXXPeGPbLZQ0lEFFfZp94AylFSKiWygN0ba56JmD
jjuxag9t6z5EiEv2fuZ8Vo16RlXj3Rr+ej/W9Cn26Ondgg4ykd246VxNEHfnybMhl2knV8N+YelG
vHZV18/LSJY4s0yuOk1cZ2lJI3ZatCE5C9XYLlsma/X6DNsFRRQ6raRAgP1D4C2wlmAFYcG7fKn8
WJugy/0lTJ8Dq7qGKuHeSBfQjeqbnxS/QyzyYWuVa4u/Sti8pBNSxyEHGarqZ+mWZFzDodkBM4q2
Lpxliu6QgFajrM4i43DRoJh2ken1N36YfpiDhIBNgt0+n8Vyj9UFHMvgWwmEUKoeC4+62ZU3zaLV
jW22Sd32F1OAvMxMTH0DIOFoEEgDdqF1kmCaWMBHwXzN1vdHS79RWcabHa7vWefvA2tQ17S5WCtK
gbJmPaShmLao0vZV/tMIe5JX/MG8toayu+qFvCMi79QsOcdj3ocJ4gVz13W0t4jpnL0zTnu79Sym
VeWJPFcu0NKEaIPZIsjBdhbr+xKoz1RlHy2Wq03YOvdqPAdt+txO6xjTTmXfDcMmH8mtDmOxrknm
BNdo51/DDiZIFLV7weUY21nY4RGwwRo0pnXtut19OVOdGTjbklGtQxGLMDNBebQz5Zlxp/x+CmNR
LytXQpny43IT9EgPunynQzJGJO/g71rmX47A/uOks45zxx5kPLuQfeLcq9+qtgQeXxRWTUCKDZl5
aZ2KAq+FAWPnsrmfkVVeTcbSJyB3xL4sjEwmnS3NPGnhvbzhZUemx/CTJqfrn2cVVgw68+lAVS3A
WOXN3o0ad9fpNTtBP/J3hEM/abmiqG6j2yhU5V1TGNZPrxjUac0L/9g5obyyKy2Oqk31zptd+eQ2
8B1Cab/Tw5dn0bg0+Jl5C/RgSqahza4dJnYJvh7vzMjY3fYrCQdOC9SqnOiWpsA1diNbjY0sMD85
DZqvxnE3GbpBgEfs64phvASpa4P1FqmnLuFWflc6Wzuv0lsfmTDAUP0R1ozhaztAtFvxG6OoPTcK
LrYs9YHEAGSL83SD/I6yYsgRooroO5iEYtOHAbrPOkeU23kNZZBcN7Pg0w8RQBWeHeyjlHt0/TsA
paDeFwLg0Vfu8tasDtSNh6BuUGpX9bS7AEe3nOaal95rcKvBu8KzTzMVPqjScPe0wkxcnKV8m0QU
UUm7pjhzVXMLzXQLN3qITvCQw7gjrWFjp4GH57JODEbecWvZPRSjwcQ7XhVXg3CtRMquBFI/mKdR
9ONxaJ2f/arOZG7J+NJb2GtxY3G6b5c1q+9KycvYCp/Vs7C3VlXNiYGqLPbbYtwI9Nyn2S3vChtx
o2jrc+YHL20YDXvq6x6COG//YVl2jWXuieqcQFB59DJkEeyUYKNgINxE+Dh+rW2HknA8a+b3OCVT
JtwOmuCePst2mqQ2avxCGPGYUzOucYYEbTGnsmemV3CH0YOLzqNo0ceZJzVRFwCyqUbOSM+SJIRN
H1NQfhSBdwjd/m5BeX0oBm1vaCFPHNEvwHybnauWLa0W72Sm/Mk4DaA+rMK8IRPQ3ocXJ2S0cuky
80W1bT0AAzqEpdquky+SvoeeRKOzNt9612BsMs9zuLOZMXN2Ptg60/xE07gV/kznFc4QCWgHR8PE
FtbFionAxkqL+ZiTBhZ7bvPRjG10X2YGL2To7fu5zzcoDtdnFBV3ZKKNcK4te+MM5m4cSGhxpSxx
3bWesfGrQMc0OOVTneZfodXfDKt9EqH/7lg2U/H30ar3OIF+ykljLgwLsD4WVi/MYpu+bBKr7MrN
2k8/u5EMj8oQ3/PewIV7Gf1fiErCbluGKiGzkhWP1qZpmAXk1krZApmpbMs7mXNAJ4OSPq5a6Jy3
tZrso0FN3yGrJdptnmjKp15L/hI3OYJ33Jhm12+bYWnkJh8D9vr+qautEyyxxC8XdjeLqNSOKQ4K
nEp5sVitoOeG1r0CUrbKvQv3J4qxSMhDUfUsQDjVxpjdofRqSuMezs1CRT4+Ga5fD7saKyduV0PM
MnFYsbUnnx5Bc3zYCl6YG1m9HTf8jry0Y+agcNxdKywwH4NYAjGC98K3JdXv6+b/6Xn9/qu9ea+/
hv91+cSfFBecc/n4v//8x+H3P2df7WX6/ac/QGcrRn2vvqR++BpUxYfyif72N/+7//Hfvn59ln86
iWe/+48n8cNQ8A9ZIH+exf/6uD9m8diPQAswnsdu713Egv8xi8d+9Auba6Ot+NsQ3uH//gEgMH/D
lYSyMLIRNPqBF/4r7iQG/H+euSP19Ih+tELkDQ4Ygr9qKBgH957Aknioy3Y9B5lYd4Y98GysNYI3
b8xNAlY8kHT4ZbiIrF4LN55au0GN3ernNb2g1nAB2EzNBSlScWRpFosiRX7EFE9sArLB3tZOyNWO
h7JQ6yktAq14Njp762DCOUdBZl7xXXLI6ZzAlZspb6avoAzZVPeESO9k7kS4bZBoPGDNCBJZpgQE
zTiA14Dvt3NyvQ9Qtxxbb2ED5zdLc823SaYGCcDdO0nG6w6FqIDixkpQIxjmwM9dauqrSnfMSx8t
4GC4yamyLGpEVJY/pszJ8LJGAdWtOaVZsa1Vtkiumtzw3nIzgu4VR5Td+akdHZbv8UxNO9/1dgAT
PsjCObtZIyMPdy1petkDKfM+Gg9R925cZIAddvbA3Gpj5KbjHTBN8zczK4+C10WKrtkzukTRYggq
fTyInFypNWApsX63Llp/czLWfmpibGTK/VGvOrudAt1uW3OtmBBjhu4w/vbhK7730eBUnJctK2cM
xv66GfnTZfsuP72yn24CysYhEWbmXFVoHKjDYYbOKSBFSdhaGFX7WtbmGQEVq9xo18kJm/yE2u0k
qQp6t+/uevwVvGG6wIS0U7SJoaP0HgPl8sxlJl7NXAvSU5s8cbC+JGMhvC+jWcoHVDRANqOl3zSR
Ee3yxioOYxg5b6XH6GRmS7kpAtkc8GOPRzcFaGRZ1UMObut+WpDCo3Ulrxcy2d6wZp8CoDkskX4K
OOxkbETR8OG1VvpQk6K4WeiSDyIjpdqcx/qEZm7YDhhbEixRFRWx38S9YeX7bGmjTz8TzCAl6dR3
E3aa92zi+qUI0OZNpEMuiLG0jCP5MHyUNhvzXg7MqeceIrNjV0+l0dlvvp91WWK74rOA//PihzxU
LlifHVe6e8hobRlSL/VBOvNXSizE+8r0cBt1eN3jKc/Gd0Z823JlpWzlsxuLbj5Nbu7dVjjYd860
QhjzQRpdSZbRBww4/jltA+ttsVV4YwXNTNk2j4eoFNUBrk1Eld8OTwMOu1t83+2VcGrnNGMiu8G5
wl4r6zxCjnLrBpBm+do3efnGK1rtl0U5J9Wu1ZVqmu5GkMfx2cHXS5NUZsGxkM5613vjRGODwBKH
ijXFaRcGVBUjy2bDYGxuOEtxDrV07qPV9C8EDB77apEwNrqwKI4NzeetYihxPUmn+IaMYpliR8/m
uRNTcR5z0T8pCGWPgPy7Iy6pZmssRfTGRLN8kZM/nkavhfPPsLo8mrjC7Z1V5/UdmuX0QKLHvB9X
M0OXgwdb9pP305sgISIq0t+W0iZ4NTIOjejqw+ilZ6xHzQYUqRnPv1ZYTXawo+6kPVMz1nQoTl0F
LgVIiyNIHDVRu8WNR8dkWcO0l0UT7OzcJNBj8fuPLvXUyeznYle5EOf8xp3vy5bWMyca7KqVyrlH
lqtfFXDSTxyE0z2/kPR2QQnyjSm8BX1xrjc8J7iV66W8mnF/7ju39MGigMJ4JpWqQptj8bQYlzim
QHQ/HIOtwxrWTBCW1HS2i7+4cV/L8S6wUEgyndQ+24kpj0Pa6Z+rnbNGMfFL8lammWHo8NQtYjpD
8L3rmBXe2K2dvdohz//qRf1ucTQSBFMX5tkvhHmORhHdGGzP7vUyKS4KUm+v2/ZC7ayW26pXHZ53
HlTk4RlgPYa8dZLOI4UrMpxj19JW4AaAs6qc5qx6xjWBw1HDxBPvJaIDu3etR1+z4ErM0UiToff1
J963hX7RCDHQq6EsrwaopB9sC1msleLIXYLYGKzH95K2+VANHupOct+eLFkOD1kwBjdorxhmKWRh
MWkO/fPQqIhxL0iBieLwvcMZz41mzQ9V0TLR4+kJrpt51j80UzedIBICZtp489HI6mmfDtZ0M43S
OdoVWJmw6PuXGUjn3eLRA2gXqYdTLPk9N1v35keq/QjHJvipEfuw7BiHLMZM9oMJRLnFH8YsDWTp
DBjjpJfB28DhHxn28X0mkTFQrVuinGNzqKb3DvJjhbMRX2nirwYajdztX8jTG7dtgDeKnJkiTTy/
FD8bF/0RSTX9tzBrfH/rtln94WRZuG/6JT0rKw1PU9hAD1xWecijkLG0AEGpbe43JmrwBkbXjG7L
sB7OwtLjVpEkSVixAQBzRGdSuoJ5dRXQTU6N+kbeC8qhjtku6zuDPfngzOq+y4bwejUi/WU6qlIX
7CvXNeDo7FTNo/GU557/BqSNo0ewYKHuJQv+cmgTjrquKbFnZgidQzTODZFOhNQ3YKRFWGkrLlMv
3AcjQzLeE3MBIDIy8OFaxJaCmwzfBfJwABTOOw6U9mxkjfcYMoxGZrM41/MYuRyD2r5DvGYmWdqc
Ly8gzhvH2q+jAprZFJuo7O0zpNHykNkwy2TetHdtZjvPQThO2yUwGOP2YF8MSCoYBBFsoQW0sWsV
ZNq3TocV1xzuAy9zP8dcVmNsjd26UfMUPVoeooCmH+ydiZ7oCUZ27tIvdu6dSPsUPuK0RPdV1gR7
ZJttMpvOdZjKmZe9dk2UDIxIXX85RqMdbtF79V/wWG24OZpRcDr2wRXLpy4ZqkEnTaqHu26tOvJ+
u/4Kupx9tRDblqwe65V5XqN1n1oy+EYtYD8tTlTCp/Sc4GdYG+qtbkNvl4ru1eurYGuU0b1jy6Hk
5zNH6g7Y21c2R14Wl2MJvrOTxsFH+oDBmbFpyqXdr59FJ2uw/0U6H20FnableiMuMeOt6dLSlMK7
S6lNdxYJmyflC7dksyyDcuMQ+16yaHPVjZOpnsZXvpASUt/iiXW7JGVdtOe+a3YThEG6dFojo7CC
K7utwtvAChZuhaB4o0DzmfiWDLR7nV6prkzZIovIjgNLWuLgVZmV8M7GmNd26ASku5QevqiW8nUa
cAzSbj0ASMrjeXXmg29q/ISiZ0FZIRTmzREFjDbXnAmksPfC5FhB/EIxvVCpNvFom/PjZFbZsyna
6tm1qQFBpKxuwqqpv+3EGJ1W4VOtZF56MIMOHUkGCACtAzAZJr9TegCpx7QGO2N5LEckFqzTrEJR
YkbtFb1fNnw50MkHgDgCNTtSAacPr9PJExtUWvLoVWxvsas7Z4ak+ibqGcRGooB4B83kmDfzus0o
/F9XptwldLHMh8uq7OIGbb/FT+kea9As3wtEwMw5yLbqU+QMcVDjLlkn+6BJe4+nOXc2vTKGbees
7zLXjC6M+7BjoBflk7+pMKYzymY7047NvDcJ40kE6N2FFuFUVFa9rUjj5GVxdkojIKBTVRunorgx
quJ2cgvnPHjumzWwlFymUcWZENVGiJBZYF3xi6lndgGQhGL0UV2MYq85srV22L+Fuzxr9JGlw22u
XfvFkVhGE2hVdQJ9Su4svE7Jaiy42YVyNmur6cHdGtMRRMwVTtCbNuyFwSOiBOAu+yj1gtvFz0XS
+Q16R95+7wYRafjn0ydYAP5VB/noyADbPOd1VWymbHaTFY7WyRjy4lB0AdbHYVwTlO1eol01x107
ZjcNPvZdJEp9C8Op2pRhtS3WsaZP6OTIMBCVxX/qWv8v9Ie/iqlBZtiILtjbwa74+xi/PGV8UKiw
OJT1QFtnLAHriTXklPaU8B9ds+k/CcEKG65sU/wTk8RfbAR0pb7tEzt78UYRJnphhPzn7AKUXGxC
1q44WEsrP9eSfM2uqHJAzJF4+Mc/519MBJcvRUYw/7t0v39vDixQQvlAEvhSnd03W54RjSdbZ+3X
P/46f4fAvXwhxPCXVCugJP5fk9xFqzVKlCA7qI65MSYe9+Crxd5WTTHe9VJglZiinK24duv37kKo
5VTJ8lty7C/NNXu1ZvuPv6W/f4kvSjsoJwG7ib+PE1bmSKAZXQbq4WY9m7XUe6e8sCTcKkIrb2a5
/ARSzusMue934Oj/9GQI/otsh/bn+OdZ0K/5zn8Miv5fmh9hgsOy9l8Tb26+5n87fsnhS/9pfPT7
h/1tfBQ4v8Gu8cn1cMmK+6W8/EPKGXi/MdHB92QTLMgElCfrDyWn9RuPUoASw4uArzqXxK8/hkoh
cU6XgBX+yy/i5b+UvoSm9K9DJZPr04O8Q8ZTgA/vL5Yju4fn4TAKvYpgsTmY351xyxMlxQlWinda
TG6vx8wbmNiYRa4OU9GM93lnTPVeMAIVDPUntvjcxJQLqQLFq5i82N2SJRlSqOKeatJkJt/gWY96
4iIWYyaGwOKaQYKQPi124736zfReWTrJ+FRPhCp7j6No1/tBRk9tR+otxC9GWa1fpcMFXjDEEr3o
Wc2XuVFYhtbDwDIvHrvRfI0AJsCzMAr7oWlmcRwks++W7IzfD97ZD4wt4pHlBiIxk2/Dsh7SlQDH
mgXnz8GW7FC71uHGmGpqajgWqLJoThhNTago1nmISLwYSuaz/KJ+eRQvIX+8/gXa/IGPnq1JHjxK
iXDPRD1qk7JWh5UFSYJelA8cvHmwUWJc1g1Axuro21SufZY0VWi+BjVDNr+bosSzI5p8EwXrOA/y
QOYNX91ikhajIdG7oRgjACGto+IcMzE75gIuVzwPDqmDZQgHkYgL400ph5J5BK8RQ2C3rkmSj8z9
7FnVixYVW6wpU9arJAqJneBCfc/dmy+3YVcZP1ei+JLF6dMjWLL8h1ENsAeQB+x/fX/D5bvinS3R
KPHvg81+pYmbmhTtwGeasTOlavZK6QkZAqRCggeM7RDSg8DuuYzdxsK+zkILY0SsRkHaNU6APIfL
YYn1yh/ozHa5BwZl76wOY/8yZVnewKI8rm57mKQ7guYoJ7Ubi8x+7RgE+jur0yEqAuGuVwog62uE
jOVYqmHY8NURcAyDV4CSRpkLXKZ6kfBxHqE36de+y4drAJXRU4nhb8duU/obPL/OsYHVcUp7N/9G
IDMSe+g8J6PjxQ5p0BC6jOSNTAh1knL1jK232kQYMsVg/OP1yGTQgvoXSdr6tjaz3ofuEO2rynZ+
zj7aOCYydd1CeMB8Dka1LAi4Lc0xvxFVy+eKiDna+S3aCTtxHWonsBGyDSDeZ2J4SOtIn4t1FokD
i2izjmZ6rn2AVWCr5nBvjZFFKEzuvMBAFvs6xMMRw3pDvLGQ2hjuhWUOj2PrvnpjxZbbM7814aJh
7U/9nMcl8g8oGHAy6ixdx2TgltwV4YrsMrC7hDKCuiyFyotGJJSsT6v2bvBXUhsMh1ms1gxzCtc6
qqyJYlaB2bZmP3IR14xw8dz1SNMLjFbQBgPr85znxfIJJKg19T1YpyGel1nFLmyDBOprwZtqTsWu
waW2tdsRQYRJgkOi5sFAUuIMZ0XLc4uBVJwaY/buRi9DNpVP9OpmMJiUmVB3yjg0IveaPO5CbebF
DF6n1SjOqWVln1qWJUsHqEial37tLhNoPGTkcFstoiRdYg9KTD7mfQVmRapQCbT9Kmvr/rFnf1Ru
58nKtyqfEPwaolmfGSOYpL70OeHvHZHzZtcC+vH03u4D8jkYybTIhLPOZNoL7amLp2pkhwodA51P
Q8E+c1BYsapmczP5vj7NxC/e5+BavkX8/A7mk3UpD13dBsPGXzN5VPSfTHL9i21lDgUS4YuXJjZ7
xYYgD1q8Xk0nE1nZ+ZPPHH9NlophtS3r8jRBntSwoC5BKqWNAszxuyEhz2bZgwFsklnX4OXNnlwR
bR/atA9uWuKenijeOfyVna+7aF5KBBVNNXYUyasEgioQGzZYx1tw9fc2sMZ6M/gqhVTKydKLMf0Z
LbU4Vi1PKKwuC8nX5SnqCKB6XFbOKDmT6eobJscqwVgMwNhG0MO3frOHWywvoSe2y+Mw2w+Wd/lC
tOjLhtaV76SaxHqeTUBNcT4bUXPDta1v0IG0GiwoubCDopKSoeX9HoD8/8ulf75u+2fGF6Iu8ED+
qVhiDs9C7Y9dW/QbqRMRR8gFDkg99Acd0PstIGT3d8Lf/ymSzN98pJf0HoSh0H5cPs8fRZL/G0gU
yir+ghn+q+hv5iJ/LpJwqdLq03Nwu8FAIX/jzz2OtPyyV3CHj/CQEXURuOJPY+z+oq52vju9mVkd
wAzz2oei083NOjOh7UPYW0kTqXJrBYBcy1GseivtRdzmv0ivkFwRv0N/XaLCORIfZKHqv7BhvZCT
jDYighmbwnojnA2Q7FTN7bWZXeiyLZxZQkDEXdA64b42o3yfAgXfu7/ItFltpJuBzm+/Frk84MTx
z2q4KBuIcTQSR2E1jesZ3G2wtPN3UfuaEQOEqsTJFbk5xkWo07TpQ9u77gyWbV4OyvwQYm3fUeGG
51U4KY/hEo5MSzBxzjhvdiJd/Ns5XULsn35UmUmeAhGlxnOvhLSNz5k5yM+gK6Jbp2xCzpBafmWL
nfZJXnfWXZF3isgtRz64gzsfoS6b+D1pouvEKe0vmNycDh7IMMT9DrJFSGw3mdlkp6FbjU8WEuD+
SdPBsbj2zUEX/evEnuqhnC90sjycnvNuHB+jaAR+Whmr/Lhg315Zwgs2LR4SL9Y/pUI5HkEcCBuY
EDh7Y9ssGKx6kQgQylnyvcfSqtgRzd9oihFxqKb6qIpxvIrWYtxZXNGfq6mq68KUt8aaeUchx+4o
03U9dWlFXLUXDLtgCakAJTI/TlutbMnrmYlXRKbo1/ktKT4bEeNsHZ3qpK0gJdOv9vlBl4jy0UrV
tVV4xlXpmfme6JnqCaBL/k2MBaMMlqgOirmlbbc1s3gL3S12fiTqjoDzxXsPh4irzsqN1iFRrekQ
NGgBZMy5CeMqwxOTzEOTM+dxmH0BwZt/Fujxmc4sF+ZBU+Eb7cq8uSvA18Uu6rvrTLbrxls1aUcy
rM8dQX/XtuFQzot6RgbO0gdZCAPD7IXcQNtngJy5H/0yux1LMg+ZXYXwkBDC+hJgjsUUjRWyp7Cx
boB3RfcAt/NkDrkX8hodrZ42vvRuiiqaPpvAEQdTotaeSzwym2lQGmlsvpyg4PsD1syxeY7aMn01
aj8zjhhhemjcTWD9QHY/UDubs3qY1hnN0aSF9Tay2UZD1fTq3oIU/l3iRk6ibrbeBdpqFGJ61A8D
MLDwykULRyMSMrwrbD3EUe2wtknHnPQJlVrOizOZ+akHCfmBvs5sYhbHOksCyWauy5rwexmYwVl4
izZZgoroacUUgFQebxcWNKwB1YbJe7sL86Z+x3sbPbOj/zAAYW98IMYE6Pn6y6N6ZSprWW2zTcO0
eS0zFD1JJUuELCxk5NsYoKiMsYl1hzBtxw06ckaTI43pdW4vSERHec+qmIq1L3ieEb30xC1Jdxti
DCdPipU19fqAQrsrNi6GE3qgsT+K1gqOnjmAXXTyMuT3wJ6rVYoTDeVxkBhRZ+6nyi0e7Mnw9m1h
gjQ3ojF1KcCl+WaLnJg9l8N0ss1OJ1FTFyWrgK46ZNrpb9CeY0An73p8kGHh8osN6vIbeW+9RiSF
sYTDLFWHNFtweYTG3H1nnw7ny4X0cEXwVUakmqmHW3eQxmfrBXRxg1VOrAq0weGykqHVMggnxM51
p50R5v13Yrjmr77K5zftNtbZYdZdb2m+Qh07npZpEqVOz+gxSsUmtLsaPfCcQtQzKM8ts3ukKO82
TL3mk/RlAeZR9Bu/CY5up0fC4hqW8/lQ0XEV6aEUHJut5fb7xayf2Guo/SAZkhaMgJAKS6BulJG6
wSM0+VtoTeuPFahfvZ0sv9/Q9bEVb/MJZKcZUveaROepk1v1fjPii4KV/m014M1faeanwnwNtWCp
EecSEcf4SlM2lLfpwjbXjkr/1iqBKlJuyQe/rswHBhPZHcfiwuRUrAe6iRdkYc1DzwjhQVlDasdm
UaYvM/iqVwdzOrpsGr5jjun/JSTdj0OKyISHkIyfO1Mt9R3YWvZYWe1dpAQuPAW8S0hacRxgZ+PY
5rZLlloXN8qOFNr/oGdtMNT1TRmZfLu+MHbWUKF5HEAl8Kijt4ktOfjXMDv9W9xw9tnzmhTR5Dqm
j24o/QO91PyEdCrEVj8hRnNWQ98S4qjq/Wj0LTQEnd5Ebdc9YvAKDrQH5ic+GKLNtPT2YIDVbkn7
9Tt7jIWItt5YrzKr0qizNApmbJLbfkwVWESP80gV1nqyxzU45AWrq3ou7/pKwVnsbec2bfFJcsiK
9GFe04tJyD7Lpc1aogvcS7ybau8yUJr7y+/zSbaLRUjFiojANYJ92UvjVohpQj9qzzhZozX/kY4Q
RwvmKEYs+wX6sGeO+qhZP9+D5p73kY6iw2Sp4UWmbX2HFGK64nnyNR7MVqIHD7DtDHMGdXHV2tzg
lc0RjzpRfz875FCg/XGiBMintc29wrwq+8q9RdiZntcgWg4DFyPeecLfmyj8NNsi+rQGx25jb/D6
1wIF/XeTZu0wtEa3B/FihCw6OGp4++Vc0vQuXuKYZrArplLcYTyav3dBMG/EaPlvdluEt7ZuePLy
y6EJ+80u9us8k6EppW23j42OXgGtAruc8jDvgBr2ykrMJrRzNuVz9EaYgXiEdzL0d75E/3XlBGBi
49X3hQfR1erNa9tHPo1Xw2rMHhpuXtCyEEFpXbf2qh9ln20W5nZ65+R+sOsiP0hyyJxpUmbz/WrZ
WA5HWQ31v7N3JstxG20WfZV+ATiQmLGtuYrFqUiRojYIWgPmITEkEnj6PqAs/5Ls325Hb73wwiFR
RRZRmd9w77lMGYzkvdvYbvpKe1NV68nKTXfbjhhJGQ54i+rvWgjNpmNfx2SmDiceWaulL1IVq5xX
Gc0vlL36GZdk9TFT2noKseA+EnLRnKDWPsrKn7alLcujL7tmTUYKdIpaX7yCkUI0fHHS5DXrvRd/
GIdfoRtSQTgttujOHV780MgOnh8Ud1IU29EpjTO/HOgPZJMjn+jlF3t2FbutRuaMjjC/AKMcUoLW
WJ3c2+5IS4hzJgEK3+IBegy8od2WszXfJ+wbQXYSxFQaX3cZ/3ZPf9s9+QHM8/8+bL6uq/61+gka
8PY1vzVPqBR/gWfjIdtmPAxKHazNb/0TXdIvpoNAHIC6MFnw0Sp9GzXTcpkmfwRxChcP66PfuyjH
YQrtQGqnuwKv5znin+gXHZuUpu+ZPyZgd4/sJCy48DEDtlU/dlENYm4ropi79Rs+euh7yyVcJ7Hc
tSuJtzn4sKAr1NlxQqprajfXsUW0XYH+9FMXYVdFqlcyewLuLPUxmSXCbDQe3se5tTBrV2ng4Fxq
pnONFaN4TmdHnutuNj9ldqwZQg25HlYm4+NpKYKUvU8Nr36Hodm3jp0MlTppO23H65Z14DYB6ULZ
hHkAs7qXXzfspNZiiPoV8vizOZArsAKgHaNZrmZrg6D4g6KS55ROkIkrjfZoYjD9Ge4WiuEJDPUu
DNgObZE5okN3vCS9LoACHVFU+AejHRjx1mWG3jet9L2Sxt7KBmtTW+HzWGl7nxhFj8sorpfvCivh
s3Y5DuyBmIUBsnISCnRni59PCPwAZJtthrog62gF2srliq3YS7FRbzs2pBECZgY8GG9W5jzQelmp
e3KyubvrmjHzrkbhux95R6arvAuzqH2cvWY+wkHuDOfKb2Odb7NWrOBNe7rZt0GTFFtLW+N1nTlF
6hSLwYG+nKwmRE2KOE8nSXr7kCGnAa+F57dRg3+F0hHq67wWVK8WasckHzKu+DBuAc8eRYkzVyEw
CQmzBlRCSxm8kX98v9k0FitkZVvM/Tug6nipDP2Jqr7JvoRY6r5Mkclc8caqOrcUD0QHih0H/oJo
Ag7kv29GcLkIrEJ1Hlk/nzy8nbxRbR4lmIiG7JhiNLG3bZHfU1i3WzOleoySfLztJrylS8wgjyVO
m83UMJ+Ezi5OAQEa25ih2m5O03yfEz9CZJS+9N7gpNjHCmuThohP1oXs41MQUJYz0+XdXltZEB2Q
JLKmKOzJPRJ90+44X7vX2mqKj1Yvhc02ufMwxshFyRhEAX6wPmsxtHehOHU2g2bHjguW5/gQD0QR
fUgyR/XruXbcO4N30KUJa+IPceuYV3HmlDuoGMZe2Q5UBV7uGh1ps2cAp++ruheLsYqq0hGRjyY9
YA6bW2Z+tRia8SWghaXK9aqjGk3aMCJ8KYj6wjlDoZpPVGEYCzIThc/AzcSeBjkvDt2hiG+8hKHE
ZnC8M1xSMPA6jz5QE4Q7pvGKrtJ2trlkrjwIv3kHHevGrXz3fnmyb1HUmhsmAhAYpLieMxpKLu1+
HdiNi3YLGxHvQGN+qcVk3tZuHr+PmxSusHRAUTPFPnQFDoAp9eJ9lql8D5eUnDG5RHCPkL8arw0f
YsdAwEsQwjnI/aeZoKXKzuBb4Fw9E0zlstaWdN1ZNz6TV7PMyHM94mO2rZfSnTQQEKD1LIIL0754
ljNsBUDqLwaR9uW6593Y5XPWHwkG/wj7LwQAgoZ0YwyTDFe58pyHxh7J9MKpXX90gil+xAkZmyi1
W/dXrH3pvmJ/wb/RGEcEoJCziV9YyUEVx9HE8Ztr2BMBWbZbYOh6Z1dxcNCuF63GhhHsavDwADEV
FzzoQ59eiTAZHpmWYrPg/XnstLznscYNa03ncGRK5OZReDD8pAlQYkj/FLRENdEtFcEn7VXJXVgE
6UFFdfWJ2Va4KUxKn1UDV8jbTrVjIk0UR9KpLn3ZBkcwMHqT83Q/CKNuSiRHk4VWzY7WY4+xxGRO
MWkX1ITvS9Kl4UKuUPPZH+oiJkY+GSDLjMLJNoCB3Rc3GMONTSb4pWZwxj6iHZ9xGCJ2sLP62ioa
Jh3K1x/J4MHwbtn9lxjXGioVOW9r8uagpFn2ewuyw+0sGEcpHcx3U+XWO1EAl7FwKV0R6kfykiDL
fY1eKZe7uu7ibVdL8xV2Vrtx9FBfMocZPt72BBZMNhgrB/XNF6xL5qFSlf9i0xEYm5lHaztz5KwT
8im9VRAn46aqOfmDkbGHHyjv2pJzvOYTaSMpEta7WCJfDUY3OdVh21C84V7qpUkjOIXJ9Dmd2v7B
xe6frSUrs01nToTuJQIzZ6Rh+QuBmGdup2lYQxX7XJbgGNBmhHSxVn3NMipbG7Zsz4QTjPcF61BU
iuG1VJabMl9Pk+hoE7J3nZhCbtjcZB+KTlmPWVc0134TTA/mSKzhymCVdHFCzagwQBpa6yhlQxs5
ZCglqXnbqiZ/LhEJPsdB1d7hbYuemjxKrwYNKz1BGv9OtM60Tcw62094XbbR1EtUrRWceYefFgUg
mqv+WJF/BETCH945jonSOnW6amOgQFx7rlPTGifmnURub2995hunajQwC5f5OF25zA5zwmeXKLza
sXkf+/G9ozGpuQqCBsQIZGJAIOaTSIX30eLfN9Z1VKV3AItHrD9m+DzNLtgGZ+aiDyoGe6su7tId
Klrv7GMreYx81cYrA6RlDviDQcUmGPV5kHW7Q6sOsf2t4vu3OP674hiq518Wxzeff21fu/zH6vjr
F/1WHYcuGaJweCFq/R4w9K06Xgpnl5rZC74pNL4VxzbFMbzSwGP9AL934fv+tmJwzH9SDENr+akY
DhyXWtOxmX3YPKmLwuN72VRhDwYjiESd7XIOVcJMne6Wp8h2ZDZVZ2JAnAmBOxToBF3oMsfIl5GG
uww3umXMUZQBE4+Kb/+6XcYgKDo9sjaX2Ui/jEmst4mJZbcgO+Z0eO8sA5X2bbailjFL2AfpDWFa
oF/epjAwKK1tA2Z4Da/EvumXcQ1oP7kzVVAyDzKru34Z64RvEx6Cb/In+EzjacHpDyu9DINMORIF
YyYGBMegDi9FEpSX1urxUjBI6sihwVLNcMmT7nxhZtVelmyHHatbpjhRr7fGaPenvKEq1ATMrJUn
9NZJHAQfKf6OxwHcyavvl/KQdnWExHuG9Se5xe+ATCfPssyHac2B0mzsWFm7MPGp/lyZXFztZVtl
OorPKuGX55aN4TmQ3TtkffDzKECBqjhUlGvTbubHqh/ytSn0r7nWmOVt8l7Bv6r0LNOKhL6qcbsP
RBBRAkh+h++KPCtvglElO6NP5lNbIitbJdT8m0IF/oIWhKmQRUZ6R2hhdjCK+BbLbraDT5aD4XIx
QAIBP5hjTTmRVMO5MgTByqL0glVPyskDJ+OwyxkSr3vGeLcBrIHDhALu2pfmeOZAnA6o2OxXbFf1
CWpG/0B+dKE5Bo18W1kNaJY2Ad5VciRdgyU0d1L4xoZIhOre6E37oZ+c/gWkXPFlQu34aKkh3Xg0
QLdl5xo3duqTEsEkjveKUS0KtJAjNyjf222qdiJoqk3FWY1hKYeHa7LBNexWM2HvulvU0qBBda/X
ITGyRPTx4CCdx+vzEYoUewXZCmYWxmyTbqOBL2wdqov7qlNmjnpCIkYi4m5VmjV+ZXDMMBacV2Wp
4OotGwAaXnPjtCJeD5WJYdWaCbfpCBLUwgj1VlH8npsZYGURN8GBK7T4nFVxdmc2KF/TPJ5vc0Tc
xAy6kfERw31QrqK4E+FKjh5kHzSIw1WVej7nV5KcUvrKFSE12WahK77H624+tzrTZy/MzW3idMN1
6jfsRepGqvvWiOcXWdCsoH1t9FXjpvFjiOL+NsBYRtsU75Xy2aSYXc+UnN4wd+0e3baaMaUKUfks
TSTb/IQEoA2KGD9naoe8YZUGHpc0wbBHC0TK0Z24nFcgpRDpUgHQ5aLaLp84RhrqGrxCVSzNLWN/
d5sajXntJwLpLrYh5kkM/beofOVtGZfxbZs41saTnv2hYL8CPxZsxHMXJT4y6GCYHhih2fGarbuB
tEEkB+rL8jTMTL5WpYFCY60M6aod2iaTUBwW7nBWqry8MRCKP/miwpXge3XUrB0pI06SFCn9XNaf
CmESQTl4pb62Z7/kls/dNCffSBlPseqIhc+EG0aMDGK9sVORMZLNKmntNBM22Eek4d5bhSme2y6q
hnVMP9DIXeHVrGuvBVtdjRDCjks0nDsqE8JK1zFhvKwqtTl05kOEI3vy3sV+2fQXgicHBSYM5H91
mhsLtty6DyBzkWiorHx8aDMdBx+dmH6xggJYmKP7rgSgKf1t0IDO2BnD0GefJsYcIseCJ9qWi4vJ
z791wN/VAba5+Gv/+5Ds5rN6/fRjFfD1S77NyARXPXJKO0QPFrLS/w9YE6nvf4ZiFvc+2TE+fZqL
CFRQfHyTFrj8kesFPJCM0d5Kgm8O5t+U2pifvzqa/0S5jYn4pzpgkXnyMoh7Qb8jLf9JPp30jlZV
29jXftT5TxOSRrolYTDUnwtzMyUlQeC6qU8or6VY1UICPprhMQF9LvaD1cmzG5mD9Z6kuPymZpXK
zhG2FOTCRnJsDBTZbCId9b7Py3bTxxPnSUPgwDpUAddh02cY+j1cvPthnMRlsLv6pVKRup3bkGjq
wKiW/n9ufciWmFd2Kcyhg99m2OLbXA0rn+3W3gv5FldNwoWG6hN+7oagUH3nTJPv7RKNwfaA1noe
NoR+mb9mA5aWFViO/JPEW3Kbxq4q8RiW+jaK6LNWJFnxs5dNiQ2VFLfcP9ZT6zBaEQMDJz6r/Knd
uY11IhVjws3qyulIPhqsrrKcNO5gvkG45UgG4ZPJsrTvLRAp96GTxZc5y9WtLNDqZ+AtNhDgKe6j
rkb4MLb+oQyLSq4zp55jdiw9zuhgyOk4nBa84LWdW+/6pun9ucFya9a9PETCTYd9GVnAWPZo7vN4
57dEaJgbUs3aylzn6OpubIKoKrGmBTSOTifqgWY5lqDGMs8JqirfpkFhFBy2xGJ39kXl0LtbZqn4
INw0Uvoml8oJCfgq0jZEoQqYaMexF8SrwUbfEa9dqI4Rc5LJ2NGVi25cu11vM/VjROD35476BY2h
NImTPpjdKKIrq4VIspFOp5YHx58P6MlcvJ86G3GglN5YqFPfD0Nj3oipzHobuGjXqZEDNx+tsRPv
Ywaa1vzC4TpV7ad+lD06U5fYtiK6//fA+78gDGhZBAP5/37gPdRDn/zP5jX/iSf82xd+a368XxxS
LDwXL/a3If/3zQ/PGOzA33RX/zkF3V+InrGI5lgUVDbM4G+HoGPBJ3aRoXs2PmUTKMI/aobsRWT+
XRoA6wcSgthZCE4xdg2L6v77Zig0u6qPImlcOay/78ngIYWQNdaxLOZ8i5eq25g4lC524ak9vfy8
FWoKMVUGPNLgVx9Zb5dXdmeVayH74MCiDYxQBGJ7XdUiW/uUlKxq40vc2Acnh1gUOW2xdpzqaRzy
u9ECOcZCHlxkbiUgnTKYQJ3DtKus6PgdrPYr6RTWQ19RqkLHXEQPcXnjjKp7RDSMIcpHu0lGcfHJ
NHDlBvY7YCRf7IaJBpr4+ymc+ktWewtNhVU6AKihvKTZPADYDOTV5CNUhRBS5oxkQeVlBS3KhFL9
WMas/LNsxkzfRiG8lYGYQpTxHmph04T5j6EJBhPSLqU1czVfEx7N6I2GYDZbc2s2IPwaV7pnsw0O
CI8vjYl8zEYbfM2A/aqKdLnJdIg+NuipP5McdYUMol1vNuWaB6beIsMhG4MJ2iod5TrObcgpFRa/
uYcs67uGfyozptgReq7V4EA+1haajIOubMFep9MxWX3zg3QruRmn5AmzivVuLF3vqB1fvVSiplVi
17AxJ7uObpCz0EgQ3s0pt4b9IswrVUX2/IDcPs+HbYrF1viYF5oEw1VdDMa8G0haaFdDxapnbbq1
g5eV+VGPxIWQBmlXAXqDEJXtGEAywviGvHlfWoTZcBnTjxK5SCcgQMXosuovht+DbplSo0x6cG2d
rSAKp+7Zz1v0Z4LLaGvkM3i0XoW45bPByW8MgKeNsTFgt8YELzTt3LbsQgoQ/iic64AuAiet6vxw
3YCznKuTH1W9177UVuRe2rkZ03wVdnVq0FyCcm+z8T7iusblC1IR+78/A5jcEZ1gEjjizLjILuHX
ihUOFuWrod5qWZqdgsrW+lrn4qB6K3vzr1XwSJ4INbF8K5DFUisjy9f341sBPb0V09ZbYZ0vNXb6
Vm4bSOdDolupwpO3gtx6K877pU5HPk7JXoXyE7EDS3gEs8gL4URMHjhJKPSzvEmeoq/lfzYBxmM1
B2dLjZ4iRH5pFgaZ1Mii4EKcwHwkB4LYDJxyPi3GuHQb7VvjgcKE9fhbO8Ka0P4glx4FQGJ8K5e+
xVs6mH7pZby3toZvwLzGsutuy6Xr0Uv/ky6dkNe11ROSQNoj/61VgkVA2ySWDspaeinyDqIjkSs0
WFydNFvx0nfhEOmJ0Fi6sf6tMcvemjSx9GvJ0rlxvVZ3cunmfNq6RCj3NsxU/Bi99Xxv7Z9cOsF/
L8T/y4X4FhnzVxfi4sk6vJYNDsz28w9K4yVs5nelsf8mHuZKpAX4TmjsW1iy8InisVti3sgE/P42
JCqJ5559OINEd1lvf5sFWksMOX8dexXdJFrkf3Id/uxyxN3HP8QOaOkxAoaSP16GMLw0JBjqMdKV
IbDM7HAsL3767k35k8aDu/v7G9d5exEif2AK8XP+IXqtrxUuljDAKJOTPKL9bia9VflrzDP99q9f
il7pDy/l8Lb4roPPzf05cK0umUlkMb4krVLSXYuUVaIFIU4sm6CCJKhDKVqya2bXWUH6rf/m5f/w
duKyIj0PtZIQ/NJ+brAgKQfu6FmY5qvx0Sr95wBn/1//hEuP9l354gTLSyxOPcLemKx5P3no2taY
BjMS8uCK8VG79hNr2Xo9kDrJgl3ylP5e3/3Jbw5/4B9fzsGXiljDgfpF7cSff5+9EEuwASwDD9Bp
5AkwjWjW0FTKU+4yjingkzvRKBGRxrLHU2NDZlxJlGOIvvOWJpDZKZseK2bMhXQzPwJuDQkCr1UI
Nw9te73i2M+qlSUFMbAlUsmWsTKHZGn/amXjnolMD5ti8Yy1vWk9TV1IMM0UYu9AxWTfJHJgQZfk
9mYwJ/00ISE4s3kd45XNnJX1jgzLRw/D/nM6+TVVVgtUJa7dW7ev8ovnogpRDuBVUpJj6DaVwL0T
RiiCB4nUzZU7NczzkZHSNZRCtbPL8ovjF5c6dT6iOLjvUUujOQjKU2PqDzFAFl4i87ZsaUD9Yxzc
5M0s97nEutVWYuN22fiZNbQ8+lly20zkWKQha3/HKoctM1nvRoMkhuPhRSeavCffENEpS9J+zd5p
YWIrsoOM8FGTVLSZRJYBk5LxY+8RDoD1am2GKiY6GUWqHiN1gF4UbTPCdq+RJ6yHBFxgRCzmlRub
Xr5lJ9jjgxynOISslEGWT2s/fJQ+7paEacTaCsj1aQhkJ3qjESgbKt223jun8o3nJFftLRUv/05A
btZjLXIkFG06HBirMENvW2KcLNJkrqJSUqIUaNWsSuY7ZHM8IqVEt1jX0zobK4EeerB2Ki3MJ6fO
AxjLSDeMJLWGlyE1yQVYm5M4kwEeP6YJm9UqrcUqgmyxSaS3wKDSJf/XaKNzFCXtfTOzBSzb7hyR
WvECEqJ/dIAOH5Ya71po2zuUFc8Cerl0N/SV3uNKfUnYfaO/SYHDZr6tD06XhvcmOv29gafqeo6N
+m4opo2F7PsaDlQj0WoX5q4dM/lCuc2kGf4Q833tpvs2dIYr8BX5ioxe7y5FiB9Fds3At/cF4JgY
8kyeoM90n7WKT04ZLYOX8b6Z8neIStgcqMzYOxCNr2AD5MRUK/bMA4pAwtPF3rJRSiIDLg4TxNij
23QU9rW5hBvFbn1bTtwbPNGosAhbj817O5LTaweBY0lgZ98TZ8ZVH3vW3tYhwMWCwSmcT6KGYIn4
G2lKXo3qGydkCKJpXVtEREZNQnqfEUQv2L2qdRTE4T6OovFKowNAJjiwxYRrtmeYHvHZR6tnOfQy
SKvZDbg5G2GvGE+zlYjzonfcRZkXPtVgl9kcpNXG85NXjB7PocC3Eve9eUkRqx8sZX8g9ONsBEX8
kNcmWlyfdxp+7al3arArUd6uZgdCfzSqfCMD8s29Obs2OgmIFr/ChiytT0SOk5BB0u60CqJYHSO0
uVthmPdwe3c9+thDZsAmqhHf7+ecfzaOPPmuFYaPdrUbjU0j23o3wHR57RTR4XXSeNtO72QT24+u
24TrSuSgyCpfdXeD0dgoNM3gmJajDec5YdnwVsElADtXrtPMN1GRYym1o2Z6V4ugOHMgzUdB4PyK
Cf5LWyP2p1U2ViNr5jW50rg/zAQHa7VPuABw7qDgWcUxMW1FKaqbrgyOhbLe5SVgKisSuApgeDht
gCQACdYmyo3gOo7yzxGuDgTG3dYfLOd1MJ2GAZmtbhsWduHKLfjscSR4t+nEooHc0uLolVZ7QKyZ
Y6ybx/c1uzLUMO0SFgz3ZVoXHh8g2L96kUMZxbMYpcmmenbuCW/zoHEgvhNFmXWr2i1s7BdJv8WB
DVZHe/oTEzQkx3LpfLtqnYNweXITFyl5COKHdU2xZP1ohxEZp0cRkMI5zD6uSpv+EG3xrFgaBcYB
p7kHm9T/6AsbjbcK+b1j7M4Alwb+I15isceeWOKHciYwzBPZerkD5tULkwNIuvqq1oN7cDEq3Hqp
yA+JEccfgqWqT6d9MSW8/SrR7wQn1wb8YsDubSoe7QAKjGsKCFZGn1sPjvS2Htl5zz2QwQ9aecmN
13rzc1fZG1yzBNJkTdveDKLpYZdnPHk4JRgRAKQlC8jYcHl+qfLOQivU5jvwbd2R+3E8qszmzJBA
irwroKZMJDdW0Q1f64p/x/x/O+YXS5X4e1X0hwitpci//qzTj/WPFf7bl30b9ZvL8t7xXDukbv8h
Q0uYiF6BlcBPALDg4zX8vcq3fb6IMj4MqM5+Ii8AZWCfhkiASHnTEiQy/zTp/6vJv/tTXWqGIS/v
UsW5yApCauMfqziJVnIe4yo7t1Bfp1cHrR6JqA6TpK0J4A3btD1ykU2HFFl3aRxrK2ncdk0fUh0I
kzT36MenTy1MJfaeZuOuNeuy+UpXnv+ZT6m/YW3ptbM8VFwryAdXeTFOzgPomjkYSK8eLAv5WwF7
kStqIiTJBWcwZ0l4a6ZG79+relCkdjVeT6TPg12R/LT2RtWbL6TJFem0HPGwR9ukNqvylOLBWevA
54pRqOFmuufZzXVyRhYvm+Ahsfx5yUnCrYn7WYAyphyFuFV2j13AnHsbsLwuzOdU+v087KtGBUzz
OrMkYiwlpRPbkSk/JkbX7nzZTHeuVVSM4aYx40u9yZg/NBWYqOu3p+rfD+DffwA9uoq//gC+AAH5
6eO3fNFvHz9f/EI5agV0KEBwPR6f39XofviLj2vXYd3lvWnO6Ri/CW7Yri0fCrQ43AvIbjgGvjXZ
5v8nwo5X/7FleyP8AE2iYaAN/rllE8qTyjRjSBKkL6bsaGL31sY4dTMX4z8Mj2dSjmo0xIjMhMCB
3/tTQw//BE9qIKqjb494GtVEljRum6eJd+AMgvTv0nyXf++HdtTltGM5iX/QYa/4M9IFrIWFUM/k
9UpBpPnILDdijzaTU69JO2fUDuXO1oF4JGrCevzuOfiT9vQPzamLpB2UA2YwrCXLIflDcyoNswOs
QuE1t0SllEXJyVMIFZwnMZNVFM3hU2SZf/cj/6ED51V5t2yHhQTP2vLYfN8S9x1y6DHwgbOWQt/l
VDSfFI5CoGVLfmls/tPEZPIOBA8pL+d4NP24I358wcw0NMqANqQuieorn00cu9oeG0JgGx/sSHlf
533/fVH8h/fVd9+GC8yfeHOxT/z4glMnWPtGWh2GWsscrUREVuw8IwtdBaNDOPiEC+0mKCrn6ONk
vUjlVk9V0/gjiXT5XCGh7PwLGX7WsGqVO5C1tUBPKHD1ewK4/uYpcP0/+X6RTfHZZ1QBAOlnfVsF
YS3Oyn44uMxznUejJLLtqosLBGVxvYBnZSzGE3CNqcCt1Lvikc/gdDHIAjhYJqDeU8rFcIQE577G
dtd6q8QreJawH5KDPQfiRqdJmZyUaRXlFoCwuClJ2CnhSiwh8WzGQWAbbQryfbLmYIcsR9wYrU/O
/AAV8KoxJn0RPQKyKKU2Xc2tqt1fA2UTHce1qdU2yKWVXbW2q+88TglvkwbEIBwyUxnPBLmF0UW2
wDOIRMxYM6z8bjIYnViETonPPKUanqJAU62hPIbKudfVNJ4rMyFaHWM2fCGcpxYLBA6CFqEqChtF
6LMBZ/UuzGUbrPEfNi9DZoHkbk37+DU1WSvVvASlre5MYAvlOpSkEq1BqC4SmdZ9DVpTX76G/JYq
al5sxEMXQxri0e2HYJPOKWHGoWvRGE2hfvHqnjsc5w/eCCB2+jI4LT8pU0AGP0VHTDMineiJ+BPC
pgc0ya/FwPv4lvAbtY54HEJ+aXMgw6dRzu6rx/DyksZsDSTQYnsHeZu03VAbSbPqVKQvX5/VhHkg
Qi1aBhRTuaYMyWqmSY7LD2tNqun23aiIRzbaKU9OoR+l5TGXhiz7lUcTNmx7AIzPiRrDp6DhPN2g
r/f1toTa5q1w1jmvdReQIB03fPgxepzDqQ2fGnoeut8q5cmA6ESmITODqxYJH+KgptZ3A7aecaM8
i7eUT3fzolnhl+u4hvPE0KnllxQS1XYcMCg1COuXn3V0QrRXMQnhb++/o3vcjUPgbJPc9zc0jAgq
ZRWaN29/hy0nkRJEcXNuzMnB4Ge9T/xebcY4DHeD7HiAMckAPenzsTl0XRZFV4L+vVmrbhyIvdBB
SH4Z0nR4V9RSA2JP9PM3PUOXxl0FZW7pBwxMJrLkCFE2uxbMGEtS2WIXIVDKPI6i95VmpmYQ4dx1
pCruJ3PIxo2MiRa+NE3lFqukpodeVcnQR2drDicQuEQ4qcmQCgNuN6d3IzTFEb2CmhgwEDq974DX
AFqEj0kMmkJKbeawcFzl8j53j40dJVu9IA+iKpx2IfRbmeDjYoRJpkuQ2TdusAwP1HhgRKSZhdT6
0YOZTOgh40rPMqYbx809EswT8b4zLblh+uGt+kkL4o+S/jImkilND7XsA7tJ7FqJ3UEXIrxPXynf
UAcngJ+7Gkx8UCuznm+Cdog/yY5jE2ySf6rSxLtpzCqMVsPsTGdEciW/cA3VC0dLjAGjmftPIdOu
cdMZQ5xueLhDMOe9rohlVh0eM9+Pnuyq6yv2Rs47Ej0MBOjytRI+sYaM25yDxGKr+Is2D11rKh6p
KScDNhH8z4pzWV+45niWragi/NozIm7puU33gCabFxeq09MS95Yt2HqCm12l9AV6VPS08PBvGkc0
LxMxEQUJg+OrrpHdZa7HgVlbOZRzM3vO4A/MazBW9jEyu3Sf+rbN1is0E4DGUbXhGq0ZzrKAT+E8
d/wY8U7YZeDCH51RxM9dIz6UrWHMxzlxhuBoly1A1bVoGL7YrcDb6lm2/SuZI663bSvwPmETnUej
ie9gzibHOAgf/SSRT0Xfvk6lXk7/VDwx7Bg2GTzwG+YhnPNuI9ITBm3rw2BEDLLw5UMXD0f/gRFa
TnejxqOLiFpt7FGSpZkIH8FP3Qa7EGDUrR4sPexmMKFlEjSbWneII1WJ9wIDt8RcXziuYhocVTdM
Tp1fC2Hz9xturPadm4RW9GsYjCmbb9lE9W4mI7UgVykfoJ12uXFGhjPw1pUEdMy4at5PfgAGwqkg
1ia2ST5unyJ1JrNuPVlR91LrgFqk6d3gbI8Ae3Oh+LXKMGy3Ke5wDguniFvU2d2E+isLbgw9cS2U
TO43RuF1n8h2DRF64TPAVTzz0MiBJ6WLzWBJHloeJUBbiCGSWtzQxHKWSs/iTM/wgj8pi+/G65Pw
3I38agj/CTkHywESKv4TMq9SAOUxCD9MaCttxyHxZE1aojHIOe9b1R6mRHEOKjcmORd5fXBmzGqs
s6DmlTMuExgtUFbvGpuX99yRmZA/cY/XLS9sR7PzOgPQGtZvR6DPyK3dEgSwPPqjWSR3/VgF1Wpo
Ruc8DgOwwMKdFasFo/tU2Tk3h7DRtnOzSvcVyZa+61KXc7p8S4qfJJ6eJdzHp2JAOeftv35b4i3K
XiYZlURkGFxfPq77K1m07YHRtr7rFbVviZdoK+YCrqwFKabqMHERjXstiPm012Yb1i+jBR3u1nIV
33VaNvyso5p5yQoUln9xZFMASqZLdhglF0m8UM3GwFS+v461452GvMNERnLH9BAZtfvClpqDdWqB
pABa1ilt+ZAR7TmI+HGkRya1zyy8szPbQce56IuHojbMUzMkxpe+leE+GcZQr/ieqXJSww+fLA05
YBUUzBHWMuzFo91KrqcYQFm+a32HdPtYp8s7KoHWk1yEnHw9NAFxzwzk++ohWn6jGfa713koeeKK
jl+jISRdQ28tOhJWJA1Zb0WA1PBJGBMmC94nSssHz06N4UF5GnvdOh2TOAkuTCxDj6sKGT8E3yCW
U7qbcuK+xLssoFqO93rsQTMLyg3Y/YiSTYdERrKy000/kiwyepO1L0G1jWypEvOUO21yY5e9WqOo
mLb8x2QeOdOpyOaGLUYiL3XAyZKrxHivjTA9GT3bFtUlXD1TUB6YupMVogmKK4bxbWjpbSoTQrfp
h1fO1P0ve2e2JaeVbt1X+V8AD5pNdwtEm32v1A0jpbToezYbePp/krLPkWSX69R9XZRdo0rKiIyA
zdesNVccdkgEE48j3SJvZ2/oiRH1q1EFPQLjUzPhEUjG0rivBUcMixL4STmwtMAoqEiQQxTftExg
RJyaGHZPA0Jh7KYm4g5URAHW32rQR0Qs3/izUCeuawoD2ek3/tjqNzDvpmhCvO4MS3Vk6NntqI3j
h9mR4CZ4iEZA5IifFuJG6KO4Ii+ivuPb5rlcz+WZJ1/FVqLASkbsYuhVzi7xyytZCIwLfFQ3+tIm
T63mSGbYpnXdTKTHhFaiU0DO3aFE7hg5061VGfdUfvUOnIn+DV23fba+IwcrGCGAGGqX/HTvqOXr
78gw+EKE5Bbes15WaVRJvWwotLWJRSBP4CFYoPhzgqTbAoTnFafhiCJTdiZocYu0k6uhKLlIq5TT
JnN6rsh12qKzYjwAw+1SqByuImV39M/d6dYl/dQab2IbCF4MFtCt/WVTi4gs93nitccWOTlFP0Zt
YNhb4fvPr/OX7sdjJ2yQI2vT9gsat5+7NaQ6o8ybkdAaMA/wgFzXeOyGXisDMRtb3tPWunwch//8
un9p/XldjEyY9elMBZ3iz69LS15igpzb45yXztuoEaVeDXM575Wbcn41Vb3cO066pfUgZc++29P+
ZZP6l00/r45+T4AgcHgTm1vqxy4cqgzTE8NpjmTKYoEBlW0+YlYhb9MF5IiQCrt0oLc9bclWeZsC
fkfw8QH8d2L3byd2oO5+uFb+OjLnYZv+v/Ctb8rsF4oE49Uf5nb2b7RZjsuEYxPCfMzG/5CKevAg
uG2wWRpID1CEcvX9MbeznN+QkzGBsT0MZ/w1vvo/5naW9Rt/1ODCsHw2Lz5Yiv9gbI5g5JdbGNU+
RYqPUt70DN1yN0H9D+oHdzM6A1/Jj0Dxt9rA38KC1iGhKjenHtPPOLV6E3i6m5IvS/6dOFEQ+qQw
ruDaQlMh79xDXK2KXWM3SYcfqzHIW24ZGOmBTtPwXmUUapjzxAmeu3HNlkycRiG5pBeTzTI5shYc
ZIMDROWotnmEwwvGxkddBPTutd56z1ZfueEIW986xdrwLo2U9d73OYVP6xU2deI4gWxQph/M0k37
HYXl9lesmFqrwCh1a3aU+xIbDUMMQKE8VQZvvk+Iy32uMmO+73OTKr6oeFBb7ez2N4lZFw3RWn3j
nR3fHd4HTzfINt/GC0Zaa6FRE8YYtgJqwkJQsCT2fTsHW39rnE0z6Y+6YRmP2+bizTXn+bZpNHm0
ptR6WhUVXm3R6A6WTmnpVINxnZgdvz8E9Pg5d0p+NMyaFos5JTyueiAG73mf8QnUgliKDAvxK3vv
jyqz5499nIUVnebbkmwli0x4A2hoeLeK5OJb3UowHscpcw5pOZi/8BnwW4uC1/QKq32lt+V39z/q
Ral069oRBOjWqUu9UFBheVNsBL3K5qs8zqaT1fiAb7aynYfl9nmSlblVwnPFzIPrmv/l+xda6gkF
I6Auqiu5fcMfFSNf6TB8cpYG4IYCDG9gZ0AUExHrUmR3TLj4FZol56cQQME/vaGk1bJLyeeico0K
LJ21rb5ZIA3AFXDpKZHMQ2dqty3xS+8MwtqX1QqpF5n9tzSGhRLoU82ouFT34zrY+4UMKxGWMUMZ
WMP5nYsrQJD/0mlha1TmY02B8vrRCzZ2xYVezELGe0oAftIam/yTBwHvLd0uIqx/823KnhM50Dhx
NZj9wDfrW6Nr7T5aRIb7UlyVrssDGhodF59mUvvGE8uowFXt+O6STJ/s9LE1rlPVcROCiOILRtjM
k9XzEwr3Im+pr2tiPBm0+wBjd4zauN4MbsvLBrySOLq4xU5ajlsfP73F+85WSa1aAZVk2kHqOlHx
FVdMbMjhfaaKSsBIa3x303adMMliUrYV9Z41MjO0iezxjIEfNnZ6RscCHwYQGk30NPm7jyaZJNL4
+eMS/qihl2Jg47zd7JvP/TV2aKsVdBUZKhOHyZxwK0A+wlOSYufcm4xoCQ7b+qyxaWmp2tLbBmTb
YPH7E//jloDfTOOVbfX2Rw2E+8I6sc3qXleXNqSz2wqph3SMRwGB8FnbRotBS5MM7rpLKjB+Ljen
0zC9XtH9EDpsqwllTcWvo2eCINGZL3TzoHI/6EjkA83iJh8K4ujJvmY899H6LTrMqoA5rXVy08a/
VE3pX64dcdbBmC38hKYlnRkqpsfUUbpDat3m3QSIUevBq4DXXZFnl617dOxe339vRbtZo/FO8SnN
TcHHYM14avfrsMh053NToFnsoXoEtDHzfWWCy7hfhhmkTy43RXFHXwgy477wOZ69utCYnBslP4eA
THECeEbc7siRoSOrexztVvIJ0pfdt1zoUDnTonst9Lg7+ghzDjAXzceP3YrDjjOGmMiQ42HwWbpS
T3NEWiu/8FwUXFGaDyItKk0GorG+ru05aZCB76y6KtMzzk4icPU1O0hh0jZNim+pzGLxNmQmR7MR
L1xTUK+5wBdn5Wvth9J+04GUMYOtDWo8uRiPuU1CWITUjqkwxlWuF2NgNdDUXKUKHL4TVFBMrjMy
4B4rVjQ9Qp9245n5W61IhnazgOPZamITwcE7DgfGNKnN1U281SPgHkYDRLrkF6KV/VEam0n745oX
GBmIVx75ncnQ3q5/6ToExGWT/8wWmqkS3DVeYlLYJIAMsaAlXWngfKMP9CJg4dv16C+DF7ad5z8T
BccX+f1IyweDgp6ej0vJjhmdnXJvAKuGLUn1uxaZ9K1wuLvKskDPIhUfr0Xd+XHHVZMnnlU9zkTy
dXaf7j9O1qZJ6dZV6nXPRkaQ8rNKkqV4sXF+Z2EptlPKmFR2EOlov/mQgHa57Ko7I5Umk4T6Hcyn
f+rbdnsYdPr2cCb6kQgnGuNrtdocZNhKuYM9hO5GMKdpbdDHL+ly5PixKhUZCVm0aZCQvm6ETrP6
FxWjO3Kb3JipFOg4v7xbcxzDegYqPySaKHnmUdqzUadpO4ta564ptnk4+3h0lUTRZ8w+lYmj2+p6
572pq+cmMfozTjqpK4whaqYOsfpHSl8iALcH0eDU5SOm6PaCZ4x3i85cj7l3J4vgO1jinWGM12yG
mguyVJNwAh/ylLkdE9qljj93mDY0s+mwd/l22I9uqLvkB6pAVkalqeM4Lqchle2Fm/vog26BkTYh
DNwXAKf7FonaXiO54LbFNJFX7n2MG1J/WZj+aDwnYM7GJwBIFacqqCg2YYDRmTibUctGMTIdc61D
l9VNEjidyEPgu9XRgFyXAuloMdOIwtoXtTn5gUsyqC7JMbbztChC1P/LFJg1A9z94pDbfvS5LPsw
GSTmadNN/YvREuuNN4/uech9HnPZjOl/1lqo5sp4EsZEHBiwkJtsLbyza8ZcvQYdr5N6YJi8vKW3
b2fWK4UrL/p5wvRMy2sFg2bPb6Vo8qfFrZ5E7nblZdkN4q4rUjIKx0F5ocD5SCtvTd8GtgZfUg+I
/KAImlq5yHad7WaRByV+v2g5pv2pm6JlHis2fy34HiHwcGCizK+8Ps2XKz4v5z0fvXq/SuAI5PTo
uyRTT75PdlhBWObBjdVnNiOhneXuF5KclvvUXpgfl9ibrcIlS2O0+7uBhBfKn9rZ2XM1f82l+ahB
ioWkMwxXXpaud4SK2mHjymrfLGR3x/6ETtTPxC7phsfOl6hqe4fKaDdUXXM1rjFHVFFRn6i03SXU
DWdZ9caZpaZ2tP1mOBW+FJeNRbQaH1pNFkAHld1BgDhjEdppPhqPnBMLHXdV3EKtQOPqnbW1MG54
CMCaFARbJ+zNTiVE2LuksUKrtuqjiYbj4G1PCGtpJ+KwfHaEeEXIFlu01wGxeIQmywfyZN/JrDIj
/CH6fUGoxWWzlOOTOZva5VK1MG80z+XvKWrXL+NUIpuMsSOeGcd3pDyNzad8i2Ni0AlVm+ubCbjZ
M8JwlaVd6yB5Q568Lkl0Yi9de5u1FBUsJdd904qKOdI2yTPckrln3w97zeWygaOrQButozzocZGG
NjvCkMM/iVbkzIeYpOTTVNvvbZqInTka21hcL7fTyjgtwLDe4p6s6QiT6/yJinhHdd1TCWZ6HS2F
XuxGlN2PcceJwsnfVzs0taxQMtPFsgkErkoRuw4mEj9blYa6hAuCdLW1ZI6Da3BotbtotPX7SRWl
QRBZ2cMldjt8nfdZbGB8MfJqw7Otw5S8c/gn+zRnj8IytQVRNtUtiWoxupwGKsdhdFKNg6nPnKNH
lOezhgzO47EXmw6USCON+nakA0m7HTKj5iobuC8yUGTPLc7k00oSbuCzvttDYl4JRtj2C7kLOwfz
7pNKZo9L3KoaoZ0zBN+QbAtZQRL1fSu5ZGV3jSVueNHgDV8AkLpyipoZKdXAQyVN/ZOvBgfPF70L
uJCOAePL4LRSP1UFgRtnrTNWUx45tfw94jDZKXajGpVTQuOGR3b0cbK16N0DdMGN9xp3JYc6dkHV
LhzfCyGkpMyw1Ti4OUnLdmiWgrj0ZAC+TKoNRD/rFagXT11T5kRzeplnYfpVsV1ddIxLuz2qWKaz
ul2x/Jx6kzG/LalB0z6l2qrVQCHiTIJnU8b4eDnrmzRiMZXxyDy3DKtOUZYj3P1jOPIv5zO/Todo
nW0ae5MG2nRpo3/RZqA1Z+Y2Zvkxbvyyj6qGoJuXVaxy+CQWtAR7UflUIw0LQLJNVMHD94eRw9+I
QzYk/0/zN94B8jnBvzZmv2X+Mp9SqWM0qzkmR3tGH8AqcGDmKn0jNq8NlGkJxWbcHjIrS5OLsY3X
Gv3ZEF8n9Wg8ero0rtGiU1X+87v6m48FlQxKIMp2LBW/ikdqS8ZkfIjkWGuUfiRrYlqcs4aadFOt
hgTVUPnIaqU40qak/XfKjm0q9uNMkg+Dl3e2/1CCwyT4eaBRL25BJCZ2c3spaYUA1C7IVwfiA3K+
kHSxYddayrMeCzfWTsa2CaoFsbIXE8sH80Y4y1TgUMPfmh7HrYNuO2SF3z7W+aoGV/JvPq6/+RKR
exiMUZn1sWn+9fOa/CTTLNTfxzqeICOyrZXDJjJBad+jLehCZH2A+uahewMWsNx3I7OKLqWXz5q5
v6/w1//zF2j8AlHgekJ0tPncLYE5i8fwzx+hZsNnltQNRB+R/BR8qBBGRlLPAyOegdiXrf1Vpjm8
I1ixTu1Ef1ErZBIHgyTELByGduvB+GT/+Y1Zf/fGNoQqEXLMm/8yEXVZ3OO46dJj60B2o9Sk9yJB
VUEamKmKrKF+gJ7pidPSbPucGalncZ6EOSHEmAhS/5A4gD2jW8bsQ12MWzI7aBlNVCJWyvds01qU
MbmXEGWY9aA04M7WqphpScHGS14R8T6+f29KEb+j8Fi3KQBm0Pk+jTcpBPFT8+1Wx71lNcF29ToQ
3BLYbksH9M8fh/nrWJzvySVlzDGYGwjH/1Uclhpah5vU1Q5WanMGms2KBMGTW6tTz7z7D60GaqRJ
e6jNbU89VylvayGK/mH2HT6txAJWH9qrVoY5pASOV2HyzxnkaLL7GA9Z5jZlVn3OlAYocpIdG0jo
VQiZZ0p2ydT1x3XZpGG2CbcJzNHCusKjIXj/+GX/O4n+95Po7Vj/B+3oxyT6r8gC04K28j/6UZ+J
MsPn7Z6xeGiZG4LlR2TBtmTQTVyFP5s0P2jGSPIE2x0dISJn/Z/6UWgGnA1Iu3Xze17MfzKHFu7P
y47NUAgSweFBaiJYFR/K8x/n0Agg28GZXfNyRdaB7zsbkmXEpWbqQbUMVxqqr11bsa8OJs/Ou4Ah
+frK9MzBw5UZx2FqtUuwI3K3dFq1T9hj49hZh6smqY9pb8mz1yk3It7RuWhkrT10NcBfhsbYhDJv
o+9WzsNEz8FSlZQLBsm4k4y2a4JqWzg7kHFp4VZjbzKSJa55ii1o8jCUeN8AGO0ESkJ65aDeOJs+
SRxpF9+ptbuZhybaztgAlLJx7AZCzzwEF6FbOmdD4FuRhR+x5n6XDGojmbdDWE19HvZWvVyRME8a
zAj6ZNIRa5Mj1ZWDtqO0MvZModaDvSVz14l5ANZSv/jLlO+GdksvK8WOfPmbvljEjtN6fOvNkVmo
WzGKsMl1sCr2+EYFvpRPStATeP5xGWR276J5iCrDWBmimkTiNcuGPG2nI4Tcm37xdVx6xcpKNSNM
C9R6IPTWwrltW8x3Ab4qoFDBBKP/TDd2lRrUftSl975eqd1IpI5fyWMrNtcYMeHBgjEwhLWrR2as
cw7nuE3S5dkeJ9KzgODuoI+O0QjZNCoXmYS9rTnszeWXasASOc94Emsju2jRDoQW1ONmdfdaRsyb
TWpNRGSPFmQ8fIPOdo5+7J9HLGShV5jYDNdYe14sBgy0lDYoUsCslpznvSkSH29atZxMqphHgj5A
7RneFMHUJ3VhNmyCZDT6hlkXUY16I7A9VvDSAYHMLGnnG/nndm7FRacBaq3jKjRtq4skeRSBRVPD
stDF6kLbUmLPL/LusRmcZ29eL3NTuUECunav1bS1CFTTg9tWb6udf867URzyJu6ZfCvSwDEinTvT
/10wtY1gJ9gR18RmAwocxSXh9ckdOS0YuhKg8zQ/JXntI+MOYw3FUOpQAuwTckzj8yJWA1fScDFr
xZd1EfNuRuCzyzOcEnbN0HRdayx2JdcCsL4ucpNWHNMVHK9IlzlketlFhdF/0oYRu6o7xxGqjykc
mqU7YPsSu8byxd4B3bOPrfypx3p9hWqz2lvel8Qf9POcuF1ot472WAqDIAsCDEXklll2X02FF9YD
OXZ5kS4Hoo76R2iDXoRAvrhfUcpHw7BeEW1Y7uFFKzReqbNfaXwi6Cjurp6J3BlNTSdcp1/BPBXV
jqddSj4RieTpaGGHc3PnZNDGhlniTUc2NqfRnswLWhMZaQzlnySWpb30YisyGW+ETuKryFZEd8PG
oNCxc/2JSCY9GDXD4c7t1v2Ytm7oS5jg4G7rh0KzFqK8pX42GIfYAbVNyv5CK9Kd03qK9MDKCWUJ
sshCabbnrcpLF9svf1C7rNFJHZrCuWb48yXDbgX9kG5w6iDISR7rkbvyebZsMo5uWuZQ3vVvc5x6
8H0b+7whKIPcGR90soypiZ2zRzBGAAnm3kFku2PD0+xSGA7BqkonEogtsbP6X2Eq32estNgO3Jay
Hsmwy4wDEI/fK7Eu+7KHBD26l5nizw9ufUBgss0n6nrvJlofooJpo2VTLaSu5QWGyN66BvBw4jFF
xmh5dDeZXllgboFLMYas/JedmTVkONUdl1Ti9FeL6e5lZb753aZ5IWyaLIrBfojNNAkr19/JRcOd
Z+TAh7vfp4ERnbuSQGL3OXbEEoA4UO9in5fmtCPhHf3EWECY8ivviJ7spinNz44zXOaJyE+DPT97
anCpH50xLBfLIZ0rqx99f3opQXRFiL5/J5sGEm+MSVkl5aNpyAtXjP1165nnrMEHbTdNyV7HASDa
35Ypwr/YSr2QLPNvfS91HNAEdNurbA5CAIOMYQzuOjWWl2yi+oOYew9jOYToEp/4YKWf/QVZ3yKW
Y1PWxsXqYKWbzKXbj17JjMfjFet1fWRYnN0OwHNzg4fQrMUz3B3ciIWRlPte2nagV/bDtg1DANtl
F0s3nJIemMg0WRoSHEngTcrjBSqa81oW8ycVS3l0F/e9kSbrtaRM99Ic1WGuZ23P2ojhSjX5N2OJ
Xjpx4XUKsb1xddUCQglH9MZhRc5ZvjYA1bL93GUIszFun4xUe5F+mwcdaHkra3GGllKevGntOWuy
Hixl7Bw5f7NzygT8kGiccoRU4egmBAs1lkm+wGrZ+4Rx0x4oNQk3ojUOiZu/qCmzsUZ7j8s4XAxo
vQPmrd8srXXPZV3G26hpDUTrGHu7cb2dISr97LWs0xrBk3zlVN2TMNREylvAZn5BH1iPTwISO7Zr
Bm6dD36HnZ5oQSjDYVXPKHIqd2Mdg8opg46rr/JuEBP6iiVeyqaDmwypoT1Yx85ssomkyJY01idL
0j9idV6WfoCVaA8Np3eBSfuDWFNv9BpLVIx/XpvvXJve+qDc5N+ZN/UfCBxSJzcizn/L6/8TAIXh
DROCf11e36TZz67I73/hD1uWp/9mM2/QqY5dexNjoPz4X3mHZ0DJAGRi/clG/NOWZfyG4MJkRmG4
Dv/aokX+lHd4v20MYzo6CxWdu7mb/gN5h/GrusP1fcMDprG5v7CP/GpziZWWTGlt2yeUWW0cmfla
3Ke4rc8glKcQgvzw4oNw2FNBrXtDzfHZI3D0lQfz/GTX6C6Ekw8vBAUMLwnart0Pn+TfzK9+nRTx
7kydX583SLfi/Dpn8KXXx4byxSmfRPNmpwL8sJ7Wl7U9M3bosnI5+K1ONdE25FX/82szHvtlUASH
jaBuHK0OfY3zIb/5seMAtofyRGYdqWfxp6qLWe8pmflXhd83TuS0tnsJNqR2+Jgc92IWfvZkIL/4
PK/1+u7KgU1Fuy7WOSnhRxaOLA9j2ctihy7UuXOpopZwZhJ+ilU1Xhqt1e6plQXOGLnZxyrOaUTu
1U1qLtgRXCTMuDkZvgYK2Xsk5Qq31UOm2gXW6FBT5475ij0eaz4b7YCpAj4pVNg7FErynpzbmkWF
qNlZj5ZX7BPU0CkRaym7s0zoLxqmeiw47qOc143VtnY8g12nra97wXxOS7eBbt9Y03Fh2hEWEIQD
QGkSX6qrpg4aO8VHm9YpGXbz8qnON7m8Bpjl0lY5RV+/jC+eije0tE7GbgATYJ5A5HuMu61i2au0
dAjmJDZaEybefzBC3f22RblDNZ8ZUZ50OGEb3WFc6up95LGN3CkJEnk/4a0DYcuthN/NSwg07joH
sSGLzEdDNumuHl0lT77nlwlhtVDH5kxS5hmWIpUicwx9z1Y4hq4FBYxywnZYr+7oMa0LYB86hUmS
mSogQU8GbLoFX2uuiSN1oKkFpWAyrmz7k5svHvldTn1b1P1M/FpnMjIHE0o9ReJXkOizsYcj0u/7
UdnIgUztsJoejojUnPaFnkEIn6aIO9U/4eSs7lecOZhOGpmf19zLI88e3TfMK+1xrfR155fteFwy
wiD3IxNepOU5TF10hlRp4UT3eiD01CBZwZvPvmfgk8i3Ib1KeQiVrp3+LpQ+3RgNsI4gq93qdwZJ
WElQfVu0Q1ldbYyOLgswOdtW4Li9k0fcew94LDCPSCgh6KrzuHLUg9ETg90GnVs3UxijOErCfI7h
yHigsN/rnLkXZO0+P5h6o95RG1QGfgnSJaH74TzWrwDS9dkb8JOyPfo1I6abYejj8ypXi2BQK58+
bfYu/3IhUeFtRXcrw9iXc89d0Wnj1zqWeRn1/thBviBiO9uNsq+1XQPo5Qq7Ur3gbHZHYycnJs4P
kO+W5QhgBQG3Ftfbyr3uqyTqJQamz+hrcGjDCCFeHU1OzZpUFfqRyPiUR8FYX/apytqoozZ+Gxqm
m9tIk0t91psTspbinjSf7TBk/Q3HNatv4A6616ZsOh9ets+r9dvvtqSxDXFtNRQrziHeRo9ieBkz
J4dVnU28exqf9dg1JNJnjWrZ1NmI4yeQ5oFvT2zyUsWNvBvY82qB1Gf5Rc+pJK/yrLf1az9GToOp
qm3e0EzQ/rG2JzN6O8qZAvA5CVaauzHfoEKFNk64+8z1uRwsLWvCQlkrKS1zbMYlUaNAIpc3W0p2
aWdvynT+VWCfYohB7hAVMpTcVU2f6mQusyHQIKm8EXlbcen063DR9Ktz3Q0G75gVUKPtFXko+Ya6
bg8d2PQbJFbYo5wmM/HEGfnMFjJhzN403FgZZfpNb5dkrSDfa+zIQ+BwAgMxEoo4jWl1WeExJNWK
d8C1C3D9hCzEm65FByicOb4dy6geevcz6za1gEPvyZ8tkxUOUYOPXQ9YnXo90xhXvTaEpVynzuJX
EWnzTRB7ujgl7D93hRqaL4MxPlmzck4Ty2R7C3xXd9IprTLSChEDykRZAZvFyyp27Q2TH2Hn8d4g
uv0qtaaY9alG0EBKPf9oomJwKAWl/ZVAOIeZsGWk+0YR9GQ24K9LtPqXApPeBYkF6aV0V7D41Jbl
aYZ8Z0Mb6o0Li4iqk88GFm75EJMNznNm5Vf2l0j4HfpwHAWuiflxAPyC7pGcyGV06+VQK4uEVyzZ
eQ9AiigUO7EF8Ysc+ENlDS//LRz/j4WjT0XxD4VjUb4hpXz7ydO/Gcj/dyYrfkPJy3lhgsCgGPEZ
1/7PTHajbTgO6nrzg43B//WnNnhDamybGQoXk3rvz8LRIr7bJlKbqS96Y6rO/6RwRK70c3UE04PR
rkn5yDtAo/qry75n+FLPjtGdxagBiRclg41phA42enc2dUBzsn0Y0cEIAAPURe9I7QllUQ4C48Mq
NXMAIGipKj+LD5okwuCRbKbywsNAmN+OTk3CW5+5r/bq1OeUhvViVLkZ+Zu1CJVhVp1BMsGIKXzS
eqa8vszbTkMMnLYNZ75s10O10P+pdQqTNTXbfYW8zH+dMC15RzLtWJ6N3eJ8mtSMDmgxbRdBRZYy
ZWtAglhwNEiDTVqP59KWOglslgDKpm/gTbdb2Pclm/90TPZaWeki5C7P0hmxDLtpdV2mjNPdPbCe
tb1uMA5zvM+cQiG3Xy7iI0Arq8cORL4RGLkaZgkRY50Z+6ZNjhcypWvPJG1SMQTl8+yCbKkkO/TY
9nVmwNPkAhRKY0P/qlQ5qBWQbGZTU7G0t5ET1HSsRVjJftWI2ZaIQALSOrWK9pQpA15Tb+0EHLa8
FWtYOFOCEKFPWjOFwQkCrVnzd9Qqy2CTf1Elix1NCaw3vEFiSg5mMcf9tVuN2klXMMZ04tSC1des
QE0Cm86Q1qdU06ZDAi+c4RYFdGANOmZA/J13RqnsveO3yxvhcdDX0OqGS7GkUUaU5p7gk+KS3Cvr
0AyiOqEPlYeinoDLdnUD1mAqt4nATCpnCkOtqpsIlXJyY5t+TQpSOUcOIQGRGKlXcidpjsPqx3d9
paqXuNZG0q/j0gtWTDM3Ze48FU2V3FmodW5VOrl3TJKnV+Dkc0Tke3zu23S+43pokNQ1GU/GOb4t
zWYh+qrVzBDjHKUOQqhIGZl77ftF/Jy2s3WcU0e70dhpM/rqNX8/ub11GTtxedBQKq/MJpm5PyP3
w5EVl85T5xj1A7LPgjD6OE3QJeWdNYfo29w5bFAJnGpmooR4j0O1I+95PCkK9IMqi+QZE7V14a+E
hgVGa6tH9rZsIbwWhzyz7b78ZihBIQzPFpkXsrt6V7ACDEAC27f0c+6pV/ZjDu5syKWwAmHN7qWB
djnhOYlHL4h7Od0gEjcviFRtjkJQAI/5wncNUb6/o2Kvn/thrg9T7LZfFBZxoyO0G4e0d+abrnZL
Cxh/GVoi7JG/38XOkJ5rhlmPiWGtnyRyx2rvq9n8mje9fqGtNY/yrrPcsypnfy/y9ncYifERNES3
I76OFWvs5g9+4clPupOXLwsF1oulxmyLtPSKlw6MD3GM3GGONvYHlunmznfVuM9a50I1cJMrj4Ep
yiDCif3aPqt5ADhWk3vfAvDyNbKZYQOvNlwe2gA9u63jfAb51lJrEihrcRWzwU1tD8dvhrEsElq3
7BoliUmOyafhcxkJVSvTMNF0NimDOje6X0c00uazwDF2M2r9U7b2D3mrue+zTUQnc8otfAUdpov0
pV3ZKfS5uKiQGV9iQGsDOuw4crPk5IvBvVpUj0WukcPDSi5dhES4+epI2MCtWptbZoTrl45VexcY
8O0hMaqWCMJEPCWpsEOnK8krYjy9QEXzkyv2gPJ1tMmmIfotxNqghwjKWALkc3+WWZu8MWzMfi8V
pfIwdZemjNXOdtQcpZO0PplU9kdLcxEqzUotl+YMl0MUDv3byGCdO06k0OwRL+97qiskSbrX3BX5
QIJ8Oxps0jc15zRkCM7R2CPzTQlzno/mRlFo1LZvLhJlPUxj7H0pVMXWXWab2tbb5KmADpd7ocUI
1RCBvUlsGBe+E7O7X8bNLCI3uX1i1JiGaffAySmBLnHT9C6IX65dlHBLkEiyzQ0L7RaCOHCEFRVu
0C4YSDSCh6/JMy64RO0mHPX5a8cz795gnH1KtHgI+aHok3IgZQjq/ANqsvlSG2lh2fkRWNL09rdG
E+9Z25mXBlw8wus6mnbswLsO5QQ3OblvhBB6Vz607ctUJ6yapvpritsemTklnJjnp0bvH6BGs5cy
+jRkYUTPyhJknzFaOujZ6t91Rt/sNMckGE8MajgmWnpdFlOyZ5QcMzTvDThPNvshtFR77vevOTub
+87ELZlSKD4mLrkHRtq3Z5WzA+kx6JVXdgNz0h7qiaBcPTlqal5QelTOeIC509xx5VaYOn11m6F4
eO9mViKB2RrlTVEK7zlxYnHmHQKLJBAxbGy2ioz07eq2ijV7X5pLczJIMQp1JknRMujZpdYTSOjU
dXMY5SwjIefx1ezhl5Ye2OrJLT6Pg/El79oiXHk8Xk7gAojeGVR6Kzzwq/XQFBECBjMkC2P4ZhAj
tZPGIh9y3bF3H7LpJmHyAZbAw3eqxQ9MXodrhj/jQfms4JYh628AQ1rGLl99gA4QSZHV9ql2Uqha
M4EAsVZfel2Un7tZyX2ivOK9wjO8W1agDxx7n1Ov/L0vsuEEAGJTBxcAGW3+W2y7frDAtTkC5dVP
OmKKCEuTuccrblyurZZ/9XOPwHaI3ofRrkk3HOLyLh9LC4lonu0JDulO0D/anYQte7REM+zdmcpL
Y5NzgKM/XWRVg9ulnFkdjoamgXhfx5CgkGlnuUP9dbRVFvLeH+F7GqFcUueoJguvtH21CuAXNa5W
VLy+uW8M+2unt3dS/n/2zmQ5biTLor/S1nvIADjGRW8CiJkMzhSlDYyiRMzz4AC+vg9IqZJiZkqV
+6xFVZkyKTAQgLu/9+49F594wViPahHQeqMqJOsqDxpRaasoon8fpzMnjIwMylQtT3bVXNkqjvW2
JkE8J/yXXMClZ3DtAAc8IO0LN0SvOKsaycDKigtMEqQ8tXMWbgIjOxe5ogBaH+U2s3p3By8cnafI
r5S0uEQXGW26XCVCvcTMZWXTlTv0mk9IW7YF1VD63UwulhGWzBuiHtghaH8WYVtcKB3CZNZ2+xaK
SbybE3iSrql9qwNLWTNnyVcxktUVbiKTjSyN2A9EfyVRSDzF+YTcUuHxK1tlZ5Ecc2UppHu6HcGw
g9nTkXOrfj/mgInIuWJkEs/OIe+mqyw2PxuBffdvLfXf1FL0xxdt09/XUh8nTN5F+LaU+v4z/6ET
GguCEAIajUOCLxYR3Y9SStP4RxAIcTnSVV/AaT/a8AsdTdURChqIqCh43qhb1A8uZPIFuo8M1qZ3
/k+qKYq1t5JE1VFxahr4NWnBc4oS/Ao/dZp7DpFmUMtTn38N28yPsi9v7sZfNNLfCcH+dIF3TuFm
FFmOl0eenASwEwOz3n2Mh1PsetF3Hdbfil7NRfz3Rl+pEgOCfIvkJUH0IwaGd/rKiYDpDAendp6Y
GeQdTOcKIxZrAjauo2n/3L7EeUU05zp1q1aIJWavhJJA+pcqVHxYX8vXHIaw5/Tg2ltULup2cor+
WwxHPs7P+tdobHWJyc5eI7MdqDvYvJUyuJ3qbpPoRGwDKdNwVpWYKWBi10Xn6UsstyMaErr1wVI4
prACup1vZnkdpTe1q4dD41l0ye3S55eANhADR4AT2euHRqviu2nM+mMW1D0wxIHZLFVlTI12tKls
fXO0oNxoqSk/AxrGiKeEdMGcTm/YCUxDXBiKXc3HpHMj5UZiwTCKtRjCwCXEoUuTbgxgcTRxu/13
1fhvVg3cMwsg8e9XjYvmG1XP20Xj+4/8WDQ0cnyIgmS1cG2B9oz3/8eioRvo5QQGfAJO6QMucak/
Vg3rA14cl5+zVVvlRfijB2Mw16MxCuf0x5LyT1YNBn7vXjWeGdAKjMdYpHCC6+9etbTt51T2bnyZ
pLR2XQ8dGWKNJkytCzeoDOPKsOqm3QIeL5DXBC4DSp742PLSYCjleEKQxMnPJgV81XZx2olrzi9L
LJaJdiRVPQtTHebaIt3RMVXlZZfV6tdcrSRDEY4UseM1WuRw7uu1Er9MyWzbGbala4TrPKoTomoK
7VlAyoGijcD6i7IwEEZyAA92atSrsgyRnHaw5MmYDrbhXM6+cDP1AusgkwRm4X1PW6ThXDJnVWPS
3DSUO1tVvjhEqAGkwWNTMC0l6XyI9zE0VVyHRry32Zo/y6XBzUANCVpTWNF1Yzsp4c3lOF3Csw9c
v9Jl3qxFxSdmjjZ39NJJj/QhM0XHms5SOMSh14XS+hKDYb1rUdckJ1PHiInH3L6IOQdiMYtH1DqZ
hReog7IEbcsd3WHVqjg9b2yzg0zFNzE9BBOHCIVKj7iiMQhvEDsG7goVFJ2aiV9/H1tBdJzliFGF
cZe5tYxR3YeFGNYuNNmCeNSEWHcblwhjuVhUH6eGmjQklZo6xB7yg9IW2PAVk7xsNBazc+Gk0u6R
URg8Eskc0/61x4jciYSGcAPx3J4+Mb6rQbM3PFmezlhm9N0sIo1G7QWDBQqpXEmiZ7tBphWFcbpr
Y6PfyFBYvlnHvc9szb6qZ+aDkMvS0NenjurOQuI4lchZ1LzWrhTTletiyKECGTainKYxra+ychFf
07g80VucEUOyvUeIKSYGVZu6UKozothxc6lFr9rVAVK1dCoObTj90WdgqkFGwti6ujRSMm32cxFr
xkoV2PoKdjckUhjyWuhGQYr6b8UkxnHIf2MHNvwc8YW46tuQ72rWBvsGxFCMi1oZ3eo+awabzIOy
XZIAKSVXjbqY4RES2q1v6WFL3CsaO4BNVRh9zWt7qpBF26nN2X/KlbOByNEWw+pI4ag48dlQdNHR
Cgr5qOeRRTncSvSnMI2m/RhO4HKQOxUN6jlLjXYTaqQSZ56RaatOo4T1JMT9bqc2ub0pwji+jEeg
npRsQ8TMhchR3uzAwZQGQzHufCL44HZVAWr7s5kE4trXFQNyPSlGwq+GfJkfF0ozrxI6HeGlVWBF
9RqOvvb5OOc0LVtT3TYY+JCbipBgX81QBi+xKenJD4pPChKmgbC7IKM3oqkWhpbMkQ963FKxIRIL
D4baAkfrkvmKwe2TMrsF75RilcQaEg5lnrpStEwr6yjvNmE/lQ9jsODsHfxrtzM1HeKnoGqKLX+I
1Rwmc9ftWImmGxIsxnKvm4iUPIaEurXN1EiXBEhgYxckQD0TQ35n9nCVRGy2882Q6kO1k2mklfAi
p9F3KoWJSduSVRQk+pWBG4H+luEm5H2FrGZmD3MnnepkO4/COSSKM6VkiyvjeDZqkkk61gFClyCM
bR0naNeZFgYU8HxX5SakZ+PrsyGuFCKXCMjoo8y33EQ/llbhroWTYG1R4sV8bkSjdktAbgz+INP5
nlMjTL40tZ08Jmqn3IkmGz5REQ8NY3vD4F0zxsEHAiTwa9PT2iP4BUeAA61dW3QfmiP/goHRTFls
uShKqgl3qIN15mDgvQTpPBm2WaGQnDLm1qhQI09HMRnS3WpCCIUMEndK3aDzC4g+BhxfmjkEgrKo
emflkFh8q02huAeP8BFvjMV56MUD7xaqvrMcaV9ZJsP5sMPd2OkRkR4u03lYARhliVQIQg9a/nhd
EO92ynIdCip9zVw7l01ZnmNUs5KtU5fioe7GBzz/WFc7K8aYocW0ar1hUDsIYUMy9uekU8Ly5XB5
DU8poRvH/hVeaSOYMDSMRjbN0y4XdmdjBqYnFAYHbKbSORlOqm3+PU/9V+cp5km/nGhdfiuKdsqG
xyL+ear1+oM/SNUG6U2wZIBRU3Q5/L//nKpe1FI04FwOUIvqaRH8/DhV6ZyqYA2jpPo+DPtjsgXf
mjxDCNaOBuh1ETH9A0mUbi2npjcFDFlNBNYKajvdQJ5lvddEZcxA57xS0TfbRTr5nG14xM1MipMe
jKW78BY0weAqJhNUdlbtrvS2afb0lVCSzDUQeS/KVIVAvbbLTD9CA66sADL1SBSeKnqZF9KypiPj
KdU3YjqgqxneI/1/pW1xTk6GP1sZEnRFgINco1vFhU2nlV429s95u/QlabtP7LKQyk4oxVR6FPN8
F+gKDnYDts26cdUqWbN31TeQVcgHVGsXyqk2qvbjnAiLoAlQwOwilrDk0vRJYYqhze6jYhfbc/xN
0bTwSc5KfD7yMw/mVCY9szfXOIvyLEgw6iI8WGFZI9KtN0OstQqiFjyG2ZGKKrmIy6g7H2SLRyJI
Zi9QafCsym4Y15z0EN7aYTLQXUxDb6STBjjYAh/ALJCOdRWoYEZMcec03GYCSPAF9wuXrrCILCls
PHu6Xodr3eXOG7GhHeTs5pedIqxNZ835lTpn5WWCduwigh2hr+iuFwemmOzVzox0SUb2Rkd41nlI
R88LWwvVNcG5tO8bkooSr8CUj8SqO+tL46E1w+5Ga9vC2SJGc8mdAINCTUvS0LZoenE/Zqm+ASvs
bIFKkGQ5zEFwjm2SbCKhMoYri/ncNIf2miRuJ1lbL6i3BfrGzlisjVy7tofLJQXXb6VRbzn4XBo9
iRzL2UAsLs3+0zKTuQNvMV4MbWJ6Lsw5pXU6z3zB0EUA6cSCpsNjGkCKTIork7nBOfEeH8HlWj7u
2NSfFrxdsYDuph7knaWY+U5CwVNLrfPSNEmugx5EXr/A8oIFm4fcYpsmKExyA2lz1KulH7yg9tyF
upe4gbkhQDx9xlz3pFHCbtivgPVFHdw+HnK0BAvLr52h+oEDEWuNWDA/xaKKAcC8KnnaPHT6RyJ7
olXu1JYPufdhBgW1mhdyYIT6cWUuNEHZclAKewiDWg+jNIP180CJFe6rhURoZlV1DiHRPdjwMfwE
BN+6YVuAaLFQDIea5+YFbTgulMMK2Q3ZlRGhny8QRPR9qClQW1xPEkbiEMYGvETLyCfoiU6QjfEG
CZtcRGHabEBZTOQLc1G+EhgnBTjyjQ63U96YbKtwGk3IBtq9ZvAsrFUziY9Wo9pXcC+C6ONozHQU
ei3JxKZwFwJzBq2G6w/xiSQ2HallVaqrDLLx4DUIxAnF0krFfCAtqEj2comkWGXMZ+VqBJtiFNsG
Q/twM8SxIW+6V0lW+KLPSoU6JJ/StGvmwp+JNya/MzJbeuOV5c7+0CLS83nMwvBTrsUh7r5I4xic
KmUOiRBXD1GO06xR1GnxuEjs5WSHPupzDuDAG7s03E2dY3zqy0J2T3bqaqn1iXvkssVnfVceUEpB
8kZSR1XJ/1hBuk+ATyII4DzaBbdF2lucMWuKXk/vGgapMGLG9b879X+1U9sEsPyq83EdlV+//c++
zR6Lrz/1P15/8MdOrX0gpR0EHb1U6G8v6Yzf+x9L3ATAdCwUP8Im/tin+Qls54sD16DZ+lP3A0O8
+qKC5o//wR5Ni/X9Hk3nRagG3iCcgZgMlybkGypdDTa0yV233Cn0ITjdRiVjYWYpwEhcOA66+SDz
YTjPlAoURV89ZKG5CBYQ4pV9xqo8R6lfITJgipAXmFjUe1irIZO/rE5YycikmJGk7BuAFJ4xKfYG
e6uEMGafqmxIV/pIZxEO7KMr8nNLMrtQJFwkFNQdlmx0wohfs4EjNBKW517t4xOmFMSZdoVzsCjr
lao4MzgEZKWxOh9LV720tBZPTyMflxMzqd5YHgzy2Jsufm6zhP2ZmmwN8uNki3ErcdcCCCue3bQ4
l9pwHYxmxGbYbwApnffTfGkk0xELBsqORAHGEz9yiihJjZ2fTGYx2aA9kaX0UE/thqFRRh0YiY9B
bezixgFFoOJyLttgXhWKc9I68ZAO2aMNZGGjhvJabdLz5Q507IKMe7PnpFowWDgANyKbUGXk+Pf6
xf8xyOE2FPJ6kQp5Dt6ufZO5T5wA3K0WGTsARMeUTLH9vLDs6MdyY1QV4Vx80Bfs0JiOtxZDXlkZ
D5FIDygMH5s6eQQScQL8TIPCMtq1wQeSRvxcdtOlQam6mUS3qd0KxZ2RHrCikQSIVHBF8xe6S8mN
0qMG9KnZdCuOAdE6Tt3OA21dwkBgPQ6V5V5G+SPTQw5HS7hOx4pIX7gFZsa/oNTzpWzVy06X2z6a
j5qDD04Z1GNll4qHsvVZENizNrX4PE3HI6dGc+eUNKKSmE9YGtP9HHRM6jorw/gjFD9tudAQI/KN
XGM+a8zkgPTjvjHqgFV7vM1V0x+nQnpF1BDzVsaPxcAAPNPHJ6ecj4MexizgTXxKa/shHtUvZC9f
uEQCepbECap3u9kEXVWPw+1cmzsIgZgmG7ELsanQlXJw/3WkqaEpP0I/i9ZS8n1iThBkAfAkjHOH
BEfPBbA09b4ItScX0QUcvwZ5V5gdmG3f1k1/a4zZc07fxlPJOYDgMN6KQItWadxVTHw5Oc+WgvCQ
lAbv5b5rhYVyxngo6yLZYOs/VaZhM+Xj5/icSKbwS0lhPcR2MzF943FkizhVCAs+JwHna/IjJ59B
7nAloAT62RgGTNiROUxIqXd0Z4ZDXZrDvs0tZz8OCjlrxF+s8dPkFzSZpg3pEMOBTmXr6Uomnjqt
/TwNjXWmOcAVeGrKGO9rg+In8d28Fr6dzvIxsEvy59BLIVhPjLq4T4vgPh9ROvmz0brxCjChByL+
ZBTpZ5QmgwcfHtck290sYr/qpmaNUiACeQxWFk8eKLeDU3YJIuv6lCnRZVESBE5H475UmMG3+LTW
Q28+kmjRPBUFgSIFbbl1ZmFytqdkVc2utckZYtKAK4NLrWO8gaYL116iP5VaSRREndNkG2jojrq2
ETa9D36LhbvPY1gjJPNHvCHwju1+O+o8dFNqP9iKder1Wu6DoXlWZHM0rPTwZtP5i7HUu/41Qa7M
9YgDgpFCG9t+D7CNE8sgCCFFWkS7GXtt3S3Ns1Ns1rRpNGv166stU7Sf6jqu5rKhCdNQDc15qfve
7BnwrfvCmojzCnnVfeIKD3pGfLuFUOA3V3rvW+FzLd4R5EWUq4wB3vXlpW2PIgmqcqd36SNS7HS1
LMeJJnEhI3JG+gD15rUr8bdzt5/98STuLtd0GHBi5GGSZi/3+s2nC0XhRg5p45zLzAjv2HALBT/z
FGHspGJmSzzjAT7msWlZ3X59Y8WfnDLLtd0liIhCnAia5X68uTYACDljfyh2bd4IP0FEcznhB1mW
iyPdmnSnuuOTbEd8DnIYDsnQ8t66eFibaHqK6LOGxXzsQyghKLZ3rpsDu++bte7Io7RYvtG0Vh6y
rhXDvPPCasDvDddjHt6rZgRSYjROPV18byxLd2uaZfUpRGnhGQ7Lw68/6V88QsKgMWBquEJM/f3A
Rc9il2gHA2KA3m6MUr1U3RlQJWqr31znr+4okANaJMAOeJTe3VFXaow4nOVZdYHhUkpdTsgu1irN
CQ7TbuIDDTnvQi2/yobp0u7U/Ao3ZoxvJ3yuB9bl5aiSpBwgNH08hgpGF1f2t4prnUQzbCOH5d4k
dIAJQmTB4NHpv5n6tM1DvVpiQ+JjrzbtdZGO92PDtt/rsXEAhJDj2+zAchbxcxDjbS/SjG9xdMrt
qCTPQTnfOwDd545KY6zEDprODhBg7IX5/ALNPeLqzTy9ny/tCaMJ6nVtQ2jL58bEh25rnLF+fSP/
YoVBCb2kURMHpjMj+/nJnBFv1AaUzt0sgSFynBhZ2VCmWoCnxO7X13o3xX95A02VfQomuO2aC1zj
7VvQ6FMMtGwqwKsN12TnHvLydwvmy5v0bg0DIYlKYPnvP8dSEYaSdpmqEknoDtWmjUfdM4L5aVnp
sb9O2w5rSaobO1fRTzJwo7VdZAfkqB/bJPniIGrGJDE0+GUTsRsSNvHIZXWqpvychs/zbEmxJv0n
3WXCYlCAc3fVq3N7lsXWGvjFnUODBcmVE+6NCaQCU3u5gstONLNbVxu90aOVcGt924/0rFQ9fjbR
VmLUS8+HMSUvm7EC1goOqBolrEmOdkEt7tHmvS4LPVqD7Dj+5jv5izeW7wL0DUoB1TBe1ApvlqZC
rwi3nfJip2UUCkOUx17c9Zzggc6da3hoiGlmdJ9NzinH+OUFbaMyGMovGGPcOwyQENYVDL2CWdKb
1kpaZOqDTCrhOyo1dTpYp6C3cegH5imiM4ggk5WoAjzk4wi7V3X5NLfqKrbjG2hDnKpqPnCjjNs0
Uu8nDmKrKoiqrcgkVkZ5HZrWYjLj+TQqFr7WGiSDECPx8yBzt7o537tVM7x6e/926/iLl4Q9Y/kP
/VOqN/3nB1eGNdgUORQ7CSWOIw6oJMmvY9DhC6rwN98IMfD8de+eYYddmGUNkrbzp3eyNsREG6gv
do3eFmvNgoDiBMkhYKdyNb4fgisZ+E4USIPOMpUknADDDCYdB8C+DCzsWgSgY7OpmY3OyLcW0W0x
OV/aVDtDnnWRuXAiIpfT/liUwhdV+5Qn8/WY0XS1l82YxywU6WMgl1Oq1L1kVs/rngDosdQ9jqvr
AWfUpuMrfSkvmXAKH4W97rlL3A4STy+p5LCpgr5bZXMX7UeoyC9FUFCMGMU7qOBFL2/jjkLSofPr
zTWlnjnL26YLIRoaLtTnAR+Qdglgl+gHTmsakzeIUBMScdgSOX9CrB0PZNUPG81o2vXyGrWjeSpt
eWsxciFaJFV4n0jWympOS2qQnJNV5/gI8dp1Q9+oTkxesS6oz1xzfCIg0JdQ/xhZxuexoGZxR47i
sM0ekmiAv2xgZS3NHWD2A+HbhzmvFzEBL3DXZQeK4m0esLPE4cCDydthye4cp9LnqJXFIdVMhLyk
A+nN5C2FESr1eCsJjT46nOyzznjQm/h3+7H1F683Zx0T4wNqDEOo7/ZJaAxJjagj37X29ARY5Bqj
34nzBTfP5LVezl8vpXbZudqmcznpvbzzRdRtJtnKVZ3wYzS0/LQrkrULa8cZGmETcBOCA9adYu2O
/bTLtFahQEvheoTYC0lrDp8gsbvnkDMjfyYbao0kEJgX74E320wKFNaYpJvuB8FxS21E5SEn770x
7FKGxZysQwrDajxGAkwI5tZlmNnfdoC+V6B4rhsgQ0BCsvOh768Nk0CPMrPGNfY14ddyPpKsBKk9
J9dPU0BrldOT1c7VpoERaVMdABuyTgObCEVmfytI3VtO8539Y3/9l7r1G+oW3ECNs8Tfa4tuyv5v
8h++/+iPHpvzweSvou9mqdqrYet7i80RH1D3cKD4w8r1vccmzA/AtsBgobGzDJxJPPU/XF76B5W9
zuSVwO2lC3Ig/0GfzXSXpf/tWg2GAG0i8kfiw6n331cyfazjZk7icjdiOpJrN0rJHiuKmFwkcoY3
VsFCjjUzca7cWECK1OMiPtEdL/0hixzHB6wFoDuIxUe8H9NlaenFzdBawWeSWwmwmgXCYxt69K5q
FnKiyz06xkt5ZqcFugE5IifxO2UkPD3CjybOOOdHJ4ZX1ItEiolDP9dZva7dGO9jM02c8mgso2GZ
sYQ9tzkeBtIRJmOTKq1xEWEvvUyjwPCUkn7AWq0VcUAfgNkZN12R+IqI9Gg/jC0IlHKyznWlCdDm
6cgM+lwIJk2O2LNqqsV6zOrhk8rI2fVJbuq+cRUNh7xR4NsP+oJmnlPVccRfnE2vcH8s0VaD4aor
03XMuGwXqxxc12JW8+eYL3xH4BjZl4UJTV6b4+DrbJmswCnM4Y/VDHrWC/jNPhrYSj4WUk2v3VQF
wkMu54Xsg+K2wvJ/0bXNMB3HegxNJPR0t1ZBxGSE4VqmBWg6agYMc1Q5V2PK71WzebBOaUGQr9DP
wIcxktG+muO5+qyFjnMZZJxkVqzlquYHINqQM2Wy3NhO3rKd2fuxyquLVKvdS7ONFvccmtBdy/3b
DBiez5hvoAWPooWdi7B8fMk1i82ivAFc7Vwp1BFUKRE70eSYu1xjT2KPgRUPz2EPn1gclAzwPpiE
8iJtajiFM7OZtWUnGgIH5lKgZHuDvVk3292s5B2fWRMbUcT1F8n+9anB+PqRWS5CGJfWl7V4Xduv
mpI7a/JbOnK85ORejch5oK4Y7g17VHg1ihnkgTvi3/LMQXymgdfCLETQAB05UuSjAwWbYDrNPasq
YYebflJRv4xJEe8Cu+7mfd9PFFNx0CtnOqRf6Ukc/dDgwfACXmZA2u0jk6nRKpRVf43l38T+IUbQ
4I6iiZVGZ+iuYBJ8Hr1CcFFxYa9wXvG41gsrNxxfwLnKd4zuC1N3euHrEoW1UB4W6m5ULQTe9IXG
i+54QfNC+HM2YfOC7CW/T+kO3QvLNwMtEX/UqxaiLzZSEx/hgv61g1C5wXNEiywNzu08x2cwgAqO
YAYHCzw440ThPiWvUGH9FTEc5qpd+PaCHjYFZIN4hk6sLmDiYEEUIwaOVp1Qs309h/I+xjLjK25U
ngOuqNcte1iyAI/htHEOBmugOcAXInnP7DQEArSAkosFmVw2gG4YP4u8Ao0BVDle8MrWAlrmjNbC
XC74HXaTGsNiHnq996duHI8KAZ77sqenOrnFdTk7Zx0OKxgjWotzpxwPMk76tT3GGa1lZGJ48Ld0
45Sv5sxKA/LJq4N5OzrQpaZYJ+ms6uwTFr4bEkNCAGhyIS+Y91rTYDjvkTDOU19eEFJ3rQnBOLqh
FIaMQXygAYptyPAnOfBKN9B5Pea7xVEtqvZbMtknddaDT3WTSgBDdXZTWBxuk6Fs8UwSr2hk7XCp
9YHY1AuPVMZA0AwUyHHtTNvMYL4dRW22mTS8haPCT2n0A8jHbMoKCvf8qQwwnEGDv5ir5ryTaeBV
2Ei8lMyZbR2gGE0sRT3HDSQvrBbnJEKvLxjL6y1yO2cdB1OwAT3JvDwwW6/U9Ho3lxxmsmFQDgmB
OccpAzvf2+HnxdvvhxqVT2rDWtfdvuRgUjYfZVLLnZqH3R39no4HQyrbsBmf+8bKthNA93XXgGke
ND34LFJTyVfQy4w9kISctGGqjH1vUS2AKzTMY0GmzYaMR+aqFY7VbUUo28EJ6DeMimJf9VXkwohi
a0pygjg708CiMlizfZrauqA2xEyYrJ067jCh1MG9W5PKKcw8AP7XRyfihuovRZmW1CZjnD5UoMpx
91NMB7HubHIiJ7blPFSfKhmoH7EPKetuIACplMV8wn9bQteSxIOJ3LkS/IPz1hqVC0rpexsMq+pp
LhkBYQssgWGoNq6wP6XawRyT8MxNc8elR2bWhCLESM9TnVMjkZP4SQ2Jo8wkDdEbdE2cBKY45CTR
iKoQYePWRiG4tSs7PWCvgpFRYZmqcVvfd5XaYotti9qPezyCqmgW6Ft5RbNfPYkkLXyn4073GY+B
ITfqqLfeuAxtdHB4q6E1FJR1dvJNMEX71ucNfTjyLAjx6AIodo1hEUFDm0R4yVSb/iITuyujfriO
sG9+HZ0+XFdIUs7qQP+suP1zjL3jAVXQuIKSoHqtYd4VhqkAzm9TTxcpYa0auPB5qoO7sDG2NFg/
B1b/5Oi1uZ1LoyNuB6s3GtCHaZhcv8vgxdl281jnWboahLpPcZAiDdCrb2FgD6TkKCQGOiLZDST8
lZ4O3JABRaBdEnvdrNNWpleFZp2KEOYHLb5+nXc6Li8sAgvlLWpktW61fD4tGFLIo+3XPoluGUNw
lOJ8QTdGY3gxgH8n7MVnuoinz10W19Ssl8NM7XgdVd1qZJdbR0UQP+ppeqvoFvMzWaufI90GpRs7
9jdCXq/7QXsOqD6cJoaAr9ifCsI2sJYR+Dmmqn1wp2A+q9Qem7aoP6GrrjbM4g+ySAPWzqpaD0WN
oDEcxC4Zp3wvhmpvTtiwEku7i+WUnmU885i9oKBpTUurIeng+ajJthmy6lB2440xR+1Gm6OCySbY
tSiZv3acP71O9OUNbXviIrFyAe7MxUQ/pRgwipYduRltvhl70jobxXkKQv2ByIrgk1qb4gLtNvh1
x8TB2PFcmU+5nmsIuXsGbVFcHauCmVxf69/sXHqcC77S9awjHPBZRbRWK3dOhRapNSpjHRM9CvnV
iracWOxrUjNDbDQy2SCrHC/0wg4um6A8NHzpZdaQ76Keoqk1PLjLPKJM8FD8jhAGtUQ7iSq5G9PK
Yqoa9VvgayZSJ70or/uIfOSEUtAeCIbAYg7ddMQpWreW31rzfUeezXLYrLXiAkZJ6BnSpcorn9EF
g3rL8d4r6kUg24s5Q/wRdQhwAQsmVf6ZuSisuXa8lW1/WWkdRuHinNMaDElrptPWBaM3TT25nQOc
U/wsiHCdLAIYhOKVUZVtmGdAl5wzK68L6ODNSp9sExwLmROXelOkr22cfwu/3xV+BovQrwq/u+4x
eiupoGuy/MAPS4kKMdlUUS+oP+qz/1hKNOODCkYZF5j64inBxPVGVIFnTWMa8Eelt2A+VBxRDFyo
ABebyT+o9F5EjW8KPVIzGeHQlFvKTcwr7xM0sVzBOpjgJbkEfc2p58hqmjbQnci+yw2xT0f8994Q
EpzTmgZH6Gli6YnpLEx10ewaPOfLk04bjJiI9UtcXjRN5iVU41YVqxIpVYAIX0i1H+ZdnltGIK8V
eyI8xOvdAbHJXRSMbl7twHoyCg2BinFmzALlws0N/A1lk7AueWhPSudZVDaQ8p2kfB6HfWgjDAv2
AX7YhIm1Uw831cBNvlGK0taZ2Uc6sSyJhEvKvcSH5ZBz5qlcljSiCqNWmOvh0tmZJzovuUH8nczi
U5Dn0ba29Vl4EgHTbZHr6NQRse/4UIybUYh8kTSUb53EaDC051FyNZbI3Ecc+jOv/AaTW//oarhW
m5awq1WcNjF9IGilbol7DAzsOLOwHBL2FBNkK24eaEMSMFd91O05L7SF5zqeojAdlD3M1iXnClfZ
dKNMWj+rPrl5yWKerUzd3up4UXosrGrZ1TsydQONEO08Hep0vMakGzfnFZ6Lgm8hZ7SVD/uXx/zf
FeF3KwLuK9omf98Kuv9GcnjR/bQovP7Mjx6Q9oEcBQaoQtVedc//UUTbAgSQgZHMMrTXBtEfi8Li
TuWLov+J3OrVuPq9C2ToH7CsMQY24P0wqDTsf7I2vJtrsSBBrnQxrdFgtdF8vZtrIU/sZ3Jb0LA4
NNrzKHJWNCzFbyZ1S6f2zQKEYExjtEqYmsMMgjvxrpMb9PDYRBkGuz4pQKcNqosBAYPI5wLV8GVu
QVrLgBISlzJ3v8sEWb6vP10cngdDIm6bzc3mn7+ZEkVkaY6CHO1daLhlurGbVvrDSIcqN+mzJCiu
H0PWJhxbRSz8dp7ib6NCUNLaaizhZ1TTJDCz+XcDI3dRKzU55GXE6T5BSJNkcHHRW3BeDMP5vG/t
4Dq3Mum/eaguX2/V/xR9flnGRdf+3//+5YewWby1pRvOg/TuDqqNUUELmt0dCUQ6AdaQAXOFeL/Y
ltNdjSDUC7SUpEmFBGygyuOSjoeAi1DWxb0Wu0vvSSeCFJMVcDWiWSBEzkB5UrBjdM43zkAplsc9
rXMMHtRfOQXGrz/Dn9r5PASODQ2VDZLu9Pv5ektGTz/Z0t3hcJN+g5J7hRdmooxJnn99pT/NvJYr
OYsWhAmUiQ/h52/cpNhnFedKA3R5NBMkJHaWUx+aTtRXqkkj6tfXe/cSvTzeLkZx2FsGD5lYnsA3
T5iutUUBv4TrhXFzxYrSruYepOGvr/IX989YnOQcCNCCsJv/fBW3YbnIpOIwWiNMyOGuVcKNd2nr
3P76Qi/ZRe9eV1PH/m7z4nHKf78oJCHjackzuGOCT/yU3erryOWZmSa+uCnHyMSkBVE/EKf0ehoI
+K0yCzgTvcbrqEfukZtmfdVMFtW6NXBQrbSF/zIABtqFC4AWsDUdNJ7NO6IxITjSJjWQXSWSlo8R
cpGxMnRU5SAdWt1qP0prjne//pDiRR7w06fEb8L8GnMABFgCLBdf/ZtvbQEgIvBrxp2ECrLKyZPZ
k73b7rFMpZsybcFYiPJ5zBrFN1MQMjy8yS7LFxq3VnWbtGpggKexJLf0/9k7s+a2kW1L/5Ub/Y4T
SMx46BdOIkWKEjXZ8gtCZdmYgURiSuDX9wf6VN+yq7qqz/uNiqjJlkmCQObOvdf6VsXgxqtwFuCB
PbucEr74Y1l+chuPQ+loPQkUZoTKEDS2VuCini0zD3cJAMlNNyT6JYkra4MLcLoBQCayIf7Ccpbv
vc517+PeYmqX1lRgXphQnUTW1o69dI/Rb4K9kpZbKiBx09p18AzcJTtkBlEslWgSdH1x9DVhMrEu
cWMcHDkP95Kws2Y1zL5zQplfUFIAUJGD5SCBxF1KgmpNTJOAsJXDQ3vtsKcWjMRW+BqNexe618cE
PoyGadJtyZawb9zIoYGfebBZZs5VG8OfHSBxtvks+7b8RKZE/l2KpAZPbobTxJiVA/FqrJfCsUr0
Zx+s7cYvLUVSXlgcsinTp7kJvXuvYNzZBWkVruwyHe/7rqJJky0hoU27xdOJFSfKvxm5EdwZVWEA
CEmB2frqlgqUdw2/DiZWuIgDq3MdSWJUNYL2VQwNd2WArsdGc1quJ4fGTK4BSODkqeEGiNJ+c4ny
XSHkw6dLJvQJ7+L0YhR5Z/Gr5nwWvQGEaBoSa2uyv6yzcrRvUEEGhx6v4LuChvWQcZ2qQ0cpija4
tZ9zZwfAjjti4CDdN7b9XjNB3eWJRfyr1IAbFsPoSzW1/brOIaWQZMgBWNfxfpz6XZLYFysqezIH
5XCgBTKtJkN3ATor68NWfOfKE/IyqeIujdwExe2QQ3crsPJGORTMErCqMs1baeG/NGPHIXFQx09V
Ft/Ref2S0HLeJ11nPkZinraZ8j7BzX+3yqra0CHO1kbmha8dcaU7Wylx8nU/QrfLw1U9zHpdki+9
6jNCTLvBJBKaxDWWKDyrorwiZuqlNRuHNzlIsfVkBNGbQWIlb0ZH2EFyZ83wiThEAt8Gbq6BtBa2
IRIR4sBjdD+mJJvFnnWj2tY4urQiTx0UhrXS7vSeIdeFK9r6QH4n5mpoUzJ5P2M+YZlqRXOcJuEc
Elw0e2Gn5t6veVw8gzSQnCwOi8yIrQXfjMCCBFlll0RrbWbVVzU48eeMGIQPz2+nz/agxtsyCIZD
PoTk0BCFcVKmAee0o7lKC2g49ILny5hykFTFhLNyZWZ+KwjJDv252YjGI9jSjGlzGrN+cQaz2tkm
EykzB/zjFLVDNw1ZCJ389EZ4TXVKdQ2dwsRWQtQLDMSqJ8eAU1lzG0pcP17dTzeGx/ynac18F2XD
9H2gpVqfzYl2YCQpCuYBDKqqLQTx8I42aczOIWZwyJbZy605jNaWT6xufQ9T50j/foMZazrSJmw/
zeHo3Fs8qOcpNZt+k0cY1PGT1cM3UNgjwyJzxticqa+JT1ceyKv/eoXoVqhBnw2T+qKoZYLhf6Q6
GSj58HWanP5CgL7Ybxh/9cjxttr08seCfvnnLLPzTW7O44YxoX4wXEmvOxf2YXSafCdher3WXctk
AR/wx2wkJpEJDmuP4kM2kvLLK2rIwsis99Nky7OdzNGt36JVIAibERvpSDkKxkpuQzXwycE63i/h
NBu3t0kj7WagAq4T38++jFr4ZjM/Y4UFxF/PW8IIbN4JIe/mzTB0fCTDWzJGIPCBEsgzd2uHiXsv
WBjWc0UTWnbWvDeJcl+Hfh/dUqu4OLi9kE5WoW4Hj/tV2Mn0nRp4eE2JNtzatdXc4uYd4Pq5jnUj
cNnfgDd0jx1moMeJFyA2j4wC+qE+8eAuNvMvRCWCs0KR2T2aPrFxoF77R0VHcqP8RHw2A5dcBMYZ
/tDUN21moXWiXrSPrjahmrEoCJxuZ2BRzk4mjSb3EdfOUGQwa+0oIWm5fxbRQkXsuhTrwuhuydik
31aBQsiTeLhRcpiSGy6/n39V0LqSEwfiBnf5hFaZAFFAbF2pTMbFNJdPYVRCC3P01AIWCCwnOevR
0uX8PwfWb/8/7iDbRTXwh0po8969/9ePnzy/l9/+9/96TVXMnP4nD++/f+j3EysKBMfjz7EW4TEW
XsrZ/5YteL6PYiBEg0BlvUCTftcthP/iQIragbaV51E9omH+XbdA/BiEFTRz3NOWBdHyPzmx+uJP
+lle3ubI6sFzAkF0bXf9oXALBoJza0x8nFmnivSXoYZVsoQ2z9XUkExjbzV5zlMVkOzcLyHPrHW0
a4F6H8nC7M92TZgWK4C9c/1IRFuFTvchWWKj1RIgXVckN5FcExyaqHuO2IWD9dQ376YtafFsFBf4
pVVG9WqB5n+Q5cg+MyAm+HCjiuD7hMLfmbT7XpkgYteMVtx3W1L1rZbTw2vn1ca3XPv6hQ2v1N9C
chL87DbF0H5Oan+rkLcFsc6OZpbL4MYbGP6j3sJ/s4qNHjF0R5eMVbo2ng3HRWJI037YyoBN3adw
XbXl4mvwLVufhdJMhfIk+FLkRUCwESdYLgu06D1i3BiorujX0G6XXhzH820UjBBcRQO2gfiT35xy
ro5sGPgjg9nZuMrJP6sMVZ8rIocyjyWxiOzxFfj09FjWrqDCbBcxE7KBB1CVpg9lnIEeXTzjjWWb
LRyt80titgloNyB5hJ8Mjf8qW4bOa5+JGSYShX4BA2RE8GsULqJnqsnOum8QoBCwjS7mWTWB897T
90OsWoyEVMQOjXGM5896tJerzGIXr5KaQPgwp1WzmiyOtjEZxgglpMsf39kFpxFVd+LcMrTt137X
EhNky6ootwGnR2sVJCExh4ZqCJwfq74+CkUKDa1C/rXA44nrWdIeWCEs5PdNScnPuDbOipNckumt
EPrp2u3K6DVzArg4V3xFNziLLTSJgSDE2g1fgzoH5I6GL3yloMRWq4JlvB8qRzxbwuVjlP2A0M6v
e2bSXQgPY8lvl8hT2hunY16EPLudj2EF9nU1lYJDQixo5WbOzAe64jCtRhFv2uVzkdwCvuANjDA7
4y0mba5uOUTyDZor8pw4GqA+upOyiSMgA9LZBD6SnnM0FGO0azssdIdODoQ9xnXWfSBXgJHBWJVZ
NWMuSCxUs8VNkWVwPMD4oRdcMWLmF5xgwfBrb/nwAb0FOOZWzhVU4xL0MTc0fxyPVoam2h4Yk9AB
wgxuQHogVX0VIVR4CIi/Ol1f0fN7kjoHw2MrLgT3ZjMs3KFsjKPXUeVkBNuOG5P1N1rDfEOh6ryb
1OEkkce6Pnqmkm8NWJph1bha7eM0c51LnNHVzu2FNkNaLvJKZo+2vW4svFSr2C74WBOV34nIX++T
0wHJfb2+y4AucbwvJpKE1rZwebNEmXGXgUQT51AR6wUVs4XQ3CK97tf5khD2xCyeJlRdLF8pDpPl
mmST2Z474vAgnLaMklXNf4fTkicahHGLnL3m8J3XmNNhvtLM8MeCFcrPiN90SlNMu5To4+/z7HJH
Mtdf7ilhQRjFFxmUN3U/LJATUeoezUiuCfjMu3HThZQnjKSx/I0oXIdskm+4h3ob23iPKqNIKqIc
QieUpy7gRCJdgjhcy2ggIFkYx/oSncaaNCMQTaYfHbNwCl/5MoE3LQCGR/xb3bwqVCvfOqdvox1i
Dw3tNSQ7cQzKHTNUCKFD7FK7d+3XzECihnqSx6IIC/0UeEa59i1muitLjYoPwwU4efQJ+HRlXtvA
ImEGrTsSHeyNG1ZgZ7lkzB80R/39KEL/ayMzWmKiqgN7y0gCHYXVoj2K48w5ICPi+k54uV6V77OC
9A1YKt8qx/tRuM4WHrbFabJDJY9pSoTATRx5sPUCsC6CJFljb4kZIsvqsRhgwSAxgOkPbyuxXsJ6
iSKknP7m+KV9G+Hz3Gfk730Urn81UWh/B1M8OzXKS7/ZjR6f8YFNB6J+4SrTUlzXqfGCuVO9crZv
N4x3O0QVYUAhK+BiWdooToLDLP9PVzszQDZVxeb8DUgS4iUbcPgRR77P0DTzJ2eFP8N+g4Pcglmn
cMSg5wsOqjg9GRa4G5cIXepG3VH4pdHsn9y4OStPld/Q5iYMzgOOrMyyG6b+nQ7ONKEeBeA/jQle
2KjegqEVp4Iw6ebC6ReNnRnSLfX0bh7sYdM2ubzDnlXDzOujh2pQrCaTzzzaQB8lquqzHY944bqw
neOboU/tk8xh0LxE0q5fyY5RT8XoPCTu0BDsveTRxq3glCr8p8rvEizpnILvG0bz4C0KTjUxKv7Y
GvXRiYLnOba8T30LH6CGyKxu3LGqQ54PSRzJoMiZQfS41zJkLiSth7Zl7uuVMnG3UIjM01jPQMyj
pjMvbVLXW21BwCkyJRBJ24rsT3Iq5JbMm4ogtSgZv0RSl8VaOL3LdLrs+3IP974gi0Q4xZYiu14H
2uyerSoP3lIrNFu2QkLp+gzQT8lx8jB45C2tRxQQmu39CEW9P6NN+DKqoLmTdKe7lRi19MDNR92J
+XG2GWhKPk04CY6TzsQlF173naQY9WUK47p5151ZDBfAWRE54MQSHuIir9ayUZ+taY4uSSKiTY4A
f0UpqE9DB5ijgPwx+B6Y6NY27pXqvG1r4VFeTWTJYCfQp2bR05BkZ12ytBve4HJFmxiI0EMoQ/ee
3gC837wiW46sRF+efSPK78yosaoNtAnjQhqNu/GdftxyufzV4Hj6VrZl9YUONHP7Wr5EvTRvc1O9
dmyJ2yTjPm0z802Q0piNWXsyJtf5PI6xjbwzn9RaRK3YRgZ8tzbmCGfTfLjrfbUPelo+uW/hhjHR
U5HjKrVzGpPO4RMGnO8Sh5SPWFo9qMjJOHsOt4qJ2rEcAzx+hfgUZQ7RnIWHyMHikE4LibO3LoqN
YBDJWohAIdEc62I7jOZF94VzymML34Vo2vXKsqR9CWLHewhC1T3VyunZ6BE/8HkS8ByzJqSug8Ss
cncl+/jFMxtxrFA6ga7Wch3T1CA+qCyf0gwWNoLOrNhZsM/wdRagoqS5ZMR0yElXU5skDzh37R2I
iOnZVGo4Tq29BEDxgwOahjtWoGGfatDXm64ML3ZnDjey6hP+03LkEZFP85i4ZTGs0XaMWxAQyFyT
sRa3PakylzT1OMhF3gEVHGjunA6u2RbYNiBLvSZ9QsOEAClmTgQHxHqIXwaEQCu/1R07bmvferLU
e23G0IFxNO7oNvI9kB40gqMr8duBu+uxAE55QmqZV3b5Wmq32WF+Z3cssH0QRFQWyDbAUMuQDz5A
b39C2uSTztpEGQ0WgXIka9MNJGUiDyJQdVoJ4rmJJl3B2AHAM8Uk1zjIRldmMvVHrZx6N1qWRmvH
eooOEmr32me9+cia3vtOq3PERu658z4Ju+Kr9P1mH6ow2hZLaYU6SKGamegdkWFar+kQe0iAG3JU
qyFdB33Q341SWJtoKoCEDySH5b5vHQnMHs5zG0j7hf0Nw1+FYXVYg8kpH7Iutddt7qJKKXXsPRZk
MMxr1wjVCvcKZUE1Or/lOFTjXQhVmwfIpBbMPZHfk2nzFA+FPlU5xCFEJaFG1RJEl5Yy4I7UM8nK
O9nxZ78cCFmYbZq3sNLeYlBIj3OE+4lWeLJr8n46ua3rnpsqIVUxbBoDJqDb39p10R21aKaboEr1
g3C79jkZy9tmbI4ymPUG0mpzX5KL8ZWoK3olXaNuxeBGNyoOXinUxh0tmc3gK+dCy6oAbTbkOdgg
PJ/FLYEiuNrTcAY+PTpKZuBjqzrDd+3Nj71tyt90Xhbgu0OrGEiYQnZjVz0XxEYjlffKKL9OCKkf
jHCa7w3a+1AjZOr2vwWdpCE9VblPBFPvRNYNSCbbOEQaiyTy88daFJ+kXejkWBWNH53synzvxlDe
aZdCDv9+0x/yMSXrBztsvg3yLPEfQ/wp5qe05N/UCGKoih5qSdqFy3ReIU505fhpThDwObYKYv8B
B2bzwO536Ep20PEfZhq/zr2AZbhMWElsYaLsOL8OCYmnRZocU9f6SjmH0eYk6qaJ9TxPfvsRKvGP
E71fR1IAC0mHcS1mxyb2u18NeEiUJlQabb2voGSf0FwTZcXC/E7qFEA8cBxfgWU5zhn3bw9wg3lq
RFwXYQElAOGsYOXjwd7S63TUfakGcS4Nb5a3Cj7365B04XbI0Z6unLmKKNtKr/0wY9MOOdA73fxk
eUaE3V7nap/2PWWmzNx3mABj94R8222xqgr09evKQxfzZeY8gcIq0BzY4si1qfVjziLEIjD49G0G
psXUfnDLVN+DeaiebHjsSzBTy+9nmCnxA0DsP8WcjYxl7TQ5YNHsu8xQnNpdSPoUqWxxrZAkl3wc
p5bCu1GJwNnTiqB+u56FS68R5z+0b/5iNPzr8JHBo+s5dGqg1eLR/tWfnVMhM20w671L15eTZppx
NuhFwXHt719omZr+cV52fSEQbJQBTmBbv95dgeIE1xS8UJEwg6E5UWKMqhq+H549571NA87Wca05
hMzssm//6asz0A1CKHEOsO7QXe79PzR9JKIY35xIKlGZtJ69EfNd2qQT9WOh9jWBQ/BCOp9DgDGW
HNv+/sXFr7bGEPmAY5lABgTcsz999hEJfAQclNgZQNH4R0b41Xewda3nKms5NiN+4MMPzgRmJMYy
vzJV1XPwq2K/QHegxY8R7f/ocf5RjxM4fDf/bz3Op3esKMh2f0Y/sywuP/a7Tg/0M4ukS9MetgFN
Sya//25wCtDPS2Nx6Xqy2P0u0UPXZ+LLXtZXHjXYhf+3t+m4WLw45QBMsdDP4Bz7T3qbP6+nTAC4
vUUoEOoJkx7qr88yjOQGSFvvXcqhQG7N/tpfyKbCyoJHoP3yhwvzFwvHz8/z9cUwBS8Ei9Dx+Li/
qBZiVy84wc65JAZH/8qpreeJNPlXPLLLw7QsebHpO+/hkKl/2Kj+8qUxnKGV9IBa/Powp0YudFcL
5zKHdMuqEDPOdphGX28p/8SzHWhWldZUtNwAFdEj+ftP/vM+uXxy33JoUQfEgvLF/frylp3GFUMo
+1IQ0kKJZlCjrM2uZ+tJiWVOV3pp9/z9a1o/LyH/flFuFQetJ+G+v4pEKkmSZUwCx8W1KpYNG7OZ
VXp0NVF7ha+yQ0XhpEQ0snb3bCVJ13cfHr3Rm4L0F7pRzNduJF07vW+R+0fbeWbR9QKLJS9yB1Mc
BxlNYpPOi1+klYINWBcVfay//xyLKuK/d4EfH+PaeGc8IBZN6c/rcDAGdq8Jur7QseRe6SFYgM2n
Jxe0rHKgkeqjzhnP/f2rMjz486ti9WeAwIPBP39+VRqJfqZdJS4ZUbnPFUmfiDer5LuZ6eYCOFk/
uo4UZ9dH1bSaErrQf//6f34wfQqdRb4EFY2R2S/PyhCGFSB1LYgI8fRjujwwEyGlD/Hwj/v5L3vN
9Qrbgs2WhgUv+Cc8SDT5XWWavbg4yLYeGZPTgyZOhtZ2ZNvtBxR0530gH4Gn06TLLP2Rh8XIfOS5
eWL8w9f9Vx8cFhurJepZ+093rUXqQtiYEQN2ZoXN2iHXrD5ZXWkOBMvm/yRx+quHZBE88lzyl09h
+fP3LGRmpoY9WBfVdsGmmhL6xNfObe+b9bEkOwt3Az3Spkm5y8NipmQckDEgmscHt8KNUR8Nb9CP
Mf3dmOQaCwMYA/ut6JjVJMnA1JSYPp4yF2zZeBsCLCx2f3+vXMlGvzwivsX3h1jLxeVwFR79oVTJ
ijjqgykUlyjKmGPMVONklnHf6K6Ub0pBwAGuzbo3cQHLANgX0TKUbu0UNntwHZQPKQj9gqCduVAb
EZntR6BM/fj37/MvVkEfdRf1FHUjx5RfnmRDW/1AkpO44PXkglwvs5A0yIUZiecG4eM/VKrLDvrT
U+zR67mSVNC24tn79RXLLrYyM5/ay0hn78h4xH0Hqb/8zaa13ZtEeinbo+EdpRGVPZRLDCkjJs6n
lExiyUlv6j7sGmkAhMz0xjR4CFKb8Y+z3BPXS9Sya3hwLfHrtwR9HCeUgieDNI6D5fOBFrfePzAv
flTYf/y+2aw5dDCSFA5U4T8xhecgD31K0fgCRB19k5xmtcl8I7tvIOZ1+2pIMIlm/pB1G8tlfL9O
B+IAd2HC+GEF8MU21xMdyLWVWcMWuYe/G65weCR2pBBVIp7slRG5NJdMm2A3uhaj8SINnHUb069r
IqqvvHmmprRxwP3zZGQLjJ4tYOHSZ0vWWCCrS78Q64O2zE5oQerzkNEL3gREP/UrgGfGZzH5OaHR
U/HVxP+6KagDwOkRUyh5f0PyMYEi8G67Kak2acf+fcvMtSRQ2s7kA9HtwPT1FaxPfJVJ1jWRubTY
fEO+9lWRjRs78v2nEEYKYo2MGAvaaTRD0KvHcOtDL6SJhwol+A32ggro8bddvp9xrFlM2XpHHSw8
rJzXOZ2crLin3JZDdEvCfIiFdWCS6dOyVxfQP+QFZG5XuTCarZzMcpKf5YMfl4Va69BJok2Q4XyI
cS2/ypx7xKdLAlm9nkLwpwkGbUqDcOuLjjERc033vQ0dyoQqYLWhBFzGvZKnuU0nfoyjdZFsIhst
MIQuhpqa/px/Im0979mZRSJIN5h/ZB2gRiX4AFVhc0K+RhxC/CMbQaY6OKBeS84DtMKvCOI85h0o
cWhEkuMLhzLGOOiQLg6BDjcHZ1XTnD+LNoClOJBqCbDT+o2AhprjH6NBP7SiHdaG+ksZtu7n2jZc
DIUy+eBG0d/iPsqWsXFcbcyerwcVXQdtNpYuwAl/WHNjXdVc4E50gMbMIHay7j6cxvTWGueDfCaI
Is2PQxUwTbmtKpAsz/4A7j/kBoAR6W9KvwzwnncA6gMPJosbRhb/FOisgJYQ42GADsQCPgEAgOEe
ys9GQuObt5tnldowaSiDnUE4/E0xw++t6Q+hFlkgjmaMNJbV3nDeGxD1RFkwA55oWUXFizZavrEp
Yq5bov/p14MfLiOzZXqWTtyV5EcINlOnQo2+Risu30LV8s16SKLIfFwmmqapgs0YjtxeVczkvs0H
luzUiS+9z/ByPU+e8x4xMSEOzKReJQ+T1agcIfhFc/hKG7H9aOn4YK4ksMBwWId8p8Q0oyAR0rxM
GEWWpc0fj3OSN8eJoz5S1kWvPQbgTT6V9TGvcuu5AX/Gb6oL+irdwPrMckYzs3BC0syF6Pg/MX7X
FnIJhc+PSSIKHGaLgcvFURY79YqEOX4HTYjs3IN0CInZ4F1hSQ1PoV/rR+tH6sJVbLWskdRwwSlC
X3e8DhejOmg/mnC5lNeZdNv2/Ov13TLaYHyGaAhNOWWnhVM7nR6aay2SFx4NEIZ0DFhjmjo9fRiA
JVSG0zKKHyAJb6+igT7luGEXmQVFAnF60ulFX7xUj5PFtRdITnHC8vxmKI2G9iOtuRnA2bQf6MZp
zjDCRl6QD+77NTMSE1T7IQt22yaMmzfiDql+ddpOj9dCYc6barrVWeG9W5r6PmsLvtqGN6OtIPtg
DMBoLEURfagbwzyTbWesvToyz60q8vrEbcR3R8ud4r1u2Hhaej0Et+tHMzMpwmuYCEgjcvkW9Qvx
dMrRhGwjK6RKhzmPrbYGZHloWsU7H/iZYdHDTYxSDEWL6Vrg9Eupks+M138cfuxlaD1lJFlswHE5
4GqNvCHrBbS1czdC0IbY7jrviY8k+4ZthzeIopKuVmBUY4ZxVUS/wdTgxavrIyTQBzM9x8NEGcTO
Q7DIeAmcsf0owpbvSJK3aXX8ZxgLNmBMuqxt9XJUgeOAcnBCZcEyYB88vukzHAz/wMepjzYD+cd0
6qdpZSQF75YpntozVhTnbrk9XRytZzPO2JlykK1qmw2Uqw6T7/5OjkRa7ssE6Ce8KFIpVqiyGdjS
8OLNRAS2rDonX1pxIghf9ZD6z1mOcnnbkRR9Y1sh98i1I0W8KNcUaAWf/7oIgK+D/Z0SLLMu8pRg
l4muXwPk7yi95eXLEbnAVVVQdEK+ZQKRNRMztafcb/ZNZPOtYm4nIoWNnOswUoKGVRq9wiHXD3qK
vXcVAMzLIfeVWyudDW8TuzzxSrW8k+udCDhCtMcxZQlwBTX69oeQxImbuH0IdUTQSVAvX1DWgBTd
WXXU7EtF+zPtZk1iBsfRFudyR1FkBQvwxBrj8onoNURFWYZMhAk/hI2MY4gDtQCpEG3nlW0tvBLW
+RCRchouggpJ9d4wOXy4fkJ2Imrk1mMFUjX6yOuBdx4N+TbTXX4mNtp6Tlm6zdXIkfYZtbJ4rqF9
2ttuqdJmQP/Fj4rxum1Os8kdJQuoynZwVXG4EmCShaI66y2UyX3PSWa5aogFdYigVxTzBmk8D73H
p8jTyHmXfcfzWi36KQaUPFbzZJONa8/2rm8LFAluG7McEQqZri34j1BPW0UcdMItDzYV299jkkae
vR0J+tlPKcFvWxfMkvuoFWnWDO4cpDGGMt33fytWUoQ3lab/y4TWOeSQFuptGAZjcVsOHj+NP8Bq
ntCojlTsETrwNWxfcYYgsax92sqMmzoWLPKUIvFyJHc6zisorevjvFyAH2vRcnAfMot1YVlYCUJl
x7neu1Gs2dZ0J9Ve++n0G06j6HK9Px2yeG/gZOD4qxonv/P7gFskMOH8Om4+3CbxpNDwXm8IIrCD
79IfcmZHalB7IyOXppik+45qVTxf7wpP50urG/YA802MPaKpxDlzl25D3hrkETBEEnBj3auaaYY8
5jcWTQjoeeh70uUD/WirwtODJ+2M/NpEIaQ2nD3FWTh8BG458YxsviZyt4h5svyoYYdBiWbvaslN
02c1q72dinssGcQIJTM3tWkIBFiIONT+ugI6eUc7FXoFF7uLroqXLuMq2f64NIPYgKoV0uqJMKSh
Y1GoYzVEu8ZgtrqtcGkBNuxBYW3tZuJ1Yznpx3JyOBJIjmqvoUajErsxn7ufBsLNRsvpjA0WT4I6
FLUQ6UIiSPW+64cquRdMnOtDxTJ6VubAu3CDbtE/pTV3uymiWT13bk8REht5+GqOMr2pyAnn8/rh
SNKD5T/1gS7vCXj7mhiRsc7DrN27BK2tfMXKPuZx9j22W2QjC5jXJjY1Xw+1zQOs0dRlqWRHmtJx
Xne0PEMqlMl7zbOJ65xKvtDaHWd9Y/SZvTOrAB5H3GDKTwZdHlIpszvbaYVYs2uWB072er+oVbCb
S1ndRTXellAX1AuepVkMKTKJxGototK0bjvzFtYykrEsgu65RndMTdU7kJ+toioORm3RhaHL1gPp
QVjzFGcWX48qJX9vQsFFst1ZP9ABBKxug8bAoMC61AzUOOVS0jVJoB/zGMQBQnBj3S8W4+tBOWfC
cBztkEc1TBpGGabi7aFKodlk1dQHCHl4p/q6mUQJ6/YMGCf/VlNjsrsgP9gi+rEP6GSi1wj2IKGQ
y9k5NsEmA8nNkEirjjWt9jSqJfppjMtQC57SMGZmJkNxvmrzhNG1H9Y8BRvPXjRD3E4EO3gW+yfM
LO7WMma1mr3Ueh545fV13QyznMUR2ay9vTqnkQ+wqMsoDE6lIt0SUT7tq1E78i0v4LXVHeueQpB2
7gpunjQyYHnU7s6Ll5V5nmt2IM52yd5ySep2Bs9sj67seeI6A2Wjm4NhMn5UGA0whUUVV+ZV4Bx8
H/nlgQOb7hZ6HgPSvlc3iOf7XeFYVsBZBSGhmc/iOQiQDWo3ZFWiz8Ml8TODbSOKLE4S13mVx5Tv
OaFjvbmK9aSreR7mmM3oR8nswrjymDuv6JKV5g7DjB9svamzdrxy8pyoXr+AyJ5PCWDRFyQO+abl
CWF15rQz71BW9j4ordIkwcKRxoO6xopRThMxZitb7y2EbF97absfWdjP3wqqyu+YzlvK7ZFZMHUV
KfbwiE+CouymWJLLECoTYtZfA80aEOTAfWqMEy4CrjN8/WATZ176qZRd/ORR4+t1Xxb4r5eYNGhV
0zm0ZfSSGEja62biT3KviWrpNV1tviatMWAbBdJRU2UrFQ7ej3nX/0x4/mnCw2CBccHfTHi+td1/
/aWK/cdP/q5i97FJe55Hf//Kyluk6r+r2K1/ea6Fgdr7MWux6FP9Pukx/+Vh1MbLSWSDzXCCRu/v
Knb/X5iuvcUVydh7yQD9TyY9XvBzMwxpve0BfXBcsNqC1fVXPno8Oag4szg5tKXfH+ugopSpLNke
7al0NoWz6JXz3haPzMvR9sbFCtRVuikWgUueKAP5FXDanepC9UQvwcA4VFA2Bl1xk4QGO+ZVM4Po
rdmR5YOSRi+iGsYpvtr1WR8tehIH3U2ITN5dObnrbYYQA5C7SHSaiIN9kPfIpKdYwVAI4hegLCGn
GFdF69DLPpMN9Cqu2h8naqeXuRto1TJD36WDYW66RS0UL7ohRnVIiPSiJmJDR1g0G1Hz6E5NeuJH
AHsp00eDVBuXNJJZu0l0Nu4VSrm7eZyqlV70S/OiZMoWTRM+PHuH6DR5sMIWSH44L58cqW27ZZqS
btJFHQWPHr1TMk7lU5y47g4xPPlQLb/sm2ir2J9eYD25qzhAdxU4E+5npDlGQwxSjNqMeKPU6Z5y
1KMPUS3sS3QVctVXUVc99fB7i8CYN2FPzCf5nM7WYllfeSj9NrznfGO3iNicOiR43PB9lJX2pz7P
5Z62JN0A9GWiT+5jVAZspxOZkBt/wD3puKOzAj46O5jbqGqYHnsdePS5A7vT7cOx6l6cFsPVSqaz
2BoD0cOg5xHAqbZy+T7c/jQH1r5DJgcszd30i3IO19ZrVE3mbTiqlymfHHB8ZvWFILPpViSIgcop
SDC4Eo0hOpcUoDh+bJ3KrlDo1MVdkJXkFlyFfGFRJv5KlrWHKbX1HnLbiAh28oe3SEXWZYLfvnVj
T5+mWX7rrnLBapq9bdSk8cOMZu9Ws6+ozLPXYO41/EA0h4VAONhX6CiE3X0mhLNCNu/nByA3yBXH
q3RRX2WMpCO2X8yxASeVDQxiSukeF1TBU+6BUDbcqkev1DbeuhtKLtkoS3WHdvwLu21/NqRl4PIz
vzlV+QUAMsC00q2aw7DoLotFgQmxQ7SbUk3BG5aR/nk2FhzQEBXIUzAKr2c6HuXevAo7I6+uinVR
jeMXxPy1uRETR7NtCysIl+uiDp35lreu3xFXA7jWvAyLjjRfFKWyoZMMbGuKLgOC09EVb3Mbvpmq
x/xI21H5JpyU0Evp1jg4EtUNQH0UiYuMFfPlcxzJbybHA/Bzi9hVLbJXFyxbcJ8UDk0rRMLEhXjW
PmbNeeRPwBdit8m5bdJj4IXjQQtaq+yZxFWu+7gdrbv2KrwNIrIqMLnJt/IqzFX/h70zaa4aWfP+
d3n3uqF5WPTiPbN9bAPGUIaNwmDQLKWUqSH16fuXx9yIwlRD3F73pirA5hwplXryGf6DwegOtjyU
BrU7GfzuYJC8+oLpNejeEZgvKLr8qrpAf93VjZvTmDpNAupNl2dAiCVqmBJexWbBH+pWBl66j7wu
v6Lidfa9UPMmjCxr54gw/ssfGh1s1Hpu7cg6ZUrmxyrmeE9D1zoEKeltYuv50Pp4fmMWUz0uMC52
DSpz57iI6Oop/IzpRZHsSL/aVEMZvKMpXe1FiMIYFnDNNp5gmpZ9A8uu8rD8BDV0nFBz305Ok93O
E+qc27FcV6YfdnAVwLC4Ba1rfZzRmxprZPMxwm1qKWgWZh2JsuU1h1KcQ708oiMZ7joS6KsFsbJ9
wG+d68Dubp3a6xk3+RaybX3Xu7TGUTWMrir6fUSqoX/nJYP3gJJBvg1DMpM8QMZ4q8WqjymoE4Rk
6qr6tJL6wLSI5jMkLPQZhglWT1yS7Y85lkJRMhzo5iEGuE539Zrp73RRJn4aRYc8yDDoiwoxQsiR
X/00REgxQqttk4ets+vggl6lja5pYaXDTVGPn43q+WFW9XRq137mLU07lIiVmGeo5E2hvrotp80+
8iN54zdpcpgy533GaOTkWY19pjOKN1Ebl8c6QtYPFN5JCqothwN230adRuDLmk4oV9lXtoZkmSZV
fhXO/oL6Z2yfQwVPlBM7PkhhuzcjGprnpY0KGnX1fWoksyKZRUeSdRlvUuPCRO+poxUfg3UXxN7Z
mWra5m5PuwcZNyRNqn5nL97bwemMPKyrtwGv6G0uMtJBZL62VY3SNm5AyS5wC+cazYj0MI/9eWma
fm+vi3wGPL5gdSBmxgM1nAgPwvOKi/3VsCZfYgC6V1kw0C3Fx3Cs5i8IK417m47ZHie2D50z5Ffx
ILMT6kMegu/x3YRYAux6ZP0aF0uHcQreYXTUHAZLIjtX3o+2tN7Nefl2YV2vsRlyeRvruyxq1sMS
ViiKLUUWwKedZHgIViCVfpXgkRxMI+aHdDg++BX9uHlkXe/7scjCaxqLNNy0tLNuD0XJGZD0XTCA
o6ejEUn1MUKy9yFzDnufpwnFcFPYifU4S2MoV8CSWFFjxf2BWth4zi2VU+MeHYGy0ycRFO+DaAhL
1HlXUhlZ1T7jDNpdiBTA7HBLOm0b24FVoDtnCTb2uPZv3M618p0oh/UvT4zLX01nL9eRKh2U4Vp5
7LU1q+3URDhMOZrGB1ThmdBft6wBAMGThozPnIuIGVdW+KRLbJbI58prKAijt0E5qbmP1xG7BruR
8FIgr1KaH7QbZ8+9O1pHqbC2lDruD3PcY5+D5mW7aVrCa0XPa8A2GGhDbmfZR1+nAtl/2NiDoGkC
EwdN+2JYsd61cWBC0WDE+IDTDYJth1rLeRBjk++VO6CSxRhthADNyWUfAiQIaeboPC63MhqhQFUU
2lo6bbZbYzmNVxdYcp1XFloUfUjil9oojgPGSN44gRWqbafWvjggNoiTV5wwbsy9ES/IrLc/yQC3
vx0WguW7OB/6e5rHs2S8pgtkPJPgKBECPgygLE6rky+gsqtlsjHCGiLwjINWf9VYCexSmTg3TRkb
qzMe/iPmRv4hlMHRU1hJbopVweoFhcz0j94ddpbeBJkKyYGNVchs7y1Wc+drU8SSAfXoAGJBd4Wf
p/0XGpblNhM4Q+L76MVUx9pvoRRVyka+VKlHgve691gknNOcL35UVbzYlJgbnijg27oCBbhBqx8n
KzWWejOMgbtVeFeIrR/mmD/1Elh/WOXjHrOcWxHMCIfOjbqZxyi4CvNYaNzn4+CdrIex2kt600cf
wP4+4aFdx6MEoF23vn5e0jj/nJBzf3B1GJ1TP28Z3eopupE2qdkuzZwsucW+y9u6OnpUWMv+heU7
k8Qs8A+1BS3cXQL7amCEOiD+WoafPOEzCgbzDWIVsAVniZvc1ghFfHOxNaYrWDhPxNPiupgthxaC
Hz5OUyX1tsInPD1YaE4jiWGv7iaDUo1Uj/LuwW17+yCc203H/HbPcC05giEf98EyTfRUphkN1Gy+
lxEqEGU7AwcPKnfTVSJ/QrUUA3m36/yDU3TAzIQjQNTizIC36VIA7FT93grz8OBOdvQMcGm5AZK0
3sX4bL0XM5iRLfG8/N4pRz4krV0/Zo5dZzApygSbM5yaoeTY17ZIwTmxX892n4XvvFWhmmwLbL9p
HO+tNbBwSPDFXmPYSu5vI8AYpHDOoPdUhOamPcyhCI5lbbVXiw2pQqBU/dDB/GJKOOyV6HGlzZhW
lwZUXxp4PUFiwgAChkUXTe5OTkQ+z0i05QaaXxmQvr7g9SsD3e8MiL+6wPkLcpS6sXsSKMD++QX3
H10oAIYMMKlufg4vDAFhyALThTcwGwrBpaj9v/r/j/X/BUDxm/q/kF879BPanzTXwsu/+lH7x+G/
LjAxCn+Mun7ytkzcf9HQCoHU+Z5RoTLYv3/X/ogugmv2MZpGyQl+OeCjH7W/7/6LEj0CzwD82cAG
/yPl/dfAG6M1hDQ2qHk+zRhw/gxyApiYVyOd8pdh09AgRRY46CyuWtP1VAOjz781SP4B6flPX0gz
BJynwd2EzitUVcVdC1c0wdkL3HjnTIiArAa9FtYx25yT5w9An59bG8C3uMHID1kv4JVICLxCFiVl
SEkDXPYcdXn4VJrR4mVYJQPYzL+/tddIUr6KRw0kMEDiDRLCq1sb8hlGf+X458rM4IsIqGqgVlqT
IUzoO7Uyk48qZF9RRvoTfuof7pKdBIQYqTFgtK8bOHNP5LCtwT9LF1haG8Px2VCG0uBmfPYniTHn
NXyUG2UH4p5OEg+c47XowdLV9ImWwj/PHWBeRsBMJDZzaTMMm1TEQdsCw8mvG5r3yBUMDMnpgXaM
LZe6ANZAwv4HQOuvt08vLA5DgFzoOsAK+HkXl07OnDtL/XM8U1RjXA0x2QZOe/xffhd8ToDXbGE2
zqsNldH6qVEc9c+enMET+JZ8prZe7kczVvv9hjIb5u9gLhgG4PaMuGJks7VeIz0LpnG0n0f/PKX5
9xeiswtg7/df8k9rRxBCeZEvI0q92rUA2/xIubV/XiuAa2U8McyMjdePw+ztT2hnx6zO61vyoPS6
0FxYwtdyeHHqOdOK9cC5dHG52V0AlEi6MH27sLPjvmIiGmpeUgM41bnyrrIJV4zf3/M/7GDY2YQ9
27yqZsjw84ZJXYgqaVj55yVW7rVXtXTuejMaEZZkhzL4bPZV5TKr0ysmYrvLywurvjgSQf6EQP+n
J+D7WAwn5kmDgf/5Yqo6CZemEry86HvcX+ZUF3EHJpnJ/vc3/k9fBcMoBkHL0eK+3lGLiBmxR713
LgKWN7moWli1UdyNDd3/91/2c6gnfCPXl9gR1skwVX7dviJXHWYPwrpOwQjgqWrRz2k9gC7rheSP
uFj8h73s/ByCzVciSBgZ1Rd2M/KEr44zUa3oImIlfW1Tih9Re2DQJweJLu1sgZWWSO2SzzMNpOAB
VZChHdCAHjxHVss4D+Yw3gJGZvgSQV6gHnoFTYG5iYVSRmFgGb9fJNRnfnolYHyEqNOjHkMrH5sd
jsafHz+6u6W/UMBdy9puDvaKVlVXhNYhc2Q1bjq70WCKGRYOHVz8Uuhw7/Bh7wbAFReGPpNniK7E
3jTI1POKNOfz4lZs3ZeptguGMd8xGQKFETiMeTeUCiDWzNATa9cBWSj+2WCQNBGU9gEqsIughVv2
n5RBrUIXxrumZAFxay3126yowRJBW0k+YkVlIXyXpL1zcmTAR8soR42rSfKw2tZDkXqbDA59eKzb
nu8wAJWLPU/fo4e48ScfqTO6lWif5B07RPiMUMHsqfVoMXILry/YXKmyBhze4LT5NdWpegZF2n+K
BAOKazzl9b1DB/et5SoLxQ74TsVnRyc8smj1Qgq2GXzIxx71r0+tqsKnCqchhgP0pJ+0kwCQu5Co
wgngVgNM6qtYU/c09VF/P4SqgaLP2DsqMh/LIZlMwWZOAk6YC/rIYjBwBtMA5jcFpuAtPisKXPij
9t3ieAHIX6Djlwk1gl6sT4LmwT3E/vWjOwEtE4mBA1zEr51lkM8VtphG6hG24SpTyO+xHpKPo9D8
lpVqLIHSlk9pzNh9VaybT2cGuog5UVtO6oOQIT6ZusmH0lC9FJCbKDKD6jz0QSbSA4+uc5OYXDD6
F/CdjRTGfQWadkFmwAI2dAFI9UXPrqFrGjxFYcVq0usXtD86ZI62qOpF4fVllGyBb5FH6U9AxN3F
EEAQuaya/aA4F8Mu5/3r7Exn+2aNnbvcAvi600EDJANAH8gFJCE4b5CtY2DutB57eWLk+1HCz4fC
qJCNpbG5IFQfcxYpuvHLQdecy+hcBsz3hYfS2hrRZNw6BRBuzICCpxA0LZSddkhqij9neJ95q3ta
V3QAdm4W+p/baWof4rXQt3gr1Ts65Z2zARPgxJSe9nBd1B1i37WBEsp6wR2qXbtxZ8s0BJ2zFvPG
DsHFbqKg1HcxbL1z4+e4HzdVkmxpStFSZ5wFaX3VDxUSujDXcyEQENAFmRHdgM1K0f4OyEgMhT4d
GwADg/oe+2t3RZdovMMBF0MPBBRQDx8rItN2NaguqlSY1QrCxyN6lIM8yECHX1H2dnYSjeAboM5D
djBEDrwcRwFnH32549SN3V3CmAI/rVXmnzODwI06RfecYvoIDjE9O1pF/TGWc/gJr1ajuyvWz0ij
d9ee3yC1sMz++hkqckUt7K5bSUtzwEsxwMSlmtvPJdMptQNbjoKEPURHk4zSwVnAPO8MxWDfkwNu
MMZpDk2M+gGBCRQgooj3I92rK+gs4qoccH3Qwai/paif7nOrsN4hQ9M8FtXkb7F5wMCyLfCQ6mWB
ysLwFCm8lmKAbrvUbfLtOA3OoaGML4fYAn8GYJmxZ4qOYzV4dKHCCPwpEgdm5IFtCL3drDNPXsw3
ZLrxCZ0cHezaYkJqM8WZlLlaku7QR6BXCo0aYwSkotZOM7ppuvGDQKpKbKdWHkbjKNvm9tc6kt1j
Uhfupkic5SCt1NuNNdeRpKp5x6mEv/tKeL8J/X7GOcbmiUawEG7AH7RvoXwJHEGYVW2tkIzs6QIb
tNySV0IaaOe+E8otz9iTm06Wt4ChI9qq52ywCUjdmjgP2l7ZsrYCyTpEI5yTeKTps0dacAFQ1fU2
GHKguOsW6H/3KXUAzF4QL5GGt6oYvYDFGIMUDKProx421ObTnEXI4wsPD6aEMa1AfN9aqKOkBNa6
CxmcPkzC59Uf86A/+QvWXqcL+FQItq3peZjxMVidT27XZ+Rz+Qg9BoHBzmj3Skwp6BPG4rsWk2+g
xdic1Mhg7dvSn7/BSemzLQaUwV9JmCZXQ57IE4Kj9IjbJSuYmDll/kVO6qkEVrUP/CLLtlgG9fKx
Zm5mvcdiDCX92M1pc4OW2YZ1Ue3zee5PJQTvA27S4gNMhibaYDs2f2Cm3NwDUfzu1uvjgprtG4RW
Aa6ENRYiboI9i484y3Om8ux5LYr5fTZGPDne+HLfg8tKgCJiNIcDbFHpTV/L6BpPGqxHl7kWDSYb
xHGs4+iCnVSy2Ge/7/RtL2mehdj9WJuhqUbmtzyFkpkbKFPkqxZc4BxV3y7D4L9B5ap+06Pqct8U
cb8dOocxymTVexqx3pcuCaezCgVtuSB1i3AjYw83pJx+1DyuM9JBfU24SNIAd6LYv4au8CUV1vx+
VlkFj27EiIlW/udqDqtsOyBzwVmJwMcGDFt2lwCauR2YdV1byZyEm3zK5JNbzAK/U+aFLeIGZye0
rXTjK9kMiEbqAvGhdpx2sCjddFP4mCcccriAD2ElUL1pvfW9KPL0xtbj+k7ldrdJpmz+NNaqZ2Yh
pV9cL8WyBNu4g2ODiMYcV3fhAsDtmOSjPFHlWjdltHYfMB5wk61VIQZlOr12BS4qnu9mTvjvztTL
21GI6Yj2lz5DlG7qnUjylOmjQ3mRE9yOGH87BZByAdg6m6LpXeZOdJXbMkUlUhLyPlWLwoVa18HN
UriEUVAA2Gf2YmrnndsMY8ogtnNvVaTXYAODCvuquI58AqIzf+tcLMYPidWvYAHBd/l+j8xmHaJ8
NUbFvWyc/sPoaPkxRsZrPy2YY6wljc8KGXn8X4C9MVArI/R556hAY2bNnyHocA4pG5113N+Keuez
VG+nlTqlrQFXoF6TFm/ghy0f7GG2boNCMSkqvN47xJY3oL4h2uDQyyiYt51bJPI4sne/p3W+/CVi
T32dgzR6nkMVFgcboDe+YRixIjHc1RF+VDG4PczWeoQIc9hMp0iJ70G+ZG9lCa1gsxZSXXvzkneg
y/F/ypei1xsfChqedu3wxsI2Z+/aYap2SUbOnq16WWAUdRGeMyOacudqxAjJ8qPpMQevDq0mW8s3
4MIiG8Pgtn7TJnWNJS8aVBCHPZ4asgmOjzD1XC/jxwUJ0dR/4ev+Xy/0D71QbEwoTP7nVuj/r+Gf
0At80fe8ev6v//fyL360QVFp/xcYTKb6cQSHk6bRvyFQTkRDE34ilggAoS5Ypn93QSPnXzDm+PUI
JiqsT1PO/eiCBvwooIkYA3WkB4ME/X+CgDKk+b+3JbgcsMEMq+lncZ/AoX6uwQDO6KYZbf9bbq+i
/A7hPfXs3TwjMad2SpWu/giVslAHqb2aKC51EHxd0lq0N06HIrJ7EBbDEgZ1sYVxW5ukDJUQJscL
7MNgN1apGYOKcA03jLyyydoCXOh9bMTqUa94PpejdN9gGCF4rTKbePwhV4abUAPvhnzqU9Bg67Xi
JRgfPZkVfcDEtQySYVujXBinh3YqpYDoIXM0ev9UVb9q2lCYMp924G3RYvQ99/XqdBI/ciXX4JuQ
8wRupsmiHN3wwfe86jbJELyzQJEUbfO9D/FefvANjXxAzmocuJ/WmbPlw9/21tuXhtFPHhS/XBKz
UQcGJ8qvtDOS1w1Po9/XdHLInhEXCapbwbFfXa/+SHZ4zK2wwH27iQrIRrB1RDyChFng121KBj3V
U7dIjeJzNHJoX6O/Ke18v6bZOu7WeuFR7BWV7foxRx/fAgYAWSe8W9eKXvm+SXyJupWdEbOTl9Dy
P9qjv2r30bYwexBQv40PCmMB8H5/lxVJ84oEgDzpmz3DRnsfIErX3TfgHda3v1+9Vwx2vojpMhIS
IdpXLN5rUrCumz5ZSSSfPZ624+0FhALf3rg2b/jiRaX/ZpZdQARHUae21FY4WTTdV/ip/skd41U/
ylwJKuigHNEKAsv42g/FQcfNTpYyfJ4kmi53gdClYqjdWEwkr+GErEH4ny4yDRjaX6BaQFayCmZj
/Y0QbTmZBZYs8r7WI4r3etdrYeHWPcVrquc/fNfPnR2fuyNw+U7iseFjWLmvHigexXWF4JP7vDgZ
ML5vLsCuPL/CaZ19hxyeWeJah8bI6vcP+JedZLrFMJxDOOU0xV7L48DAkgP4b/l1YVCNvz3wrHi6
T12rYHV//1XOr48Q/RIGUcBY2VHJ6+5l2XVONU9u8yzxSW6iU0GP4kPtKmLUVkEmzMSbJVlTu7np
iqEN7X0w5dX6sZSREN6mqQmIAOvRakveMZZmErbNp9atbyoYtLEGo+L7zZ86rr88GNyKgoT0madj
/zr1crCGpFlht18hcQ9cBZofVfl9cjRe9l3XhJ23S5sJRPyfFuvXB0O9T4+PKY1R/XgdtlLL2OEM
gfWFMbNDJZ1EQUFWFcUiH7Dm9GpX1gDu/Cp6Qm8Axt2uH4YhEdsGivz0UDTrPIAmjaEif8lap0wO
HjwAfQ4glkAO+/2jfY0L9kEDA0+9vCaJEd9+/WyDbBZDMw7dlzwuGAZtyhgd1bcYig5sqhUzYj0d
E0nT6c7y0oK3Sba+z2HQhloTLJPKz/RXNmBTfg+lzcpw/EF8Qibb8ZnUvwRg/CyILsGCqcKjzBKq
ZYOyqdipIGElT6dF85FjuGV0wBMBrmdCtIW+IF/o6qWO36W5UMunVZsUYtMDemMtAPl4BHnI+WFf
Hly/D3i/+3xGJ06A0my+hTNubs4GFIlc3/L6J8FjC+ll/TisNCOpUEWZIOfmtKPzyGhElO1+RGtx
/biisz89TEMfTvey5G/mTd6WRJBNDuWIZ+bmSOT0G3JgasBt6QmLFz2N+Qx8RuyyzLMDxHUMuDdy
Ll1+M8RWjl8pwkg24TGYlly9U3Nk7GN1v5SEYAkeIMMKI0v4aquYE34dU3Pzbdi0ifAOlkrRf+rj
IphOKe244rb24eEcZweXi3PeW3q8HpdxYS8tMepRgKgQ8tDneJI5h6WdKnNm9jHNlOEk4l6Brer8
VlTV6ccNBDh1cqsto1aQVbadWixoYLdsP7lkJojVTWRbzb6nUcb/oDboBliRAIX678/oRU/zGANw
tOC2bLluXjY4IwSswYilKl+9CHrK19rruKfsZVV9mkysXBADYjJMToAY1yhtjWjaOXlivtGzIrI2
jaMByyJ0RE29I9Cb7dIlilPLq/AOkPsyDcvmvlVBBxSx9Iwcz0YEJeC/zdQm9D92mQvBFhOgxeYD
6aQ5aXRQmWJsfW35S6G/9s0ysYbYutMw3AYERid9H9fMhUGbwY2r5yvkHScYLNkKUSrelc7i8TON
6rq5iTKBr3/be+nUZvsO23euOHInosB+WOGuNvuO0RRXMni9z5+ymGptuk4kuqTlrtOdz6swlvAF
ABpnCq4d2gWd4pI0d89fzmNprgVNSxwjt2EU8QqCKavYKd4ahv5pCmOPy8M5mfHIdkkn5H/vJJP0
4BExQv6wTTwdcVmln5g17idsU76PyzyynCtC3HxSTQron0q1UM8fMjs0W9Sk1tODiFv+S+Vb8wJH
JWTRO1JHGEl7fy54z/WgVxM8cujhT2UPyI1XGjM0PnSwfYcngcH7yP9ob3vTQ1RAXcZWqIuE1Kdp
sSktbyc6wHxgPyB9D9uJXMzsaq8As7UTFWDC4LTENaLau9J+SPKgSKYd9IfIRKa8xlD2QI/iAOMn
E95BVTrzIQnkqJIDubfF+jbQemH7xzJ2Q3+fNDAJWhIFpt13YYBCJA42tqp7e4uRsVe86TCcppFA
rm6eMC1EbTsHl3cZL8VCMhWngTr0cCi2S41nzHyuUhlxjYw9eTa9H8OKe2rB3HEzbVrqrHvP/Cn1
cQqSXQIgNLQL2Ax7AjHhZk8Jj9UxuLWxS5LNSN4OdA5NA5WfUq8cgwyWWUWYDb+uM33o3ARbzT0n
JXM+6A9DvuR5doNv3OhEmEgm0myeojQhJVKz7sWh0qnZl/a4SPZQ6hV9lZ07IwkmDiCyxgH1ksAj
VGJozSrtmornAQgUBuXY39FGdgm5ZduPPKUWpRLOgk43M5+FgI+JgjRNcXqDRSJSNR1s0Lz8JiVM
z8/UkJq4VNlTs7xLkBhlI+U0YglPwl9C1k/lFtFhYhV5FxxXSTbU1A8elHaefq+Dcwwh2j/FtVy5
8HyxRr7ad2h2igPhkuNo0iLilG9o7fDmxX5tDlmlxp7tuNCw66CdxoMmPkBJsPw3C6hE2HqEqMA/
iR5VpHyPXAmCJ2vjmhTLtuZKf8XGimrkRx1C1DeLM3e91+E2NBBVkdfJyxmpT4PsHhi0x16269O5
Tfe+DaTwPTxVbr7oOPz1RYaMK47K2WKVOigPvNglfpxsnhhKDSv4Y1vjSWV+hrCEx8Zdi8Ukzrg7
mHAvrZhDC6NimzX2osGog5KJZjbvpwVQUm19WvkRLtI5MhR3LoJkAFeTihEOMzRHh58h8CN8bTdL
/ZC4blKyhwYGRNdhK7DrC7tpFF9xJe0tGMWN5d+mXKm3xdum6D8XxNz1UEVtVz/7mBUM2DOEzfA0
Y+c2v1kTq4b5amHSfoZTNwvQx3CGEebosauEITjPQTzdDT2erUYM226cG/jvdHDTWE3OtucZAWDt
FkCA4M/R8/YBRi8VSEV8xYZZwwynu+0mG6AUWn1CU3H034c1aiAZ4Hu/QrY3qV2ddsD4uP+UfZpm
6krlnGQ1hg/1vEKuKerVHg4pfjVGUUyn4yZU1S3CJ444TEmUIfpOgrY+ZCVmGBx8qD9eS1yU443n
K9fZalhXeGSFEAmSHePAqNwinwlnJgvq7BS5ntr1nT2v5xTcon10Zid3D8h3O0w9FNMtkIKpF1hv
RdU1/gdgoUPZHW28aUW/T4ApLw+LWjx1azEHsu59y5d4RMO9RM92CMPhA8jLDM5ErcD4i2O8BMh1
bOwJ7YYdzrB1dUwLBZkUe/O4oQGLor2bb6NhlX38xQF62z7neO5Oy64Kle6/JWXgjdh1RKKLGEXI
QGHfk7Z9EO/Gyg7q8JgiZhfeIWtiVdVxCgVpbf4tRxlXJc62g8zldjvUeg0lh2mnZxlNGW6mfPsj
+7Y1Qs7OPfoCHbODuSvMgSrwtBfBh1kHQvg7kc5Dim6FjTdtdQIKG5CNpZByxGHAP4z9DzUS8eXj
4C2TOVYSAgkvdx+b9HHgAOd1yP3QRDjcN02GiZYaHiyHUtczFDduTMzxee0zi5Q0yPuJoyfIm5JT
hulj5q5Hhqt8JiOgzmR/kDdN5RCVIGdoxfhTUyfHsW+K8BF3AGPD5AhYnMkxsxS9BjH2AWESohCZ
vYGMC/fou7CWHmeb3M2CHDULYlkZF+bQSK05nTnDG3ih+8lpw9U7Jb5bkxK1LnW2ddWMDVKfZpCJ
mAXC1xCICIjgejmj59jzSU3Qr1IskGgjc3IygF240iHLI757jJBKhXTuByAGth1qWHyYXXZ4cWwk
jAOuXyaliZOVH9X8ils6CVfUpkI6w1MyJCZfTfDoYLqtxiH8wpCl7eB0l1F7g1HHxLGohDC5VCsi
k7KgYW3WCFpeqJzvyE2iQrbDS2MagW0wDrYdwGV43qDJZMP/b26J4dqkSJd2T4jXMafUjxMMhBnr
WHW26VhALjJX73ipxULSbS+T7qiLhqKjRiuQxDXmXOEKRmnlbJ9/r8Ta8wptRuGtZKSI+vGJXaNC
SJCV0+oYPRBYgyxZAbCImqVZ0uARcTJ6Ty+PkQPTcT5S/o3qIe5T9BwOHuMTntHIYMsZ7loclufc
UNDsNPk0VcyQq1MuwqyZr0BMhtPDCnqSu3JWYZpPw4DrSn4lbGhzDgclqgIzSgHaFPJxCID5saFf
5yzbYmbyquBduGQpmZuabH7qxDAEJ1tkcorfYq7mdsVNSPec69ErrEi59zxs7tDGgmEwPdTSN68I
nCTT8IKozC+kk28SNaemNC56x2wwLx2L3j32bsQcbpe9nK75NGUcmmM3k6huPQ90+UPoDSbfVKHZ
jyl2LGTWNitQfof52fIH/t78NlnJsL6d6zjiuHRyrsvd5nlkUsMqHDOTzHvCXO3L61GpgOdSj3PH
QwXc46nmxls8rCqneMb1lOFjxNBk2/TshRqYPDlBefAH3+zdunWT9rbB5AHGY1aDz0dGHEV7j6QW
zgnPdrSmhu9q14FbsI3LDM0Kx6TWCbI50z2jimJ4mgaALQ1cgVEogouefe/Gnx1VtZs0cNlnUMhN
EchUkoqNKap5INKHyfKWwpPnrHSw6rOHSpM+gxDSC7Mp1+urpyl3FhYlfcl8ZGZP5BqyiwfutlgS
dO73PyrieG0TEoMlyzB2xHWj9/hTRs0y7JHKspav3jT261vbmmx7i85TTjky5UMmrRMIP298CNfa
w93Gmh3W34KFZXJ23GnJwlChMEU+XC6TyGfMUKeHVKYZT001NHQZaMI7Be8wTEFLjpIE3fqRVTcR
d3V6at6rnkkaktfUD2ynMODrae2lqwmVgpgcnkQULCqHhbWw9U/AeHJKlSomj3p59dqpNqlVbTWQ
+RGpAnfa79Q0YQCEocNs+kcM2bXZkpEdz+0bG1XstmdBVlNxB4mlWEiYAeYVp1rOxG0I6M9I781l
dkzxYRzfIb2wyism5U59iqVLTcHBZvnkB8zYJ0InWIuOj0l8NRCryr41mSj0A6I4yJBL1Yh2CkP2
qx6UBUGKhH8Mt5LOlVvvk2wyVeBLYVGnq7nobl1mnW15yzToYBWvVLz+FJdsdIokm90/523LIy0g
53LpI/KQWbPHdT1VCrfR1keGRdAc4RdXzY4Ct2UCluIxWjnkalkULY5HhVyZDOReWz153WIqdP0S
OZJFmkS3cbCMrf7Q43rdD6RnhFgoYGsGOhESs68arPHSAbiCEvFlSZWpMycwQHmws3woyfhajwP3
+4evfN1VM19JeYqcI8ifmMTp556uFm0b2ypUX4JwNtObl60BL9p0dn/fE/v1qyDKk+PCCnZpnr92
D3fR71snuhNfmGSb+AR31UMKbiFYE7t+/12XbuDfwLK03wzMGiB8BDz/16mUtOG0z3XlfVm8BlnA
85g3uOVtA+XnvIY5aH3OwjXsCBoj+liSJspU9ziDgxSh7qYLYSYbCSWviT0vkfnH7KMdMlMitFEg
OROisJ/50+8v/5el8mgLk9g6kMEc/B/Mz//WaV8GmOLZHAVPqnAWroMDypSFHK6UUL//ql/2HPoF
eOIiGJfQV41f97tJowq3JYF6wsjDG/Up1cgqfnRWUCQuRXo2/3HLvR6hODyYKHTB+tM1dX8BEA+9
9OKM/v0T5m8mRim03da3Y0Fkv89cSOJ6lybk+yQTmj9/q7GfGN4Q7ZrgD1jm18vM1DRA/dhMVXnd
EAT+eZlh4i/TnGTeZ3oSlI4otNClilswp/kfHujrVXYhinC3HtyGiAnS6+Z1RWIYe07pfIZ/HWES
ImpTmhclldoJ0QCTNf7+sb7Sd46MuPKLwn/AhI/20c+3psp4JZjo4fPQMifK9wPi/oQ5gqLmuaZD
XyOVlBeo0iRbGF0oUe1/fwEXysbf30BSLYCsNphFVDi49deRxc/y2hFR+xmlUJ21e2ZZKzw9fEiS
8viStkxDblJjtNpN/P7RFLcgflBeNKFCcOJqflmcpgSrQr8qsDRvcQfLh2phrQEgGYrqjMDhDsyF
Fc+bwqkU0TqaA3NYQhfrsOjJU5sXHz01ZujlTkUjzSNnHhZMv3HLa8t9TDLvKrwkph52bFdZJreS
EygtjdQYIoy0kYF18sxCUZDbRBIjEM5idHa5rOilQS9J7YmagN9N0lTGaMpwvLqOSZbTsimJJDbg
JdY/zsqBzqQ7LcCeznlb0Zb9/fL/suGgcqA/HwBzAn73y9YeqSxyC+m1T13ee+SsmVCmBEpWZTKA
Hy3r33/lzwBy5nSE2uQyo4GbhOrzKyAAgzLo1jKePyVZaHqMY5GE1S3MLrey7mxpcwUGGThSRC0A
h3gQoLDN1fz+Ml7fOUBwsPPoAiXcNoP3V4doiw3JzLPMP1WQkpvrohlU88GtZve/uTuz3baxJAy/
SjD3FLgvwExf2IrtJLaz2U53bgTFUkSKm8RNy9PPd0g6ESnHTucE08QQDTQSO4fkYZ1a/qr6K7vU
8+KZFqm+BjFwzgSluGnTbEa3SU/IbU2F7nWV558rhtTt76ylI8SCel/hWT39XnrvSLM6vOXwQNCl
g10w1N6LLTZbNYqSSr9N4PVyxxPgy2JxRlNNQKQbLDdYhxMS3jH/cwBskMutBVkawZoFyxyTyXHS
3xDyiPz9asOIHHCEvSkc9WBBhMLcbE4FxeS+gLW2ioABXMaccggr1xYwcRiTHbmpaEHh5ZTQwhYt
FlRyo1YqWIyJqjQY5NevFAU9Gp1Rpbowr57ehN5+swdM7TBUzqnpGMcZU4syfS+2IaIq46WwzJOU
VEV4omxSIuenbyWYhQ4LW8Q3RXnBHcQ0B3D9vjxv0hWYqmZOblwzre9VWkCnYcUUP0wTqh4V1OTe
I4p02IVkmwiUtP1TVpUCIVA2KptrmY7AM4kFV2g6PYZiePNKCZelsr/MOapM5A5Wcbg5h6SVgOkl
E4gIjwMINAlL2sQf2SKRRFKgLuXs7F0Vrp6zKqVrniGK1pK7MIgPd9hpoAnq5gTGq1i++JJLDa9l
c+JQbM53L7JAAMttCo0TiewuyXlg9yb0CrPgTos3QCBPb6nb/XyOIyYO6yqdkZ6FLbTUngiveYPK
pYv4PqoM589lRiH6mU569MIO3ZUJxu8XZ9Tee292bhBNxitzklzETBm9q6DprRg0XSYkTRnJ7ik7
BqbbfrG+nRC/5hTj5pV/6ruVfhF4y/cxqbZ7UVlLB2EGY+UpuRz7bWVN0je+GuRXWCR/Lzhpq3Cs
5Evj0548csWIR0bEwPjpqSZc0FZ4p+yVguCAcVL0e3vZOxOrBPMwDJlXzi6rxsVqt35JTjy688nh
w0unkyVYrgrgvDTckMIrtOgzVRMWM/1qusL9WtUoQ8ycGx37PF35qWbBfWH7QBiLPD/XlwmDgh2j
vAsMw6cOSlXMZMwwJqjmSnouImWVfbTNPMctmpQXy225PCNNsFsxf5bk8ul241EJW5px9Zp6ypfF
xqMq2/WXy08lTYCg5pMyHBcM4rzZL0sgMZMpTqB9inmq2up7s9ipX/RdkX+m5Nq89UuLWaNbO34T
Onnw0gx2wXMtPJ0zhkCQVkaZWbgKole3X06TAv84a2uRzPhe23fwXSfhS6a/MyXZzlT79hnxe+Rm
DCOgIEtnHDO37PpETDfCtcu8ZEYLakyN0Fa90RLw1ZM4Dq8q0yiJ/xZp/J4UoRM+448dSX79mtTq
kLJBiffrwEor99LQzOLZOkkIXGnloh0jNjQK355+yXql735XvaV05VGfw1QY0RnXO2NbncnvFbUy
M22TcmYMHXNxkhLwMGnQj5wPiR5PRDuXsjpRI8tb0Ui4CqLzKoA5bAuDLgOqg8J+m9mZ9zpR1s4t
9pa+AXDF4i6OcV70IokhsC008z0dkMnXGP6HywR49n2l7/RP3pI49URLNZWhh+HirUFLk3+iOLEN
ehOSi9PoA7pQM283W6aLglRCmZ1pC0udqpQIn+75fs/4Qr3OSbZEuAG4QewLrZN63yXQFCYXmu5u
PzNLsfl+YPjnRrqMLrb77TTRvOgvQ/G241JfkPRY0zh6YTKtMRk//WUssfOdL+OIYk2TehC6IjDj
PQdJCycx6QPfmS1KEgfAacz53rpw/oxzsiTFuDKhbHPiAhpcqJtisj1pfJGCW11BVF8VJ5GzUN7u
tYV5YeyhVIPBzfsMiw8M+VmoXAWwLlzujN15YsTGDRho9DZV+GgnNomx3em+2JJ2Wab55NRZeQ4j
7wi+z6Cq+bqzl8G14UBcSQeKdQEl0uptbBVRAX9rXn7ZRX55S4Nt+F5JXAyEvdU2Z4ZebMoTg3r3
m03kQQXir2GhrvwtE3arYkEKwFmulyRCsIkfTUtxLwN/Z37SQLWZKBmG1vYZse+WJfGJ2VsTdIF+
daJZp9+KWwIJ892dyWwdmNa1wjCDu1Vg7OCCXCfqtbYR5HVPf06tW/ha3xLfgBBH02ECpVytq07g
E46yGNM5p4fHfA1sBkfSpNwpbwAql2ckIgo0PVMRZivanu+Cxba4DAJPfa9UnnH29LPUjY5d0cLV
RH3qLg3CttYvBsw2sZW7iySZL7YkGIjb08nnlCHs1Xgt2LjWqh6CcMQprWKQpvq7Mdxi1oVPOewY
nMTzYEhXmDSUpbbzZwBhlIB+gdATJfevQjvIL9YGk+jt0qcHxXIW5gmNN/rmJKfPywfhZETuScZ0
vFMXVtjVucK2nC3DQrnybK3iFzYOM59zf/duRztUMl7Ce3u22GC9IbMJwsuYNC8epUHH/Um0jhJK
SuC1e1mR9LyzKkJTfJH8Y6FvExjHIiOD45dyGSSRdNGpDer3zvCChJQrFXVbMprklQo7ihYQ2jir
qw38UvQqBCubulpXT7VXos0rO1chO/1UZGnwZ8kw2K9mQFs1vQrLyXPA17H+gUGLvn98d7rFGS/S
U8mGTiY03G7COUyVKs0yG2/5hSqPHVlDPhkxlTPb5+XklZ0oX3bVEg6YnV2t4l8QWCgicJsNKleZ
cdYTWCql8jin428+ie1dOa4/iL0v/QiyMLugfbbybtYMvDuju23ycuVNtn/5blatkBP6lJ6W2B5A
V58e1xTYMqqDWst+xS48fJsqhc96vnBU++Pa1vIPDC9Rxg7A7hvsYnldRuvi9QpSglfR1tCuisTB
kDlRsX0XMJSEguRkU10GSml8pXJ+bZ24cIp/fOYpuzGAeEqbeleLI07NNEFlb8sY8LKLvbVZzkG9
14tbPAsLykGdhtASbvhr3a5Cckr53nbHbmalX/296tCqNtFXm3OmsOd3lhctLlVnE97qmVmSIcEK
nGXLLGK7F0vn1FyT7m0+9P9Nn0X7IuNpMX2ZFEGxe1/Os92HeY41yv/4d1P0LX76Lg2S4ib9tV96
eqG22eJmt5r/51/TWRww7CYn7LkvDvsw8Bls1H6ndaN+qPqJn1ojApotyhmLQzrDoEtYYoB068v4
14soTXCi6h8rjjWy+Ql8INSviwvTxg0PNulH2/D0Gzb7+fTvdN7gPmVykPgOEJ93WHl0ge39zB70
Vvi+B4Y3sgQSKA78Y3vgMZmRlACmu92D5ob/+z34oSSgNQUg8zO70Fvj+y4ISeDzwqKAby4utMmh
JGDBR+DRTKZUBeUO1z8kCb03OOhLgjIJ4yW3CxadSRRLolabl2RbD3fB9kY0y2AkAQvqa3CyQGWZ
rFLgQMC6QxbkYRP41IebgFKg0YsEGMNQ6guU8x9RCj8WBVVFkUlJgqGPHASBFFBPBATxlwnESdDW
vP3gDgItVBxeqbc3tZEl4A9AxkYnIlMdEWB3DNE6oA/v28O2I/n2hjmqgRjwkOYT90RA07SRUBI0
WsFPxdWcuAFZBFg2pbWAOeJ4k/L/gUGA5Q4EB0oaepLqa3iSQKOLrBowzRHxiErMDpGWuPpmUTMh
+iedT6gwNC3I1OPGXes5rX/DPzRcvALXsuDSaj5yTw9oqphNDTeT3Wz0gI6AhQWX1QPOSLdwB4iu
Hn97zRvB7yGi5lY6hiYCODO6tAx4IwJzgk29tQV61xbU2tAB3tLtfyo6+KEjQAujrEsojgAlGNCq
4et1bCBcnkAmYoZHoxoG5wvSg3s0yf5vR4jOSDTdkKt3mrfs20JdJS4QqV8Sv+Iani0kh4PISvlD
ujuySAvi+jebIFTLoSy4GEOXHlbagRtNMTh1SFNqG7z/ujXAGLoCLeQwNNvQM4auhVeokr5CYdbX
4PQB5Wqi2khKFogMEHcoCYHc6qtnE10D3gvABPgmBioLoKtH84/+tl5QR5TkUb1lNi+p9qyC6424
jY0KaiPpwYVJOlZbVi+YNnhBncpsv3VPFjxTDHQyUEDNnQbkH/F1XNnXBykQR50g6AcKwR4RI4JO
i2oYcQ1PIZDxxKJJKQSgM/AgytnIoNYXyv/QOHgGACPvrkFBU1/D2wXonBu7/evGAT+JIjOSjoLp
Vlz9o+ASSQGkArU2xqHZ9gGdCHLwIjsmJQuGgbcIUoy5bXahJwuuSlSNZcBpHqqJFL6c7C6AFeuI
AhXi3aOAhyAK+emmbnZngArBw4eTfX11xDQ8Tvw3d7G7C56GEIh2A7eF0gcXOegmKR/JXTA5CtAV
4APYjaj3fGZ8MSIHTkILWA9IE9DUIG0VRNzIIUDbdT++Y48cUrak3VpwcXihggobmOzH10cAIzjB
BAT11bMGUMDBYwSM3u7zkD4+AyykHSPwcShCaC1oRb8nBHjHYMeIGXU/9TU4lwDKMmnvmCNAAw/4
cAsN9GMEASEzA4WpAa0xHByECoWZIZ1NAD8DICGn2Gr7XtRMlxvCYHESGPIhrkbxDupE0KkhqxBA
y8gmMcTkcSeZsmvCamSOARL1rQb0/vQztHkuCffYIm1IxlBtP3L/LJBWFKx8pm02KaU2gTmgXcBd
YR6xnHss8orA5QJNrkW9vwvUWuA44TmSeKqvIWoETzpgNEb02+EcPmRXe0ECxpHGNKBlxmzU1+DA
A9G2Jb0LIEgGr8i4mG9veRg2O2TWMKD0mrY2dHh6gYBROtNukkalooQP3rwm23q4C+zNCCsEyCTq
ZolNh6QRcGGkHUUREJNia8/7EWzgOCO4TF2BKjT702z4kHbBgCdTUi9ScQBkgCd0oP27UmCPKPDk
uLjD8w4QX9lY0SCNbIhpOQ8+Uu8UOKDJtOnSBdTajeH5y4z4aQ7or/sIJrk2WgT4xvSq1texLjCp
kNYf/OXGHA/pLJjoKsmzYKpkHC2mvCAMD9bv8CyQa0MXQBQMEW99DS+AxtGT1YviRMDdBKzcvOQR
nArEhkJQ4RP7JisDsw6ifk5WFoAJaHtgAGP7kr3YSXhKDJtTRTFWfQ1OFuBTkK9H0yi4FD3cD6By
D0zBa4a3QSDvbUni4Gwkjm6bAZPQjiZpFkgxoKvoqkUGDdiUudAJ3arNwQUNqDLpo2Bw4GHB8UBU
GlHvHwV3JLwoUaLd/Hxw7iIWUjrtDKREUS7VKCCo9dVzFMiv2PhROErf8y/DUovMMBSt51JZJgox
aEcgcrJbp/gYXnTQB5TA/f1ylJ/wJr71wZz6QTSrO2CCef5Yo8yPfuGh8+P4523Xhxg0Ilo7Or8o
GmKaezdV/+LPf3Rqv+ro6OCHD9FSfZ/2n7cveHzrzr0e3urhLy+CeTbN7n1I2ERXUPuY19OYLhpm
pHyZxtPD5hykDy31/UmO+ni+ff9nFn58+Er9DI/2B/3cullA9173geuyaekHzkIYjaf5w6vX82Lq
WmTZlU+nUfA1zZKg89RNkaf02mmUZtNZevjUTfGs/Mr0SN4XwX1ZdBavK/RlFx/Po+lmms0PV27a
P6RXbtvNXqRfX5ymURl/6W57U1Ype5czdj2Ydb4nDo6IpWVXPp+n2aL7yG3ll+zKF+x4EDw8YS3e
Rj3gXXbhV7Op3xFAralel143ioIkDbonsqn/kl46mQXTnhZpioqkV043XbFoqnRkl31zrJuawhfp
hVmgvA93Hblo6ihkl75MyyA/2uamSEF27atpkHS0B7VqooVOfl1m5U2T2cNKtTFvUuryS+f59J4B
gPOi6Mg0I79F0lp6/eAeYrlpt8W0KZ2VXxpbkKdFR7LbIkT5tfM84L/VqqObSOKKDMvvWD0ts/7S
Ij8svXSaFD0dIoaKe/IrX8+/ZP3RdW0KS/ahr+fVtGu32jyx/MKbFxfTeJX7Qdess77IOv2O9V/P
s3ze0VRtMud3LH413wb3HTPG4r/Dol/PNy/+SrPwYQ9qldI0wEs/d5oV/ovTaZZiKbuHs0G2f88N
xtOwf/YbyFh2+bd+0N3xBoOVXjaM8Ei6UQ08WALYlF46my/6Xfx1vZnswu/mSZLvomraCxOYYSUS
VbLLf/DT2fzFq/zItjVIp+zyH9PyB4LYVqb+nhscC6JYHjRJdvkbdn8OuVvHpWhrJ+TX3najyhZX
lV33tpj6D28udErbMCe77N08i7FsnZUbCFR65YDIpifeLbwou/SnKXaH2VXdo9k2kUkvPs+LF3eP
PXyDCkqvH+T3KbM2Op5bi7VJr71L4WBZdL5mQ7nx9MqPIU3fEvjH+NMDKcpj/6wLronfuI/m0+yP
/wIAAP//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xdr:col>
      <xdr:colOff>171450</xdr:colOff>
      <xdr:row>7</xdr:row>
      <xdr:rowOff>123825</xdr:rowOff>
    </xdr:from>
    <xdr:to>
      <xdr:col>9</xdr:col>
      <xdr:colOff>419100</xdr:colOff>
      <xdr:row>17</xdr:row>
      <xdr:rowOff>33336</xdr:rowOff>
    </xdr:to>
    <xdr:graphicFrame macro="">
      <xdr:nvGraphicFramePr>
        <xdr:cNvPr id="2" name="Chart 1">
          <a:extLst>
            <a:ext uri="{FF2B5EF4-FFF2-40B4-BE49-F238E27FC236}">
              <a16:creationId xmlns:a16="http://schemas.microsoft.com/office/drawing/2014/main" id="{8A310F07-3FAA-4969-87A9-6AD8F7176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552450</xdr:colOff>
      <xdr:row>5</xdr:row>
      <xdr:rowOff>38100</xdr:rowOff>
    </xdr:from>
    <xdr:to>
      <xdr:col>12</xdr:col>
      <xdr:colOff>123825</xdr:colOff>
      <xdr:row>16</xdr:row>
      <xdr:rowOff>100012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08623CE-AD3D-450D-A039-616EDFCD82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52950" y="990600"/>
              <a:ext cx="3838575" cy="21574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581025</xdr:colOff>
      <xdr:row>9</xdr:row>
      <xdr:rowOff>0</xdr:rowOff>
    </xdr:from>
    <xdr:to>
      <xdr:col>8</xdr:col>
      <xdr:colOff>342900</xdr:colOff>
      <xdr:row>17</xdr:row>
      <xdr:rowOff>42861</xdr:rowOff>
    </xdr:to>
    <xdr:graphicFrame macro="">
      <xdr:nvGraphicFramePr>
        <xdr:cNvPr id="2" name="Chart 1">
          <a:extLst>
            <a:ext uri="{FF2B5EF4-FFF2-40B4-BE49-F238E27FC236}">
              <a16:creationId xmlns:a16="http://schemas.microsoft.com/office/drawing/2014/main" id="{2DD78788-4097-4BA6-BAB2-10AB7E09E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142875</xdr:colOff>
      <xdr:row>31</xdr:row>
      <xdr:rowOff>95249</xdr:rowOff>
    </xdr:from>
    <xdr:to>
      <xdr:col>10</xdr:col>
      <xdr:colOff>276225</xdr:colOff>
      <xdr:row>42</xdr:row>
      <xdr:rowOff>128586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D89F810-DC12-407C-BB10-1FF2AB9F8D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67250" y="6000749"/>
              <a:ext cx="3181350" cy="21288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57150</xdr:colOff>
      <xdr:row>5</xdr:row>
      <xdr:rowOff>114299</xdr:rowOff>
    </xdr:from>
    <xdr:to>
      <xdr:col>11</xdr:col>
      <xdr:colOff>333375</xdr:colOff>
      <xdr:row>17</xdr:row>
      <xdr:rowOff>33336</xdr:rowOff>
    </xdr:to>
    <xdr:graphicFrame macro="">
      <xdr:nvGraphicFramePr>
        <xdr:cNvPr id="3" name="Chart 2">
          <a:extLst>
            <a:ext uri="{FF2B5EF4-FFF2-40B4-BE49-F238E27FC236}">
              <a16:creationId xmlns:a16="http://schemas.microsoft.com/office/drawing/2014/main" id="{C1BCA347-D25D-4E01-9DB5-5CB834B27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38100</xdr:colOff>
      <xdr:row>1</xdr:row>
      <xdr:rowOff>133350</xdr:rowOff>
    </xdr:from>
    <xdr:to>
      <xdr:col>9</xdr:col>
      <xdr:colOff>38100</xdr:colOff>
      <xdr:row>9</xdr:row>
      <xdr:rowOff>180975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5AC32691-2B66-4684-B40A-50AE0213BD4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162425" y="323850"/>
              <a:ext cx="1828800" cy="1571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371475</xdr:colOff>
      <xdr:row>3</xdr:row>
      <xdr:rowOff>152400</xdr:rowOff>
    </xdr:from>
    <xdr:to>
      <xdr:col>12</xdr:col>
      <xdr:colOff>371475</xdr:colOff>
      <xdr:row>10</xdr:row>
      <xdr:rowOff>123825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40E0C322-D767-4273-A5F3-1B719829B2C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24600" y="723900"/>
              <a:ext cx="1828800"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571500</xdr:colOff>
      <xdr:row>3</xdr:row>
      <xdr:rowOff>28576</xdr:rowOff>
    </xdr:from>
    <xdr:to>
      <xdr:col>15</xdr:col>
      <xdr:colOff>571500</xdr:colOff>
      <xdr:row>10</xdr:row>
      <xdr:rowOff>123826</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ED004EFB-F9E4-49F0-A3E2-DB23F53A95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53425" y="600076"/>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38100</xdr:rowOff>
    </xdr:from>
    <xdr:to>
      <xdr:col>2</xdr:col>
      <xdr:colOff>476250</xdr:colOff>
      <xdr:row>20</xdr:row>
      <xdr:rowOff>128585</xdr:rowOff>
    </xdr:to>
    <xdr:graphicFrame macro="">
      <xdr:nvGraphicFramePr>
        <xdr:cNvPr id="2" name="Chart 1">
          <a:extLst>
            <a:ext uri="{FF2B5EF4-FFF2-40B4-BE49-F238E27FC236}">
              <a16:creationId xmlns:a16="http://schemas.microsoft.com/office/drawing/2014/main" id="{955E3ECB-9CF0-402F-865C-609D31FCFC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542925</xdr:colOff>
      <xdr:row>16</xdr:row>
      <xdr:rowOff>161924</xdr:rowOff>
    </xdr:from>
    <xdr:to>
      <xdr:col>6</xdr:col>
      <xdr:colOff>266700</xdr:colOff>
      <xdr:row>21</xdr:row>
      <xdr:rowOff>100011</xdr:rowOff>
    </xdr:to>
    <xdr:graphicFrame macro="">
      <xdr:nvGraphicFramePr>
        <xdr:cNvPr id="3" name="Chart 2">
          <a:extLst>
            <a:ext uri="{FF2B5EF4-FFF2-40B4-BE49-F238E27FC236}">
              <a16:creationId xmlns:a16="http://schemas.microsoft.com/office/drawing/2014/main" id="{1D2B0789-AA4E-4987-9656-1C517B370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428625</xdr:colOff>
      <xdr:row>3</xdr:row>
      <xdr:rowOff>0</xdr:rowOff>
    </xdr:from>
    <xdr:to>
      <xdr:col>9</xdr:col>
      <xdr:colOff>257175</xdr:colOff>
      <xdr:row>5</xdr:row>
      <xdr:rowOff>100011</xdr:rowOff>
    </xdr:to>
    <xdr:graphicFrame macro="">
      <xdr:nvGraphicFramePr>
        <xdr:cNvPr id="4" name="Chart 3">
          <a:extLst>
            <a:ext uri="{FF2B5EF4-FFF2-40B4-BE49-F238E27FC236}">
              <a16:creationId xmlns:a16="http://schemas.microsoft.com/office/drawing/2014/main" id="{3AEA5D6F-E8FC-4F68-B4FD-E58E30DAFE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47</xdr:row>
      <xdr:rowOff>133350</xdr:rowOff>
    </xdr:from>
    <xdr:to>
      <xdr:col>1</xdr:col>
      <xdr:colOff>1047750</xdr:colOff>
      <xdr:row>51</xdr:row>
      <xdr:rowOff>100012</xdr:rowOff>
    </xdr:to>
    <xdr:graphicFrame macro="">
      <xdr:nvGraphicFramePr>
        <xdr:cNvPr id="5" name="Chart 4">
          <a:extLst>
            <a:ext uri="{FF2B5EF4-FFF2-40B4-BE49-F238E27FC236}">
              <a16:creationId xmlns:a16="http://schemas.microsoft.com/office/drawing/2014/main" id="{127F6F80-CED5-4790-9CA2-76A4D8455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95250</xdr:colOff>
      <xdr:row>48</xdr:row>
      <xdr:rowOff>133350</xdr:rowOff>
    </xdr:from>
    <xdr:to>
      <xdr:col>5</xdr:col>
      <xdr:colOff>1152525</xdr:colOff>
      <xdr:row>53</xdr:row>
      <xdr:rowOff>4762</xdr:rowOff>
    </xdr:to>
    <xdr:graphicFrame macro="">
      <xdr:nvGraphicFramePr>
        <xdr:cNvPr id="6" name="Chart 5">
          <a:extLst>
            <a:ext uri="{FF2B5EF4-FFF2-40B4-BE49-F238E27FC236}">
              <a16:creationId xmlns:a16="http://schemas.microsoft.com/office/drawing/2014/main" id="{87EF9441-A181-41CF-8308-D9907C478A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137583</xdr:colOff>
      <xdr:row>0</xdr:row>
      <xdr:rowOff>114300</xdr:rowOff>
    </xdr:from>
    <xdr:to>
      <xdr:col>20</xdr:col>
      <xdr:colOff>243415</xdr:colOff>
      <xdr:row>33</xdr:row>
      <xdr:rowOff>148167</xdr:rowOff>
    </xdr:to>
    <xdr:sp macro="" textlink="">
      <xdr:nvSpPr>
        <xdr:cNvPr id="2" name="Rectangle 1">
          <a:extLst>
            <a:ext uri="{FF2B5EF4-FFF2-40B4-BE49-F238E27FC236}">
              <a16:creationId xmlns:a16="http://schemas.microsoft.com/office/drawing/2014/main" id="{538F14BB-1D7E-45C8-8695-4E0AB4B320CE}"/>
            </a:ext>
          </a:extLst>
        </xdr:cNvPr>
        <xdr:cNvSpPr/>
      </xdr:nvSpPr>
      <xdr:spPr>
        <a:xfrm>
          <a:off x="137583" y="114300"/>
          <a:ext cx="12382499" cy="6320367"/>
        </a:xfrm>
        <a:prstGeom prst="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219075</xdr:colOff>
      <xdr:row>0</xdr:row>
      <xdr:rowOff>161925</xdr:rowOff>
    </xdr:from>
    <xdr:to>
      <xdr:col>19</xdr:col>
      <xdr:colOff>581025</xdr:colOff>
      <xdr:row>2</xdr:row>
      <xdr:rowOff>180975</xdr:rowOff>
    </xdr:to>
    <xdr:sp macro="" textlink="">
      <xdr:nvSpPr>
        <xdr:cNvPr id="3" name="Rectangle: Rounded Corners 2">
          <a:extLst>
            <a:ext uri="{FF2B5EF4-FFF2-40B4-BE49-F238E27FC236}">
              <a16:creationId xmlns:a16="http://schemas.microsoft.com/office/drawing/2014/main" id="{458868EF-584B-4814-B4D6-7ACA4757355D}"/>
            </a:ext>
          </a:extLst>
        </xdr:cNvPr>
        <xdr:cNvSpPr/>
      </xdr:nvSpPr>
      <xdr:spPr>
        <a:xfrm>
          <a:off x="219075" y="161925"/>
          <a:ext cx="11944350" cy="400050"/>
        </a:xfrm>
        <a:prstGeom prst="roundRect">
          <a:avLst/>
        </a:prstGeom>
        <a:solidFill>
          <a:schemeClr val="bg2">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                                                                                 RETAIL SALES</a:t>
          </a:r>
          <a:r>
            <a:rPr lang="en-US" sz="2000" b="1" baseline="0">
              <a:solidFill>
                <a:schemeClr val="tx1"/>
              </a:solidFill>
            </a:rPr>
            <a:t> ANALYSIS</a:t>
          </a:r>
        </a:p>
        <a:p>
          <a:pPr algn="l"/>
          <a:r>
            <a:rPr lang="en-US" sz="1100"/>
            <a:t>     </a:t>
          </a:r>
        </a:p>
      </xdr:txBody>
    </xdr:sp>
    <xdr:clientData/>
  </xdr:twoCellAnchor>
  <xdr:twoCellAnchor>
    <xdr:from>
      <xdr:col>0</xdr:col>
      <xdr:colOff>238124</xdr:colOff>
      <xdr:row>3</xdr:row>
      <xdr:rowOff>28575</xdr:rowOff>
    </xdr:from>
    <xdr:to>
      <xdr:col>20</xdr:col>
      <xdr:colOff>38100</xdr:colOff>
      <xdr:row>12</xdr:row>
      <xdr:rowOff>11906</xdr:rowOff>
    </xdr:to>
    <xdr:grpSp>
      <xdr:nvGrpSpPr>
        <xdr:cNvPr id="9" name="Group 8">
          <a:extLst>
            <a:ext uri="{FF2B5EF4-FFF2-40B4-BE49-F238E27FC236}">
              <a16:creationId xmlns:a16="http://schemas.microsoft.com/office/drawing/2014/main" id="{9FDAF548-9754-4277-97BE-CAC273F5D46F}"/>
            </a:ext>
          </a:extLst>
        </xdr:cNvPr>
        <xdr:cNvGrpSpPr/>
      </xdr:nvGrpSpPr>
      <xdr:grpSpPr>
        <a:xfrm>
          <a:off x="238124" y="600075"/>
          <a:ext cx="11944351" cy="1697831"/>
          <a:chOff x="238124" y="600075"/>
          <a:chExt cx="11944351" cy="1781176"/>
        </a:xfrm>
      </xdr:grpSpPr>
      <xdr:grpSp>
        <xdr:nvGrpSpPr>
          <xdr:cNvPr id="8" name="Group 7">
            <a:extLst>
              <a:ext uri="{FF2B5EF4-FFF2-40B4-BE49-F238E27FC236}">
                <a16:creationId xmlns:a16="http://schemas.microsoft.com/office/drawing/2014/main" id="{77542219-95D6-41D8-A339-75DD182C8566}"/>
              </a:ext>
            </a:extLst>
          </xdr:cNvPr>
          <xdr:cNvGrpSpPr/>
        </xdr:nvGrpSpPr>
        <xdr:grpSpPr>
          <a:xfrm>
            <a:off x="238124" y="628650"/>
            <a:ext cx="2495551" cy="1733550"/>
            <a:chOff x="200024" y="647700"/>
            <a:chExt cx="1857376" cy="1628775"/>
          </a:xfrm>
        </xdr:grpSpPr>
        <xdr:sp macro="" textlink="">
          <xdr:nvSpPr>
            <xdr:cNvPr id="4" name="Rectangle: Rounded Corners 3">
              <a:extLst>
                <a:ext uri="{FF2B5EF4-FFF2-40B4-BE49-F238E27FC236}">
                  <a16:creationId xmlns:a16="http://schemas.microsoft.com/office/drawing/2014/main" id="{E08E9202-6DF3-481D-8888-5964742B25F6}"/>
                </a:ext>
              </a:extLst>
            </xdr:cNvPr>
            <xdr:cNvSpPr/>
          </xdr:nvSpPr>
          <xdr:spPr>
            <a:xfrm>
              <a:off x="257175" y="647700"/>
              <a:ext cx="1695450" cy="342900"/>
            </a:xfrm>
            <a:prstGeom prst="roundRect">
              <a:avLst/>
            </a:prstGeom>
            <a:gradFill>
              <a:gsLst>
                <a:gs pos="0">
                  <a:schemeClr val="tx1">
                    <a:lumMod val="85000"/>
                    <a:lumOff val="15000"/>
                  </a:schemeClr>
                </a:gs>
                <a:gs pos="100000">
                  <a:schemeClr val="tx2">
                    <a:lumMod val="65000"/>
                    <a:lumOff val="3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bg1"/>
                  </a:solidFill>
                </a:rPr>
                <a:t>         </a:t>
              </a:r>
              <a:r>
                <a:rPr lang="en-US" sz="1600" b="1" baseline="0">
                  <a:solidFill>
                    <a:schemeClr val="bg1"/>
                  </a:solidFill>
                </a:rPr>
                <a:t> </a:t>
              </a:r>
              <a:r>
                <a:rPr lang="en-US" sz="1600" b="1">
                  <a:solidFill>
                    <a:schemeClr val="bg1"/>
                  </a:solidFill>
                </a:rPr>
                <a:t>SALES</a:t>
              </a:r>
            </a:p>
          </xdr:txBody>
        </xdr:sp>
        <xdr:sp macro="" textlink="">
          <xdr:nvSpPr>
            <xdr:cNvPr id="5" name="Rectangle: Rounded Corners 4">
              <a:extLst>
                <a:ext uri="{FF2B5EF4-FFF2-40B4-BE49-F238E27FC236}">
                  <a16:creationId xmlns:a16="http://schemas.microsoft.com/office/drawing/2014/main" id="{8AD8858D-832D-4C8A-A832-BC2310805FCA}"/>
                </a:ext>
              </a:extLst>
            </xdr:cNvPr>
            <xdr:cNvSpPr/>
          </xdr:nvSpPr>
          <xdr:spPr>
            <a:xfrm>
              <a:off x="200024" y="1009649"/>
              <a:ext cx="1857376" cy="1266826"/>
            </a:xfrm>
            <a:prstGeom prst="roundRect">
              <a:avLst/>
            </a:prstGeom>
            <a:gradFill>
              <a:gsLst>
                <a:gs pos="0">
                  <a:schemeClr val="tx1">
                    <a:lumMod val="85000"/>
                    <a:lumOff val="15000"/>
                  </a:schemeClr>
                </a:gs>
                <a:gs pos="100000">
                  <a:schemeClr val="tx2">
                    <a:lumMod val="65000"/>
                    <a:lumOff val="3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solidFill>
                    <a:schemeClr val="tx1"/>
                  </a:solidFill>
                </a:rPr>
                <a:t>   </a:t>
              </a:r>
              <a:r>
                <a:rPr lang="en-US" sz="1600" b="1" i="0" u="none" strike="noStrike">
                  <a:solidFill>
                    <a:schemeClr val="bg2"/>
                  </a:solidFill>
                  <a:effectLst/>
                  <a:latin typeface="+mn-lt"/>
                  <a:ea typeface="+mn-ea"/>
                  <a:cs typeface="+mn-cs"/>
                </a:rPr>
                <a:t>$  2,297,200.86</a:t>
              </a:r>
            </a:p>
            <a:p>
              <a:pPr algn="l"/>
              <a:endParaRPr lang="en-US" sz="1600" b="1" i="0" u="none" strike="noStrike">
                <a:solidFill>
                  <a:schemeClr val="bg2"/>
                </a:solidFill>
                <a:effectLst/>
                <a:latin typeface="+mn-lt"/>
                <a:ea typeface="+mn-ea"/>
                <a:cs typeface="+mn-cs"/>
              </a:endParaRPr>
            </a:p>
            <a:p>
              <a:pPr algn="l"/>
              <a:endParaRPr lang="en-US" sz="1600" b="1" i="0" u="none" strike="noStrike">
                <a:solidFill>
                  <a:schemeClr val="bg2"/>
                </a:solidFill>
                <a:effectLst/>
                <a:latin typeface="+mn-lt"/>
                <a:ea typeface="+mn-ea"/>
                <a:cs typeface="+mn-cs"/>
              </a:endParaRPr>
            </a:p>
            <a:p>
              <a:pPr algn="l"/>
              <a:r>
                <a:rPr lang="en-US" sz="1400" b="1" i="0" u="none" strike="noStrike">
                  <a:solidFill>
                    <a:schemeClr val="bg2"/>
                  </a:solidFill>
                  <a:effectLst/>
                  <a:latin typeface="+mn-lt"/>
                  <a:ea typeface="+mn-ea"/>
                  <a:cs typeface="+mn-cs"/>
                </a:rPr>
                <a:t>YOY GROWTH </a:t>
              </a:r>
              <a:endParaRPr lang="en-US" sz="1400" b="1">
                <a:solidFill>
                  <a:schemeClr val="bg2"/>
                </a:solidFill>
              </a:endParaRPr>
            </a:p>
          </xdr:txBody>
        </xdr:sp>
        <xdr:graphicFrame macro="">
          <xdr:nvGraphicFramePr>
            <xdr:cNvPr id="6" name="Chart 5">
              <a:extLst>
                <a:ext uri="{FF2B5EF4-FFF2-40B4-BE49-F238E27FC236}">
                  <a16:creationId xmlns:a16="http://schemas.microsoft.com/office/drawing/2014/main" id="{BA733394-5C14-4538-A670-819794A6E8AD}"/>
                </a:ext>
              </a:extLst>
            </xdr:cNvPr>
            <xdr:cNvGraphicFramePr>
              <a:graphicFrameLocks/>
            </xdr:cNvGraphicFramePr>
          </xdr:nvGraphicFramePr>
          <xdr:xfrm>
            <a:off x="342899" y="1419225"/>
            <a:ext cx="1609726" cy="404809"/>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15" name="Picture 14">
                  <a:extLst>
                    <a:ext uri="{FF2B5EF4-FFF2-40B4-BE49-F238E27FC236}">
                      <a16:creationId xmlns:a16="http://schemas.microsoft.com/office/drawing/2014/main" id="{437B849D-A413-46C2-803D-88FC3BDBDA61}"/>
                    </a:ext>
                  </a:extLst>
                </xdr:cNvPr>
                <xdr:cNvPicPr>
                  <a:picLocks noChangeAspect="1" noChangeArrowheads="1"/>
                  <a:extLst>
                    <a:ext uri="{84589F7E-364E-4C9E-8A38-B11213B215E9}">
                      <a14:cameraTool cellRange="Sheet8!$G$8" spid="_x0000_s7210"/>
                    </a:ext>
                  </a:extLst>
                </xdr:cNvPicPr>
              </xdr:nvPicPr>
              <xdr:blipFill>
                <a:blip xmlns:r="http://schemas.openxmlformats.org/officeDocument/2006/relationships" r:embed="rId2"/>
                <a:srcRect/>
                <a:stretch>
                  <a:fillRect/>
                </a:stretch>
              </xdr:blipFill>
              <xdr:spPr bwMode="auto">
                <a:xfrm>
                  <a:off x="1257119" y="1868053"/>
                  <a:ext cx="598714" cy="1905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16" name="Group 15">
            <a:extLst>
              <a:ext uri="{FF2B5EF4-FFF2-40B4-BE49-F238E27FC236}">
                <a16:creationId xmlns:a16="http://schemas.microsoft.com/office/drawing/2014/main" id="{521F1AC1-D924-49B5-B5C1-8F394D4CB89D}"/>
              </a:ext>
            </a:extLst>
          </xdr:cNvPr>
          <xdr:cNvGrpSpPr/>
        </xdr:nvGrpSpPr>
        <xdr:grpSpPr>
          <a:xfrm>
            <a:off x="5229225" y="647701"/>
            <a:ext cx="2343150" cy="1733550"/>
            <a:chOff x="200024" y="592174"/>
            <a:chExt cx="1857376" cy="1684301"/>
          </a:xfrm>
        </xdr:grpSpPr>
        <xdr:sp macro="" textlink="">
          <xdr:nvSpPr>
            <xdr:cNvPr id="17" name="Rectangle: Rounded Corners 16">
              <a:extLst>
                <a:ext uri="{FF2B5EF4-FFF2-40B4-BE49-F238E27FC236}">
                  <a16:creationId xmlns:a16="http://schemas.microsoft.com/office/drawing/2014/main" id="{DE40A874-BED9-4B48-A323-44AF1B3DFB20}"/>
                </a:ext>
              </a:extLst>
            </xdr:cNvPr>
            <xdr:cNvSpPr/>
          </xdr:nvSpPr>
          <xdr:spPr>
            <a:xfrm>
              <a:off x="257175" y="592174"/>
              <a:ext cx="1695450" cy="342900"/>
            </a:xfrm>
            <a:prstGeom prst="roundRect">
              <a:avLst/>
            </a:prstGeom>
            <a:gradFill>
              <a:gsLst>
                <a:gs pos="0">
                  <a:schemeClr val="tx1">
                    <a:lumMod val="85000"/>
                    <a:lumOff val="15000"/>
                  </a:schemeClr>
                </a:gs>
                <a:gs pos="100000">
                  <a:schemeClr val="tx2">
                    <a:lumMod val="65000"/>
                    <a:lumOff val="3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bg1"/>
                  </a:solidFill>
                </a:rPr>
                <a:t>         </a:t>
              </a:r>
              <a:r>
                <a:rPr lang="en-US" sz="1600" b="1" baseline="0">
                  <a:solidFill>
                    <a:schemeClr val="bg1"/>
                  </a:solidFill>
                </a:rPr>
                <a:t> QUANTITY</a:t>
              </a:r>
              <a:endParaRPr lang="en-US" sz="1600" b="1">
                <a:solidFill>
                  <a:schemeClr val="bg1"/>
                </a:solidFill>
              </a:endParaRPr>
            </a:p>
          </xdr:txBody>
        </xdr:sp>
        <xdr:sp macro="" textlink="">
          <xdr:nvSpPr>
            <xdr:cNvPr id="18" name="Rectangle: Rounded Corners 17">
              <a:extLst>
                <a:ext uri="{FF2B5EF4-FFF2-40B4-BE49-F238E27FC236}">
                  <a16:creationId xmlns:a16="http://schemas.microsoft.com/office/drawing/2014/main" id="{32B7098B-81C8-4AB0-BD45-71DEED0A88A6}"/>
                </a:ext>
              </a:extLst>
            </xdr:cNvPr>
            <xdr:cNvSpPr/>
          </xdr:nvSpPr>
          <xdr:spPr>
            <a:xfrm>
              <a:off x="200024" y="1009649"/>
              <a:ext cx="1857376" cy="1266826"/>
            </a:xfrm>
            <a:prstGeom prst="roundRect">
              <a:avLst/>
            </a:prstGeom>
            <a:gradFill>
              <a:gsLst>
                <a:gs pos="0">
                  <a:schemeClr val="tx1">
                    <a:lumMod val="85000"/>
                    <a:lumOff val="15000"/>
                  </a:schemeClr>
                </a:gs>
                <a:gs pos="100000">
                  <a:schemeClr val="tx2">
                    <a:lumMod val="65000"/>
                    <a:lumOff val="3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             </a:t>
              </a:r>
              <a:r>
                <a:rPr lang="en-US" sz="1600" b="1" i="0" u="none" strike="noStrike">
                  <a:solidFill>
                    <a:schemeClr val="lt1"/>
                  </a:solidFill>
                  <a:effectLst/>
                  <a:latin typeface="+mn-lt"/>
                  <a:ea typeface="+mn-ea"/>
                  <a:cs typeface="+mn-cs"/>
                </a:rPr>
                <a:t>#37873</a:t>
              </a:r>
            </a:p>
            <a:p>
              <a:pPr algn="l"/>
              <a:endParaRPr lang="en-US" sz="1600" b="1" i="0" u="none" strike="noStrike">
                <a:solidFill>
                  <a:schemeClr val="lt1"/>
                </a:solidFill>
                <a:effectLst/>
                <a:latin typeface="+mn-lt"/>
                <a:ea typeface="+mn-ea"/>
                <a:cs typeface="+mn-cs"/>
              </a:endParaRPr>
            </a:p>
            <a:p>
              <a:pPr algn="l"/>
              <a:endParaRPr lang="en-US" sz="1600" b="1" i="0" u="none" strike="noStrike">
                <a:solidFill>
                  <a:schemeClr val="bg2"/>
                </a:solidFill>
                <a:effectLst/>
                <a:latin typeface="+mn-lt"/>
                <a:ea typeface="+mn-ea"/>
                <a:cs typeface="+mn-cs"/>
              </a:endParaRPr>
            </a:p>
            <a:p>
              <a:pPr algn="l"/>
              <a:r>
                <a:rPr lang="en-US" sz="1400" b="1" i="0" u="none" strike="noStrike">
                  <a:solidFill>
                    <a:schemeClr val="bg2"/>
                  </a:solidFill>
                  <a:effectLst/>
                  <a:latin typeface="+mn-lt"/>
                  <a:ea typeface="+mn-ea"/>
                  <a:cs typeface="+mn-cs"/>
                </a:rPr>
                <a:t>YOY GROWTH </a:t>
              </a:r>
              <a:endParaRPr lang="en-US" sz="1400" b="1">
                <a:solidFill>
                  <a:schemeClr val="bg2"/>
                </a:solidFill>
              </a:endParaRPr>
            </a:p>
          </xdr:txBody>
        </xdr:sp>
      </xdr:grpSp>
      <xdr:grpSp>
        <xdr:nvGrpSpPr>
          <xdr:cNvPr id="21" name="Group 20">
            <a:extLst>
              <a:ext uri="{FF2B5EF4-FFF2-40B4-BE49-F238E27FC236}">
                <a16:creationId xmlns:a16="http://schemas.microsoft.com/office/drawing/2014/main" id="{8614D89B-4557-450D-A528-163F7EE4319A}"/>
              </a:ext>
            </a:extLst>
          </xdr:cNvPr>
          <xdr:cNvGrpSpPr/>
        </xdr:nvGrpSpPr>
        <xdr:grpSpPr>
          <a:xfrm>
            <a:off x="7610475" y="600075"/>
            <a:ext cx="2200276" cy="1704975"/>
            <a:chOff x="200024" y="647700"/>
            <a:chExt cx="1857376" cy="1628775"/>
          </a:xfrm>
        </xdr:grpSpPr>
        <xdr:sp macro="" textlink="">
          <xdr:nvSpPr>
            <xdr:cNvPr id="22" name="Rectangle: Rounded Corners 21">
              <a:extLst>
                <a:ext uri="{FF2B5EF4-FFF2-40B4-BE49-F238E27FC236}">
                  <a16:creationId xmlns:a16="http://schemas.microsoft.com/office/drawing/2014/main" id="{C189AA2F-B96D-4C0C-A6D9-A90FB1B40037}"/>
                </a:ext>
              </a:extLst>
            </xdr:cNvPr>
            <xdr:cNvSpPr/>
          </xdr:nvSpPr>
          <xdr:spPr>
            <a:xfrm>
              <a:off x="257175" y="647700"/>
              <a:ext cx="1695450" cy="342900"/>
            </a:xfrm>
            <a:prstGeom prst="roundRect">
              <a:avLst/>
            </a:prstGeom>
            <a:gradFill>
              <a:gsLst>
                <a:gs pos="0">
                  <a:schemeClr val="tx1">
                    <a:lumMod val="85000"/>
                    <a:lumOff val="15000"/>
                  </a:schemeClr>
                </a:gs>
                <a:gs pos="100000">
                  <a:schemeClr val="tx2">
                    <a:lumMod val="65000"/>
                    <a:lumOff val="3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bg1"/>
                  </a:solidFill>
                </a:rPr>
                <a:t>    </a:t>
              </a:r>
              <a:r>
                <a:rPr lang="en-US" sz="1600" b="1" baseline="0">
                  <a:solidFill>
                    <a:schemeClr val="bg1"/>
                  </a:solidFill>
                </a:rPr>
                <a:t> ORDERS PLACED</a:t>
              </a:r>
              <a:endParaRPr lang="en-US" sz="1600" b="1">
                <a:solidFill>
                  <a:schemeClr val="bg1"/>
                </a:solidFill>
              </a:endParaRPr>
            </a:p>
          </xdr:txBody>
        </xdr:sp>
        <xdr:sp macro="" textlink="">
          <xdr:nvSpPr>
            <xdr:cNvPr id="23" name="Rectangle: Rounded Corners 22">
              <a:extLst>
                <a:ext uri="{FF2B5EF4-FFF2-40B4-BE49-F238E27FC236}">
                  <a16:creationId xmlns:a16="http://schemas.microsoft.com/office/drawing/2014/main" id="{D1EDC50E-4AF3-49EF-A316-744F6C7BCE0A}"/>
                </a:ext>
              </a:extLst>
            </xdr:cNvPr>
            <xdr:cNvSpPr/>
          </xdr:nvSpPr>
          <xdr:spPr>
            <a:xfrm>
              <a:off x="200024" y="1009649"/>
              <a:ext cx="1857376" cy="1266826"/>
            </a:xfrm>
            <a:prstGeom prst="roundRect">
              <a:avLst/>
            </a:prstGeom>
            <a:gradFill>
              <a:gsLst>
                <a:gs pos="0">
                  <a:schemeClr val="tx1">
                    <a:lumMod val="85000"/>
                    <a:lumOff val="15000"/>
                  </a:schemeClr>
                </a:gs>
                <a:gs pos="100000">
                  <a:schemeClr val="tx2">
                    <a:lumMod val="65000"/>
                    <a:lumOff val="3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solidFill>
                    <a:schemeClr val="tx1"/>
                  </a:solidFill>
                </a:rPr>
                <a:t>             </a:t>
              </a:r>
              <a:r>
                <a:rPr lang="en-US" sz="1600" b="1" i="0" u="none" strike="noStrike">
                  <a:solidFill>
                    <a:schemeClr val="lt1"/>
                  </a:solidFill>
                  <a:effectLst/>
                  <a:latin typeface="+mn-lt"/>
                  <a:ea typeface="+mn-ea"/>
                  <a:cs typeface="+mn-cs"/>
                </a:rPr>
                <a:t>#9994</a:t>
              </a:r>
              <a:r>
                <a:rPr lang="en-US" sz="1600" b="1"/>
                <a:t> </a:t>
              </a:r>
              <a:endParaRPr lang="en-US" sz="1600" b="1" i="0" u="none" strike="noStrike">
                <a:solidFill>
                  <a:schemeClr val="bg2"/>
                </a:solidFill>
                <a:effectLst/>
                <a:latin typeface="+mn-lt"/>
                <a:ea typeface="+mn-ea"/>
                <a:cs typeface="+mn-cs"/>
              </a:endParaRPr>
            </a:p>
            <a:p>
              <a:pPr algn="l"/>
              <a:endParaRPr lang="en-US" sz="1600" b="1" i="0" u="none" strike="noStrike">
                <a:solidFill>
                  <a:schemeClr val="bg2"/>
                </a:solidFill>
                <a:effectLst/>
                <a:latin typeface="+mn-lt"/>
                <a:ea typeface="+mn-ea"/>
                <a:cs typeface="+mn-cs"/>
              </a:endParaRPr>
            </a:p>
            <a:p>
              <a:pPr algn="l"/>
              <a:endParaRPr lang="en-US" sz="1600" b="1" i="0" u="none" strike="noStrike">
                <a:solidFill>
                  <a:schemeClr val="bg2"/>
                </a:solidFill>
                <a:effectLst/>
                <a:latin typeface="+mn-lt"/>
                <a:ea typeface="+mn-ea"/>
                <a:cs typeface="+mn-cs"/>
              </a:endParaRPr>
            </a:p>
            <a:p>
              <a:pPr algn="l"/>
              <a:r>
                <a:rPr lang="en-US" sz="1400" b="1" i="0" u="none" strike="noStrike">
                  <a:solidFill>
                    <a:schemeClr val="bg2"/>
                  </a:solidFill>
                  <a:effectLst/>
                  <a:latin typeface="+mn-lt"/>
                  <a:ea typeface="+mn-ea"/>
                  <a:cs typeface="+mn-cs"/>
                </a:rPr>
                <a:t>YOY GROWTH </a:t>
              </a:r>
              <a:endParaRPr lang="en-US" sz="1400" b="1">
                <a:solidFill>
                  <a:schemeClr val="bg2"/>
                </a:solidFill>
              </a:endParaRPr>
            </a:p>
          </xdr:txBody>
        </xdr:sp>
      </xdr:grpSp>
      <xdr:grpSp>
        <xdr:nvGrpSpPr>
          <xdr:cNvPr id="26" name="Group 25">
            <a:extLst>
              <a:ext uri="{FF2B5EF4-FFF2-40B4-BE49-F238E27FC236}">
                <a16:creationId xmlns:a16="http://schemas.microsoft.com/office/drawing/2014/main" id="{BB6607BA-5E58-446F-A59B-61CE05E734AB}"/>
              </a:ext>
            </a:extLst>
          </xdr:cNvPr>
          <xdr:cNvGrpSpPr/>
        </xdr:nvGrpSpPr>
        <xdr:grpSpPr>
          <a:xfrm>
            <a:off x="9925050" y="666750"/>
            <a:ext cx="2257425" cy="1714500"/>
            <a:chOff x="200024" y="647700"/>
            <a:chExt cx="1857376" cy="1628775"/>
          </a:xfrm>
        </xdr:grpSpPr>
        <xdr:sp macro="" textlink="">
          <xdr:nvSpPr>
            <xdr:cNvPr id="27" name="Rectangle: Rounded Corners 26">
              <a:extLst>
                <a:ext uri="{FF2B5EF4-FFF2-40B4-BE49-F238E27FC236}">
                  <a16:creationId xmlns:a16="http://schemas.microsoft.com/office/drawing/2014/main" id="{D32661E8-E5AB-4F4D-B3BE-3C45CF3BD28A}"/>
                </a:ext>
              </a:extLst>
            </xdr:cNvPr>
            <xdr:cNvSpPr/>
          </xdr:nvSpPr>
          <xdr:spPr>
            <a:xfrm>
              <a:off x="257175" y="647700"/>
              <a:ext cx="1695450" cy="342900"/>
            </a:xfrm>
            <a:prstGeom prst="roundRect">
              <a:avLst/>
            </a:prstGeom>
            <a:gradFill>
              <a:gsLst>
                <a:gs pos="0">
                  <a:schemeClr val="tx1">
                    <a:lumMod val="85000"/>
                    <a:lumOff val="15000"/>
                  </a:schemeClr>
                </a:gs>
                <a:gs pos="100000">
                  <a:schemeClr val="tx2">
                    <a:lumMod val="65000"/>
                    <a:lumOff val="3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bg1"/>
                  </a:solidFill>
                </a:rPr>
                <a:t>         </a:t>
              </a:r>
              <a:r>
                <a:rPr lang="en-US" sz="1600" b="1" baseline="0">
                  <a:solidFill>
                    <a:schemeClr val="bg1"/>
                  </a:solidFill>
                </a:rPr>
                <a:t> </a:t>
              </a:r>
              <a:r>
                <a:rPr lang="en-US" sz="1600" b="1">
                  <a:solidFill>
                    <a:schemeClr val="bg1"/>
                  </a:solidFill>
                </a:rPr>
                <a:t>SALES</a:t>
              </a:r>
            </a:p>
          </xdr:txBody>
        </xdr:sp>
        <xdr:sp macro="" textlink="">
          <xdr:nvSpPr>
            <xdr:cNvPr id="28" name="Rectangle: Rounded Corners 27">
              <a:extLst>
                <a:ext uri="{FF2B5EF4-FFF2-40B4-BE49-F238E27FC236}">
                  <a16:creationId xmlns:a16="http://schemas.microsoft.com/office/drawing/2014/main" id="{F4C81C4B-30A8-4219-BB17-BE944EFC2E7C}"/>
                </a:ext>
              </a:extLst>
            </xdr:cNvPr>
            <xdr:cNvSpPr/>
          </xdr:nvSpPr>
          <xdr:spPr>
            <a:xfrm>
              <a:off x="200024" y="1009649"/>
              <a:ext cx="1857376" cy="1266826"/>
            </a:xfrm>
            <a:prstGeom prst="roundRect">
              <a:avLst/>
            </a:prstGeom>
            <a:gradFill>
              <a:gsLst>
                <a:gs pos="0">
                  <a:schemeClr val="tx1">
                    <a:lumMod val="85000"/>
                    <a:lumOff val="15000"/>
                  </a:schemeClr>
                </a:gs>
                <a:gs pos="100000">
                  <a:schemeClr val="tx2">
                    <a:lumMod val="65000"/>
                    <a:lumOff val="3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lt1"/>
                  </a:solidFill>
                  <a:effectLst/>
                  <a:latin typeface="+mn-lt"/>
                  <a:ea typeface="+mn-ea"/>
                  <a:cs typeface="+mn-cs"/>
                </a:rPr>
                <a:t>12.47%</a:t>
              </a:r>
              <a:r>
                <a:rPr lang="en-US" sz="1600" b="1"/>
                <a:t> </a:t>
              </a:r>
            </a:p>
            <a:p>
              <a:pPr algn="l"/>
              <a:endParaRPr lang="en-US" sz="1600" b="1" i="0" u="none" strike="noStrike">
                <a:solidFill>
                  <a:schemeClr val="bg2"/>
                </a:solidFill>
                <a:effectLst/>
                <a:latin typeface="+mn-lt"/>
                <a:ea typeface="+mn-ea"/>
                <a:cs typeface="+mn-cs"/>
              </a:endParaRPr>
            </a:p>
            <a:p>
              <a:pPr algn="l"/>
              <a:endParaRPr lang="en-US" sz="1600" b="1" i="0" u="none" strike="noStrike">
                <a:solidFill>
                  <a:schemeClr val="bg2"/>
                </a:solidFill>
                <a:effectLst/>
                <a:latin typeface="+mn-lt"/>
                <a:ea typeface="+mn-ea"/>
                <a:cs typeface="+mn-cs"/>
              </a:endParaRPr>
            </a:p>
            <a:p>
              <a:pPr algn="l"/>
              <a:r>
                <a:rPr lang="en-US" sz="1400" b="1" i="0" u="none" strike="noStrike">
                  <a:solidFill>
                    <a:schemeClr val="bg2"/>
                  </a:solidFill>
                  <a:effectLst/>
                  <a:latin typeface="+mn-lt"/>
                  <a:ea typeface="+mn-ea"/>
                  <a:cs typeface="+mn-cs"/>
                </a:rPr>
                <a:t>YOY GROWTH </a:t>
              </a:r>
              <a:endParaRPr lang="en-US" sz="1400" b="1">
                <a:solidFill>
                  <a:schemeClr val="bg2"/>
                </a:solidFill>
              </a:endParaRPr>
            </a:p>
          </xdr:txBody>
        </xdr:sp>
      </xdr:grpSp>
      <xdr:grpSp>
        <xdr:nvGrpSpPr>
          <xdr:cNvPr id="32" name="Group 31">
            <a:extLst>
              <a:ext uri="{FF2B5EF4-FFF2-40B4-BE49-F238E27FC236}">
                <a16:creationId xmlns:a16="http://schemas.microsoft.com/office/drawing/2014/main" id="{C67B2BEA-06D3-45C3-ADBD-60F37A570015}"/>
              </a:ext>
            </a:extLst>
          </xdr:cNvPr>
          <xdr:cNvGrpSpPr/>
        </xdr:nvGrpSpPr>
        <xdr:grpSpPr>
          <a:xfrm>
            <a:off x="2857500" y="647700"/>
            <a:ext cx="2238375" cy="1714500"/>
            <a:chOff x="200024" y="647700"/>
            <a:chExt cx="1857376" cy="1628775"/>
          </a:xfrm>
        </xdr:grpSpPr>
        <xdr:sp macro="" textlink="">
          <xdr:nvSpPr>
            <xdr:cNvPr id="33" name="Rectangle: Rounded Corners 32">
              <a:extLst>
                <a:ext uri="{FF2B5EF4-FFF2-40B4-BE49-F238E27FC236}">
                  <a16:creationId xmlns:a16="http://schemas.microsoft.com/office/drawing/2014/main" id="{39D272AC-1650-46F2-BC3F-BCF7741F9720}"/>
                </a:ext>
              </a:extLst>
            </xdr:cNvPr>
            <xdr:cNvSpPr/>
          </xdr:nvSpPr>
          <xdr:spPr>
            <a:xfrm>
              <a:off x="257175" y="647700"/>
              <a:ext cx="1695450" cy="342900"/>
            </a:xfrm>
            <a:prstGeom prst="roundRect">
              <a:avLst/>
            </a:prstGeom>
            <a:gradFill>
              <a:gsLst>
                <a:gs pos="0">
                  <a:schemeClr val="tx1">
                    <a:lumMod val="85000"/>
                    <a:lumOff val="15000"/>
                  </a:schemeClr>
                </a:gs>
                <a:gs pos="100000">
                  <a:schemeClr val="tx2">
                    <a:lumMod val="65000"/>
                    <a:lumOff val="3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        </a:t>
              </a:r>
              <a:r>
                <a:rPr lang="en-US" sz="1600" b="1">
                  <a:solidFill>
                    <a:schemeClr val="bg1"/>
                  </a:solidFill>
                </a:rPr>
                <a:t>PROFIT</a:t>
              </a:r>
            </a:p>
          </xdr:txBody>
        </xdr:sp>
        <xdr:sp macro="" textlink="">
          <xdr:nvSpPr>
            <xdr:cNvPr id="34" name="Rectangle: Rounded Corners 33">
              <a:extLst>
                <a:ext uri="{FF2B5EF4-FFF2-40B4-BE49-F238E27FC236}">
                  <a16:creationId xmlns:a16="http://schemas.microsoft.com/office/drawing/2014/main" id="{F8A49784-6270-4C9D-9543-CAF6B6847109}"/>
                </a:ext>
              </a:extLst>
            </xdr:cNvPr>
            <xdr:cNvSpPr/>
          </xdr:nvSpPr>
          <xdr:spPr>
            <a:xfrm>
              <a:off x="200024" y="1009649"/>
              <a:ext cx="1857376" cy="1266826"/>
            </a:xfrm>
            <a:prstGeom prst="roundRect">
              <a:avLst/>
            </a:prstGeom>
            <a:gradFill>
              <a:gsLst>
                <a:gs pos="0">
                  <a:schemeClr val="tx1">
                    <a:lumMod val="85000"/>
                    <a:lumOff val="15000"/>
                  </a:schemeClr>
                </a:gs>
                <a:gs pos="100000">
                  <a:schemeClr val="tx2">
                    <a:lumMod val="65000"/>
                    <a:lumOff val="35000"/>
                  </a:schemeClr>
                </a:gs>
                <a:gs pos="100000">
                  <a:schemeClr val="tx1">
                    <a:lumMod val="85000"/>
                    <a:lumOff val="1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   </a:t>
              </a:r>
              <a:r>
                <a:rPr lang="en-US" sz="1600" b="1" i="0" u="none" strike="noStrike">
                  <a:solidFill>
                    <a:schemeClr val="lt1"/>
                  </a:solidFill>
                  <a:effectLst/>
                  <a:latin typeface="+mn-lt"/>
                  <a:ea typeface="+mn-ea"/>
                  <a:cs typeface="+mn-cs"/>
                </a:rPr>
                <a:t> $ 286,397.02 </a:t>
              </a:r>
              <a:endParaRPr lang="en-US" sz="1600" b="1" i="0" u="none" strike="noStrike">
                <a:solidFill>
                  <a:schemeClr val="bg2"/>
                </a:solidFill>
                <a:effectLst/>
                <a:latin typeface="+mn-lt"/>
                <a:ea typeface="+mn-ea"/>
                <a:cs typeface="+mn-cs"/>
              </a:endParaRPr>
            </a:p>
            <a:p>
              <a:pPr algn="l"/>
              <a:endParaRPr lang="en-US" sz="1600" b="1" i="0" u="none" strike="noStrike">
                <a:solidFill>
                  <a:schemeClr val="bg2"/>
                </a:solidFill>
                <a:effectLst/>
                <a:latin typeface="+mn-lt"/>
                <a:ea typeface="+mn-ea"/>
                <a:cs typeface="+mn-cs"/>
              </a:endParaRPr>
            </a:p>
            <a:p>
              <a:pPr algn="l"/>
              <a:endParaRPr lang="en-US" sz="1600" b="1" i="0" u="none" strike="noStrike">
                <a:solidFill>
                  <a:schemeClr val="bg2"/>
                </a:solidFill>
                <a:effectLst/>
                <a:latin typeface="+mn-lt"/>
                <a:ea typeface="+mn-ea"/>
                <a:cs typeface="+mn-cs"/>
              </a:endParaRPr>
            </a:p>
            <a:p>
              <a:pPr algn="l"/>
              <a:r>
                <a:rPr lang="en-US" sz="1400" b="1" i="0" u="none" strike="noStrike">
                  <a:solidFill>
                    <a:schemeClr val="bg2"/>
                  </a:solidFill>
                  <a:effectLst/>
                  <a:latin typeface="+mn-lt"/>
                  <a:ea typeface="+mn-ea"/>
                  <a:cs typeface="+mn-cs"/>
                </a:rPr>
                <a:t>YOY GROWTH </a:t>
              </a:r>
              <a:endParaRPr lang="en-US" sz="1400" b="1">
                <a:solidFill>
                  <a:schemeClr val="bg2"/>
                </a:solidFill>
              </a:endParaRPr>
            </a:p>
          </xdr:txBody>
        </xdr:sp>
      </xdr:grpSp>
    </xdr:grpSp>
    <xdr:clientData/>
  </xdr:twoCellAnchor>
  <xdr:twoCellAnchor>
    <xdr:from>
      <xdr:col>4</xdr:col>
      <xdr:colOff>600075</xdr:colOff>
      <xdr:row>7</xdr:row>
      <xdr:rowOff>47625</xdr:rowOff>
    </xdr:from>
    <xdr:to>
      <xdr:col>7</xdr:col>
      <xdr:colOff>428625</xdr:colOff>
      <xdr:row>9</xdr:row>
      <xdr:rowOff>133350</xdr:rowOff>
    </xdr:to>
    <xdr:graphicFrame macro="">
      <xdr:nvGraphicFramePr>
        <xdr:cNvPr id="31" name="Chart 30">
          <a:extLst>
            <a:ext uri="{FF2B5EF4-FFF2-40B4-BE49-F238E27FC236}">
              <a16:creationId xmlns:a16="http://schemas.microsoft.com/office/drawing/2014/main" id="{2D0CC404-47AF-40DE-9041-AF97C279E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133350</xdr:colOff>
      <xdr:row>7</xdr:row>
      <xdr:rowOff>85726</xdr:rowOff>
    </xdr:from>
    <xdr:to>
      <xdr:col>11</xdr:col>
      <xdr:colOff>228600</xdr:colOff>
      <xdr:row>9</xdr:row>
      <xdr:rowOff>185737</xdr:rowOff>
    </xdr:to>
    <xdr:graphicFrame macro="">
      <xdr:nvGraphicFramePr>
        <xdr:cNvPr id="37" name="Chart 36">
          <a:extLst>
            <a:ext uri="{FF2B5EF4-FFF2-40B4-BE49-F238E27FC236}">
              <a16:creationId xmlns:a16="http://schemas.microsoft.com/office/drawing/2014/main" id="{22AED076-A9B6-40B3-BADF-40ED4A217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381000</xdr:colOff>
      <xdr:row>6</xdr:row>
      <xdr:rowOff>114300</xdr:rowOff>
    </xdr:from>
    <xdr:to>
      <xdr:col>15</xdr:col>
      <xdr:colOff>295275</xdr:colOff>
      <xdr:row>9</xdr:row>
      <xdr:rowOff>47626</xdr:rowOff>
    </xdr:to>
    <xdr:graphicFrame macro="">
      <xdr:nvGraphicFramePr>
        <xdr:cNvPr id="38" name="Chart 37">
          <a:extLst>
            <a:ext uri="{FF2B5EF4-FFF2-40B4-BE49-F238E27FC236}">
              <a16:creationId xmlns:a16="http://schemas.microsoft.com/office/drawing/2014/main" id="{02EDD583-3055-4FEB-865F-2F98BEAFC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238125</xdr:colOff>
      <xdr:row>6</xdr:row>
      <xdr:rowOff>0</xdr:rowOff>
    </xdr:from>
    <xdr:to>
      <xdr:col>19</xdr:col>
      <xdr:colOff>342900</xdr:colOff>
      <xdr:row>10</xdr:row>
      <xdr:rowOff>61912</xdr:rowOff>
    </xdr:to>
    <xdr:graphicFrame macro="">
      <xdr:nvGraphicFramePr>
        <xdr:cNvPr id="35" name="Chart 34">
          <a:extLst>
            <a:ext uri="{FF2B5EF4-FFF2-40B4-BE49-F238E27FC236}">
              <a16:creationId xmlns:a16="http://schemas.microsoft.com/office/drawing/2014/main" id="{068E60A2-361C-4A2F-BAFC-8A4DCC711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533400</xdr:colOff>
      <xdr:row>10</xdr:row>
      <xdr:rowOff>28575</xdr:rowOff>
    </xdr:from>
    <xdr:to>
      <xdr:col>8</xdr:col>
      <xdr:colOff>9525</xdr:colOff>
      <xdr:row>11</xdr:row>
      <xdr:rowOff>38100</xdr:rowOff>
    </xdr:to>
    <xdr:pic>
      <xdr:nvPicPr>
        <xdr:cNvPr id="40" name="Picture 39">
          <a:extLst>
            <a:ext uri="{FF2B5EF4-FFF2-40B4-BE49-F238E27FC236}">
              <a16:creationId xmlns:a16="http://schemas.microsoft.com/office/drawing/2014/main" id="{A7EA1E13-360F-4CF4-9970-08B3ABE50E5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91000" y="1933575"/>
          <a:ext cx="6953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10</xdr:row>
      <xdr:rowOff>28575</xdr:rowOff>
    </xdr:from>
    <xdr:to>
      <xdr:col>11</xdr:col>
      <xdr:colOff>600075</xdr:colOff>
      <xdr:row>11</xdr:row>
      <xdr:rowOff>38100</xdr:rowOff>
    </xdr:to>
    <xdr:pic>
      <xdr:nvPicPr>
        <xdr:cNvPr id="41" name="Picture 40">
          <a:extLst>
            <a:ext uri="{FF2B5EF4-FFF2-40B4-BE49-F238E27FC236}">
              <a16:creationId xmlns:a16="http://schemas.microsoft.com/office/drawing/2014/main" id="{D1EFAF32-83AE-4089-89B1-300E05D155E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10350" y="1933575"/>
          <a:ext cx="6953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476250</xdr:colOff>
      <xdr:row>9</xdr:row>
      <xdr:rowOff>152400</xdr:rowOff>
    </xdr:from>
    <xdr:to>
      <xdr:col>15</xdr:col>
      <xdr:colOff>561975</xdr:colOff>
      <xdr:row>10</xdr:row>
      <xdr:rowOff>161925</xdr:rowOff>
    </xdr:to>
    <xdr:pic>
      <xdr:nvPicPr>
        <xdr:cNvPr id="44" name="Picture 43">
          <a:extLst>
            <a:ext uri="{FF2B5EF4-FFF2-40B4-BE49-F238E27FC236}">
              <a16:creationId xmlns:a16="http://schemas.microsoft.com/office/drawing/2014/main" id="{108841A1-86E2-4B99-B9BA-5461AAE28BF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010650" y="1866900"/>
          <a:ext cx="6953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219075</xdr:colOff>
      <xdr:row>9</xdr:row>
      <xdr:rowOff>171450</xdr:rowOff>
    </xdr:from>
    <xdr:to>
      <xdr:col>19</xdr:col>
      <xdr:colOff>238125</xdr:colOff>
      <xdr:row>10</xdr:row>
      <xdr:rowOff>180975</xdr:rowOff>
    </xdr:to>
    <xdr:pic>
      <xdr:nvPicPr>
        <xdr:cNvPr id="45" name="Picture 44">
          <a:extLst>
            <a:ext uri="{FF2B5EF4-FFF2-40B4-BE49-F238E27FC236}">
              <a16:creationId xmlns:a16="http://schemas.microsoft.com/office/drawing/2014/main" id="{2889A3A2-D56E-4108-BA95-FCA36EB30CE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191875" y="1885950"/>
          <a:ext cx="628650"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235743</xdr:colOff>
      <xdr:row>12</xdr:row>
      <xdr:rowOff>47625</xdr:rowOff>
    </xdr:from>
    <xdr:to>
      <xdr:col>8</xdr:col>
      <xdr:colOff>283368</xdr:colOff>
      <xdr:row>22</xdr:row>
      <xdr:rowOff>83344</xdr:rowOff>
    </xdr:to>
    <xdr:sp macro="" textlink="">
      <xdr:nvSpPr>
        <xdr:cNvPr id="7" name="Rectangle: Rounded Corners 6">
          <a:extLst>
            <a:ext uri="{FF2B5EF4-FFF2-40B4-BE49-F238E27FC236}">
              <a16:creationId xmlns:a16="http://schemas.microsoft.com/office/drawing/2014/main" id="{DFBDBB3D-2241-4BA4-ABEC-B80080E41F56}"/>
            </a:ext>
          </a:extLst>
        </xdr:cNvPr>
        <xdr:cNvSpPr/>
      </xdr:nvSpPr>
      <xdr:spPr>
        <a:xfrm>
          <a:off x="235743" y="2333625"/>
          <a:ext cx="4905375" cy="1940719"/>
        </a:xfrm>
        <a:prstGeom prst="roundRect">
          <a:avLst>
            <a:gd name="adj" fmla="val 3714"/>
          </a:avLst>
        </a:prstGeom>
        <a:gradFill>
          <a:gsLst>
            <a:gs pos="0">
              <a:schemeClr val="tx1">
                <a:lumMod val="95000"/>
                <a:lumOff val="5000"/>
              </a:schemeClr>
            </a:gs>
            <a:gs pos="100000">
              <a:schemeClr val="tx2">
                <a:lumMod val="65000"/>
                <a:lumOff val="35000"/>
                <a:alpha val="42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333375</xdr:colOff>
      <xdr:row>12</xdr:row>
      <xdr:rowOff>119063</xdr:rowOff>
    </xdr:from>
    <xdr:to>
      <xdr:col>16</xdr:col>
      <xdr:colOff>381000</xdr:colOff>
      <xdr:row>22</xdr:row>
      <xdr:rowOff>114301</xdr:rowOff>
    </xdr:to>
    <xdr:sp macro="" textlink="">
      <xdr:nvSpPr>
        <xdr:cNvPr id="30" name="Rectangle: Rounded Corners 29">
          <a:extLst>
            <a:ext uri="{FF2B5EF4-FFF2-40B4-BE49-F238E27FC236}">
              <a16:creationId xmlns:a16="http://schemas.microsoft.com/office/drawing/2014/main" id="{7DCAAE07-066B-44DF-B993-BFF26CDAA9AB}"/>
            </a:ext>
          </a:extLst>
        </xdr:cNvPr>
        <xdr:cNvSpPr/>
      </xdr:nvSpPr>
      <xdr:spPr>
        <a:xfrm>
          <a:off x="5191125" y="2405063"/>
          <a:ext cx="4905375" cy="1900238"/>
        </a:xfrm>
        <a:prstGeom prst="roundRect">
          <a:avLst>
            <a:gd name="adj" fmla="val 3714"/>
          </a:avLst>
        </a:prstGeom>
        <a:gradFill>
          <a:gsLst>
            <a:gs pos="0">
              <a:schemeClr val="tx1">
                <a:lumMod val="95000"/>
                <a:lumOff val="5000"/>
              </a:schemeClr>
            </a:gs>
            <a:gs pos="100000">
              <a:schemeClr val="tx2">
                <a:lumMod val="65000"/>
                <a:lumOff val="35000"/>
                <a:alpha val="42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429948</xdr:colOff>
      <xdr:row>12</xdr:row>
      <xdr:rowOff>47626</xdr:rowOff>
    </xdr:from>
    <xdr:to>
      <xdr:col>20</xdr:col>
      <xdr:colOff>85989</xdr:colOff>
      <xdr:row>22</xdr:row>
      <xdr:rowOff>109274</xdr:rowOff>
    </xdr:to>
    <xdr:sp macro="" textlink="">
      <xdr:nvSpPr>
        <xdr:cNvPr id="39" name="Rectangle: Rounded Corners 38">
          <a:extLst>
            <a:ext uri="{FF2B5EF4-FFF2-40B4-BE49-F238E27FC236}">
              <a16:creationId xmlns:a16="http://schemas.microsoft.com/office/drawing/2014/main" id="{65E8BBE2-BCBE-4C07-8CED-AC92D38EE8FA}"/>
            </a:ext>
          </a:extLst>
        </xdr:cNvPr>
        <xdr:cNvSpPr/>
      </xdr:nvSpPr>
      <xdr:spPr>
        <a:xfrm>
          <a:off x="10145448" y="2333626"/>
          <a:ext cx="2084916" cy="1966648"/>
        </a:xfrm>
        <a:prstGeom prst="roundRect">
          <a:avLst>
            <a:gd name="adj" fmla="val 3714"/>
          </a:avLst>
        </a:prstGeom>
        <a:gradFill>
          <a:gsLst>
            <a:gs pos="0">
              <a:schemeClr val="tx1">
                <a:lumMod val="95000"/>
                <a:lumOff val="5000"/>
              </a:schemeClr>
            </a:gs>
            <a:gs pos="100000">
              <a:schemeClr val="tx2">
                <a:lumMod val="65000"/>
                <a:lumOff val="35000"/>
                <a:alpha val="42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242093</xdr:colOff>
      <xdr:row>22</xdr:row>
      <xdr:rowOff>154780</xdr:rowOff>
    </xdr:from>
    <xdr:to>
      <xdr:col>7</xdr:col>
      <xdr:colOff>462643</xdr:colOff>
      <xdr:row>33</xdr:row>
      <xdr:rowOff>81643</xdr:rowOff>
    </xdr:to>
    <xdr:sp macro="" textlink="">
      <xdr:nvSpPr>
        <xdr:cNvPr id="42" name="Rectangle: Rounded Corners 41">
          <a:extLst>
            <a:ext uri="{FF2B5EF4-FFF2-40B4-BE49-F238E27FC236}">
              <a16:creationId xmlns:a16="http://schemas.microsoft.com/office/drawing/2014/main" id="{76C132F9-4664-4F12-8D75-6E2074B280FF}"/>
            </a:ext>
          </a:extLst>
        </xdr:cNvPr>
        <xdr:cNvSpPr/>
      </xdr:nvSpPr>
      <xdr:spPr>
        <a:xfrm>
          <a:off x="242093" y="4345780"/>
          <a:ext cx="4506800" cy="2022363"/>
        </a:xfrm>
        <a:prstGeom prst="roundRect">
          <a:avLst>
            <a:gd name="adj" fmla="val 3714"/>
          </a:avLst>
        </a:prstGeom>
        <a:gradFill>
          <a:gsLst>
            <a:gs pos="0">
              <a:schemeClr val="tx1">
                <a:lumMod val="95000"/>
                <a:lumOff val="5000"/>
              </a:schemeClr>
            </a:gs>
            <a:gs pos="100000">
              <a:schemeClr val="tx2">
                <a:lumMod val="65000"/>
                <a:lumOff val="35000"/>
                <a:alpha val="42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558836</xdr:colOff>
      <xdr:row>22</xdr:row>
      <xdr:rowOff>180296</xdr:rowOff>
    </xdr:from>
    <xdr:to>
      <xdr:col>14</xdr:col>
      <xdr:colOff>394607</xdr:colOff>
      <xdr:row>33</xdr:row>
      <xdr:rowOff>54428</xdr:rowOff>
    </xdr:to>
    <xdr:sp macro="" textlink="">
      <xdr:nvSpPr>
        <xdr:cNvPr id="43" name="Rectangle: Rounded Corners 42">
          <a:extLst>
            <a:ext uri="{FF2B5EF4-FFF2-40B4-BE49-F238E27FC236}">
              <a16:creationId xmlns:a16="http://schemas.microsoft.com/office/drawing/2014/main" id="{07A4DA8E-3400-4A28-B109-3A3A84A93DFD}"/>
            </a:ext>
          </a:extLst>
        </xdr:cNvPr>
        <xdr:cNvSpPr/>
      </xdr:nvSpPr>
      <xdr:spPr>
        <a:xfrm>
          <a:off x="4845086" y="4371296"/>
          <a:ext cx="4122021" cy="1969632"/>
        </a:xfrm>
        <a:prstGeom prst="roundRect">
          <a:avLst>
            <a:gd name="adj" fmla="val 3714"/>
          </a:avLst>
        </a:prstGeom>
        <a:gradFill>
          <a:gsLst>
            <a:gs pos="0">
              <a:schemeClr val="tx1">
                <a:lumMod val="95000"/>
                <a:lumOff val="5000"/>
              </a:schemeClr>
            </a:gs>
            <a:gs pos="100000">
              <a:schemeClr val="tx2">
                <a:lumMod val="65000"/>
                <a:lumOff val="35000"/>
                <a:alpha val="42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598715</xdr:colOff>
      <xdr:row>23</xdr:row>
      <xdr:rowOff>8504</xdr:rowOff>
    </xdr:from>
    <xdr:to>
      <xdr:col>20</xdr:col>
      <xdr:colOff>226029</xdr:colOff>
      <xdr:row>32</xdr:row>
      <xdr:rowOff>138943</xdr:rowOff>
    </xdr:to>
    <xdr:sp macro="" textlink="">
      <xdr:nvSpPr>
        <xdr:cNvPr id="47" name="Rectangle: Rounded Corners 46">
          <a:extLst>
            <a:ext uri="{FF2B5EF4-FFF2-40B4-BE49-F238E27FC236}">
              <a16:creationId xmlns:a16="http://schemas.microsoft.com/office/drawing/2014/main" id="{63F2BB51-FFA2-462B-B040-CDDE45E5AF37}"/>
            </a:ext>
          </a:extLst>
        </xdr:cNvPr>
        <xdr:cNvSpPr/>
      </xdr:nvSpPr>
      <xdr:spPr>
        <a:xfrm>
          <a:off x="9171215" y="4390004"/>
          <a:ext cx="3301243" cy="1844939"/>
        </a:xfrm>
        <a:prstGeom prst="roundRect">
          <a:avLst>
            <a:gd name="adj" fmla="val 3714"/>
          </a:avLst>
        </a:prstGeom>
        <a:gradFill>
          <a:gsLst>
            <a:gs pos="0">
              <a:schemeClr val="tx1">
                <a:lumMod val="95000"/>
                <a:lumOff val="5000"/>
              </a:schemeClr>
            </a:gs>
            <a:gs pos="100000">
              <a:schemeClr val="tx2">
                <a:lumMod val="65000"/>
                <a:lumOff val="35000"/>
                <a:alpha val="42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319085</xdr:colOff>
      <xdr:row>12</xdr:row>
      <xdr:rowOff>71437</xdr:rowOff>
    </xdr:from>
    <xdr:to>
      <xdr:col>8</xdr:col>
      <xdr:colOff>95248</xdr:colOff>
      <xdr:row>22</xdr:row>
      <xdr:rowOff>35718</xdr:rowOff>
    </xdr:to>
    <xdr:graphicFrame macro="">
      <xdr:nvGraphicFramePr>
        <xdr:cNvPr id="49" name="Chart 48">
          <a:extLst>
            <a:ext uri="{FF2B5EF4-FFF2-40B4-BE49-F238E27FC236}">
              <a16:creationId xmlns:a16="http://schemas.microsoft.com/office/drawing/2014/main" id="{8F6D0FD3-AABA-4370-8A03-EAD7C0714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583406</xdr:colOff>
      <xdr:row>13</xdr:row>
      <xdr:rowOff>0</xdr:rowOff>
    </xdr:from>
    <xdr:to>
      <xdr:col>16</xdr:col>
      <xdr:colOff>238125</xdr:colOff>
      <xdr:row>22</xdr:row>
      <xdr:rowOff>35719</xdr:rowOff>
    </xdr:to>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1399D0D2-D954-4EE0-89BF-47B15D044F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60206" y="2476500"/>
              <a:ext cx="4531519" cy="17502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525199</xdr:colOff>
      <xdr:row>13</xdr:row>
      <xdr:rowOff>11906</xdr:rowOff>
    </xdr:from>
    <xdr:to>
      <xdr:col>20</xdr:col>
      <xdr:colOff>226220</xdr:colOff>
      <xdr:row>22</xdr:row>
      <xdr:rowOff>83344</xdr:rowOff>
    </xdr:to>
    <xdr:graphicFrame macro="">
      <xdr:nvGraphicFramePr>
        <xdr:cNvPr id="51" name="Chart 50">
          <a:extLst>
            <a:ext uri="{FF2B5EF4-FFF2-40B4-BE49-F238E27FC236}">
              <a16:creationId xmlns:a16="http://schemas.microsoft.com/office/drawing/2014/main" id="{313141D8-E61C-4A75-B1E5-570B74A52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504030</xdr:colOff>
      <xdr:row>22</xdr:row>
      <xdr:rowOff>130967</xdr:rowOff>
    </xdr:from>
    <xdr:to>
      <xdr:col>7</xdr:col>
      <xdr:colOff>340179</xdr:colOff>
      <xdr:row>32</xdr:row>
      <xdr:rowOff>163286</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8744D7A7-243B-4696-8D42-DA545B81BE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04030" y="4321967"/>
              <a:ext cx="4122399" cy="19373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111501</xdr:colOff>
      <xdr:row>24</xdr:row>
      <xdr:rowOff>30619</xdr:rowOff>
    </xdr:from>
    <xdr:to>
      <xdr:col>14</xdr:col>
      <xdr:colOff>394607</xdr:colOff>
      <xdr:row>32</xdr:row>
      <xdr:rowOff>163287</xdr:rowOff>
    </xdr:to>
    <xdr:graphicFrame macro="">
      <xdr:nvGraphicFramePr>
        <xdr:cNvPr id="53" name="Chart 52">
          <a:extLst>
            <a:ext uri="{FF2B5EF4-FFF2-40B4-BE49-F238E27FC236}">
              <a16:creationId xmlns:a16="http://schemas.microsoft.com/office/drawing/2014/main" id="{378C1590-7C77-4F85-B206-7B4AE0134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476249</xdr:colOff>
      <xdr:row>25</xdr:row>
      <xdr:rowOff>27214</xdr:rowOff>
    </xdr:from>
    <xdr:to>
      <xdr:col>18</xdr:col>
      <xdr:colOff>27213</xdr:colOff>
      <xdr:row>33</xdr:row>
      <xdr:rowOff>0</xdr:rowOff>
    </xdr:to>
    <mc:AlternateContent xmlns:mc="http://schemas.openxmlformats.org/markup-compatibility/2006">
      <mc:Choice xmlns:a14="http://schemas.microsoft.com/office/drawing/2010/main" Requires="a14">
        <xdr:graphicFrame macro="">
          <xdr:nvGraphicFramePr>
            <xdr:cNvPr id="48" name="Year 1">
              <a:extLst>
                <a:ext uri="{FF2B5EF4-FFF2-40B4-BE49-F238E27FC236}">
                  <a16:creationId xmlns:a16="http://schemas.microsoft.com/office/drawing/2014/main" id="{CCC330E8-3BF9-4C41-B84A-54613F6E761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191749" y="4789714"/>
              <a:ext cx="765402" cy="1496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108855</xdr:colOff>
      <xdr:row>25</xdr:row>
      <xdr:rowOff>54429</xdr:rowOff>
    </xdr:from>
    <xdr:to>
      <xdr:col>20</xdr:col>
      <xdr:colOff>54428</xdr:colOff>
      <xdr:row>32</xdr:row>
      <xdr:rowOff>163286</xdr:rowOff>
    </xdr:to>
    <mc:AlternateContent xmlns:mc="http://schemas.openxmlformats.org/markup-compatibility/2006">
      <mc:Choice xmlns:a14="http://schemas.microsoft.com/office/drawing/2010/main" Requires="a14">
        <xdr:graphicFrame macro="">
          <xdr:nvGraphicFramePr>
            <xdr:cNvPr id="54" name="Segment 1">
              <a:extLst>
                <a:ext uri="{FF2B5EF4-FFF2-40B4-BE49-F238E27FC236}">
                  <a16:creationId xmlns:a16="http://schemas.microsoft.com/office/drawing/2014/main" id="{2DF272F8-9311-487E-8FB5-D2B42646F20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038793" y="4816929"/>
              <a:ext cx="1160010" cy="1442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xdr:colOff>
      <xdr:row>25</xdr:row>
      <xdr:rowOff>0</xdr:rowOff>
    </xdr:from>
    <xdr:to>
      <xdr:col>16</xdr:col>
      <xdr:colOff>381000</xdr:colOff>
      <xdr:row>32</xdr:row>
      <xdr:rowOff>163286</xdr:rowOff>
    </xdr:to>
    <mc:AlternateContent xmlns:mc="http://schemas.openxmlformats.org/markup-compatibility/2006">
      <mc:Choice xmlns:a14="http://schemas.microsoft.com/office/drawing/2010/main" Requires="a14">
        <xdr:graphicFrame macro="">
          <xdr:nvGraphicFramePr>
            <xdr:cNvPr id="55" name="Region 1">
              <a:extLst>
                <a:ext uri="{FF2B5EF4-FFF2-40B4-BE49-F238E27FC236}">
                  <a16:creationId xmlns:a16="http://schemas.microsoft.com/office/drawing/2014/main" id="{8192CD97-F19D-469D-ABA7-6125C71FC9C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108282" y="4762500"/>
              <a:ext cx="988218" cy="1496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0</xdr:colOff>
      <xdr:row>23</xdr:row>
      <xdr:rowOff>27214</xdr:rowOff>
    </xdr:from>
    <xdr:to>
      <xdr:col>19</xdr:col>
      <xdr:colOff>353786</xdr:colOff>
      <xdr:row>25</xdr:row>
      <xdr:rowOff>81643</xdr:rowOff>
    </xdr:to>
    <xdr:sp macro="" textlink="">
      <xdr:nvSpPr>
        <xdr:cNvPr id="10" name="TextBox 9">
          <a:extLst>
            <a:ext uri="{FF2B5EF4-FFF2-40B4-BE49-F238E27FC236}">
              <a16:creationId xmlns:a16="http://schemas.microsoft.com/office/drawing/2014/main" id="{5D6797EC-031C-4768-86E1-57373B7C2FBF}"/>
            </a:ext>
          </a:extLst>
        </xdr:cNvPr>
        <xdr:cNvSpPr txBox="1"/>
      </xdr:nvSpPr>
      <xdr:spPr>
        <a:xfrm>
          <a:off x="10409464" y="4408714"/>
          <a:ext cx="1578429"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solidFill>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refreshedDate="45876.910282986108" createdVersion="7" refreshedVersion="7" minRefreshableVersion="3" recordCount="9994" xr:uid="{2EED42E7-1039-4C7A-9DD1-95F782A77E8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EN" numFmtId="0" formula=" 0" databaseField="0"/>
    <cacheField name="PROFIT MARGIN" numFmtId="0" formula="Profit/Sales" databaseField="0"/>
  </cacheFields>
  <extLst>
    <ext xmlns:x14="http://schemas.microsoft.com/office/spreadsheetml/2009/9/main" uri="{725AE2AE-9491-48be-B2B4-4EB974FC3084}">
      <x14:pivotCacheDefinition pivotCacheId="8844557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A454CA-44E2-4053-B1E4-855778EA0C23}"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C15" firstHeaderRow="0" firstDataRow="1" firstDataCol="1"/>
  <pivotFields count="26">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x="1"/>
        <item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0">
      <pivotArea dataOnly="0"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497D84-79A1-4560-8F84-CB1AA333F0EB}" name="PivotTable2"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6" firstHeaderRow="1" firstDataRow="1" firstDataCol="1"/>
  <pivotFields count="26">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3">
    <i>
      <x/>
    </i>
    <i>
      <x v="1"/>
    </i>
    <i>
      <x v="2"/>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19FE8E-2311-4F19-AD19-0AB7B96A4CB6}" name="PivotTable5"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B6" firstHeaderRow="1" firstDataRow="1" firstDataCol="1"/>
  <pivotFields count="26">
    <pivotField showAll="0" defaultSubtotal="0"/>
    <pivotField showAll="0" defaultSubtotal="0"/>
    <pivotField showAll="0" defaultSubtotal="0"/>
    <pivotField numFmtId="14" showAll="0" defaultSubtotal="0"/>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3">
        <item x="0"/>
        <item x="1"/>
        <item x="2"/>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ubtotalTop="0" dragToRow="0" dragToCol="0" dragToPage="0" showAll="0" defaultSubtotal="0"/>
    <pivotField subtotalTop="0"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E6AE64-8BE6-48BC-86AB-A239F7471C63}"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6">
    <pivotField showAll="0"/>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BB6F31-53CD-4B02-8493-A2927B1347C6}" name="PivotTable8"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1:B6"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5">
    <i>
      <x v="3"/>
    </i>
    <i>
      <x v="11"/>
    </i>
    <i>
      <x v="2"/>
    </i>
    <i>
      <x/>
    </i>
    <i>
      <x v="13"/>
    </i>
  </rowItems>
  <colItems count="1">
    <i/>
  </colItems>
  <dataFields count="1">
    <dataField name="Sum of Sales" fld="18"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A60EE5-3B6A-4983-B043-F036F3D2EA97}" name="PivotTable13"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I7:J20" firstHeaderRow="1" firstDataRow="1" firstDataCol="1"/>
  <pivotFields count="26">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48B15E-0611-4BB3-870F-C31D25F58333}" name="PivotTable1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E3:F16" firstHeaderRow="1" firstDataRow="1" firstDataCol="1"/>
  <pivotFields count="26">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07219C-DC61-45C1-9F84-619C369BC5FE}" name="PivotTable9"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B16" firstHeaderRow="1" firstDataRow="1" firstDataCol="1"/>
  <pivotFields count="26">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AA599A-E9C1-477D-9E0E-F4BF636BA108}" name="PivotTable15"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9">
  <location ref="E35:F48" firstHeaderRow="1" firstDataRow="1" firstDataCol="1"/>
  <pivotFields count="26">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4" format="6"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0"/>
          </reference>
        </references>
      </pivotArea>
    </chartFormat>
    <chartFormat chart="28"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00F536-82F5-4416-9D85-0B45F115D43E}" name="PivotTable14"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4:B47"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3"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C633BF-1429-4F8A-82C7-049DFA2E45B2}" name="PivotTable16"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Profit" fld="21" baseField="0" baseItem="0"/>
    <dataField name="Count of Order ID" fld="1" subtotal="count" baseField="0" baseItem="0"/>
    <dataField name="Sum of Sales" fld="18"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E8F858-C6F8-44BA-9A4F-DEA0C91502C3}" sourceName="Year">
  <pivotTables>
    <pivotTable tabId="8" name="PivotTable8"/>
  </pivotTables>
  <data>
    <tabular pivotCacheId="88445574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9D41C15-4A23-4608-A044-916A96674FB1}" sourceName="Segment">
  <pivotTables>
    <pivotTable tabId="8" name="PivotTable8"/>
  </pivotTables>
  <data>
    <tabular pivotCacheId="88445574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F0278B-997A-437C-92E5-3D4E061BDE3B}" sourceName="Region">
  <pivotTables>
    <pivotTable tabId="8" name="PivotTable8"/>
  </pivotTables>
  <data>
    <tabular pivotCacheId="88445574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C1BE125-EA56-4435-A57C-09D910A9DD2B}" cache="Slicer_Year" caption="Year" rowHeight="241300"/>
  <slicer name="Segment" xr10:uid="{BD563ADE-3230-4799-8B26-4DC3376D74D7}" cache="Slicer_Segment" caption="Segment" rowHeight="241300"/>
  <slicer name="Region" xr10:uid="{8C97DE94-FE4F-4044-BE51-50162D98EB9C}"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83BB455-8ED8-4697-8488-4FFFC3817CF6}" cache="Slicer_Year" caption="Year" style="SlicerStyleOther1" rowHeight="241300"/>
  <slicer name="Segment 1" xr10:uid="{3FAF2302-92AC-4B41-840C-CB673C0892CC}" cache="Slicer_Segment" caption="Segment" style="SlicerStyleOther1" rowHeight="241300"/>
  <slicer name="Region 1" xr10:uid="{4E726411-A82F-4015-8395-C5C76B071522}" cache="Slicer_Region" caption="Region"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6E2B1-E738-4D59-ABE4-322E473DBDF9}">
  <dimension ref="A3:C15"/>
  <sheetViews>
    <sheetView workbookViewId="0">
      <selection activeCell="A3" sqref="A3:C1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2" t="s">
        <v>10932</v>
      </c>
      <c r="B3" s="14" t="s">
        <v>10950</v>
      </c>
      <c r="C3" s="14" t="s">
        <v>10951</v>
      </c>
    </row>
    <row r="4" spans="1:3" x14ac:dyDescent="0.25">
      <c r="A4" s="13" t="s">
        <v>10935</v>
      </c>
      <c r="B4" s="14">
        <v>95365.937600000019</v>
      </c>
      <c r="C4" s="14">
        <v>9199.2699999999986</v>
      </c>
    </row>
    <row r="5" spans="1:3" x14ac:dyDescent="0.25">
      <c r="A5" s="13" t="s">
        <v>10936</v>
      </c>
      <c r="B5" s="14">
        <v>60172.649400000024</v>
      </c>
      <c r="C5" s="14">
        <v>10288.898699999991</v>
      </c>
    </row>
    <row r="6" spans="1:3" x14ac:dyDescent="0.25">
      <c r="A6" s="13" t="s">
        <v>10937</v>
      </c>
      <c r="B6" s="14">
        <v>199252.98399999991</v>
      </c>
      <c r="C6" s="14">
        <v>26806.573700000015</v>
      </c>
    </row>
    <row r="7" spans="1:3" x14ac:dyDescent="0.25">
      <c r="A7" s="13" t="s">
        <v>10938</v>
      </c>
      <c r="B7" s="14">
        <v>141851.5674</v>
      </c>
      <c r="C7" s="14">
        <v>13437.806799999998</v>
      </c>
    </row>
    <row r="8" spans="1:3" x14ac:dyDescent="0.25">
      <c r="A8" s="13" t="s">
        <v>10939</v>
      </c>
      <c r="B8" s="14">
        <v>156122.28669999994</v>
      </c>
      <c r="C8" s="14">
        <v>22308.51279999999</v>
      </c>
    </row>
    <row r="9" spans="1:3" x14ac:dyDescent="0.25">
      <c r="A9" s="13" t="s">
        <v>10940</v>
      </c>
      <c r="B9" s="14">
        <v>147082.61130000011</v>
      </c>
      <c r="C9" s="14">
        <v>20899.334500000012</v>
      </c>
    </row>
    <row r="10" spans="1:3" x14ac:dyDescent="0.25">
      <c r="A10" s="13" t="s">
        <v>10941</v>
      </c>
      <c r="B10" s="14">
        <v>149580.83800000031</v>
      </c>
      <c r="C10" s="14">
        <v>13535.38299999998</v>
      </c>
    </row>
    <row r="11" spans="1:3" x14ac:dyDescent="0.25">
      <c r="A11" s="13" t="s">
        <v>10942</v>
      </c>
      <c r="B11" s="14">
        <v>159589.45099999988</v>
      </c>
      <c r="C11" s="14">
        <v>21896.715399999972</v>
      </c>
    </row>
    <row r="12" spans="1:3" x14ac:dyDescent="0.25">
      <c r="A12" s="13" t="s">
        <v>10943</v>
      </c>
      <c r="B12" s="14">
        <v>309770.09970000025</v>
      </c>
      <c r="C12" s="14">
        <v>37293.192500000034</v>
      </c>
    </row>
    <row r="13" spans="1:3" x14ac:dyDescent="0.25">
      <c r="A13" s="13" t="s">
        <v>10944</v>
      </c>
      <c r="B13" s="14">
        <v>197115.20170000009</v>
      </c>
      <c r="C13" s="14">
        <v>31469.663800000035</v>
      </c>
    </row>
    <row r="14" spans="1:3" x14ac:dyDescent="0.25">
      <c r="A14" s="13" t="s">
        <v>10945</v>
      </c>
      <c r="B14" s="14">
        <v>349120.07400000008</v>
      </c>
      <c r="C14" s="14">
        <v>35825.536599999927</v>
      </c>
    </row>
    <row r="15" spans="1:3" x14ac:dyDescent="0.25">
      <c r="A15" s="13" t="s">
        <v>10946</v>
      </c>
      <c r="B15" s="14">
        <v>332177.15950000001</v>
      </c>
      <c r="C15" s="14">
        <v>43436.13390000003</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4B457-3756-4086-BB32-E37CB2453A81}">
  <dimension ref="A3:E6"/>
  <sheetViews>
    <sheetView workbookViewId="0">
      <selection activeCell="B13" sqref="B13"/>
    </sheetView>
  </sheetViews>
  <sheetFormatPr defaultRowHeight="15" x14ac:dyDescent="0.25"/>
  <cols>
    <col min="1" max="1" width="14.5703125" bestFit="1" customWidth="1"/>
    <col min="2" max="2" width="12.5703125" bestFit="1" customWidth="1"/>
    <col min="4" max="4" width="14.5703125" bestFit="1" customWidth="1"/>
  </cols>
  <sheetData>
    <row r="3" spans="1:5" x14ac:dyDescent="0.25">
      <c r="A3" s="5" t="s">
        <v>10932</v>
      </c>
      <c r="B3" s="6" t="s">
        <v>10951</v>
      </c>
    </row>
    <row r="4" spans="1:5" x14ac:dyDescent="0.25">
      <c r="A4" s="15" t="s">
        <v>32</v>
      </c>
      <c r="B4" s="8">
        <v>18451.272799999992</v>
      </c>
      <c r="D4" s="14" t="str">
        <f t="shared" ref="D4:E6" si="0">A4</f>
        <v>Furniture</v>
      </c>
      <c r="E4" s="14">
        <f t="shared" si="0"/>
        <v>18451.272799999992</v>
      </c>
    </row>
    <row r="5" spans="1:5" x14ac:dyDescent="0.25">
      <c r="A5" s="16" t="s">
        <v>46</v>
      </c>
      <c r="B5" s="10">
        <v>122490.8008000001</v>
      </c>
      <c r="D5" s="14" t="str">
        <f t="shared" si="0"/>
        <v>Office Supplies</v>
      </c>
      <c r="E5" s="14">
        <f t="shared" si="0"/>
        <v>122490.8008000001</v>
      </c>
    </row>
    <row r="6" spans="1:5" x14ac:dyDescent="0.25">
      <c r="A6" s="19" t="s">
        <v>71</v>
      </c>
      <c r="B6" s="11">
        <v>145454.9480999998</v>
      </c>
      <c r="D6" s="14" t="str">
        <f t="shared" si="0"/>
        <v>Technology</v>
      </c>
      <c r="E6" s="14">
        <f t="shared" si="0"/>
        <v>145454.9480999998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DAD42-15A1-4159-9D01-381D21DFE5A2}">
  <dimension ref="A3:B6"/>
  <sheetViews>
    <sheetView workbookViewId="0">
      <selection activeCell="G23" sqref="G23"/>
    </sheetView>
  </sheetViews>
  <sheetFormatPr defaultRowHeight="15" x14ac:dyDescent="0.25"/>
  <cols>
    <col min="1" max="1" width="14.5703125" bestFit="1" customWidth="1"/>
    <col min="2" max="2" width="12.140625" bestFit="1" customWidth="1"/>
  </cols>
  <sheetData>
    <row r="3" spans="1:2" x14ac:dyDescent="0.25">
      <c r="A3" s="5" t="s">
        <v>10932</v>
      </c>
      <c r="B3" s="6" t="s">
        <v>10950</v>
      </c>
    </row>
    <row r="4" spans="1:2" x14ac:dyDescent="0.25">
      <c r="A4" s="15" t="s">
        <v>32</v>
      </c>
      <c r="B4" s="20">
        <v>0.32300170530281774</v>
      </c>
    </row>
    <row r="5" spans="1:2" x14ac:dyDescent="0.25">
      <c r="A5" s="16" t="s">
        <v>46</v>
      </c>
      <c r="B5" s="21">
        <v>0.31301008302169103</v>
      </c>
    </row>
    <row r="6" spans="1:2" x14ac:dyDescent="0.25">
      <c r="A6" s="19" t="s">
        <v>71</v>
      </c>
      <c r="B6" s="22">
        <v>0.36398821167549117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B7963-7BAC-4967-8985-BE9BDA16E408}">
  <dimension ref="A3:E53"/>
  <sheetViews>
    <sheetView topLeftCell="A22" workbookViewId="0">
      <selection activeCell="J16" sqref="J16"/>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5" t="s">
        <v>10932</v>
      </c>
      <c r="B3" s="6" t="s">
        <v>10950</v>
      </c>
    </row>
    <row r="4" spans="1:5" x14ac:dyDescent="0.25">
      <c r="A4" s="15" t="s">
        <v>358</v>
      </c>
      <c r="B4" s="8">
        <v>19510.639999999992</v>
      </c>
      <c r="D4" s="14" t="str">
        <f>A4</f>
        <v>Alabama</v>
      </c>
      <c r="E4" s="14">
        <f>B4</f>
        <v>19510.639999999992</v>
      </c>
    </row>
    <row r="5" spans="1:5" x14ac:dyDescent="0.25">
      <c r="A5" s="16" t="s">
        <v>310</v>
      </c>
      <c r="B5" s="10">
        <v>35282.000999999997</v>
      </c>
      <c r="D5" s="14" t="str">
        <f t="shared" ref="D5:D52" si="0">A5</f>
        <v>Arizona</v>
      </c>
      <c r="E5" s="14">
        <f t="shared" ref="E5:E52" si="1">B5</f>
        <v>35282.000999999997</v>
      </c>
    </row>
    <row r="6" spans="1:5" x14ac:dyDescent="0.25">
      <c r="A6" s="16" t="s">
        <v>1707</v>
      </c>
      <c r="B6" s="10">
        <v>11678.129999999997</v>
      </c>
      <c r="D6" s="14" t="str">
        <f t="shared" si="0"/>
        <v>Arkansas</v>
      </c>
      <c r="E6" s="14">
        <f t="shared" si="1"/>
        <v>11678.129999999997</v>
      </c>
    </row>
    <row r="7" spans="1:5" x14ac:dyDescent="0.25">
      <c r="A7" s="16" t="s">
        <v>43</v>
      </c>
      <c r="B7" s="10">
        <v>457687.63150000101</v>
      </c>
      <c r="D7" s="14" t="str">
        <f t="shared" si="0"/>
        <v>California</v>
      </c>
      <c r="E7" s="14">
        <f t="shared" si="1"/>
        <v>457687.63150000101</v>
      </c>
    </row>
    <row r="8" spans="1:5" x14ac:dyDescent="0.25">
      <c r="A8" s="16" t="s">
        <v>457</v>
      </c>
      <c r="B8" s="10">
        <v>32108.117999999995</v>
      </c>
      <c r="D8" s="14" t="str">
        <f t="shared" si="0"/>
        <v>Colorado</v>
      </c>
      <c r="E8" s="14">
        <f t="shared" si="1"/>
        <v>32108.117999999995</v>
      </c>
    </row>
    <row r="9" spans="1:5" x14ac:dyDescent="0.25">
      <c r="A9" s="16" t="s">
        <v>747</v>
      </c>
      <c r="B9" s="10">
        <v>13384.356999999996</v>
      </c>
      <c r="D9" s="14" t="str">
        <f t="shared" si="0"/>
        <v>Connecticut</v>
      </c>
      <c r="E9" s="14">
        <f t="shared" si="1"/>
        <v>13384.356999999996</v>
      </c>
    </row>
    <row r="10" spans="1:5" x14ac:dyDescent="0.25">
      <c r="A10" s="16" t="s">
        <v>245</v>
      </c>
      <c r="B10" s="10">
        <v>27451.068999999992</v>
      </c>
      <c r="D10" s="14" t="str">
        <f t="shared" si="0"/>
        <v>Delaware</v>
      </c>
      <c r="E10" s="14">
        <f t="shared" si="1"/>
        <v>27451.068999999992</v>
      </c>
    </row>
    <row r="11" spans="1:5" x14ac:dyDescent="0.25">
      <c r="A11" s="16" t="s">
        <v>3034</v>
      </c>
      <c r="B11" s="10">
        <v>2865.0199999999995</v>
      </c>
      <c r="D11" s="14" t="str">
        <f t="shared" si="0"/>
        <v>District of Columbia</v>
      </c>
      <c r="E11" s="14">
        <f t="shared" si="1"/>
        <v>2865.0199999999995</v>
      </c>
    </row>
    <row r="12" spans="1:5" x14ac:dyDescent="0.25">
      <c r="A12" s="16" t="s">
        <v>54</v>
      </c>
      <c r="B12" s="10">
        <v>89473.707999999999</v>
      </c>
      <c r="D12" s="14" t="str">
        <f t="shared" si="0"/>
        <v>Florida</v>
      </c>
      <c r="E12" s="14">
        <f t="shared" si="1"/>
        <v>89473.707999999999</v>
      </c>
    </row>
    <row r="13" spans="1:5" x14ac:dyDescent="0.25">
      <c r="A13" s="16" t="s">
        <v>1272</v>
      </c>
      <c r="B13" s="10">
        <v>49095.840000000004</v>
      </c>
      <c r="D13" s="14" t="str">
        <f t="shared" si="0"/>
        <v>Georgia</v>
      </c>
      <c r="E13" s="14">
        <f t="shared" si="1"/>
        <v>49095.840000000004</v>
      </c>
    </row>
    <row r="14" spans="1:5" x14ac:dyDescent="0.25">
      <c r="A14" s="16" t="s">
        <v>6260</v>
      </c>
      <c r="B14" s="10">
        <v>4382.4860000000017</v>
      </c>
      <c r="D14" s="14" t="str">
        <f t="shared" si="0"/>
        <v>Idaho</v>
      </c>
      <c r="E14" s="14">
        <f t="shared" si="1"/>
        <v>4382.4860000000017</v>
      </c>
    </row>
    <row r="15" spans="1:5" x14ac:dyDescent="0.25">
      <c r="A15" s="16" t="s">
        <v>211</v>
      </c>
      <c r="B15" s="10">
        <v>80166.10099999985</v>
      </c>
      <c r="D15" s="14" t="str">
        <f t="shared" si="0"/>
        <v>Illinois</v>
      </c>
      <c r="E15" s="14">
        <f t="shared" si="1"/>
        <v>80166.10099999985</v>
      </c>
    </row>
    <row r="16" spans="1:5" x14ac:dyDescent="0.25">
      <c r="A16" s="16" t="s">
        <v>254</v>
      </c>
      <c r="B16" s="10">
        <v>53555.360000000001</v>
      </c>
      <c r="D16" s="14" t="str">
        <f t="shared" si="0"/>
        <v>Indiana</v>
      </c>
      <c r="E16" s="14">
        <f t="shared" si="1"/>
        <v>53555.360000000001</v>
      </c>
    </row>
    <row r="17" spans="1:5" x14ac:dyDescent="0.25">
      <c r="A17" s="16" t="s">
        <v>489</v>
      </c>
      <c r="B17" s="10">
        <v>4579.7599999999993</v>
      </c>
      <c r="D17" s="14" t="str">
        <f t="shared" si="0"/>
        <v>Iowa</v>
      </c>
      <c r="E17" s="14">
        <f t="shared" si="1"/>
        <v>4579.7599999999993</v>
      </c>
    </row>
    <row r="18" spans="1:5" x14ac:dyDescent="0.25">
      <c r="A18" s="16" t="s">
        <v>4530</v>
      </c>
      <c r="B18" s="10">
        <v>2914.31</v>
      </c>
      <c r="D18" s="14" t="str">
        <f t="shared" si="0"/>
        <v>Kansas</v>
      </c>
      <c r="E18" s="14">
        <f t="shared" si="1"/>
        <v>2914.31</v>
      </c>
    </row>
    <row r="19" spans="1:5" x14ac:dyDescent="0.25">
      <c r="A19" s="16" t="s">
        <v>29</v>
      </c>
      <c r="B19" s="10">
        <v>36591.749999999971</v>
      </c>
      <c r="D19" s="14" t="str">
        <f t="shared" si="0"/>
        <v>Kentucky</v>
      </c>
      <c r="E19" s="14">
        <f t="shared" si="1"/>
        <v>36591.749999999971</v>
      </c>
    </row>
    <row r="20" spans="1:5" x14ac:dyDescent="0.25">
      <c r="A20" s="16" t="s">
        <v>736</v>
      </c>
      <c r="B20" s="10">
        <v>9217.0299999999988</v>
      </c>
      <c r="D20" s="14" t="str">
        <f t="shared" si="0"/>
        <v>Louisiana</v>
      </c>
      <c r="E20" s="14">
        <f t="shared" si="1"/>
        <v>9217.0299999999988</v>
      </c>
    </row>
    <row r="21" spans="1:5" x14ac:dyDescent="0.25">
      <c r="A21" s="16" t="s">
        <v>5235</v>
      </c>
      <c r="B21" s="10">
        <v>1270.53</v>
      </c>
      <c r="D21" s="14" t="str">
        <f t="shared" si="0"/>
        <v>Maine</v>
      </c>
      <c r="E21" s="14">
        <f t="shared" si="1"/>
        <v>1270.53</v>
      </c>
    </row>
    <row r="22" spans="1:5" x14ac:dyDescent="0.25">
      <c r="A22" s="16" t="s">
        <v>2735</v>
      </c>
      <c r="B22" s="10">
        <v>23705.523000000005</v>
      </c>
      <c r="D22" s="14" t="str">
        <f t="shared" si="0"/>
        <v>Maryland</v>
      </c>
      <c r="E22" s="14">
        <f t="shared" si="1"/>
        <v>23705.523000000005</v>
      </c>
    </row>
    <row r="23" spans="1:5" x14ac:dyDescent="0.25">
      <c r="A23" s="16" t="s">
        <v>1245</v>
      </c>
      <c r="B23" s="10">
        <v>28634.43399999999</v>
      </c>
      <c r="D23" s="14" t="str">
        <f t="shared" si="0"/>
        <v>Massachusetts</v>
      </c>
      <c r="E23" s="14">
        <f t="shared" si="1"/>
        <v>28634.43399999999</v>
      </c>
    </row>
    <row r="24" spans="1:5" x14ac:dyDescent="0.25">
      <c r="A24" s="16" t="s">
        <v>238</v>
      </c>
      <c r="B24" s="10">
        <v>76269.614000000016</v>
      </c>
      <c r="D24" s="14" t="str">
        <f t="shared" si="0"/>
        <v>Michigan</v>
      </c>
      <c r="E24" s="14">
        <f t="shared" si="1"/>
        <v>76269.614000000016</v>
      </c>
    </row>
    <row r="25" spans="1:5" x14ac:dyDescent="0.25">
      <c r="A25" s="16" t="s">
        <v>229</v>
      </c>
      <c r="B25" s="10">
        <v>29863.149999999994</v>
      </c>
      <c r="D25" s="14" t="str">
        <f t="shared" si="0"/>
        <v>Minnesota</v>
      </c>
      <c r="E25" s="14">
        <f t="shared" si="1"/>
        <v>29863.149999999994</v>
      </c>
    </row>
    <row r="26" spans="1:5" x14ac:dyDescent="0.25">
      <c r="A26" s="16" t="s">
        <v>1487</v>
      </c>
      <c r="B26" s="10">
        <v>10771.34</v>
      </c>
      <c r="D26" s="14" t="str">
        <f t="shared" si="0"/>
        <v>Mississippi</v>
      </c>
      <c r="E26" s="14">
        <f t="shared" si="1"/>
        <v>10771.34</v>
      </c>
    </row>
    <row r="27" spans="1:5" x14ac:dyDescent="0.25">
      <c r="A27" s="16" t="s">
        <v>596</v>
      </c>
      <c r="B27" s="10">
        <v>22205.149999999998</v>
      </c>
      <c r="D27" s="14" t="str">
        <f t="shared" si="0"/>
        <v>Missouri</v>
      </c>
      <c r="E27" s="14">
        <f t="shared" si="1"/>
        <v>22205.149999999998</v>
      </c>
    </row>
    <row r="28" spans="1:5" x14ac:dyDescent="0.25">
      <c r="A28" s="16" t="s">
        <v>1762</v>
      </c>
      <c r="B28" s="10">
        <v>5589.3519999999971</v>
      </c>
      <c r="D28" s="14" t="str">
        <f t="shared" si="0"/>
        <v>Montana</v>
      </c>
      <c r="E28" s="14">
        <f t="shared" si="1"/>
        <v>5589.3519999999971</v>
      </c>
    </row>
    <row r="29" spans="1:5" x14ac:dyDescent="0.25">
      <c r="A29" s="16" t="s">
        <v>138</v>
      </c>
      <c r="B29" s="10">
        <v>7464.9299999999985</v>
      </c>
      <c r="D29" s="14" t="str">
        <f t="shared" si="0"/>
        <v>Nebraska</v>
      </c>
      <c r="E29" s="14">
        <f t="shared" si="1"/>
        <v>7464.9299999999985</v>
      </c>
    </row>
    <row r="30" spans="1:5" x14ac:dyDescent="0.25">
      <c r="A30" s="16" t="s">
        <v>1392</v>
      </c>
      <c r="B30" s="10">
        <v>16729.101999999999</v>
      </c>
      <c r="D30" s="14" t="str">
        <f t="shared" si="0"/>
        <v>Nevada</v>
      </c>
      <c r="E30" s="14">
        <f t="shared" si="1"/>
        <v>16729.101999999999</v>
      </c>
    </row>
    <row r="31" spans="1:5" x14ac:dyDescent="0.25">
      <c r="A31" s="16" t="s">
        <v>2694</v>
      </c>
      <c r="B31" s="10">
        <v>7292.5239999999994</v>
      </c>
      <c r="D31" s="14" t="str">
        <f t="shared" si="0"/>
        <v>New Hampshire</v>
      </c>
      <c r="E31" s="14">
        <f t="shared" si="1"/>
        <v>7292.5239999999994</v>
      </c>
    </row>
    <row r="32" spans="1:5" x14ac:dyDescent="0.25">
      <c r="A32" s="16" t="s">
        <v>788</v>
      </c>
      <c r="B32" s="10">
        <v>35764.312000000013</v>
      </c>
      <c r="D32" s="14" t="str">
        <f t="shared" si="0"/>
        <v>New Jersey</v>
      </c>
      <c r="E32" s="14">
        <f t="shared" si="1"/>
        <v>35764.312000000013</v>
      </c>
    </row>
    <row r="33" spans="1:5" x14ac:dyDescent="0.25">
      <c r="A33" s="16" t="s">
        <v>668</v>
      </c>
      <c r="B33" s="10">
        <v>4783.5220000000008</v>
      </c>
      <c r="D33" s="14" t="str">
        <f t="shared" si="0"/>
        <v>New Mexico</v>
      </c>
      <c r="E33" s="14">
        <f t="shared" si="1"/>
        <v>4783.5220000000008</v>
      </c>
    </row>
    <row r="34" spans="1:5" x14ac:dyDescent="0.25">
      <c r="A34" s="16" t="s">
        <v>267</v>
      </c>
      <c r="B34" s="10">
        <v>310876.27099999978</v>
      </c>
      <c r="D34" s="14" t="str">
        <f t="shared" si="0"/>
        <v>New York</v>
      </c>
      <c r="E34" s="14">
        <f t="shared" si="1"/>
        <v>310876.27099999978</v>
      </c>
    </row>
    <row r="35" spans="1:5" x14ac:dyDescent="0.25">
      <c r="A35" s="16" t="s">
        <v>88</v>
      </c>
      <c r="B35" s="10">
        <v>55603.163999999968</v>
      </c>
      <c r="D35" s="14" t="str">
        <f t="shared" si="0"/>
        <v>North Carolina</v>
      </c>
      <c r="E35" s="14">
        <f t="shared" si="1"/>
        <v>55603.163999999968</v>
      </c>
    </row>
    <row r="36" spans="1:5" x14ac:dyDescent="0.25">
      <c r="A36" s="16" t="s">
        <v>7449</v>
      </c>
      <c r="B36" s="10">
        <v>919.91</v>
      </c>
      <c r="D36" s="14" t="str">
        <f t="shared" si="0"/>
        <v>North Dakota</v>
      </c>
      <c r="E36" s="14">
        <f t="shared" si="1"/>
        <v>919.91</v>
      </c>
    </row>
    <row r="37" spans="1:5" x14ac:dyDescent="0.25">
      <c r="A37" s="16" t="s">
        <v>498</v>
      </c>
      <c r="B37" s="10">
        <v>78258.135999999926</v>
      </c>
      <c r="D37" s="14" t="str">
        <f t="shared" si="0"/>
        <v>Ohio</v>
      </c>
      <c r="E37" s="14">
        <f t="shared" si="1"/>
        <v>78258.135999999926</v>
      </c>
    </row>
    <row r="38" spans="1:5" x14ac:dyDescent="0.25">
      <c r="A38" s="16" t="s">
        <v>649</v>
      </c>
      <c r="B38" s="10">
        <v>19683.390000000003</v>
      </c>
      <c r="D38" s="14" t="str">
        <f t="shared" si="0"/>
        <v>Oklahoma</v>
      </c>
      <c r="E38" s="14">
        <f t="shared" si="1"/>
        <v>19683.390000000003</v>
      </c>
    </row>
    <row r="39" spans="1:5" x14ac:dyDescent="0.25">
      <c r="A39" s="16" t="s">
        <v>420</v>
      </c>
      <c r="B39" s="10">
        <v>17431.149999999991</v>
      </c>
      <c r="D39" s="14" t="str">
        <f t="shared" si="0"/>
        <v>Oregon</v>
      </c>
      <c r="E39" s="14">
        <f t="shared" si="1"/>
        <v>17431.149999999991</v>
      </c>
    </row>
    <row r="40" spans="1:5" x14ac:dyDescent="0.25">
      <c r="A40" s="16" t="s">
        <v>147</v>
      </c>
      <c r="B40" s="10">
        <v>116511.91400000003</v>
      </c>
      <c r="D40" s="14" t="str">
        <f t="shared" si="0"/>
        <v>Pennsylvania</v>
      </c>
      <c r="E40" s="14">
        <f t="shared" si="1"/>
        <v>116511.91400000003</v>
      </c>
    </row>
    <row r="41" spans="1:5" x14ac:dyDescent="0.25">
      <c r="A41" s="16" t="s">
        <v>1399</v>
      </c>
      <c r="B41" s="10">
        <v>22627.955999999995</v>
      </c>
      <c r="D41" s="14" t="str">
        <f t="shared" si="0"/>
        <v>Rhode Island</v>
      </c>
      <c r="E41" s="14">
        <f t="shared" si="1"/>
        <v>22627.955999999995</v>
      </c>
    </row>
    <row r="42" spans="1:5" x14ac:dyDescent="0.25">
      <c r="A42" s="16" t="s">
        <v>383</v>
      </c>
      <c r="B42" s="10">
        <v>8481.7099999999991</v>
      </c>
      <c r="D42" s="14" t="str">
        <f t="shared" si="0"/>
        <v>South Carolina</v>
      </c>
      <c r="E42" s="14">
        <f t="shared" si="1"/>
        <v>8481.7099999999991</v>
      </c>
    </row>
    <row r="43" spans="1:5" x14ac:dyDescent="0.25">
      <c r="A43" s="16" t="s">
        <v>5326</v>
      </c>
      <c r="B43" s="10">
        <v>1315.5600000000002</v>
      </c>
      <c r="D43" s="14" t="str">
        <f t="shared" si="0"/>
        <v>South Dakota</v>
      </c>
      <c r="E43" s="14">
        <f t="shared" si="1"/>
        <v>1315.5600000000002</v>
      </c>
    </row>
    <row r="44" spans="1:5" x14ac:dyDescent="0.25">
      <c r="A44" s="16" t="s">
        <v>335</v>
      </c>
      <c r="B44" s="10">
        <v>30661.872999999981</v>
      </c>
      <c r="D44" s="14" t="str">
        <f t="shared" si="0"/>
        <v>Tennessee</v>
      </c>
      <c r="E44" s="14">
        <f t="shared" si="1"/>
        <v>30661.872999999981</v>
      </c>
    </row>
    <row r="45" spans="1:5" x14ac:dyDescent="0.25">
      <c r="A45" s="16" t="s">
        <v>104</v>
      </c>
      <c r="B45" s="10">
        <v>170188.04580000002</v>
      </c>
      <c r="D45" s="14" t="str">
        <f t="shared" si="0"/>
        <v>Texas</v>
      </c>
      <c r="E45" s="14">
        <f t="shared" si="1"/>
        <v>170188.04580000002</v>
      </c>
    </row>
    <row r="46" spans="1:5" x14ac:dyDescent="0.25">
      <c r="A46" s="16" t="s">
        <v>121</v>
      </c>
      <c r="B46" s="10">
        <v>11220.055999999999</v>
      </c>
      <c r="D46" s="14" t="str">
        <f t="shared" si="0"/>
        <v>Utah</v>
      </c>
      <c r="E46" s="14">
        <f t="shared" si="1"/>
        <v>11220.055999999999</v>
      </c>
    </row>
    <row r="47" spans="1:5" x14ac:dyDescent="0.25">
      <c r="A47" s="16" t="s">
        <v>5203</v>
      </c>
      <c r="B47" s="10">
        <v>8929.369999999999</v>
      </c>
      <c r="D47" s="14" t="str">
        <f t="shared" si="0"/>
        <v>Vermont</v>
      </c>
      <c r="E47" s="14">
        <f t="shared" si="1"/>
        <v>8929.369999999999</v>
      </c>
    </row>
    <row r="48" spans="1:5" x14ac:dyDescent="0.25">
      <c r="A48" s="16" t="s">
        <v>319</v>
      </c>
      <c r="B48" s="10">
        <v>70636.719999999987</v>
      </c>
      <c r="D48" s="14" t="str">
        <f t="shared" si="0"/>
        <v>Virginia</v>
      </c>
      <c r="E48" s="14">
        <f t="shared" si="1"/>
        <v>70636.719999999987</v>
      </c>
    </row>
    <row r="49" spans="1:5" x14ac:dyDescent="0.25">
      <c r="A49" s="16" t="s">
        <v>96</v>
      </c>
      <c r="B49" s="10">
        <v>138641.26999999993</v>
      </c>
      <c r="D49" s="14" t="str">
        <f t="shared" si="0"/>
        <v>Washington</v>
      </c>
      <c r="E49" s="14">
        <f t="shared" si="1"/>
        <v>138641.26999999993</v>
      </c>
    </row>
    <row r="50" spans="1:5" x14ac:dyDescent="0.25">
      <c r="A50" s="16" t="s">
        <v>9726</v>
      </c>
      <c r="B50" s="10">
        <v>1209.8240000000001</v>
      </c>
      <c r="D50" s="14" t="str">
        <f t="shared" si="0"/>
        <v>West Virginia</v>
      </c>
      <c r="E50" s="14">
        <f t="shared" si="1"/>
        <v>1209.8240000000001</v>
      </c>
    </row>
    <row r="51" spans="1:5" x14ac:dyDescent="0.25">
      <c r="A51" s="16" t="s">
        <v>114</v>
      </c>
      <c r="B51" s="10">
        <v>32114.610000000019</v>
      </c>
      <c r="D51" s="14" t="str">
        <f t="shared" si="0"/>
        <v>Wisconsin</v>
      </c>
      <c r="E51" s="14">
        <f t="shared" si="1"/>
        <v>32114.610000000019</v>
      </c>
    </row>
    <row r="52" spans="1:5" x14ac:dyDescent="0.25">
      <c r="A52" s="16" t="s">
        <v>8542</v>
      </c>
      <c r="B52" s="10">
        <v>1603.1360000000002</v>
      </c>
      <c r="D52" s="14" t="str">
        <f t="shared" si="0"/>
        <v>Wyoming</v>
      </c>
      <c r="E52" s="14">
        <f t="shared" si="1"/>
        <v>1603.1360000000002</v>
      </c>
    </row>
    <row r="53" spans="1:5" x14ac:dyDescent="0.25">
      <c r="A53" s="17" t="s">
        <v>10933</v>
      </c>
      <c r="B53" s="18">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222D1-77E4-4347-8D8B-5577B3E36EA4}">
  <dimension ref="A1:B6"/>
  <sheetViews>
    <sheetView workbookViewId="0">
      <selection activeCell="N16" sqref="N16"/>
    </sheetView>
  </sheetViews>
  <sheetFormatPr defaultRowHeight="15" x14ac:dyDescent="0.25"/>
  <cols>
    <col min="1" max="1" width="13.140625" bestFit="1" customWidth="1"/>
    <col min="2" max="2" width="12.140625" bestFit="1" customWidth="1"/>
  </cols>
  <sheetData>
    <row r="1" spans="1:2" x14ac:dyDescent="0.25">
      <c r="A1" s="5" t="s">
        <v>10932</v>
      </c>
      <c r="B1" s="6" t="s">
        <v>10950</v>
      </c>
    </row>
    <row r="2" spans="1:2" x14ac:dyDescent="0.25">
      <c r="A2" s="15" t="s">
        <v>72</v>
      </c>
      <c r="B2" s="8">
        <v>330007.05400000012</v>
      </c>
    </row>
    <row r="3" spans="1:2" x14ac:dyDescent="0.25">
      <c r="A3" s="16" t="s">
        <v>36</v>
      </c>
      <c r="B3" s="10">
        <v>328449.1030000007</v>
      </c>
    </row>
    <row r="4" spans="1:2" x14ac:dyDescent="0.25">
      <c r="A4" s="16" t="s">
        <v>59</v>
      </c>
      <c r="B4" s="10">
        <v>223843.60800000012</v>
      </c>
    </row>
    <row r="5" spans="1:2" x14ac:dyDescent="0.25">
      <c r="A5" s="16" t="s">
        <v>56</v>
      </c>
      <c r="B5" s="10">
        <v>206965.53200000009</v>
      </c>
    </row>
    <row r="6" spans="1:2" x14ac:dyDescent="0.25">
      <c r="A6" s="19" t="s">
        <v>75</v>
      </c>
      <c r="B6" s="11">
        <v>203412.73300000009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9B56A-15C6-4C95-B294-236A55883A3F}">
  <dimension ref="A3:J49"/>
  <sheetViews>
    <sheetView topLeftCell="A37" workbookViewId="0">
      <selection activeCell="F57" sqref="F57"/>
    </sheetView>
  </sheetViews>
  <sheetFormatPr defaultRowHeight="15" x14ac:dyDescent="0.25"/>
  <cols>
    <col min="1" max="1" width="13.140625" bestFit="1" customWidth="1"/>
    <col min="2" max="2" width="14.28515625" bestFit="1" customWidth="1"/>
    <col min="3" max="3" width="16.5703125" bestFit="1" customWidth="1"/>
    <col min="5" max="5" width="13.140625" bestFit="1" customWidth="1"/>
    <col min="6" max="7" width="22.140625" bestFit="1" customWidth="1"/>
    <col min="9" max="9" width="13.140625" bestFit="1" customWidth="1"/>
    <col min="10" max="10" width="15.42578125" bestFit="1" customWidth="1"/>
  </cols>
  <sheetData>
    <row r="3" spans="1:10" x14ac:dyDescent="0.25">
      <c r="A3" s="5" t="s">
        <v>10932</v>
      </c>
      <c r="B3" s="6" t="s">
        <v>10950</v>
      </c>
      <c r="E3" s="5" t="s">
        <v>10932</v>
      </c>
      <c r="F3" s="6" t="s">
        <v>10951</v>
      </c>
    </row>
    <row r="4" spans="1:10" x14ac:dyDescent="0.25">
      <c r="A4" s="7" t="s">
        <v>10935</v>
      </c>
      <c r="B4" s="8">
        <v>95365.937600000019</v>
      </c>
      <c r="E4" s="7" t="s">
        <v>10935</v>
      </c>
      <c r="F4" s="8">
        <v>9199.2699999999986</v>
      </c>
    </row>
    <row r="5" spans="1:10" x14ac:dyDescent="0.25">
      <c r="A5" s="9" t="s">
        <v>10936</v>
      </c>
      <c r="B5" s="10">
        <v>60172.649400000024</v>
      </c>
      <c r="E5" s="9" t="s">
        <v>10936</v>
      </c>
      <c r="F5" s="10">
        <v>10288.898699999991</v>
      </c>
    </row>
    <row r="6" spans="1:10" x14ac:dyDescent="0.25">
      <c r="A6" s="9" t="s">
        <v>10937</v>
      </c>
      <c r="B6" s="10">
        <v>199252.98399999991</v>
      </c>
      <c r="E6" s="9" t="s">
        <v>10937</v>
      </c>
      <c r="F6" s="10">
        <v>26806.573700000015</v>
      </c>
    </row>
    <row r="7" spans="1:10" x14ac:dyDescent="0.25">
      <c r="A7" s="9" t="s">
        <v>10938</v>
      </c>
      <c r="B7" s="10">
        <v>141851.5674</v>
      </c>
      <c r="E7" s="9" t="s">
        <v>10938</v>
      </c>
      <c r="F7" s="10">
        <v>13437.806799999998</v>
      </c>
      <c r="I7" s="5" t="s">
        <v>10932</v>
      </c>
      <c r="J7" s="6" t="s">
        <v>10952</v>
      </c>
    </row>
    <row r="8" spans="1:10" x14ac:dyDescent="0.25">
      <c r="A8" s="9" t="s">
        <v>10939</v>
      </c>
      <c r="B8" s="10">
        <v>156122.28669999994</v>
      </c>
      <c r="E8" s="9" t="s">
        <v>10939</v>
      </c>
      <c r="F8" s="10">
        <v>22308.51279999999</v>
      </c>
      <c r="I8" s="7" t="s">
        <v>10935</v>
      </c>
      <c r="J8" s="8">
        <v>1500</v>
      </c>
    </row>
    <row r="9" spans="1:10" x14ac:dyDescent="0.25">
      <c r="A9" s="9" t="s">
        <v>10940</v>
      </c>
      <c r="B9" s="10">
        <v>147082.61130000011</v>
      </c>
      <c r="E9" s="9" t="s">
        <v>10940</v>
      </c>
      <c r="F9" s="10">
        <v>20899.334500000012</v>
      </c>
      <c r="I9" s="9" t="s">
        <v>10936</v>
      </c>
      <c r="J9" s="10">
        <v>1068</v>
      </c>
    </row>
    <row r="10" spans="1:10" x14ac:dyDescent="0.25">
      <c r="A10" s="9" t="s">
        <v>10941</v>
      </c>
      <c r="B10" s="10">
        <v>149580.83800000031</v>
      </c>
      <c r="E10" s="9" t="s">
        <v>10941</v>
      </c>
      <c r="F10" s="10">
        <v>13535.38299999998</v>
      </c>
      <c r="I10" s="9" t="s">
        <v>10937</v>
      </c>
      <c r="J10" s="10">
        <v>2491</v>
      </c>
    </row>
    <row r="11" spans="1:10" x14ac:dyDescent="0.25">
      <c r="A11" s="9" t="s">
        <v>10942</v>
      </c>
      <c r="B11" s="10">
        <v>159589.45099999988</v>
      </c>
      <c r="E11" s="9" t="s">
        <v>10942</v>
      </c>
      <c r="F11" s="10">
        <v>21896.715399999972</v>
      </c>
      <c r="I11" s="9" t="s">
        <v>10938</v>
      </c>
      <c r="J11" s="10">
        <v>2441</v>
      </c>
    </row>
    <row r="12" spans="1:10" x14ac:dyDescent="0.25">
      <c r="A12" s="9" t="s">
        <v>10943</v>
      </c>
      <c r="B12" s="10">
        <v>309770.09970000025</v>
      </c>
      <c r="E12" s="9" t="s">
        <v>10943</v>
      </c>
      <c r="F12" s="10">
        <v>37293.192500000034</v>
      </c>
      <c r="I12" s="9" t="s">
        <v>10939</v>
      </c>
      <c r="J12" s="10">
        <v>2850</v>
      </c>
    </row>
    <row r="13" spans="1:10" x14ac:dyDescent="0.25">
      <c r="A13" s="9" t="s">
        <v>10944</v>
      </c>
      <c r="B13" s="10">
        <v>197115.20170000009</v>
      </c>
      <c r="E13" s="9" t="s">
        <v>10944</v>
      </c>
      <c r="F13" s="10">
        <v>31469.663800000035</v>
      </c>
      <c r="I13" s="9" t="s">
        <v>10940</v>
      </c>
      <c r="J13" s="10">
        <v>2644</v>
      </c>
    </row>
    <row r="14" spans="1:10" x14ac:dyDescent="0.25">
      <c r="A14" s="9" t="s">
        <v>10945</v>
      </c>
      <c r="B14" s="10">
        <v>349120.07400000008</v>
      </c>
      <c r="E14" s="9" t="s">
        <v>10945</v>
      </c>
      <c r="F14" s="10">
        <v>35825.536599999927</v>
      </c>
      <c r="I14" s="9" t="s">
        <v>10941</v>
      </c>
      <c r="J14" s="10">
        <v>2705</v>
      </c>
    </row>
    <row r="15" spans="1:10" x14ac:dyDescent="0.25">
      <c r="A15" s="9" t="s">
        <v>10946</v>
      </c>
      <c r="B15" s="10">
        <v>332177.15950000001</v>
      </c>
      <c r="E15" s="9" t="s">
        <v>10946</v>
      </c>
      <c r="F15" s="10">
        <v>43436.13390000003</v>
      </c>
      <c r="I15" s="9" t="s">
        <v>10942</v>
      </c>
      <c r="J15" s="10">
        <v>2796</v>
      </c>
    </row>
    <row r="16" spans="1:10" x14ac:dyDescent="0.25">
      <c r="A16" s="23" t="s">
        <v>10933</v>
      </c>
      <c r="B16" s="18">
        <v>2297200.8603000008</v>
      </c>
      <c r="E16" s="23" t="s">
        <v>10933</v>
      </c>
      <c r="F16" s="18">
        <v>286397.02169999998</v>
      </c>
      <c r="I16" s="9" t="s">
        <v>10943</v>
      </c>
      <c r="J16" s="10">
        <v>5073</v>
      </c>
    </row>
    <row r="17" spans="2:10" x14ac:dyDescent="0.25">
      <c r="B17" s="30">
        <f>B16</f>
        <v>2297200.8603000008</v>
      </c>
      <c r="F17" s="29">
        <f>F16</f>
        <v>286397.02169999998</v>
      </c>
      <c r="I17" s="9" t="s">
        <v>10944</v>
      </c>
      <c r="J17" s="10">
        <v>3095</v>
      </c>
    </row>
    <row r="18" spans="2:10" x14ac:dyDescent="0.25">
      <c r="I18" s="9" t="s">
        <v>10945</v>
      </c>
      <c r="J18" s="10">
        <v>5741</v>
      </c>
    </row>
    <row r="19" spans="2:10" x14ac:dyDescent="0.25">
      <c r="I19" s="9" t="s">
        <v>10946</v>
      </c>
      <c r="J19" s="10">
        <v>5469</v>
      </c>
    </row>
    <row r="20" spans="2:10" x14ac:dyDescent="0.25">
      <c r="I20" s="23" t="s">
        <v>10933</v>
      </c>
      <c r="J20" s="18">
        <v>37873</v>
      </c>
    </row>
    <row r="21" spans="2:10" x14ac:dyDescent="0.25">
      <c r="J21" s="31">
        <f>J20</f>
        <v>37873</v>
      </c>
    </row>
    <row r="34" spans="1:6" x14ac:dyDescent="0.25">
      <c r="A34" s="5" t="s">
        <v>10932</v>
      </c>
      <c r="B34" s="6" t="s">
        <v>10953</v>
      </c>
    </row>
    <row r="35" spans="1:6" x14ac:dyDescent="0.25">
      <c r="A35" s="7" t="s">
        <v>10935</v>
      </c>
      <c r="B35" s="8">
        <v>387</v>
      </c>
      <c r="E35" s="5" t="s">
        <v>10932</v>
      </c>
      <c r="F35" s="6" t="s">
        <v>10954</v>
      </c>
    </row>
    <row r="36" spans="1:6" x14ac:dyDescent="0.25">
      <c r="A36" s="9" t="s">
        <v>10936</v>
      </c>
      <c r="B36" s="10">
        <v>301</v>
      </c>
      <c r="E36" s="7" t="s">
        <v>10935</v>
      </c>
      <c r="F36" s="8">
        <v>9.6462848596792869E-2</v>
      </c>
    </row>
    <row r="37" spans="1:6" x14ac:dyDescent="0.25">
      <c r="A37" s="9" t="s">
        <v>10937</v>
      </c>
      <c r="B37" s="10">
        <v>680</v>
      </c>
      <c r="E37" s="9" t="s">
        <v>10936</v>
      </c>
      <c r="F37" s="10">
        <v>0.17098962406664425</v>
      </c>
    </row>
    <row r="38" spans="1:6" x14ac:dyDescent="0.25">
      <c r="A38" s="9" t="s">
        <v>10938</v>
      </c>
      <c r="B38" s="10">
        <v>663</v>
      </c>
      <c r="E38" s="9" t="s">
        <v>10937</v>
      </c>
      <c r="F38" s="10">
        <v>0.13453536886554246</v>
      </c>
    </row>
    <row r="39" spans="1:6" x14ac:dyDescent="0.25">
      <c r="A39" s="9" t="s">
        <v>10939</v>
      </c>
      <c r="B39" s="10">
        <v>750</v>
      </c>
      <c r="E39" s="9" t="s">
        <v>10938</v>
      </c>
      <c r="F39" s="10">
        <v>9.4731465053942004E-2</v>
      </c>
    </row>
    <row r="40" spans="1:6" x14ac:dyDescent="0.25">
      <c r="A40" s="9" t="s">
        <v>10940</v>
      </c>
      <c r="B40" s="10">
        <v>709</v>
      </c>
      <c r="E40" s="9" t="s">
        <v>10939</v>
      </c>
      <c r="F40" s="10">
        <v>0.14289127626517142</v>
      </c>
    </row>
    <row r="41" spans="1:6" x14ac:dyDescent="0.25">
      <c r="A41" s="9" t="s">
        <v>10941</v>
      </c>
      <c r="B41" s="10">
        <v>708</v>
      </c>
      <c r="E41" s="9" t="s">
        <v>10940</v>
      </c>
      <c r="F41" s="10">
        <v>0.1420924901678027</v>
      </c>
    </row>
    <row r="42" spans="1:6" x14ac:dyDescent="0.25">
      <c r="A42" s="9" t="s">
        <v>10942</v>
      </c>
      <c r="B42" s="10">
        <v>710</v>
      </c>
      <c r="E42" s="9" t="s">
        <v>10941</v>
      </c>
      <c r="F42" s="10">
        <v>9.0488749635163512E-2</v>
      </c>
    </row>
    <row r="43" spans="1:6" x14ac:dyDescent="0.25">
      <c r="A43" s="9" t="s">
        <v>10943</v>
      </c>
      <c r="B43" s="10">
        <v>1386</v>
      </c>
      <c r="E43" s="9" t="s">
        <v>10942</v>
      </c>
      <c r="F43" s="10">
        <v>0.13720653378273723</v>
      </c>
    </row>
    <row r="44" spans="1:6" x14ac:dyDescent="0.25">
      <c r="A44" s="9" t="s">
        <v>10944</v>
      </c>
      <c r="B44" s="10">
        <v>817</v>
      </c>
      <c r="E44" s="9" t="s">
        <v>10943</v>
      </c>
      <c r="F44" s="10">
        <v>0.12038990379031732</v>
      </c>
    </row>
    <row r="45" spans="1:6" x14ac:dyDescent="0.25">
      <c r="A45" s="9" t="s">
        <v>10945</v>
      </c>
      <c r="B45" s="10">
        <v>1462</v>
      </c>
      <c r="E45" s="9" t="s">
        <v>10944</v>
      </c>
      <c r="F45" s="10">
        <v>0.15965112547684351</v>
      </c>
    </row>
    <row r="46" spans="1:6" x14ac:dyDescent="0.25">
      <c r="A46" s="9" t="s">
        <v>10946</v>
      </c>
      <c r="B46" s="10">
        <v>1421</v>
      </c>
      <c r="E46" s="9" t="s">
        <v>10945</v>
      </c>
      <c r="F46" s="10">
        <v>0.10261666191099604</v>
      </c>
    </row>
    <row r="47" spans="1:6" x14ac:dyDescent="0.25">
      <c r="A47" s="23" t="s">
        <v>10933</v>
      </c>
      <c r="B47" s="18">
        <v>9994</v>
      </c>
      <c r="E47" s="9" t="s">
        <v>10946</v>
      </c>
      <c r="F47" s="10">
        <v>0.13076195234308405</v>
      </c>
    </row>
    <row r="48" spans="1:6" x14ac:dyDescent="0.25">
      <c r="B48" s="31">
        <f>B47</f>
        <v>9994</v>
      </c>
      <c r="E48" s="23" t="s">
        <v>10933</v>
      </c>
      <c r="F48" s="18">
        <v>0.12467217240315856</v>
      </c>
    </row>
    <row r="49" spans="6:6" x14ac:dyDescent="0.25">
      <c r="F49" s="32">
        <f>F48</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9D2D-CF19-42E2-961D-7B3EB9A73BD6}">
  <dimension ref="A3:K8"/>
  <sheetViews>
    <sheetView workbookViewId="0">
      <selection activeCell="E28" sqref="E28"/>
    </sheetView>
  </sheetViews>
  <sheetFormatPr defaultRowHeight="15" x14ac:dyDescent="0.25"/>
  <cols>
    <col min="1" max="1" width="13.140625" bestFit="1" customWidth="1"/>
    <col min="2" max="2" width="12.5703125" bestFit="1" customWidth="1"/>
    <col min="3" max="3" width="16.5703125" bestFit="1" customWidth="1"/>
    <col min="4" max="4" width="12.140625" bestFit="1" customWidth="1"/>
    <col min="5" max="5" width="15.42578125" bestFit="1" customWidth="1"/>
    <col min="6" max="6" width="22.140625" bestFit="1" customWidth="1"/>
    <col min="7" max="7" width="9.28515625" bestFit="1" customWidth="1"/>
    <col min="8" max="10" width="10.28515625" bestFit="1" customWidth="1"/>
    <col min="11" max="11" width="9.28515625" bestFit="1" customWidth="1"/>
  </cols>
  <sheetData>
    <row r="3" spans="1:11" x14ac:dyDescent="0.25">
      <c r="A3" s="5" t="s">
        <v>10932</v>
      </c>
      <c r="B3" s="4" t="s">
        <v>10951</v>
      </c>
      <c r="C3" s="33" t="s">
        <v>10953</v>
      </c>
      <c r="D3" s="33" t="s">
        <v>10950</v>
      </c>
      <c r="E3" s="33" t="s">
        <v>10952</v>
      </c>
      <c r="F3" s="24" t="s">
        <v>10954</v>
      </c>
    </row>
    <row r="4" spans="1:11" x14ac:dyDescent="0.25">
      <c r="A4" s="15" t="s">
        <v>10934</v>
      </c>
      <c r="B4" s="25">
        <v>49543.974100000007</v>
      </c>
      <c r="C4" s="34">
        <v>1993</v>
      </c>
      <c r="D4" s="34">
        <v>484247.49810000096</v>
      </c>
      <c r="E4" s="34">
        <v>7581</v>
      </c>
      <c r="F4" s="26">
        <v>0.10231126499236715</v>
      </c>
    </row>
    <row r="5" spans="1:11" x14ac:dyDescent="0.25">
      <c r="A5" s="16" t="s">
        <v>10947</v>
      </c>
      <c r="B5" s="27">
        <v>61618.603700000051</v>
      </c>
      <c r="C5" s="35">
        <v>2102</v>
      </c>
      <c r="D5" s="35">
        <v>470532.50899999985</v>
      </c>
      <c r="E5" s="35">
        <v>7979</v>
      </c>
      <c r="F5" s="28">
        <v>0.13095504034557592</v>
      </c>
    </row>
    <row r="6" spans="1:11" x14ac:dyDescent="0.25">
      <c r="A6" s="16" t="s">
        <v>10948</v>
      </c>
      <c r="B6" s="27">
        <v>81726.930800000177</v>
      </c>
      <c r="C6" s="35">
        <v>2580</v>
      </c>
      <c r="D6" s="35">
        <v>608473.83000000066</v>
      </c>
      <c r="E6" s="35">
        <v>9810</v>
      </c>
      <c r="F6" s="28">
        <v>0.13431461924993568</v>
      </c>
    </row>
    <row r="7" spans="1:11" x14ac:dyDescent="0.25">
      <c r="A7" s="19" t="s">
        <v>10949</v>
      </c>
      <c r="B7" s="36">
        <v>93507.513099999967</v>
      </c>
      <c r="C7" s="37">
        <v>3319</v>
      </c>
      <c r="D7" s="37">
        <v>733947.0231999997</v>
      </c>
      <c r="E7" s="37">
        <v>12503</v>
      </c>
      <c r="F7" s="38">
        <v>0.12740362743390987</v>
      </c>
    </row>
    <row r="8" spans="1:11" x14ac:dyDescent="0.25">
      <c r="G8" s="39">
        <f>(GETPIVOTDATA("Sum of Sales",$A$3,"Years",2014)/GETPIVOTDATA("Sum of Sales",$A$3,"Years",2013))-1</f>
        <v>0.20620967905883303</v>
      </c>
      <c r="H8" s="39">
        <f>(GETPIVOTDATA("Sum of Profit",$A$3,"Years",2014)/GETPIVOTDATA("Sum of Profit",$A$3,"Years",2013))</f>
        <v>1.1441456590218577</v>
      </c>
      <c r="I8" s="39">
        <f>(GETPIVOTDATA("Sum of Quantity",$A$3,"Years",2014)/GETPIVOTDATA("Sum of Quantity",$A$3,"Years",2013))</f>
        <v>1.2745158002038737</v>
      </c>
      <c r="J8" s="39">
        <f>(GETPIVOTDATA("Sum of Quantity",$A$3,"Years",2014)/GETPIVOTDATA("Sum of Quantity",$A$3,"Years",2013))</f>
        <v>1.2745158002038737</v>
      </c>
      <c r="K8" s="39">
        <f>(GETPIVOTDATA("Sum of PROFIT MARGIN",$A$3,"Years",2014)/GETPIVOTDATA("Sum of PROFIT MARGIN",$A$3,"Years",2013))</f>
        <v>0.94854624273500954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J14" sqref="A2:V9995"/>
    </sheetView>
  </sheetViews>
  <sheetFormatPr defaultColWidth="14.42578125" defaultRowHeight="15" customHeight="1" x14ac:dyDescent="0.25"/>
  <cols>
    <col min="1" max="1" width="7.5703125" bestFit="1" customWidth="1"/>
    <col min="2" max="2" width="15" bestFit="1" customWidth="1"/>
    <col min="3" max="3" width="5.140625" bestFit="1" customWidth="1"/>
    <col min="4" max="4" width="11.28515625" bestFit="1" customWidth="1"/>
    <col min="5" max="5" width="10.7109375" bestFit="1" customWidth="1"/>
    <col min="6" max="6" width="13.85546875" bestFit="1" customWidth="1"/>
    <col min="7" max="7" width="12.425781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2" bestFit="1" customWidth="1"/>
    <col min="14" max="14" width="7.42578125" bestFit="1" customWidth="1"/>
    <col min="15" max="15" width="16.7109375" bestFit="1" customWidth="1"/>
    <col min="16" max="16" width="14.5703125" bestFit="1" customWidth="1"/>
    <col min="17" max="17" width="13.42578125" bestFit="1" customWidth="1"/>
    <col min="18" max="18" width="119.28515625" bestFit="1" customWidth="1"/>
    <col min="19" max="19" width="10" bestFit="1" customWidth="1"/>
    <col min="20" max="20" width="9" bestFit="1" customWidth="1"/>
    <col min="21" max="21" width="9.140625" bestFit="1" customWidth="1"/>
    <col min="22" max="22" width="10.7109375" bestFit="1"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DFE2-1155-47CD-BF70-8F86CB1E1973}">
  <dimension ref="B48"/>
  <sheetViews>
    <sheetView showGridLines="0" tabSelected="1" zoomScale="80" zoomScaleNormal="80" workbookViewId="0">
      <selection activeCell="W14" sqref="W14"/>
    </sheetView>
  </sheetViews>
  <sheetFormatPr defaultRowHeight="15" x14ac:dyDescent="0.25"/>
  <sheetData>
    <row r="48" spans="2:2" x14ac:dyDescent="0.25">
      <c r="B48" s="31">
        <f>B47</f>
        <v>0</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78590-EF6E-4D5E-9DE2-45FD7CC6ACE4}">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Sheet4</vt:lpstr>
      <vt:lpstr>Sheet6</vt:lpstr>
      <vt:lpstr>Sheet7</vt:lpstr>
      <vt:lpstr>Sheet8</vt:lpstr>
      <vt:lpstr>Data</vt:lpstr>
      <vt:lpstr>DASHBOARD</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YASH</cp:lastModifiedBy>
  <dcterms:created xsi:type="dcterms:W3CDTF">2015-06-05T18:17:20Z</dcterms:created>
  <dcterms:modified xsi:type="dcterms:W3CDTF">2025-08-08T17:39:45Z</dcterms:modified>
</cp:coreProperties>
</file>