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C:\vs_code\TenderHunter2.1.3\db\Gem_ministry\xl_file\"/>
    </mc:Choice>
  </mc:AlternateContent>
  <xr:revisionPtr revIDLastSave="0" documentId="13_ncr:1_{0CBB411E-69CC-45CE-A393-6BF774CC8269}" xr6:coauthVersionLast="47" xr6:coauthVersionMax="47" xr10:uidLastSave="{00000000-0000-0000-0000-000000000000}"/>
  <bookViews>
    <workbookView xWindow="-108" yWindow="-108" windowWidth="23256" windowHeight="13896" activeTab="1" xr2:uid="{00000000-000D-0000-FFFF-FFFF00000000}"/>
  </bookViews>
  <sheets>
    <sheet name="Group Summary" sheetId="1" r:id="rId1"/>
    <sheet name="All Tenders Grouped" sheetId="2" r:id="rId2"/>
  </sheets>
  <definedNames>
    <definedName name="_xlnm._FilterDatabase" localSheetId="1" hidden="1">'All Tenders Grouped'!$A$1:$T$61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1" i="2" l="1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<sst xmlns="http://schemas.openxmlformats.org/spreadsheetml/2006/main" count="1040" uniqueCount="254">
  <si>
    <t>Title</t>
  </si>
  <si>
    <t>Entries Count</t>
  </si>
  <si>
    <t>Automated Microkeratome</t>
  </si>
  <si>
    <t>Micro Perimetry</t>
  </si>
  <si>
    <t>Tear Lab Osmolarity System</t>
  </si>
  <si>
    <t>Cryoprobes with Accessories</t>
  </si>
  <si>
    <t>Tonopen</t>
  </si>
  <si>
    <t>Yellow Laser Multispot with Micropulse</t>
  </si>
  <si>
    <t>Procurement of Advanced Paediatric Laparoscopy Instruments set</t>
  </si>
  <si>
    <t>5 Part Automated Hematology Analyser (V2)</t>
  </si>
  <si>
    <t>Gel Documentation System (Q2)</t>
  </si>
  <si>
    <t>ROBOTIC NAVIGATION SYSTEM for CT GUIDED BIOPSY, ABLATION and PAIN INTERVENTION MANAGEMENT</t>
  </si>
  <si>
    <t>Colour Doppler 4D</t>
  </si>
  <si>
    <t>CT 256 Scanner</t>
  </si>
  <si>
    <t>Video EEG Machine with Camera</t>
  </si>
  <si>
    <t>Data Server</t>
  </si>
  <si>
    <t>Phototherapy Units</t>
  </si>
  <si>
    <t>ICU Bed (V2) (Q2)</t>
  </si>
  <si>
    <t>Haemodialysis Chair</t>
  </si>
  <si>
    <t>Table top cold centrifuge Machine</t>
  </si>
  <si>
    <t>Inhaled Nitric Oxide Delivery System</t>
  </si>
  <si>
    <t>High end Pipettes (0.1-1000µ L) complete set</t>
  </si>
  <si>
    <t>Oropharyngeal Surgery set</t>
  </si>
  <si>
    <t>Rigid Nasal Endoscope</t>
  </si>
  <si>
    <t>Video Transnasal Esophagoscope</t>
  </si>
  <si>
    <t>Microlaryngeal Surgery set</t>
  </si>
  <si>
    <t>Digital Slide Scanner</t>
  </si>
  <si>
    <t>Chemiluminescence Immuno analyzers</t>
  </si>
  <si>
    <t>Echo Cardiography Scanning Machine (V2)</t>
  </si>
  <si>
    <t>4 channel EMG/NCV/EP Machine</t>
  </si>
  <si>
    <t>Laparoscope for general surgery with hand instruments</t>
  </si>
  <si>
    <t>Blood Gas Analyser (ABG Machine)</t>
  </si>
  <si>
    <t>Ultrasound Machine (V2) (Q2)</t>
  </si>
  <si>
    <t>Cardiac Monitor with defibrillator</t>
  </si>
  <si>
    <t>Prismatic Surgical Loupe</t>
  </si>
  <si>
    <t>Neonatal Ventilator (Q3)</t>
  </si>
  <si>
    <t>Dual Pump Transversal Phaco Machine for Micro-Incision Cataract Surgery - High End</t>
  </si>
  <si>
    <t>PORTABLE FEMTOSECOND LASER ASSISTED CATARACT SURGERY SUITE WITH REFRACTIVE CAPSULORHEXIS TECHNOLOGY</t>
  </si>
  <si>
    <t>Optical Coherance Tomography (OCT)</t>
  </si>
  <si>
    <t>Rapid Molecular Diagnostics Test Device</t>
  </si>
  <si>
    <t>Automated rapid Mycobacterium Culture Differentiation and Sensitivity System (Liquid Culture)</t>
  </si>
  <si>
    <t>Binocular Microscope Student for UG</t>
  </si>
  <si>
    <t>Functional Endoscopic Sinus Surgery System( FESS)</t>
  </si>
  <si>
    <t>Binocular Microscope for Students (Lympho-vascular)</t>
  </si>
  <si>
    <t>Microscopes - Pathological and Research as per IS 4381, IS 5204, IS 4381, IS 5204</t>
  </si>
  <si>
    <t>Group Tender for Pediatric Ophthalmology and Neuro Ophthalmolgy</t>
  </si>
  <si>
    <t>Patient Bed (Fowler) (Q2)</t>
  </si>
  <si>
    <t>Electrocautery Machine (V2) (Q2)</t>
  </si>
  <si>
    <t>General Operating Table (Q3)</t>
  </si>
  <si>
    <t>Biplane Cath lab</t>
  </si>
  <si>
    <t>Anaesthesia Workstation (V2) (Q2)</t>
  </si>
  <si>
    <t>Ultraportable Digital X-Ray</t>
  </si>
  <si>
    <t>Ultrasonic Bone Scalpel</t>
  </si>
  <si>
    <t>USG Machine (High End)</t>
  </si>
  <si>
    <t>Portable X-Ray machine</t>
  </si>
  <si>
    <t>Volumetric Infusion Pump (Q2)</t>
  </si>
  <si>
    <t>Intra operative nerve monitoring system</t>
  </si>
  <si>
    <t>Surgical Operating ENT Microscope</t>
  </si>
  <si>
    <t>DNA Capillary Sequencer (V2) (Q2)</t>
  </si>
  <si>
    <t>Fish (Fluorescent In-situ Hybridization)</t>
  </si>
  <si>
    <t>Laparoscopic Surgery System (V2)</t>
  </si>
  <si>
    <t>Group Title</t>
  </si>
  <si>
    <t>DATE OF SEARCH</t>
  </si>
  <si>
    <t>TENDER ID</t>
  </si>
  <si>
    <t>elementPut</t>
  </si>
  <si>
    <t>ITEM DESCRIPTION</t>
  </si>
  <si>
    <t>QTY</t>
  </si>
  <si>
    <t>START DATE</t>
  </si>
  <si>
    <t>END DATE</t>
  </si>
  <si>
    <t>END Time</t>
  </si>
  <si>
    <t>DAY LEFT</t>
  </si>
  <si>
    <t>EMD AMOUNT</t>
  </si>
  <si>
    <t>TENDER VALUE</t>
  </si>
  <si>
    <t>ITEM CATEGORY</t>
  </si>
  <si>
    <t>Consignee Reporting</t>
  </si>
  <si>
    <t>ADDRESS</t>
  </si>
  <si>
    <t>MINISTRY</t>
  </si>
  <si>
    <t>DEPARTMENT</t>
  </si>
  <si>
    <t>BRANCH</t>
  </si>
  <si>
    <t>matches</t>
  </si>
  <si>
    <t>matched_products</t>
  </si>
  <si>
    <t>15-May-2025</t>
  </si>
  <si>
    <t>GEM/2025/B/6010339</t>
  </si>
  <si>
    <t>HLL INFRA TECH SERVICES LIMITED</t>
  </si>
  <si>
    <t>1</t>
  </si>
  <si>
    <t>13-Mar-2025</t>
  </si>
  <si>
    <t>20-May-2025</t>
  </si>
  <si>
    <t>3:00 PM</t>
  </si>
  <si>
    <t>['Harika Singh']</t>
  </si>
  <si>
    <t>['201307,B 14A, Sector 62,\nNoida']</t>
  </si>
  <si>
    <t>Ministry of Health and Family Welfare</t>
  </si>
  <si>
    <t>Department of Health and Family Welfare</t>
  </si>
  <si>
    <t>Engineer</t>
  </si>
  <si>
    <t>[]</t>
  </si>
  <si>
    <t>GEM/2025/B/6010150</t>
  </si>
  <si>
    <t>GEM/2025/B/6010048</t>
  </si>
  <si>
    <t>GEM/2025/B/6005668</t>
  </si>
  <si>
    <t>['ss']</t>
  </si>
  <si>
    <t>GEM/2025/B/6009681</t>
  </si>
  <si>
    <t>GEM/2025/B/6007717</t>
  </si>
  <si>
    <t>4</t>
  </si>
  <si>
    <t>GEM/2025/B/6190675</t>
  </si>
  <si>
    <t>01-May-2025</t>
  </si>
  <si>
    <t>31-May-2025</t>
  </si>
  <si>
    <t>Procurement of Advanced Paediatric Laparoscopy
Instruments set</t>
  </si>
  <si>
    <t>['AIIMS-MCH']</t>
  </si>
  <si>
    <t>['110029,Seminar Room, 1st\nFloor, Hospital Store, AIIMS,\nNew Delhi – 110029']</t>
  </si>
  <si>
    <t>GEM/2025/B/6162930</t>
  </si>
  <si>
    <t>13</t>
  </si>
  <si>
    <t>08-May-2025</t>
  </si>
  <si>
    <t>29-May-2025</t>
  </si>
  <si>
    <t>5 Part Automated Hematology Analyser (V2) (Q2)</t>
  </si>
  <si>
    <t>['Ravi Dutt']</t>
  </si>
  <si>
    <t>['201307,For and on behalf of\nHITES, Noida']</t>
  </si>
  <si>
    <t>GEM/2025/B/6158985</t>
  </si>
  <si>
    <t>14</t>
  </si>
  <si>
    <t>GEM/2025/B/6165404</t>
  </si>
  <si>
    <t>19-May-2025</t>
  </si>
  <si>
    <t>6:00 PM</t>
  </si>
  <si>
    <t>ROBOTIC NAVIGATION SYSTEM for CT GUIDED BIOPSY,
ABLATION and PAIN INTERVENTION MANAGEMENT</t>
  </si>
  <si>
    <t>['Tarun Solanki']</t>
  </si>
  <si>
    <t>GEM/2025/B/6070087</t>
  </si>
  <si>
    <t>25</t>
  </si>
  <si>
    <t>29-Mar-2025</t>
  </si>
  <si>
    <t>16-May-2025</t>
  </si>
  <si>
    <t>2:00 PM</t>
  </si>
  <si>
    <t>['Ashwini Kumar']</t>
  </si>
  <si>
    <t>GEM/2025/B/6069549</t>
  </si>
  <si>
    <t>9</t>
  </si>
  <si>
    <t>GEM/2025/B/5941965</t>
  </si>
  <si>
    <t>2</t>
  </si>
  <si>
    <t>12-Feb-2025</t>
  </si>
  <si>
    <t>28-May-2025</t>
  </si>
  <si>
    <t>1:00 PM</t>
  </si>
  <si>
    <t>GEM/2025/B/5941819</t>
  </si>
  <si>
    <t>GEM/2025/B/5941107</t>
  </si>
  <si>
    <t>30</t>
  </si>
  <si>
    <t>GEM/2025/B/5938230</t>
  </si>
  <si>
    <t>36</t>
  </si>
  <si>
    <t>11-Feb-2025</t>
  </si>
  <si>
    <t>GEM/2025/B/5937682</t>
  </si>
  <si>
    <t>5</t>
  </si>
  <si>
    <t>GEM/2025/B/5937564</t>
  </si>
  <si>
    <t>GEM/2025/B/5937511</t>
  </si>
  <si>
    <t>GEM/2025/B/5936110</t>
  </si>
  <si>
    <t>8</t>
  </si>
  <si>
    <t>GEM/2025/B/6007809</t>
  </si>
  <si>
    <t>3</t>
  </si>
  <si>
    <t>28-Feb-2025</t>
  </si>
  <si>
    <t>['Ravindra Kumar\nSingh']</t>
  </si>
  <si>
    <t>['124105,NCI-AIIMS, BADSA']</t>
  </si>
  <si>
    <t>GEM/2025/B/6007529</t>
  </si>
  <si>
    <t>GEM/2025/B/6007203</t>
  </si>
  <si>
    <t>GEM/2025/B/6006991</t>
  </si>
  <si>
    <t>GEM/2025/B/6196157</t>
  </si>
  <si>
    <t>03-May-2025</t>
  </si>
  <si>
    <t>24-May-2025</t>
  </si>
  <si>
    <t>['751019,AIIMS, Bhubneshwar']</t>
  </si>
  <si>
    <t>GEM/2025/B/6196539</t>
  </si>
  <si>
    <t>Chemiluminescence Immuno analyzers (Q3)</t>
  </si>
  <si>
    <t>GEM/2025/B/6201321</t>
  </si>
  <si>
    <t>05-May-2025</t>
  </si>
  <si>
    <t>26-May-2025</t>
  </si>
  <si>
    <t>Echo Cardiography Scanning Machine (V2) (Q2)</t>
  </si>
  <si>
    <t>GEM/2025/B/5853946</t>
  </si>
  <si>
    <t>7</t>
  </si>
  <si>
    <t>03-Feb-2025</t>
  </si>
  <si>
    <t>['Hemant Supekar']</t>
  </si>
  <si>
    <t>['360006,For and on behalf of\nAIIMS Rajkot, Khanderi, Para\nPipaliya, Rajkot, Gujarat, INDIA,\n360006']</t>
  </si>
  <si>
    <t>GEM/2025/B/5851460</t>
  </si>
  <si>
    <t>16</t>
  </si>
  <si>
    <t>GEM/2025/B/6034003</t>
  </si>
  <si>
    <t>10-Mar-2025</t>
  </si>
  <si>
    <t>23-May-2025</t>
  </si>
  <si>
    <t>GEM/2024/B/5768090</t>
  </si>
  <si>
    <t>04-Jan-2025</t>
  </si>
  <si>
    <t>21-May-2025</t>
  </si>
  <si>
    <t>['AIIMS']</t>
  </si>
  <si>
    <t>['751019,AIIMS DIRECTOR, Sijua,\nPatrapada, Bhubaneswar,\nOdisha']</t>
  </si>
  <si>
    <t>GEM/2025/B/5887205</t>
  </si>
  <si>
    <t>20</t>
  </si>
  <si>
    <t>05-Feb-2025</t>
  </si>
  <si>
    <t>Cardiac Monitor with defibrillator (Q2)</t>
  </si>
  <si>
    <t>['110001,For and on behalf of\nABVIMS &amp; Dr. RML Hospital\nNew Delhi']</t>
  </si>
  <si>
    <t>['monitor']</t>
  </si>
  <si>
    <t>GEM/2024/B/5385357</t>
  </si>
  <si>
    <t>30-Sep-2024</t>
  </si>
  <si>
    <t>['781021,For and on behalf of\nAIIMS Guwahati, 7th Floor, East\nPoint Tower, Bamunimaidam,\nGuwahati, Assam 781021']</t>
  </si>
  <si>
    <t>GEM/2023/B/4412133</t>
  </si>
  <si>
    <t>02-Jan-2024</t>
  </si>
  <si>
    <t>['Abhik Das']</t>
  </si>
  <si>
    <t>GEM/2025/B/6065591</t>
  </si>
  <si>
    <t>21-Mar-2025</t>
  </si>
  <si>
    <t>Dual Pump Transversal Phaco Machine for Micro-Incision
Cataract Surgery - High End</t>
  </si>
  <si>
    <t>GEM/2025/B/6006960</t>
  </si>
  <si>
    <t>PORTABLE FEMTOSECOND LASER ASSISTED CATARACT
SURGERY SUITE WITH REFRACTIVE CAPSULORHEXIS
TECHNOLOGY</t>
  </si>
  <si>
    <t>GEM/2025/B/6006217</t>
  </si>
  <si>
    <t>6</t>
  </si>
  <si>
    <t>GEM/2025/B/6216243</t>
  </si>
  <si>
    <t>09-May-2025</t>
  </si>
  <si>
    <t>30-May-2025</t>
  </si>
  <si>
    <t>4:00 PM</t>
  </si>
  <si>
    <t>['Arundhati Kandwal']</t>
  </si>
  <si>
    <t>GEM/2025/B/6153850</t>
  </si>
  <si>
    <t>Automated rapid Mycobacterium Culture Differentiation and
Sensitivity System (Liquid Culture) (Q3)</t>
  </si>
  <si>
    <t>GEM/2025/B/5881814</t>
  </si>
  <si>
    <t>779</t>
  </si>
  <si>
    <t>GEM/2025/B/5852482</t>
  </si>
  <si>
    <t>GEM/2025/B/6140713</t>
  </si>
  <si>
    <t>50</t>
  </si>
  <si>
    <t>28-Apr-2025</t>
  </si>
  <si>
    <t>['110068,AIIMS CAPFIMS, Maidan\nGarhi, New Delhi']</t>
  </si>
  <si>
    <t>GEM/2025/B/6119376</t>
  </si>
  <si>
    <t>Microscopes - Pathological and Research as per IS 4381, IS
5204, IS 4381, IS 5204 (Q3)</t>
  </si>
  <si>
    <t>GEM/2025/B/6065684</t>
  </si>
  <si>
    <t>Group Tender for Pediatric Ophthalmology and Neuro
Ophthalmolgy</t>
  </si>
  <si>
    <t>GEM/2025/B/6220765</t>
  </si>
  <si>
    <t>12000</t>
  </si>
  <si>
    <t>13-May-2025</t>
  </si>
  <si>
    <t>GEM/2025/B/6220984</t>
  </si>
  <si>
    <t>500</t>
  </si>
  <si>
    <t>GEM/2025/B/6220375</t>
  </si>
  <si>
    <t>240</t>
  </si>
  <si>
    <t>5:00 PM</t>
  </si>
  <si>
    <t>GEM/2025/B/6176375</t>
  </si>
  <si>
    <t>03-Jun-2025</t>
  </si>
  <si>
    <t>GEM/2025/B/6220302</t>
  </si>
  <si>
    <t>200</t>
  </si>
  <si>
    <t>GEM/2025/B/6183040</t>
  </si>
  <si>
    <t>1500</t>
  </si>
  <si>
    <t>30-Apr-2025</t>
  </si>
  <si>
    <t>GEM/2025/B/6217978</t>
  </si>
  <si>
    <t>14-May-2025</t>
  </si>
  <si>
    <t>04-Jun-2025</t>
  </si>
  <si>
    <t>GEM/2025/B/6042289</t>
  </si>
  <si>
    <t>GEM/2025/B/6042155</t>
  </si>
  <si>
    <t>['x-ray machine']</t>
  </si>
  <si>
    <t>GEM/2025/B/6033135</t>
  </si>
  <si>
    <t>07-Mar-2025</t>
  </si>
  <si>
    <t>GEM/2025/B/6222099</t>
  </si>
  <si>
    <t>11</t>
  </si>
  <si>
    <t>12-May-2025</t>
  </si>
  <si>
    <t>02-Jun-2025</t>
  </si>
  <si>
    <t>GEM/2025/B/6003787</t>
  </si>
  <si>
    <t>27-Feb-2025</t>
  </si>
  <si>
    <t>Surgical Operating ENT Microscope (Q2)</t>
  </si>
  <si>
    <t>GEM/2025/B/6216350</t>
  </si>
  <si>
    <t>05-Jun-2025</t>
  </si>
  <si>
    <t>GEM/2025/B/6215687</t>
  </si>
  <si>
    <t>GEM/2025/B/5885571</t>
  </si>
  <si>
    <t>29-Jan-2025</t>
  </si>
  <si>
    <t>22-May-2025</t>
  </si>
  <si>
    <t>Laparoscopic Surgery System (V2) (Q2)</t>
  </si>
  <si>
    <t>GEM/2025/B/5885336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</si>
</sst>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0"/>
  <sheetViews>
    <sheetView workbookViewId="0"/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1</v>
      </c>
    </row>
    <row r="3" spans="1:2" x14ac:dyDescent="0.3">
      <c r="A3" t="s">
        <v>3</v>
      </c>
      <c r="B3">
        <v>1</v>
      </c>
    </row>
    <row r="4" spans="1:2" x14ac:dyDescent="0.3">
      <c r="A4" t="s">
        <v>4</v>
      </c>
      <c r="B4">
        <v>1</v>
      </c>
    </row>
    <row r="5" spans="1:2" x14ac:dyDescent="0.3">
      <c r="A5" t="s">
        <v>5</v>
      </c>
      <c r="B5">
        <v>1</v>
      </c>
    </row>
    <row r="6" spans="1:2" x14ac:dyDescent="0.3">
      <c r="A6" t="s">
        <v>6</v>
      </c>
      <c r="B6">
        <v>1</v>
      </c>
    </row>
    <row r="7" spans="1:2" x14ac:dyDescent="0.3">
      <c r="A7" t="s">
        <v>7</v>
      </c>
      <c r="B7">
        <v>1</v>
      </c>
    </row>
    <row r="8" spans="1:2" x14ac:dyDescent="0.3">
      <c r="A8" t="s">
        <v>8</v>
      </c>
      <c r="B8">
        <v>1</v>
      </c>
    </row>
    <row r="9" spans="1:2" x14ac:dyDescent="0.3">
      <c r="A9" t="s">
        <v>9</v>
      </c>
      <c r="B9">
        <v>1</v>
      </c>
    </row>
    <row r="10" spans="1:2" x14ac:dyDescent="0.3">
      <c r="A10" t="s">
        <v>10</v>
      </c>
      <c r="B10">
        <v>1</v>
      </c>
    </row>
    <row r="11" spans="1:2" x14ac:dyDescent="0.3">
      <c r="A11" t="s">
        <v>11</v>
      </c>
      <c r="B11">
        <v>1</v>
      </c>
    </row>
    <row r="12" spans="1:2" x14ac:dyDescent="0.3">
      <c r="A12" t="s">
        <v>12</v>
      </c>
      <c r="B12">
        <v>1</v>
      </c>
    </row>
    <row r="13" spans="1:2" x14ac:dyDescent="0.3">
      <c r="A13" t="s">
        <v>13</v>
      </c>
      <c r="B13">
        <v>1</v>
      </c>
    </row>
    <row r="14" spans="1:2" x14ac:dyDescent="0.3">
      <c r="A14" t="s">
        <v>14</v>
      </c>
      <c r="B14">
        <v>1</v>
      </c>
    </row>
    <row r="15" spans="1:2" x14ac:dyDescent="0.3">
      <c r="A15" t="s">
        <v>15</v>
      </c>
      <c r="B15">
        <v>1</v>
      </c>
    </row>
    <row r="16" spans="1:2" x14ac:dyDescent="0.3">
      <c r="A16" t="s">
        <v>16</v>
      </c>
      <c r="B16">
        <v>1</v>
      </c>
    </row>
    <row r="17" spans="1:2" x14ac:dyDescent="0.3">
      <c r="A17" t="s">
        <v>17</v>
      </c>
      <c r="B17">
        <v>1</v>
      </c>
    </row>
    <row r="18" spans="1:2" x14ac:dyDescent="0.3">
      <c r="A18" t="s">
        <v>18</v>
      </c>
      <c r="B18">
        <v>1</v>
      </c>
    </row>
    <row r="19" spans="1:2" x14ac:dyDescent="0.3">
      <c r="A19" t="s">
        <v>19</v>
      </c>
      <c r="B19">
        <v>1</v>
      </c>
    </row>
    <row r="20" spans="1:2" x14ac:dyDescent="0.3">
      <c r="A20" t="s">
        <v>20</v>
      </c>
      <c r="B20">
        <v>1</v>
      </c>
    </row>
    <row r="21" spans="1:2" x14ac:dyDescent="0.3">
      <c r="A21" t="s">
        <v>21</v>
      </c>
      <c r="B21">
        <v>1</v>
      </c>
    </row>
    <row r="22" spans="1:2" x14ac:dyDescent="0.3">
      <c r="A22" t="s">
        <v>22</v>
      </c>
      <c r="B22">
        <v>1</v>
      </c>
    </row>
    <row r="23" spans="1:2" x14ac:dyDescent="0.3">
      <c r="A23" t="s">
        <v>23</v>
      </c>
      <c r="B23">
        <v>1</v>
      </c>
    </row>
    <row r="24" spans="1:2" x14ac:dyDescent="0.3">
      <c r="A24" t="s">
        <v>24</v>
      </c>
      <c r="B24">
        <v>1</v>
      </c>
    </row>
    <row r="25" spans="1:2" x14ac:dyDescent="0.3">
      <c r="A25" t="s">
        <v>25</v>
      </c>
      <c r="B25">
        <v>1</v>
      </c>
    </row>
    <row r="26" spans="1:2" x14ac:dyDescent="0.3">
      <c r="A26" t="s">
        <v>26</v>
      </c>
      <c r="B26">
        <v>1</v>
      </c>
    </row>
    <row r="27" spans="1:2" x14ac:dyDescent="0.3">
      <c r="A27" t="s">
        <v>27</v>
      </c>
      <c r="B27">
        <v>1</v>
      </c>
    </row>
    <row r="28" spans="1:2" x14ac:dyDescent="0.3">
      <c r="A28" t="s">
        <v>28</v>
      </c>
      <c r="B28">
        <v>1</v>
      </c>
    </row>
    <row r="29" spans="1:2" x14ac:dyDescent="0.3">
      <c r="A29" t="s">
        <v>29</v>
      </c>
      <c r="B29">
        <v>1</v>
      </c>
    </row>
    <row r="30" spans="1:2" x14ac:dyDescent="0.3">
      <c r="A30" t="s">
        <v>30</v>
      </c>
      <c r="B30">
        <v>1</v>
      </c>
    </row>
    <row r="31" spans="1:2" x14ac:dyDescent="0.3">
      <c r="A31" t="s">
        <v>31</v>
      </c>
      <c r="B31">
        <v>1</v>
      </c>
    </row>
    <row r="32" spans="1:2" x14ac:dyDescent="0.3">
      <c r="A32" t="s">
        <v>32</v>
      </c>
      <c r="B32">
        <v>1</v>
      </c>
    </row>
    <row r="33" spans="1:2" x14ac:dyDescent="0.3">
      <c r="A33" t="s">
        <v>33</v>
      </c>
      <c r="B33">
        <v>1</v>
      </c>
    </row>
    <row r="34" spans="1:2" x14ac:dyDescent="0.3">
      <c r="A34" t="s">
        <v>34</v>
      </c>
      <c r="B34">
        <v>1</v>
      </c>
    </row>
    <row r="35" spans="1:2" x14ac:dyDescent="0.3">
      <c r="A35" t="s">
        <v>35</v>
      </c>
      <c r="B35">
        <v>1</v>
      </c>
    </row>
    <row r="36" spans="1:2" x14ac:dyDescent="0.3">
      <c r="A36" t="s">
        <v>36</v>
      </c>
      <c r="B36">
        <v>1</v>
      </c>
    </row>
    <row r="37" spans="1:2" x14ac:dyDescent="0.3">
      <c r="A37" t="s">
        <v>37</v>
      </c>
      <c r="B37">
        <v>1</v>
      </c>
    </row>
    <row r="38" spans="1:2" x14ac:dyDescent="0.3">
      <c r="A38" t="s">
        <v>38</v>
      </c>
      <c r="B38">
        <v>1</v>
      </c>
    </row>
    <row r="39" spans="1:2" x14ac:dyDescent="0.3">
      <c r="A39" t="s">
        <v>39</v>
      </c>
      <c r="B39">
        <v>1</v>
      </c>
    </row>
    <row r="40" spans="1:2" x14ac:dyDescent="0.3">
      <c r="A40" t="s">
        <v>40</v>
      </c>
      <c r="B40">
        <v>1</v>
      </c>
    </row>
    <row r="41" spans="1:2" x14ac:dyDescent="0.3">
      <c r="A41" t="s">
        <v>41</v>
      </c>
      <c r="B41">
        <v>1</v>
      </c>
    </row>
    <row r="42" spans="1:2" x14ac:dyDescent="0.3">
      <c r="A42" t="s">
        <v>42</v>
      </c>
      <c r="B42">
        <v>1</v>
      </c>
    </row>
    <row r="43" spans="1:2" x14ac:dyDescent="0.3">
      <c r="A43" t="s">
        <v>43</v>
      </c>
      <c r="B43">
        <v>1</v>
      </c>
    </row>
    <row r="44" spans="1:2" x14ac:dyDescent="0.3">
      <c r="A44" t="s">
        <v>44</v>
      </c>
      <c r="B44">
        <v>1</v>
      </c>
    </row>
    <row r="45" spans="1:2" x14ac:dyDescent="0.3">
      <c r="A45" t="s">
        <v>45</v>
      </c>
      <c r="B45">
        <v>1</v>
      </c>
    </row>
    <row r="46" spans="1:2" x14ac:dyDescent="0.3">
      <c r="A46" t="s">
        <v>46</v>
      </c>
      <c r="B46">
        <v>1</v>
      </c>
    </row>
    <row r="47" spans="1:2" x14ac:dyDescent="0.3">
      <c r="A47" t="s">
        <v>47</v>
      </c>
      <c r="B47">
        <v>1</v>
      </c>
    </row>
    <row r="48" spans="1:2" x14ac:dyDescent="0.3">
      <c r="A48" t="s">
        <v>48</v>
      </c>
      <c r="B48">
        <v>1</v>
      </c>
    </row>
    <row r="49" spans="1:2" x14ac:dyDescent="0.3">
      <c r="A49" t="s">
        <v>49</v>
      </c>
      <c r="B49">
        <v>1</v>
      </c>
    </row>
    <row r="50" spans="1:2" x14ac:dyDescent="0.3">
      <c r="A50" t="s">
        <v>50</v>
      </c>
      <c r="B50">
        <v>1</v>
      </c>
    </row>
    <row r="51" spans="1:2" x14ac:dyDescent="0.3">
      <c r="A51" t="s">
        <v>51</v>
      </c>
      <c r="B51">
        <v>1</v>
      </c>
    </row>
    <row r="52" spans="1:2" x14ac:dyDescent="0.3">
      <c r="A52" t="s">
        <v>52</v>
      </c>
      <c r="B52">
        <v>1</v>
      </c>
    </row>
    <row r="53" spans="1:2" x14ac:dyDescent="0.3">
      <c r="A53" t="s">
        <v>53</v>
      </c>
      <c r="B53">
        <v>1</v>
      </c>
    </row>
    <row r="54" spans="1:2" x14ac:dyDescent="0.3">
      <c r="A54" t="s">
        <v>54</v>
      </c>
      <c r="B54">
        <v>1</v>
      </c>
    </row>
    <row r="55" spans="1:2" x14ac:dyDescent="0.3">
      <c r="A55" t="s">
        <v>55</v>
      </c>
      <c r="B55">
        <v>1</v>
      </c>
    </row>
    <row r="56" spans="1:2" x14ac:dyDescent="0.3">
      <c r="A56" t="s">
        <v>56</v>
      </c>
      <c r="B56">
        <v>1</v>
      </c>
    </row>
    <row r="57" spans="1:2" x14ac:dyDescent="0.3">
      <c r="A57" t="s">
        <v>57</v>
      </c>
      <c r="B57">
        <v>1</v>
      </c>
    </row>
    <row r="58" spans="1:2" x14ac:dyDescent="0.3">
      <c r="A58" t="s">
        <v>58</v>
      </c>
      <c r="B58">
        <v>1</v>
      </c>
    </row>
    <row r="59" spans="1:2" x14ac:dyDescent="0.3">
      <c r="A59" t="s">
        <v>59</v>
      </c>
      <c r="B59">
        <v>1</v>
      </c>
    </row>
    <row r="60" spans="1:2" x14ac:dyDescent="0.3">
      <c r="A60" t="s">
        <v>60</v>
      </c>
      <c r="B60">
        <v>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T61"/>
  <sheetViews>
    <sheetView tabSelected="1" topLeftCell="E1" workbookViewId="0">
      <selection activeCell="E64" sqref="E64"/>
    </sheetView>
  </sheetViews>
  <sheetFormatPr defaultRowHeight="14.4" x14ac:dyDescent="0.3"/>
  <cols>
    <col min="1" max="1" width="29" hidden="1" customWidth="1"/>
    <col min="2" max="2" width="13.6640625" customWidth="1"/>
    <col min="3" max="3" width="12.6640625" customWidth="1"/>
    <col min="4" max="4" width="30.33203125" customWidth="1"/>
    <col min="5" max="5" width="53.33203125" customWidth="1"/>
    <col min="7" max="8" width="11.88671875" bestFit="1" customWidth="1"/>
    <col min="9" max="9" width="9.109375" bestFit="1" customWidth="1"/>
    <col min="11" max="11" width="11" customWidth="1"/>
    <col min="12" max="12" width="12.77734375" customWidth="1"/>
    <col min="13" max="13" width="39.33203125" customWidth="1"/>
    <col min="14" max="14" width="22.33203125" bestFit="1" customWidth="1"/>
    <col min="15" max="15" width="32.88671875" customWidth="1"/>
    <col min="16" max="16" width="32.21875" bestFit="1" customWidth="1"/>
    <col min="17" max="17" width="35.5546875" bestFit="1" customWidth="1"/>
    <col min="18" max="18" width="8.109375" bestFit="1" customWidth="1"/>
    <col min="20" max="20" width="0" hidden="1" customWidth="1"/>
  </cols>
  <sheetData>
    <row r="1" spans="1:20" ht="28.8" x14ac:dyDescent="0.3">
      <c r="A1" s="2" t="s">
        <v>61</v>
      </c>
      <c r="B1" s="4" t="s">
        <v>62</v>
      </c>
      <c r="C1" s="4" t="s">
        <v>63</v>
      </c>
      <c r="D1" s="4" t="s">
        <v>64</v>
      </c>
      <c r="E1" s="4" t="s">
        <v>65</v>
      </c>
      <c r="F1" s="4" t="s">
        <v>66</v>
      </c>
      <c r="G1" s="4" t="s">
        <v>67</v>
      </c>
      <c r="H1" s="4" t="s">
        <v>68</v>
      </c>
      <c r="I1" s="4" t="s">
        <v>69</v>
      </c>
      <c r="J1" s="5" t="s">
        <v>70</v>
      </c>
      <c r="K1" s="4" t="s">
        <v>71</v>
      </c>
      <c r="L1" s="4" t="s">
        <v>72</v>
      </c>
      <c r="M1" s="4" t="s">
        <v>73</v>
      </c>
      <c r="N1" s="4" t="s">
        <v>74</v>
      </c>
      <c r="O1" s="4" t="s">
        <v>75</v>
      </c>
      <c r="P1" s="4" t="s">
        <v>76</v>
      </c>
      <c r="Q1" s="4" t="s">
        <v>77</v>
      </c>
      <c r="R1" s="4" t="s">
        <v>78</v>
      </c>
      <c r="S1" s="4" t="s">
        <v>79</v>
      </c>
      <c r="T1" s="3" t="s">
        <v>80</v>
      </c>
    </row>
    <row r="2" spans="1:20" hidden="1" x14ac:dyDescent="0.3">
      <c r="A2" t="s">
        <v>2</v>
      </c>
      <c r="B2" t="s">
        <v>81</v>
      </c>
      <c r="C2" t="s">
        <v>82</v>
      </c>
      <c r="D2" t="s">
        <v>83</v>
      </c>
      <c r="E2" t="s">
        <v>2</v>
      </c>
      <c r="F2" t="s">
        <v>84</v>
      </c>
      <c r="G2" t="s">
        <v>85</v>
      </c>
      <c r="H2" t="s">
        <v>86</v>
      </c>
      <c r="I2" t="s">
        <v>87</v>
      </c>
      <c r="J2" t="str">
        <f ca="1">IF((H6 + I6) - NOW() &lt;= 0, "CLOSED", INT(H6 + I6 - NOW()) &amp; " days")</f>
        <v>4 days</v>
      </c>
      <c r="K2">
        <v>100000</v>
      </c>
      <c r="L2">
        <v>5000000</v>
      </c>
      <c r="M2" t="s">
        <v>2</v>
      </c>
      <c r="N2" t="s">
        <v>88</v>
      </c>
      <c r="O2" t="s">
        <v>89</v>
      </c>
      <c r="P2" t="s">
        <v>90</v>
      </c>
      <c r="Q2" t="s">
        <v>91</v>
      </c>
      <c r="R2" t="s">
        <v>92</v>
      </c>
      <c r="S2" t="b">
        <v>0</v>
      </c>
      <c r="T2" t="s">
        <v>93</v>
      </c>
    </row>
    <row r="3" spans="1:20" hidden="1" x14ac:dyDescent="0.3">
      <c r="A3" t="s">
        <v>3</v>
      </c>
      <c r="B3" t="s">
        <v>81</v>
      </c>
      <c r="C3" t="s">
        <v>94</v>
      </c>
      <c r="D3" t="s">
        <v>83</v>
      </c>
      <c r="E3" t="s">
        <v>3</v>
      </c>
      <c r="F3" t="s">
        <v>84</v>
      </c>
      <c r="G3" t="s">
        <v>85</v>
      </c>
      <c r="H3" t="s">
        <v>86</v>
      </c>
      <c r="I3" t="s">
        <v>87</v>
      </c>
      <c r="J3" t="str">
        <f ca="1">IF((H9 + I9) - NOW() &lt;= 0, "CLOSED", INT(H9 + I9 - NOW()) &amp; " days")</f>
        <v>13 days</v>
      </c>
      <c r="K3">
        <v>20000</v>
      </c>
      <c r="L3">
        <v>1000000</v>
      </c>
      <c r="M3" t="s">
        <v>3</v>
      </c>
      <c r="N3" t="s">
        <v>88</v>
      </c>
      <c r="O3" t="s">
        <v>89</v>
      </c>
      <c r="P3" t="s">
        <v>90</v>
      </c>
      <c r="Q3" t="s">
        <v>91</v>
      </c>
      <c r="R3" t="s">
        <v>92</v>
      </c>
      <c r="S3" t="b">
        <v>0</v>
      </c>
      <c r="T3" t="s">
        <v>93</v>
      </c>
    </row>
    <row r="4" spans="1:20" hidden="1" x14ac:dyDescent="0.3">
      <c r="A4" t="s">
        <v>4</v>
      </c>
      <c r="B4" t="s">
        <v>81</v>
      </c>
      <c r="C4" t="s">
        <v>95</v>
      </c>
      <c r="D4" t="s">
        <v>83</v>
      </c>
      <c r="E4" t="s">
        <v>4</v>
      </c>
      <c r="F4" t="s">
        <v>84</v>
      </c>
      <c r="G4" t="s">
        <v>85</v>
      </c>
      <c r="H4" t="s">
        <v>86</v>
      </c>
      <c r="I4" t="s">
        <v>87</v>
      </c>
      <c r="J4" t="str">
        <f ca="1">IF((H11 + I11) - NOW() &lt;= 0, "CLOSED", INT(H11 + I11 - NOW()) &amp; " days")</f>
        <v>4 days</v>
      </c>
      <c r="K4">
        <v>30000</v>
      </c>
      <c r="L4">
        <v>1500000</v>
      </c>
      <c r="M4" t="s">
        <v>4</v>
      </c>
      <c r="N4" t="s">
        <v>88</v>
      </c>
      <c r="O4" t="s">
        <v>89</v>
      </c>
      <c r="P4" t="s">
        <v>90</v>
      </c>
      <c r="Q4" t="s">
        <v>91</v>
      </c>
      <c r="R4" t="s">
        <v>92</v>
      </c>
      <c r="S4" t="b">
        <v>0</v>
      </c>
      <c r="T4" t="s">
        <v>93</v>
      </c>
    </row>
    <row r="5" spans="1:20" ht="28.8" x14ac:dyDescent="0.3">
      <c r="A5" t="s">
        <v>5</v>
      </c>
      <c r="B5" s="6" t="s">
        <v>81</v>
      </c>
      <c r="C5" s="6" t="s">
        <v>96</v>
      </c>
      <c r="D5" s="6" t="s">
        <v>83</v>
      </c>
      <c r="E5" s="6" t="s">
        <v>5</v>
      </c>
      <c r="F5" s="6" t="s">
        <v>84</v>
      </c>
      <c r="G5" s="6" t="s">
        <v>85</v>
      </c>
      <c r="H5" s="6" t="s">
        <v>86</v>
      </c>
      <c r="I5" s="6" t="s">
        <v>87</v>
      </c>
      <c r="J5" s="6" t="str">
        <f ca="1">IF((H15 + I15) - NOW() &lt;= 0, "CLOSED", INT(H15 + I15 - NOW()) &amp; " days")</f>
        <v>12 days</v>
      </c>
      <c r="K5" s="6">
        <v>20000</v>
      </c>
      <c r="L5" s="6">
        <v>1000000</v>
      </c>
      <c r="M5" s="6" t="s">
        <v>5</v>
      </c>
      <c r="N5" s="6" t="s">
        <v>88</v>
      </c>
      <c r="O5" s="6" t="s">
        <v>89</v>
      </c>
      <c r="P5" s="6" t="s">
        <v>90</v>
      </c>
      <c r="Q5" s="6" t="s">
        <v>91</v>
      </c>
      <c r="R5" s="6" t="s">
        <v>92</v>
      </c>
      <c r="S5" s="6" t="b">
        <v>1</v>
      </c>
      <c r="T5" t="s">
        <v>97</v>
      </c>
    </row>
    <row r="6" spans="1:20" hidden="1" x14ac:dyDescent="0.3">
      <c r="A6" t="s">
        <v>6</v>
      </c>
      <c r="B6" t="s">
        <v>81</v>
      </c>
      <c r="C6" t="s">
        <v>98</v>
      </c>
      <c r="D6" t="s">
        <v>83</v>
      </c>
      <c r="E6" t="s">
        <v>6</v>
      </c>
      <c r="F6" t="s">
        <v>84</v>
      </c>
      <c r="G6" t="s">
        <v>85</v>
      </c>
      <c r="H6" t="s">
        <v>86</v>
      </c>
      <c r="I6" t="s">
        <v>87</v>
      </c>
      <c r="J6" t="str">
        <f ca="1">IF((H18 + I18) - NOW() &lt;= 0, "CLOSED", INT(H18 + I18 - NOW()) &amp; " days")</f>
        <v>12 days</v>
      </c>
      <c r="M6" t="s">
        <v>6</v>
      </c>
      <c r="N6" t="s">
        <v>88</v>
      </c>
      <c r="O6" t="s">
        <v>89</v>
      </c>
      <c r="P6" t="s">
        <v>90</v>
      </c>
      <c r="Q6" t="s">
        <v>91</v>
      </c>
      <c r="R6" t="s">
        <v>92</v>
      </c>
      <c r="S6" t="b">
        <v>0</v>
      </c>
      <c r="T6" t="s">
        <v>93</v>
      </c>
    </row>
    <row r="7" spans="1:20" hidden="1" x14ac:dyDescent="0.3">
      <c r="A7" t="s">
        <v>7</v>
      </c>
      <c r="B7" t="s">
        <v>81</v>
      </c>
      <c r="C7" t="s">
        <v>99</v>
      </c>
      <c r="D7" t="s">
        <v>83</v>
      </c>
      <c r="E7" t="s">
        <v>7</v>
      </c>
      <c r="F7" t="s">
        <v>100</v>
      </c>
      <c r="G7" t="s">
        <v>85</v>
      </c>
      <c r="H7" t="s">
        <v>86</v>
      </c>
      <c r="I7" t="s">
        <v>87</v>
      </c>
      <c r="J7" t="str">
        <f ca="1">IF((H21 + I21) - NOW() &lt;= 0, "CLOSED", INT(H21 + I21 - NOW()) &amp; " days")</f>
        <v>12 days</v>
      </c>
      <c r="K7">
        <v>560000</v>
      </c>
      <c r="L7">
        <v>28000000</v>
      </c>
      <c r="M7" t="s">
        <v>7</v>
      </c>
      <c r="N7" t="s">
        <v>88</v>
      </c>
      <c r="O7" t="s">
        <v>89</v>
      </c>
      <c r="P7" t="s">
        <v>90</v>
      </c>
      <c r="Q7" t="s">
        <v>91</v>
      </c>
      <c r="R7" t="s">
        <v>92</v>
      </c>
      <c r="S7" t="b">
        <v>0</v>
      </c>
      <c r="T7" t="s">
        <v>93</v>
      </c>
    </row>
    <row r="8" spans="1:20" hidden="1" x14ac:dyDescent="0.3">
      <c r="A8" t="s">
        <v>8</v>
      </c>
      <c r="B8" t="s">
        <v>81</v>
      </c>
      <c r="C8" t="s">
        <v>101</v>
      </c>
      <c r="D8" t="s">
        <v>83</v>
      </c>
      <c r="E8" t="s">
        <v>8</v>
      </c>
      <c r="F8" t="s">
        <v>100</v>
      </c>
      <c r="G8" t="s">
        <v>102</v>
      </c>
      <c r="H8" t="s">
        <v>103</v>
      </c>
      <c r="I8" t="s">
        <v>87</v>
      </c>
      <c r="J8" t="str">
        <f ca="1">IF((H25 + I25) - NOW() &lt;= 0, "CLOSED", INT(H25 + I25 - NOW()) &amp; " days")</f>
        <v>0 days</v>
      </c>
      <c r="K8">
        <v>400000</v>
      </c>
      <c r="L8">
        <v>20000000</v>
      </c>
      <c r="M8" t="s">
        <v>104</v>
      </c>
      <c r="N8" t="s">
        <v>105</v>
      </c>
      <c r="O8" t="s">
        <v>106</v>
      </c>
      <c r="P8" t="s">
        <v>90</v>
      </c>
      <c r="Q8" t="s">
        <v>91</v>
      </c>
      <c r="R8" t="s">
        <v>92</v>
      </c>
      <c r="S8" t="b">
        <v>0</v>
      </c>
      <c r="T8" t="s">
        <v>93</v>
      </c>
    </row>
    <row r="9" spans="1:20" hidden="1" x14ac:dyDescent="0.3">
      <c r="A9" t="s">
        <v>9</v>
      </c>
      <c r="B9" t="s">
        <v>81</v>
      </c>
      <c r="C9" t="s">
        <v>107</v>
      </c>
      <c r="D9" t="s">
        <v>83</v>
      </c>
      <c r="E9" t="s">
        <v>9</v>
      </c>
      <c r="F9" t="s">
        <v>108</v>
      </c>
      <c r="G9" t="s">
        <v>109</v>
      </c>
      <c r="H9" t="s">
        <v>110</v>
      </c>
      <c r="I9" t="s">
        <v>87</v>
      </c>
      <c r="J9" t="str">
        <f ca="1">IF((H27 + I27) - NOW() &lt;= 0, "CLOSED", INT(H27 + I27 - NOW()) &amp; " days")</f>
        <v>8 days</v>
      </c>
      <c r="K9">
        <v>286000</v>
      </c>
      <c r="L9">
        <v>14300000</v>
      </c>
      <c r="M9" t="s">
        <v>111</v>
      </c>
      <c r="N9" t="s">
        <v>112</v>
      </c>
      <c r="O9" t="s">
        <v>113</v>
      </c>
      <c r="P9" t="s">
        <v>90</v>
      </c>
      <c r="Q9" t="s">
        <v>91</v>
      </c>
      <c r="R9" t="s">
        <v>92</v>
      </c>
      <c r="S9" t="b">
        <v>0</v>
      </c>
      <c r="T9" t="s">
        <v>93</v>
      </c>
    </row>
    <row r="10" spans="1:20" hidden="1" x14ac:dyDescent="0.3">
      <c r="A10" t="s">
        <v>10</v>
      </c>
      <c r="B10" t="s">
        <v>81</v>
      </c>
      <c r="C10" t="s">
        <v>114</v>
      </c>
      <c r="D10" t="s">
        <v>83</v>
      </c>
      <c r="E10" t="s">
        <v>10</v>
      </c>
      <c r="F10" t="s">
        <v>115</v>
      </c>
      <c r="G10" t="s">
        <v>109</v>
      </c>
      <c r="H10" t="s">
        <v>110</v>
      </c>
      <c r="I10" t="s">
        <v>87</v>
      </c>
      <c r="J10" t="str">
        <f ca="1">IF((H30 + I30) - NOW() &lt;= 0, "CLOSED", INT(H30 + I30 - NOW()) &amp; " days")</f>
        <v>3 days</v>
      </c>
      <c r="K10">
        <v>252000</v>
      </c>
      <c r="L10">
        <v>12600000</v>
      </c>
      <c r="M10" t="s">
        <v>10</v>
      </c>
      <c r="N10" t="s">
        <v>112</v>
      </c>
      <c r="O10" t="s">
        <v>113</v>
      </c>
      <c r="P10" t="s">
        <v>90</v>
      </c>
      <c r="Q10" t="s">
        <v>91</v>
      </c>
      <c r="R10" t="s">
        <v>92</v>
      </c>
      <c r="S10" t="b">
        <v>0</v>
      </c>
      <c r="T10" t="s">
        <v>93</v>
      </c>
    </row>
    <row r="11" spans="1:20" hidden="1" x14ac:dyDescent="0.3">
      <c r="A11" t="s">
        <v>11</v>
      </c>
      <c r="B11" t="s">
        <v>81</v>
      </c>
      <c r="C11" t="s">
        <v>116</v>
      </c>
      <c r="D11" t="s">
        <v>83</v>
      </c>
      <c r="E11" t="s">
        <v>11</v>
      </c>
      <c r="F11" t="s">
        <v>84</v>
      </c>
      <c r="G11" t="s">
        <v>109</v>
      </c>
      <c r="H11" t="s">
        <v>117</v>
      </c>
      <c r="I11" t="s">
        <v>118</v>
      </c>
      <c r="J11" t="str">
        <f ca="1">IF((H33 + I33) - NOW() &lt;= 0, "CLOSED", INT(H33 + I33 - NOW()) &amp; " days")</f>
        <v>3 days</v>
      </c>
      <c r="K11">
        <v>694400</v>
      </c>
      <c r="L11">
        <v>34720000</v>
      </c>
      <c r="M11" t="s">
        <v>119</v>
      </c>
      <c r="N11" t="s">
        <v>120</v>
      </c>
      <c r="O11" t="s">
        <v>89</v>
      </c>
      <c r="P11" t="s">
        <v>90</v>
      </c>
      <c r="Q11" t="s">
        <v>91</v>
      </c>
      <c r="R11" t="s">
        <v>92</v>
      </c>
      <c r="S11" t="b">
        <v>0</v>
      </c>
      <c r="T11" t="s">
        <v>93</v>
      </c>
    </row>
    <row r="12" spans="1:20" hidden="1" x14ac:dyDescent="0.3">
      <c r="A12" t="s">
        <v>12</v>
      </c>
      <c r="B12" t="s">
        <v>81</v>
      </c>
      <c r="C12" t="s">
        <v>121</v>
      </c>
      <c r="D12" t="s">
        <v>83</v>
      </c>
      <c r="E12" t="s">
        <v>12</v>
      </c>
      <c r="F12" t="s">
        <v>122</v>
      </c>
      <c r="G12" t="s">
        <v>123</v>
      </c>
      <c r="H12" t="s">
        <v>124</v>
      </c>
      <c r="I12" t="s">
        <v>125</v>
      </c>
      <c r="J12" t="str">
        <f ca="1">IF((H37 + I37) - NOW() &lt;= 0, "CLOSED", INT(H37 + I37 - NOW()) &amp; " days")</f>
        <v>3 days</v>
      </c>
      <c r="K12">
        <v>3400000</v>
      </c>
      <c r="L12">
        <v>170000000</v>
      </c>
      <c r="M12" t="s">
        <v>12</v>
      </c>
      <c r="N12" t="s">
        <v>126</v>
      </c>
      <c r="O12" t="s">
        <v>89</v>
      </c>
      <c r="P12" t="s">
        <v>90</v>
      </c>
      <c r="Q12" t="s">
        <v>91</v>
      </c>
      <c r="R12" t="s">
        <v>92</v>
      </c>
      <c r="S12" t="b">
        <v>0</v>
      </c>
      <c r="T12" t="s">
        <v>93</v>
      </c>
    </row>
    <row r="13" spans="1:20" hidden="1" x14ac:dyDescent="0.3">
      <c r="A13" t="s">
        <v>13</v>
      </c>
      <c r="B13" t="s">
        <v>81</v>
      </c>
      <c r="C13" t="s">
        <v>127</v>
      </c>
      <c r="D13" t="s">
        <v>83</v>
      </c>
      <c r="E13" t="s">
        <v>13</v>
      </c>
      <c r="F13" t="s">
        <v>128</v>
      </c>
      <c r="G13" t="s">
        <v>123</v>
      </c>
      <c r="H13" t="s">
        <v>124</v>
      </c>
      <c r="I13" t="s">
        <v>125</v>
      </c>
      <c r="J13" t="str">
        <f ca="1">IF((H39 + I39) - NOW() &lt;= 0, "CLOSED", INT(H39 + I39 - NOW()) &amp; " days")</f>
        <v>14 days</v>
      </c>
      <c r="K13">
        <v>38250000</v>
      </c>
      <c r="L13">
        <v>1912500000</v>
      </c>
      <c r="M13" t="s">
        <v>13</v>
      </c>
      <c r="N13" t="s">
        <v>126</v>
      </c>
      <c r="O13" t="s">
        <v>89</v>
      </c>
      <c r="P13" t="s">
        <v>90</v>
      </c>
      <c r="Q13" t="s">
        <v>91</v>
      </c>
      <c r="R13" t="s">
        <v>92</v>
      </c>
      <c r="S13" t="b">
        <v>0</v>
      </c>
      <c r="T13" t="s">
        <v>93</v>
      </c>
    </row>
    <row r="14" spans="1:20" hidden="1" x14ac:dyDescent="0.3">
      <c r="A14" t="s">
        <v>14</v>
      </c>
      <c r="B14" t="s">
        <v>81</v>
      </c>
      <c r="C14" t="s">
        <v>129</v>
      </c>
      <c r="D14" t="s">
        <v>83</v>
      </c>
      <c r="E14" t="s">
        <v>14</v>
      </c>
      <c r="F14" t="s">
        <v>130</v>
      </c>
      <c r="G14" t="s">
        <v>131</v>
      </c>
      <c r="H14" t="s">
        <v>132</v>
      </c>
      <c r="I14" t="s">
        <v>133</v>
      </c>
      <c r="J14" t="str">
        <f ca="1">IF((H42 + I42) - NOW() &lt;= 0, "CLOSED", INT(H42 + I42 - NOW()) &amp; " days")</f>
        <v>3 days</v>
      </c>
      <c r="K14">
        <v>100000</v>
      </c>
      <c r="L14">
        <v>5000000</v>
      </c>
      <c r="M14" t="s">
        <v>14</v>
      </c>
      <c r="N14" t="s">
        <v>105</v>
      </c>
      <c r="O14" t="s">
        <v>106</v>
      </c>
      <c r="P14" t="s">
        <v>90</v>
      </c>
      <c r="Q14" t="s">
        <v>91</v>
      </c>
      <c r="R14" t="s">
        <v>92</v>
      </c>
      <c r="S14" t="b">
        <v>0</v>
      </c>
      <c r="T14" t="s">
        <v>93</v>
      </c>
    </row>
    <row r="15" spans="1:20" hidden="1" x14ac:dyDescent="0.3">
      <c r="A15" t="s">
        <v>15</v>
      </c>
      <c r="B15" t="s">
        <v>81</v>
      </c>
      <c r="C15" t="s">
        <v>134</v>
      </c>
      <c r="D15" t="s">
        <v>83</v>
      </c>
      <c r="E15" t="s">
        <v>15</v>
      </c>
      <c r="F15" t="s">
        <v>130</v>
      </c>
      <c r="G15" t="s">
        <v>131</v>
      </c>
      <c r="H15" t="s">
        <v>132</v>
      </c>
      <c r="I15" t="s">
        <v>133</v>
      </c>
      <c r="J15" t="str">
        <f ca="1">IF((H45 + I45) - NOW() &lt;= 0, "CLOSED", INT(H45 + I45 - NOW()) &amp; " days")</f>
        <v>3 days</v>
      </c>
      <c r="K15">
        <v>60000</v>
      </c>
      <c r="L15">
        <v>3000000</v>
      </c>
      <c r="M15" t="s">
        <v>15</v>
      </c>
      <c r="N15" t="s">
        <v>105</v>
      </c>
      <c r="O15" t="s">
        <v>106</v>
      </c>
      <c r="P15" t="s">
        <v>90</v>
      </c>
      <c r="Q15" t="s">
        <v>91</v>
      </c>
      <c r="R15" t="s">
        <v>92</v>
      </c>
      <c r="S15" t="b">
        <v>0</v>
      </c>
      <c r="T15" t="s">
        <v>93</v>
      </c>
    </row>
    <row r="16" spans="1:20" hidden="1" x14ac:dyDescent="0.3">
      <c r="A16" t="s">
        <v>16</v>
      </c>
      <c r="B16" t="s">
        <v>81</v>
      </c>
      <c r="C16" t="s">
        <v>135</v>
      </c>
      <c r="D16" t="s">
        <v>83</v>
      </c>
      <c r="E16" t="s">
        <v>16</v>
      </c>
      <c r="F16" t="s">
        <v>136</v>
      </c>
      <c r="G16" t="s">
        <v>131</v>
      </c>
      <c r="H16" t="s">
        <v>132</v>
      </c>
      <c r="I16" t="s">
        <v>133</v>
      </c>
      <c r="J16" t="str">
        <f ca="1">IF((H47 + I47) - NOW() &lt;= 0, "CLOSED", INT(H47 + I47 - NOW()) &amp; " days")</f>
        <v>1 days</v>
      </c>
      <c r="K16">
        <v>24000</v>
      </c>
      <c r="L16">
        <v>1200000</v>
      </c>
      <c r="M16" t="s">
        <v>16</v>
      </c>
      <c r="N16" t="s">
        <v>105</v>
      </c>
      <c r="O16" t="s">
        <v>106</v>
      </c>
      <c r="P16" t="s">
        <v>90</v>
      </c>
      <c r="Q16" t="s">
        <v>91</v>
      </c>
      <c r="R16" t="s">
        <v>92</v>
      </c>
      <c r="S16" t="b">
        <v>0</v>
      </c>
      <c r="T16" t="s">
        <v>93</v>
      </c>
    </row>
    <row r="17" spans="1:20" hidden="1" x14ac:dyDescent="0.3">
      <c r="A17" t="s">
        <v>17</v>
      </c>
      <c r="B17" t="s">
        <v>81</v>
      </c>
      <c r="C17" t="s">
        <v>137</v>
      </c>
      <c r="D17" t="s">
        <v>83</v>
      </c>
      <c r="E17" t="s">
        <v>17</v>
      </c>
      <c r="F17" t="s">
        <v>138</v>
      </c>
      <c r="G17" t="s">
        <v>139</v>
      </c>
      <c r="H17" t="s">
        <v>132</v>
      </c>
      <c r="I17" t="s">
        <v>133</v>
      </c>
      <c r="J17" t="str">
        <f ca="1">IF((H50 + I50) - NOW() &lt;= 0, "CLOSED", INT(H50 + I50 - NOW()) &amp; " days")</f>
        <v>0 days</v>
      </c>
      <c r="K17">
        <v>79200</v>
      </c>
      <c r="L17">
        <v>3960000</v>
      </c>
      <c r="M17" t="s">
        <v>17</v>
      </c>
      <c r="N17" t="s">
        <v>105</v>
      </c>
      <c r="O17" t="s">
        <v>106</v>
      </c>
      <c r="P17" t="s">
        <v>90</v>
      </c>
      <c r="Q17" t="s">
        <v>91</v>
      </c>
      <c r="R17" t="s">
        <v>92</v>
      </c>
      <c r="S17" t="b">
        <v>0</v>
      </c>
      <c r="T17" t="s">
        <v>93</v>
      </c>
    </row>
    <row r="18" spans="1:20" hidden="1" x14ac:dyDescent="0.3">
      <c r="A18" t="s">
        <v>18</v>
      </c>
      <c r="B18" t="s">
        <v>81</v>
      </c>
      <c r="C18" t="s">
        <v>140</v>
      </c>
      <c r="D18" t="s">
        <v>83</v>
      </c>
      <c r="E18" t="s">
        <v>18</v>
      </c>
      <c r="F18" t="s">
        <v>141</v>
      </c>
      <c r="G18" t="s">
        <v>139</v>
      </c>
      <c r="H18" t="s">
        <v>132</v>
      </c>
      <c r="I18" t="s">
        <v>133</v>
      </c>
      <c r="J18" t="str">
        <f ca="1">IF((H53 + I53) - NOW() &lt;= 0, "CLOSED", INT(H53 + I53 - NOW()) &amp; " days")</f>
        <v>3 days</v>
      </c>
      <c r="K18">
        <v>40000</v>
      </c>
      <c r="L18">
        <v>2000000</v>
      </c>
      <c r="M18" t="s">
        <v>18</v>
      </c>
      <c r="N18" t="s">
        <v>105</v>
      </c>
      <c r="O18" t="s">
        <v>106</v>
      </c>
      <c r="P18" t="s">
        <v>90</v>
      </c>
      <c r="Q18" t="s">
        <v>91</v>
      </c>
      <c r="R18" t="s">
        <v>92</v>
      </c>
      <c r="S18" t="b">
        <v>0</v>
      </c>
      <c r="T18" t="s">
        <v>93</v>
      </c>
    </row>
    <row r="19" spans="1:20" hidden="1" x14ac:dyDescent="0.3">
      <c r="A19" t="s">
        <v>19</v>
      </c>
      <c r="B19" t="s">
        <v>81</v>
      </c>
      <c r="C19" t="s">
        <v>142</v>
      </c>
      <c r="D19" t="s">
        <v>83</v>
      </c>
      <c r="E19" t="s">
        <v>19</v>
      </c>
      <c r="F19" t="s">
        <v>130</v>
      </c>
      <c r="G19" t="s">
        <v>139</v>
      </c>
      <c r="H19" t="s">
        <v>132</v>
      </c>
      <c r="I19" t="s">
        <v>133</v>
      </c>
      <c r="J19" t="str">
        <f ca="1">IF((H56 + I56) - NOW() &lt;= 0, "CLOSED", INT(H56 + I56 - NOW()) &amp; " days")</f>
        <v>17 days</v>
      </c>
      <c r="K19">
        <v>44000</v>
      </c>
      <c r="L19">
        <v>2200000</v>
      </c>
      <c r="M19" t="s">
        <v>19</v>
      </c>
      <c r="N19" t="s">
        <v>105</v>
      </c>
      <c r="O19" t="s">
        <v>106</v>
      </c>
      <c r="P19" t="s">
        <v>90</v>
      </c>
      <c r="Q19" t="s">
        <v>91</v>
      </c>
      <c r="R19" t="s">
        <v>92</v>
      </c>
      <c r="S19" t="b">
        <v>0</v>
      </c>
      <c r="T19" t="s">
        <v>93</v>
      </c>
    </row>
    <row r="20" spans="1:20" hidden="1" x14ac:dyDescent="0.3">
      <c r="A20" t="s">
        <v>20</v>
      </c>
      <c r="B20" t="s">
        <v>81</v>
      </c>
      <c r="C20" t="s">
        <v>143</v>
      </c>
      <c r="D20" t="s">
        <v>83</v>
      </c>
      <c r="E20" t="s">
        <v>20</v>
      </c>
      <c r="F20" t="s">
        <v>130</v>
      </c>
      <c r="G20" t="s">
        <v>139</v>
      </c>
      <c r="H20" t="s">
        <v>132</v>
      </c>
      <c r="I20" t="s">
        <v>133</v>
      </c>
      <c r="J20" t="str">
        <f ca="1">IF((H58 + I58) - NOW() &lt;= 0, "CLOSED", INT(H58 + I58 - NOW()) &amp; " days")</f>
        <v>20 days</v>
      </c>
      <c r="K20">
        <v>200000</v>
      </c>
      <c r="L20">
        <v>10000000</v>
      </c>
      <c r="M20" t="s">
        <v>20</v>
      </c>
      <c r="N20" t="s">
        <v>105</v>
      </c>
      <c r="O20" t="s">
        <v>106</v>
      </c>
      <c r="P20" t="s">
        <v>90</v>
      </c>
      <c r="Q20" t="s">
        <v>91</v>
      </c>
      <c r="R20" t="s">
        <v>92</v>
      </c>
      <c r="S20" t="b">
        <v>0</v>
      </c>
      <c r="T20" t="s">
        <v>93</v>
      </c>
    </row>
    <row r="21" spans="1:20" hidden="1" x14ac:dyDescent="0.3">
      <c r="A21" t="s">
        <v>21</v>
      </c>
      <c r="B21" t="s">
        <v>81</v>
      </c>
      <c r="C21" t="s">
        <v>144</v>
      </c>
      <c r="D21" t="s">
        <v>83</v>
      </c>
      <c r="E21" t="s">
        <v>21</v>
      </c>
      <c r="F21" t="s">
        <v>145</v>
      </c>
      <c r="G21" t="s">
        <v>139</v>
      </c>
      <c r="H21" t="s">
        <v>132</v>
      </c>
      <c r="I21" t="s">
        <v>133</v>
      </c>
      <c r="J21" t="str">
        <f ca="1">IF((H60 + I60) - NOW() &lt;= 0, "CLOSED", INT(H60 + I60 - NOW()) &amp; " days")</f>
        <v>6 days</v>
      </c>
      <c r="K21">
        <v>16000</v>
      </c>
      <c r="L21">
        <v>800000</v>
      </c>
      <c r="M21" t="s">
        <v>21</v>
      </c>
      <c r="N21" t="s">
        <v>105</v>
      </c>
      <c r="O21" t="s">
        <v>106</v>
      </c>
      <c r="P21" t="s">
        <v>90</v>
      </c>
      <c r="Q21" t="s">
        <v>91</v>
      </c>
      <c r="R21" t="s">
        <v>92</v>
      </c>
      <c r="S21" t="b">
        <v>0</v>
      </c>
      <c r="T21" t="s">
        <v>93</v>
      </c>
    </row>
    <row r="22" spans="1:20" hidden="1" x14ac:dyDescent="0.3">
      <c r="A22" t="s">
        <v>22</v>
      </c>
      <c r="B22" t="s">
        <v>81</v>
      </c>
      <c r="C22" t="s">
        <v>146</v>
      </c>
      <c r="D22" t="s">
        <v>83</v>
      </c>
      <c r="E22" t="s">
        <v>22</v>
      </c>
      <c r="F22" t="s">
        <v>147</v>
      </c>
      <c r="G22" t="s">
        <v>148</v>
      </c>
      <c r="H22" t="s">
        <v>124</v>
      </c>
      <c r="I22" t="s">
        <v>87</v>
      </c>
      <c r="J22" t="str">
        <f ca="1">IF((H65 + I65) - NOW() &lt;= 0, "CLOSED", INT(H65 + I65 - NOW()) &amp; " days")</f>
        <v>CLOSED</v>
      </c>
      <c r="K22">
        <v>60000</v>
      </c>
      <c r="L22">
        <v>3000000</v>
      </c>
      <c r="M22" t="s">
        <v>22</v>
      </c>
      <c r="N22" t="s">
        <v>149</v>
      </c>
      <c r="O22" t="s">
        <v>150</v>
      </c>
      <c r="P22" t="s">
        <v>90</v>
      </c>
      <c r="Q22" t="s">
        <v>91</v>
      </c>
      <c r="R22" t="s">
        <v>92</v>
      </c>
      <c r="S22" t="b">
        <v>0</v>
      </c>
      <c r="T22" t="s">
        <v>93</v>
      </c>
    </row>
    <row r="23" spans="1:20" hidden="1" x14ac:dyDescent="0.3">
      <c r="A23" t="s">
        <v>23</v>
      </c>
      <c r="B23" t="s">
        <v>81</v>
      </c>
      <c r="C23" t="s">
        <v>151</v>
      </c>
      <c r="D23" t="s">
        <v>83</v>
      </c>
      <c r="E23" t="s">
        <v>23</v>
      </c>
      <c r="F23" t="s">
        <v>130</v>
      </c>
      <c r="G23" t="s">
        <v>148</v>
      </c>
      <c r="H23" t="s">
        <v>124</v>
      </c>
      <c r="I23" t="s">
        <v>87</v>
      </c>
      <c r="J23" t="str">
        <f ca="1">IF((H68 + I68) - NOW() &lt;= 0, "CLOSED", INT(H68 + I68 - NOW()) &amp; " days")</f>
        <v>CLOSED</v>
      </c>
      <c r="K23">
        <v>12000</v>
      </c>
      <c r="L23">
        <v>600000</v>
      </c>
      <c r="M23" t="s">
        <v>23</v>
      </c>
      <c r="N23" t="s">
        <v>149</v>
      </c>
      <c r="O23" t="s">
        <v>150</v>
      </c>
      <c r="P23" t="s">
        <v>90</v>
      </c>
      <c r="Q23" t="s">
        <v>91</v>
      </c>
      <c r="R23" t="s">
        <v>92</v>
      </c>
      <c r="S23" t="b">
        <v>0</v>
      </c>
      <c r="T23" t="s">
        <v>93</v>
      </c>
    </row>
    <row r="24" spans="1:20" hidden="1" x14ac:dyDescent="0.3">
      <c r="A24" t="s">
        <v>24</v>
      </c>
      <c r="B24" t="s">
        <v>81</v>
      </c>
      <c r="C24" t="s">
        <v>152</v>
      </c>
      <c r="D24" t="s">
        <v>83</v>
      </c>
      <c r="E24" t="s">
        <v>24</v>
      </c>
      <c r="F24" t="s">
        <v>84</v>
      </c>
      <c r="G24" t="s">
        <v>148</v>
      </c>
      <c r="H24" t="s">
        <v>124</v>
      </c>
      <c r="I24" t="s">
        <v>87</v>
      </c>
      <c r="J24" t="str">
        <f ca="1">IF((H71 + I71) - NOW() &lt;= 0, "CLOSED", INT(H71 + I71 - NOW()) &amp; " days")</f>
        <v>CLOSED</v>
      </c>
      <c r="K24">
        <v>50000</v>
      </c>
      <c r="L24">
        <v>2500000</v>
      </c>
      <c r="M24" t="s">
        <v>24</v>
      </c>
      <c r="N24" t="s">
        <v>149</v>
      </c>
      <c r="O24" t="s">
        <v>150</v>
      </c>
      <c r="P24" t="s">
        <v>90</v>
      </c>
      <c r="Q24" t="s">
        <v>91</v>
      </c>
      <c r="R24" t="s">
        <v>92</v>
      </c>
      <c r="S24" t="b">
        <v>0</v>
      </c>
      <c r="T24" t="s">
        <v>93</v>
      </c>
    </row>
    <row r="25" spans="1:20" hidden="1" x14ac:dyDescent="0.3">
      <c r="A25" t="s">
        <v>25</v>
      </c>
      <c r="B25" t="s">
        <v>81</v>
      </c>
      <c r="C25" t="s">
        <v>153</v>
      </c>
      <c r="D25" t="s">
        <v>83</v>
      </c>
      <c r="E25" t="s">
        <v>25</v>
      </c>
      <c r="F25" t="s">
        <v>130</v>
      </c>
      <c r="G25" t="s">
        <v>148</v>
      </c>
      <c r="H25" t="s">
        <v>124</v>
      </c>
      <c r="I25" t="s">
        <v>87</v>
      </c>
      <c r="J25" t="str">
        <f ca="1">IF((H74 + I74) - NOW() &lt;= 0, "CLOSED", INT(H74 + I74 - NOW()) &amp; " days")</f>
        <v>CLOSED</v>
      </c>
      <c r="K25">
        <v>80000</v>
      </c>
      <c r="L25">
        <v>4000000</v>
      </c>
      <c r="M25" t="s">
        <v>25</v>
      </c>
      <c r="N25" t="s">
        <v>149</v>
      </c>
      <c r="O25" t="s">
        <v>150</v>
      </c>
      <c r="P25" t="s">
        <v>90</v>
      </c>
      <c r="Q25" t="s">
        <v>91</v>
      </c>
      <c r="R25" t="s">
        <v>92</v>
      </c>
      <c r="S25" t="b">
        <v>0</v>
      </c>
      <c r="T25" t="s">
        <v>93</v>
      </c>
    </row>
    <row r="26" spans="1:20" hidden="1" x14ac:dyDescent="0.3">
      <c r="A26" t="s">
        <v>26</v>
      </c>
      <c r="B26" t="s">
        <v>81</v>
      </c>
      <c r="C26" t="s">
        <v>154</v>
      </c>
      <c r="D26" t="s">
        <v>83</v>
      </c>
      <c r="E26" t="s">
        <v>26</v>
      </c>
      <c r="F26" t="s">
        <v>84</v>
      </c>
      <c r="G26" t="s">
        <v>155</v>
      </c>
      <c r="H26" t="s">
        <v>156</v>
      </c>
      <c r="I26" t="s">
        <v>87</v>
      </c>
      <c r="J26" t="str">
        <f ca="1">IF((H77 + I77) - NOW() &lt;= 0, "CLOSED", INT(H77 + I77 - NOW()) &amp; " days")</f>
        <v>CLOSED</v>
      </c>
      <c r="K26">
        <v>699370</v>
      </c>
      <c r="L26">
        <v>34968500</v>
      </c>
      <c r="M26" t="s">
        <v>26</v>
      </c>
      <c r="N26" t="s">
        <v>149</v>
      </c>
      <c r="O26" t="s">
        <v>157</v>
      </c>
      <c r="P26" t="s">
        <v>90</v>
      </c>
      <c r="Q26" t="s">
        <v>91</v>
      </c>
      <c r="R26" t="s">
        <v>92</v>
      </c>
      <c r="S26" t="b">
        <v>0</v>
      </c>
      <c r="T26" t="s">
        <v>93</v>
      </c>
    </row>
    <row r="27" spans="1:20" hidden="1" x14ac:dyDescent="0.3">
      <c r="A27" t="s">
        <v>27</v>
      </c>
      <c r="B27" t="s">
        <v>81</v>
      </c>
      <c r="C27" t="s">
        <v>158</v>
      </c>
      <c r="D27" t="s">
        <v>83</v>
      </c>
      <c r="E27" t="s">
        <v>27</v>
      </c>
      <c r="F27" t="s">
        <v>84</v>
      </c>
      <c r="G27" t="s">
        <v>155</v>
      </c>
      <c r="H27" t="s">
        <v>156</v>
      </c>
      <c r="I27" t="s">
        <v>87</v>
      </c>
      <c r="J27" t="str">
        <f ca="1">IF((H79 + I79) - NOW() &lt;= 0, "CLOSED", INT(H79 + I79 - NOW()) &amp; " days")</f>
        <v>CLOSED</v>
      </c>
      <c r="K27">
        <v>56168</v>
      </c>
      <c r="L27">
        <v>2808400</v>
      </c>
      <c r="M27" t="s">
        <v>159</v>
      </c>
      <c r="N27" t="s">
        <v>149</v>
      </c>
      <c r="O27" t="s">
        <v>157</v>
      </c>
      <c r="P27" t="s">
        <v>90</v>
      </c>
      <c r="Q27" t="s">
        <v>91</v>
      </c>
      <c r="R27" t="s">
        <v>92</v>
      </c>
      <c r="S27" t="b">
        <v>0</v>
      </c>
      <c r="T27" t="s">
        <v>93</v>
      </c>
    </row>
    <row r="28" spans="1:20" hidden="1" x14ac:dyDescent="0.3">
      <c r="A28" t="s">
        <v>28</v>
      </c>
      <c r="B28" t="s">
        <v>81</v>
      </c>
      <c r="C28" t="s">
        <v>160</v>
      </c>
      <c r="D28" t="s">
        <v>83</v>
      </c>
      <c r="E28" t="s">
        <v>28</v>
      </c>
      <c r="F28" t="s">
        <v>84</v>
      </c>
      <c r="G28" t="s">
        <v>161</v>
      </c>
      <c r="H28" t="s">
        <v>162</v>
      </c>
      <c r="I28" t="s">
        <v>87</v>
      </c>
      <c r="J28" t="str">
        <f ca="1">IF((H81 + I81) - NOW() &lt;= 0, "CLOSED", INT(H81 + I81 - NOW()) &amp; " days")</f>
        <v>CLOSED</v>
      </c>
      <c r="K28">
        <v>198000</v>
      </c>
      <c r="L28">
        <v>9900000</v>
      </c>
      <c r="M28" t="s">
        <v>163</v>
      </c>
      <c r="N28" t="s">
        <v>149</v>
      </c>
      <c r="O28" t="s">
        <v>157</v>
      </c>
      <c r="P28" t="s">
        <v>90</v>
      </c>
      <c r="Q28" t="s">
        <v>91</v>
      </c>
      <c r="R28" t="s">
        <v>92</v>
      </c>
      <c r="S28" t="b">
        <v>0</v>
      </c>
      <c r="T28" t="s">
        <v>93</v>
      </c>
    </row>
    <row r="29" spans="1:20" hidden="1" x14ac:dyDescent="0.3">
      <c r="A29" t="s">
        <v>29</v>
      </c>
      <c r="B29" t="s">
        <v>81</v>
      </c>
      <c r="C29" t="s">
        <v>164</v>
      </c>
      <c r="D29" t="s">
        <v>83</v>
      </c>
      <c r="E29" t="s">
        <v>29</v>
      </c>
      <c r="F29" t="s">
        <v>165</v>
      </c>
      <c r="G29" t="s">
        <v>166</v>
      </c>
      <c r="H29" t="s">
        <v>117</v>
      </c>
      <c r="I29" t="s">
        <v>125</v>
      </c>
      <c r="J29" t="str">
        <f ca="1">IF((H86 + I86) - NOW() &lt;= 0, "CLOSED", INT(H86 + I86 - NOW()) &amp; " days")</f>
        <v>CLOSED</v>
      </c>
      <c r="K29">
        <v>252000</v>
      </c>
      <c r="L29">
        <v>12600000</v>
      </c>
      <c r="M29" t="s">
        <v>29</v>
      </c>
      <c r="N29" t="s">
        <v>167</v>
      </c>
      <c r="O29" t="s">
        <v>168</v>
      </c>
      <c r="P29" t="s">
        <v>90</v>
      </c>
      <c r="Q29" t="s">
        <v>91</v>
      </c>
      <c r="R29" t="s">
        <v>92</v>
      </c>
      <c r="S29" t="b">
        <v>0</v>
      </c>
      <c r="T29" t="s">
        <v>93</v>
      </c>
    </row>
    <row r="30" spans="1:20" hidden="1" x14ac:dyDescent="0.3">
      <c r="A30" t="s">
        <v>30</v>
      </c>
      <c r="B30" t="s">
        <v>81</v>
      </c>
      <c r="C30" t="s">
        <v>169</v>
      </c>
      <c r="D30" t="s">
        <v>83</v>
      </c>
      <c r="E30" t="s">
        <v>30</v>
      </c>
      <c r="F30" t="s">
        <v>170</v>
      </c>
      <c r="G30" t="s">
        <v>166</v>
      </c>
      <c r="H30" t="s">
        <v>117</v>
      </c>
      <c r="I30" t="s">
        <v>125</v>
      </c>
      <c r="J30" t="str">
        <f ca="1">IF((H87 + I87) - NOW() &lt;= 0, "CLOSED", INT(H87 + I87 - NOW()) &amp; " days")</f>
        <v>CLOSED</v>
      </c>
      <c r="K30">
        <v>2080000</v>
      </c>
      <c r="L30">
        <v>104000000</v>
      </c>
      <c r="M30" t="s">
        <v>30</v>
      </c>
      <c r="N30" t="s">
        <v>167</v>
      </c>
      <c r="O30" t="s">
        <v>168</v>
      </c>
      <c r="P30" t="s">
        <v>90</v>
      </c>
      <c r="Q30" t="s">
        <v>91</v>
      </c>
      <c r="R30" t="s">
        <v>92</v>
      </c>
      <c r="S30" t="b">
        <v>0</v>
      </c>
      <c r="T30" t="s">
        <v>93</v>
      </c>
    </row>
    <row r="31" spans="1:20" hidden="1" x14ac:dyDescent="0.3">
      <c r="A31" t="s">
        <v>31</v>
      </c>
      <c r="B31" t="s">
        <v>81</v>
      </c>
      <c r="C31" t="s">
        <v>171</v>
      </c>
      <c r="D31" t="s">
        <v>83</v>
      </c>
      <c r="E31" t="s">
        <v>31</v>
      </c>
      <c r="F31" t="s">
        <v>84</v>
      </c>
      <c r="G31" t="s">
        <v>172</v>
      </c>
      <c r="H31" t="s">
        <v>173</v>
      </c>
      <c r="I31" t="s">
        <v>87</v>
      </c>
      <c r="J31" t="str">
        <f ca="1">IF((H89 + I89) - NOW() &lt;= 0, "CLOSED", INT(H89 + I89 - NOW()) &amp; " days")</f>
        <v>CLOSED</v>
      </c>
      <c r="K31">
        <v>20000</v>
      </c>
      <c r="L31">
        <v>1000000</v>
      </c>
      <c r="M31" t="s">
        <v>31</v>
      </c>
      <c r="N31" t="s">
        <v>149</v>
      </c>
      <c r="O31" t="s">
        <v>150</v>
      </c>
      <c r="P31" t="s">
        <v>90</v>
      </c>
      <c r="Q31" t="s">
        <v>91</v>
      </c>
      <c r="R31" t="s">
        <v>92</v>
      </c>
      <c r="S31" t="b">
        <v>0</v>
      </c>
      <c r="T31" t="s">
        <v>93</v>
      </c>
    </row>
    <row r="32" spans="1:20" hidden="1" x14ac:dyDescent="0.3">
      <c r="A32" t="s">
        <v>32</v>
      </c>
      <c r="B32" t="s">
        <v>81</v>
      </c>
      <c r="C32" t="s">
        <v>174</v>
      </c>
      <c r="D32" t="s">
        <v>83</v>
      </c>
      <c r="E32" t="s">
        <v>32</v>
      </c>
      <c r="F32" t="s">
        <v>84</v>
      </c>
      <c r="G32" t="s">
        <v>175</v>
      </c>
      <c r="H32" t="s">
        <v>176</v>
      </c>
      <c r="I32" t="s">
        <v>87</v>
      </c>
      <c r="J32" t="str">
        <f ca="1">IF((H92 + I92) - NOW() &lt;= 0, "CLOSED", INT(H92 + I92 - NOW()) &amp; " days")</f>
        <v>CLOSED</v>
      </c>
      <c r="K32">
        <v>300000</v>
      </c>
      <c r="L32">
        <v>15000000</v>
      </c>
      <c r="M32" t="s">
        <v>32</v>
      </c>
      <c r="N32" t="s">
        <v>177</v>
      </c>
      <c r="O32" t="s">
        <v>178</v>
      </c>
      <c r="P32" t="s">
        <v>90</v>
      </c>
      <c r="Q32" t="s">
        <v>91</v>
      </c>
      <c r="R32" t="s">
        <v>92</v>
      </c>
      <c r="S32" t="b">
        <v>0</v>
      </c>
      <c r="T32" t="s">
        <v>93</v>
      </c>
    </row>
    <row r="33" spans="1:20" ht="43.2" x14ac:dyDescent="0.3">
      <c r="A33" t="s">
        <v>33</v>
      </c>
      <c r="B33" s="6" t="s">
        <v>81</v>
      </c>
      <c r="C33" s="6" t="s">
        <v>179</v>
      </c>
      <c r="D33" s="6" t="s">
        <v>83</v>
      </c>
      <c r="E33" s="6" t="s">
        <v>33</v>
      </c>
      <c r="F33" s="6" t="s">
        <v>180</v>
      </c>
      <c r="G33" s="6" t="s">
        <v>181</v>
      </c>
      <c r="H33" s="6" t="s">
        <v>117</v>
      </c>
      <c r="I33" s="6" t="s">
        <v>87</v>
      </c>
      <c r="J33" s="6" t="str">
        <f ca="1">IF((H97 + I97) - NOW() &lt;= 0, "CLOSED", INT(H97 + I97 - NOW()) &amp; " days")</f>
        <v>CLOSED</v>
      </c>
      <c r="K33" s="6">
        <v>600000</v>
      </c>
      <c r="L33" s="6">
        <v>30000000</v>
      </c>
      <c r="M33" s="6" t="s">
        <v>182</v>
      </c>
      <c r="N33" s="6" t="s">
        <v>112</v>
      </c>
      <c r="O33" s="6" t="s">
        <v>183</v>
      </c>
      <c r="P33" s="6" t="s">
        <v>90</v>
      </c>
      <c r="Q33" s="6" t="s">
        <v>91</v>
      </c>
      <c r="R33" s="6" t="s">
        <v>92</v>
      </c>
      <c r="S33" s="6" t="b">
        <v>1</v>
      </c>
      <c r="T33" t="s">
        <v>184</v>
      </c>
    </row>
    <row r="34" spans="1:20" hidden="1" x14ac:dyDescent="0.3">
      <c r="A34" t="s">
        <v>34</v>
      </c>
      <c r="B34" t="s">
        <v>81</v>
      </c>
      <c r="C34" t="s">
        <v>185</v>
      </c>
      <c r="D34" t="s">
        <v>83</v>
      </c>
      <c r="E34" t="s">
        <v>34</v>
      </c>
      <c r="F34" t="s">
        <v>165</v>
      </c>
      <c r="G34" t="s">
        <v>186</v>
      </c>
      <c r="H34" t="s">
        <v>117</v>
      </c>
      <c r="I34" t="s">
        <v>87</v>
      </c>
      <c r="J34" t="str">
        <f ca="1">IF((H100 + I100) - NOW() &lt;= 0, "CLOSED", INT(H100 + I100 - NOW()) &amp; " days")</f>
        <v>CLOSED</v>
      </c>
      <c r="K34">
        <v>70000</v>
      </c>
      <c r="L34">
        <v>3500000</v>
      </c>
      <c r="M34" t="s">
        <v>34</v>
      </c>
      <c r="N34" t="s">
        <v>112</v>
      </c>
      <c r="O34" t="s">
        <v>187</v>
      </c>
      <c r="P34" t="s">
        <v>90</v>
      </c>
      <c r="Q34" t="s">
        <v>91</v>
      </c>
      <c r="R34" t="s">
        <v>92</v>
      </c>
      <c r="S34" t="b">
        <v>0</v>
      </c>
      <c r="T34" t="s">
        <v>93</v>
      </c>
    </row>
    <row r="35" spans="1:20" hidden="1" x14ac:dyDescent="0.3">
      <c r="A35" t="s">
        <v>35</v>
      </c>
      <c r="B35" t="s">
        <v>81</v>
      </c>
      <c r="C35" t="s">
        <v>188</v>
      </c>
      <c r="D35" t="s">
        <v>83</v>
      </c>
      <c r="E35" t="s">
        <v>35</v>
      </c>
      <c r="F35" t="s">
        <v>130</v>
      </c>
      <c r="G35" t="s">
        <v>189</v>
      </c>
      <c r="H35" t="s">
        <v>117</v>
      </c>
      <c r="I35" t="s">
        <v>87</v>
      </c>
      <c r="J35" t="str">
        <f ca="1">IF((H103 + I103) - NOW() &lt;= 0, "CLOSED", INT(H103 + I103 - NOW()) &amp; " days")</f>
        <v>CLOSED</v>
      </c>
      <c r="K35">
        <v>180000</v>
      </c>
      <c r="L35">
        <v>9000000</v>
      </c>
      <c r="M35" t="s">
        <v>35</v>
      </c>
      <c r="N35" t="s">
        <v>190</v>
      </c>
      <c r="O35" t="s">
        <v>89</v>
      </c>
      <c r="P35" t="s">
        <v>90</v>
      </c>
      <c r="Q35" t="s">
        <v>91</v>
      </c>
      <c r="R35" t="s">
        <v>92</v>
      </c>
      <c r="S35" t="b">
        <v>0</v>
      </c>
      <c r="T35" t="s">
        <v>93</v>
      </c>
    </row>
    <row r="36" spans="1:20" hidden="1" x14ac:dyDescent="0.3">
      <c r="A36" t="s">
        <v>36</v>
      </c>
      <c r="B36" t="s">
        <v>81</v>
      </c>
      <c r="C36" t="s">
        <v>191</v>
      </c>
      <c r="D36" t="s">
        <v>83</v>
      </c>
      <c r="E36" t="s">
        <v>36</v>
      </c>
      <c r="F36" t="s">
        <v>147</v>
      </c>
      <c r="G36" t="s">
        <v>192</v>
      </c>
      <c r="H36" t="s">
        <v>117</v>
      </c>
      <c r="I36" t="s">
        <v>87</v>
      </c>
      <c r="J36" t="str">
        <f ca="1">IF((H106 + I106) - NOW() &lt;= 0, "CLOSED", INT(H106 + I106 - NOW()) &amp; " days")</f>
        <v>CLOSED</v>
      </c>
      <c r="K36">
        <v>600000</v>
      </c>
      <c r="L36">
        <v>30000000</v>
      </c>
      <c r="M36" t="s">
        <v>193</v>
      </c>
      <c r="N36" t="s">
        <v>88</v>
      </c>
      <c r="O36" t="s">
        <v>89</v>
      </c>
      <c r="P36" t="s">
        <v>90</v>
      </c>
      <c r="Q36" t="s">
        <v>91</v>
      </c>
      <c r="R36" t="s">
        <v>92</v>
      </c>
      <c r="S36" t="b">
        <v>0</v>
      </c>
      <c r="T36" t="s">
        <v>93</v>
      </c>
    </row>
    <row r="37" spans="1:20" ht="72" x14ac:dyDescent="0.3">
      <c r="A37" t="s">
        <v>37</v>
      </c>
      <c r="B37" s="6" t="s">
        <v>81</v>
      </c>
      <c r="C37" s="6" t="s">
        <v>194</v>
      </c>
      <c r="D37" s="6" t="s">
        <v>83</v>
      </c>
      <c r="E37" s="6" t="s">
        <v>37</v>
      </c>
      <c r="F37" s="6" t="s">
        <v>84</v>
      </c>
      <c r="G37" s="6" t="s">
        <v>85</v>
      </c>
      <c r="H37" s="6" t="s">
        <v>117</v>
      </c>
      <c r="I37" s="6" t="s">
        <v>87</v>
      </c>
      <c r="J37" s="6" t="str">
        <f ca="1">IF((H108 + I108) - NOW() &lt;= 0, "CLOSED", INT(H108 + I108 - NOW()) &amp; " days")</f>
        <v>CLOSED</v>
      </c>
      <c r="K37" s="6">
        <v>700000</v>
      </c>
      <c r="L37" s="6">
        <v>35000000</v>
      </c>
      <c r="M37" s="6" t="s">
        <v>195</v>
      </c>
      <c r="N37" s="6" t="s">
        <v>88</v>
      </c>
      <c r="O37" s="6" t="s">
        <v>89</v>
      </c>
      <c r="P37" s="6" t="s">
        <v>90</v>
      </c>
      <c r="Q37" s="6" t="s">
        <v>91</v>
      </c>
      <c r="R37" s="6" t="s">
        <v>92</v>
      </c>
      <c r="S37" s="6" t="b">
        <v>1</v>
      </c>
      <c r="T37" t="s">
        <v>97</v>
      </c>
    </row>
    <row r="38" spans="1:20" hidden="1" x14ac:dyDescent="0.3">
      <c r="A38" t="s">
        <v>38</v>
      </c>
      <c r="B38" t="s">
        <v>81</v>
      </c>
      <c r="C38" t="s">
        <v>196</v>
      </c>
      <c r="D38" t="s">
        <v>83</v>
      </c>
      <c r="E38" t="s">
        <v>38</v>
      </c>
      <c r="F38" t="s">
        <v>197</v>
      </c>
      <c r="G38" t="s">
        <v>85</v>
      </c>
      <c r="H38" t="s">
        <v>117</v>
      </c>
      <c r="I38" t="s">
        <v>87</v>
      </c>
      <c r="J38" t="str">
        <f ca="1">IF((H110 + I110) - NOW() &lt;= 0, "CLOSED", INT(H110 + I110 - NOW()) &amp; " days")</f>
        <v>CLOSED</v>
      </c>
      <c r="K38">
        <v>720000</v>
      </c>
      <c r="L38">
        <v>36000000</v>
      </c>
      <c r="M38" t="s">
        <v>38</v>
      </c>
      <c r="N38" t="s">
        <v>88</v>
      </c>
      <c r="O38" t="s">
        <v>89</v>
      </c>
      <c r="P38" t="s">
        <v>90</v>
      </c>
      <c r="Q38" t="s">
        <v>91</v>
      </c>
      <c r="R38" t="s">
        <v>92</v>
      </c>
      <c r="S38" t="b">
        <v>0</v>
      </c>
      <c r="T38" t="s">
        <v>93</v>
      </c>
    </row>
    <row r="39" spans="1:20" hidden="1" x14ac:dyDescent="0.3">
      <c r="A39" t="s">
        <v>39</v>
      </c>
      <c r="B39" t="s">
        <v>81</v>
      </c>
      <c r="C39" t="s">
        <v>198</v>
      </c>
      <c r="D39" t="s">
        <v>83</v>
      </c>
      <c r="E39" t="s">
        <v>39</v>
      </c>
      <c r="F39" t="s">
        <v>84</v>
      </c>
      <c r="G39" t="s">
        <v>199</v>
      </c>
      <c r="H39" t="s">
        <v>200</v>
      </c>
      <c r="I39" t="s">
        <v>201</v>
      </c>
      <c r="J39" t="str">
        <f ca="1">IF((H111 + I111) - NOW() &lt;= 0, "CLOSED", INT(H111 + I111 - NOW()) &amp; " days")</f>
        <v>CLOSED</v>
      </c>
      <c r="K39">
        <v>34050000</v>
      </c>
      <c r="L39">
        <v>1702500000</v>
      </c>
      <c r="M39" t="s">
        <v>39</v>
      </c>
      <c r="N39" t="s">
        <v>202</v>
      </c>
      <c r="O39" t="s">
        <v>89</v>
      </c>
      <c r="P39" t="s">
        <v>90</v>
      </c>
      <c r="Q39" t="s">
        <v>91</v>
      </c>
      <c r="R39" t="s">
        <v>92</v>
      </c>
      <c r="S39" t="b">
        <v>0</v>
      </c>
      <c r="T39" t="s">
        <v>93</v>
      </c>
    </row>
    <row r="40" spans="1:20" hidden="1" x14ac:dyDescent="0.3">
      <c r="A40" t="s">
        <v>40</v>
      </c>
      <c r="B40" t="s">
        <v>81</v>
      </c>
      <c r="C40" t="s">
        <v>203</v>
      </c>
      <c r="D40" t="s">
        <v>83</v>
      </c>
      <c r="E40" t="s">
        <v>40</v>
      </c>
      <c r="F40" t="s">
        <v>115</v>
      </c>
      <c r="G40" t="s">
        <v>109</v>
      </c>
      <c r="H40" t="s">
        <v>110</v>
      </c>
      <c r="I40" t="s">
        <v>87</v>
      </c>
      <c r="J40" t="str">
        <f ca="1">IF((H120 + I120) - NOW() &lt;= 0, "CLOSED", INT(H120 + I120 - NOW()) &amp; " days")</f>
        <v>CLOSED</v>
      </c>
      <c r="K40">
        <v>504000</v>
      </c>
      <c r="L40">
        <v>25200000</v>
      </c>
      <c r="M40" t="s">
        <v>204</v>
      </c>
      <c r="N40" t="s">
        <v>112</v>
      </c>
      <c r="O40" t="s">
        <v>113</v>
      </c>
      <c r="P40" t="s">
        <v>90</v>
      </c>
      <c r="Q40" t="s">
        <v>91</v>
      </c>
      <c r="R40" t="s">
        <v>92</v>
      </c>
      <c r="S40" t="b">
        <v>0</v>
      </c>
      <c r="T40" t="s">
        <v>93</v>
      </c>
    </row>
    <row r="41" spans="1:20" hidden="1" x14ac:dyDescent="0.3">
      <c r="A41" t="s">
        <v>41</v>
      </c>
      <c r="B41" t="s">
        <v>81</v>
      </c>
      <c r="C41" t="s">
        <v>205</v>
      </c>
      <c r="D41" t="s">
        <v>83</v>
      </c>
      <c r="E41" t="s">
        <v>41</v>
      </c>
      <c r="F41" t="s">
        <v>206</v>
      </c>
      <c r="G41" t="s">
        <v>166</v>
      </c>
      <c r="H41" t="s">
        <v>117</v>
      </c>
      <c r="I41" t="s">
        <v>125</v>
      </c>
      <c r="J41" t="str">
        <f ca="1">IF((H122 + I122) - NOW() &lt;= 0, "CLOSED", INT(H122 + I122 - NOW()) &amp; " days")</f>
        <v>CLOSED</v>
      </c>
      <c r="K41">
        <v>779000</v>
      </c>
      <c r="L41">
        <v>38950000</v>
      </c>
      <c r="M41" t="s">
        <v>41</v>
      </c>
      <c r="N41" t="s">
        <v>167</v>
      </c>
      <c r="O41" t="s">
        <v>168</v>
      </c>
      <c r="P41" t="s">
        <v>90</v>
      </c>
      <c r="Q41" t="s">
        <v>91</v>
      </c>
      <c r="R41" t="s">
        <v>92</v>
      </c>
      <c r="S41" t="b">
        <v>0</v>
      </c>
      <c r="T41" t="s">
        <v>93</v>
      </c>
    </row>
    <row r="42" spans="1:20" ht="43.2" x14ac:dyDescent="0.3">
      <c r="A42" t="s">
        <v>42</v>
      </c>
      <c r="B42" s="6" t="s">
        <v>81</v>
      </c>
      <c r="C42" s="6" t="s">
        <v>207</v>
      </c>
      <c r="D42" s="6" t="s">
        <v>83</v>
      </c>
      <c r="E42" s="6" t="s">
        <v>42</v>
      </c>
      <c r="F42" s="6" t="s">
        <v>147</v>
      </c>
      <c r="G42" s="6" t="s">
        <v>166</v>
      </c>
      <c r="H42" s="6" t="s">
        <v>117</v>
      </c>
      <c r="I42" s="6" t="s">
        <v>125</v>
      </c>
      <c r="J42" s="6" t="str">
        <f ca="1">IF((H124 + I124) - NOW() &lt;= 0, "CLOSED", INT(H124 + I124 - NOW()) &amp; " days")</f>
        <v>CLOSED</v>
      </c>
      <c r="K42" s="6">
        <v>180000</v>
      </c>
      <c r="L42" s="6">
        <v>9000000</v>
      </c>
      <c r="M42" s="6" t="s">
        <v>42</v>
      </c>
      <c r="N42" s="6" t="s">
        <v>167</v>
      </c>
      <c r="O42" s="6" t="s">
        <v>168</v>
      </c>
      <c r="P42" s="6" t="s">
        <v>90</v>
      </c>
      <c r="Q42" s="6" t="s">
        <v>91</v>
      </c>
      <c r="R42" s="6" t="s">
        <v>92</v>
      </c>
      <c r="S42" s="6" t="b">
        <v>1</v>
      </c>
      <c r="T42" t="s">
        <v>97</v>
      </c>
    </row>
    <row r="43" spans="1:20" hidden="1" x14ac:dyDescent="0.3">
      <c r="A43" t="s">
        <v>43</v>
      </c>
      <c r="B43" t="s">
        <v>81</v>
      </c>
      <c r="C43" t="s">
        <v>208</v>
      </c>
      <c r="D43" t="s">
        <v>83</v>
      </c>
      <c r="E43" t="s">
        <v>43</v>
      </c>
      <c r="F43" t="s">
        <v>209</v>
      </c>
      <c r="G43" t="s">
        <v>210</v>
      </c>
      <c r="H43" t="s">
        <v>110</v>
      </c>
      <c r="I43" t="s">
        <v>87</v>
      </c>
      <c r="J43" t="str">
        <f ca="1">IF((H127 + I127) - NOW() &lt;= 0, "CLOSED", INT(H127 + I127 - NOW()) &amp; " days")</f>
        <v>CLOSED</v>
      </c>
      <c r="K43">
        <v>170000</v>
      </c>
      <c r="L43">
        <v>8500000</v>
      </c>
      <c r="M43" t="s">
        <v>43</v>
      </c>
      <c r="N43" t="s">
        <v>190</v>
      </c>
      <c r="O43" t="s">
        <v>211</v>
      </c>
      <c r="P43" t="s">
        <v>90</v>
      </c>
      <c r="Q43" t="s">
        <v>91</v>
      </c>
      <c r="R43" t="s">
        <v>92</v>
      </c>
      <c r="S43" t="b">
        <v>0</v>
      </c>
      <c r="T43" t="s">
        <v>93</v>
      </c>
    </row>
    <row r="44" spans="1:20" hidden="1" x14ac:dyDescent="0.3">
      <c r="A44" t="s">
        <v>44</v>
      </c>
      <c r="B44" t="s">
        <v>81</v>
      </c>
      <c r="C44" t="s">
        <v>212</v>
      </c>
      <c r="D44" t="s">
        <v>83</v>
      </c>
      <c r="E44" t="s">
        <v>44</v>
      </c>
      <c r="F44" t="s">
        <v>84</v>
      </c>
      <c r="G44" t="s">
        <v>210</v>
      </c>
      <c r="H44" t="s">
        <v>110</v>
      </c>
      <c r="I44" t="s">
        <v>87</v>
      </c>
      <c r="J44" t="str">
        <f ca="1">IF((H130 + I130) - NOW() &lt;= 0, "CLOSED", INT(H130 + I130 - NOW()) &amp; " days")</f>
        <v>CLOSED</v>
      </c>
      <c r="K44">
        <v>80000</v>
      </c>
      <c r="L44">
        <v>4000000</v>
      </c>
      <c r="M44" t="s">
        <v>213</v>
      </c>
      <c r="N44" t="s">
        <v>190</v>
      </c>
      <c r="O44" t="s">
        <v>211</v>
      </c>
      <c r="P44" t="s">
        <v>90</v>
      </c>
      <c r="Q44" t="s">
        <v>91</v>
      </c>
      <c r="R44" t="s">
        <v>92</v>
      </c>
      <c r="S44" t="b">
        <v>0</v>
      </c>
      <c r="T44" t="s">
        <v>93</v>
      </c>
    </row>
    <row r="45" spans="1:20" hidden="1" x14ac:dyDescent="0.3">
      <c r="A45" t="s">
        <v>45</v>
      </c>
      <c r="B45" t="s">
        <v>81</v>
      </c>
      <c r="C45" t="s">
        <v>214</v>
      </c>
      <c r="D45" t="s">
        <v>83</v>
      </c>
      <c r="E45" t="s">
        <v>45</v>
      </c>
      <c r="F45" t="s">
        <v>84</v>
      </c>
      <c r="G45" t="s">
        <v>192</v>
      </c>
      <c r="H45" t="s">
        <v>117</v>
      </c>
      <c r="I45" t="s">
        <v>87</v>
      </c>
      <c r="J45" t="str">
        <f ca="1">IF((H133 + I133) - NOW() &lt;= 0, "CLOSED", INT(H133 + I133 - NOW()) &amp; " days")</f>
        <v>CLOSED</v>
      </c>
      <c r="K45">
        <v>30000</v>
      </c>
      <c r="L45">
        <v>1500000</v>
      </c>
      <c r="M45" t="s">
        <v>215</v>
      </c>
      <c r="N45" t="s">
        <v>88</v>
      </c>
      <c r="O45" t="s">
        <v>89</v>
      </c>
      <c r="P45" t="s">
        <v>90</v>
      </c>
      <c r="Q45" t="s">
        <v>91</v>
      </c>
      <c r="R45" t="s">
        <v>92</v>
      </c>
      <c r="S45" t="b">
        <v>0</v>
      </c>
      <c r="T45" t="s">
        <v>93</v>
      </c>
    </row>
    <row r="46" spans="1:20" hidden="1" x14ac:dyDescent="0.3">
      <c r="A46" t="s">
        <v>46</v>
      </c>
      <c r="B46" t="s">
        <v>81</v>
      </c>
      <c r="C46" t="s">
        <v>216</v>
      </c>
      <c r="D46" t="s">
        <v>83</v>
      </c>
      <c r="E46" t="s">
        <v>46</v>
      </c>
      <c r="F46" t="s">
        <v>217</v>
      </c>
      <c r="G46" t="s">
        <v>218</v>
      </c>
      <c r="H46" t="s">
        <v>124</v>
      </c>
      <c r="I46" t="s">
        <v>118</v>
      </c>
      <c r="J46" t="str">
        <f ca="1">IF((H136 + I136) - NOW() &lt;= 0, "CLOSED", INT(H136 + I136 - NOW()) &amp; " days")</f>
        <v>CLOSED</v>
      </c>
      <c r="M46" t="s">
        <v>46</v>
      </c>
      <c r="N46" t="s">
        <v>126</v>
      </c>
      <c r="O46" t="s">
        <v>89</v>
      </c>
      <c r="P46" t="s">
        <v>90</v>
      </c>
      <c r="Q46" t="s">
        <v>91</v>
      </c>
      <c r="R46" t="s">
        <v>92</v>
      </c>
      <c r="S46" t="b">
        <v>0</v>
      </c>
      <c r="T46" t="s">
        <v>93</v>
      </c>
    </row>
    <row r="47" spans="1:20" hidden="1" x14ac:dyDescent="0.3">
      <c r="A47" t="s">
        <v>47</v>
      </c>
      <c r="B47" t="s">
        <v>81</v>
      </c>
      <c r="C47" t="s">
        <v>219</v>
      </c>
      <c r="D47" t="s">
        <v>83</v>
      </c>
      <c r="E47" t="s">
        <v>47</v>
      </c>
      <c r="F47" t="s">
        <v>220</v>
      </c>
      <c r="G47" t="s">
        <v>218</v>
      </c>
      <c r="H47" t="s">
        <v>124</v>
      </c>
      <c r="I47" t="s">
        <v>118</v>
      </c>
      <c r="J47" t="str">
        <f ca="1">IF((H140 + I140) - NOW() &lt;= 0, "CLOSED", INT(H140 + I140 - NOW()) &amp; " days")</f>
        <v>CLOSED</v>
      </c>
      <c r="M47" t="s">
        <v>47</v>
      </c>
      <c r="N47" t="s">
        <v>126</v>
      </c>
      <c r="O47" t="s">
        <v>89</v>
      </c>
      <c r="P47" t="s">
        <v>90</v>
      </c>
      <c r="Q47" t="s">
        <v>91</v>
      </c>
      <c r="R47" t="s">
        <v>92</v>
      </c>
      <c r="S47" t="b">
        <v>0</v>
      </c>
      <c r="T47" t="s">
        <v>93</v>
      </c>
    </row>
    <row r="48" spans="1:20" hidden="1" x14ac:dyDescent="0.3">
      <c r="A48" t="s">
        <v>48</v>
      </c>
      <c r="B48" t="s">
        <v>81</v>
      </c>
      <c r="C48" t="s">
        <v>221</v>
      </c>
      <c r="D48" t="s">
        <v>83</v>
      </c>
      <c r="E48" t="s">
        <v>48</v>
      </c>
      <c r="F48" t="s">
        <v>222</v>
      </c>
      <c r="G48" t="s">
        <v>218</v>
      </c>
      <c r="H48" t="s">
        <v>124</v>
      </c>
      <c r="I48" t="s">
        <v>223</v>
      </c>
      <c r="J48" t="str">
        <f ca="1">IF((H142 + I142) - NOW() &lt;= 0, "CLOSED", INT(H142 + I142 - NOW()) &amp; " days")</f>
        <v>CLOSED</v>
      </c>
      <c r="M48" t="s">
        <v>48</v>
      </c>
      <c r="N48" t="s">
        <v>126</v>
      </c>
      <c r="O48" t="s">
        <v>89</v>
      </c>
      <c r="P48" t="s">
        <v>90</v>
      </c>
      <c r="Q48" t="s">
        <v>91</v>
      </c>
      <c r="R48" t="s">
        <v>92</v>
      </c>
      <c r="S48" t="b">
        <v>0</v>
      </c>
      <c r="T48" t="s">
        <v>93</v>
      </c>
    </row>
    <row r="49" spans="1:20" hidden="1" x14ac:dyDescent="0.3">
      <c r="A49" t="s">
        <v>49</v>
      </c>
      <c r="B49" t="s">
        <v>81</v>
      </c>
      <c r="C49" t="s">
        <v>224</v>
      </c>
      <c r="D49" t="s">
        <v>83</v>
      </c>
      <c r="E49" t="s">
        <v>49</v>
      </c>
      <c r="F49" t="s">
        <v>84</v>
      </c>
      <c r="G49" t="s">
        <v>218</v>
      </c>
      <c r="H49" t="s">
        <v>225</v>
      </c>
      <c r="I49" t="s">
        <v>87</v>
      </c>
      <c r="J49" t="str">
        <f ca="1">IF((H144 + I144) - NOW() &lt;= 0, "CLOSED", INT(H144 + I144 - NOW()) &amp; " days")</f>
        <v>CLOSED</v>
      </c>
      <c r="K49">
        <v>2800000</v>
      </c>
      <c r="L49">
        <v>140000000</v>
      </c>
      <c r="M49" t="s">
        <v>49</v>
      </c>
      <c r="N49" t="s">
        <v>126</v>
      </c>
      <c r="O49" t="s">
        <v>89</v>
      </c>
      <c r="P49" t="s">
        <v>90</v>
      </c>
      <c r="Q49" t="s">
        <v>91</v>
      </c>
      <c r="R49" t="s">
        <v>92</v>
      </c>
      <c r="S49" t="b">
        <v>0</v>
      </c>
      <c r="T49" t="s">
        <v>93</v>
      </c>
    </row>
    <row r="50" spans="1:20" hidden="1" x14ac:dyDescent="0.3">
      <c r="A50" t="s">
        <v>50</v>
      </c>
      <c r="B50" t="s">
        <v>81</v>
      </c>
      <c r="C50" t="s">
        <v>226</v>
      </c>
      <c r="D50" t="s">
        <v>83</v>
      </c>
      <c r="E50" t="s">
        <v>50</v>
      </c>
      <c r="F50" t="s">
        <v>227</v>
      </c>
      <c r="G50" t="s">
        <v>218</v>
      </c>
      <c r="H50" t="s">
        <v>124</v>
      </c>
      <c r="I50" t="s">
        <v>201</v>
      </c>
      <c r="J50" t="str">
        <f ca="1">IF((H148 + I148) - NOW() &lt;= 0, "CLOSED", INT(H148 + I148 - NOW()) &amp; " days")</f>
        <v>CLOSED</v>
      </c>
      <c r="M50" t="s">
        <v>50</v>
      </c>
      <c r="N50" t="s">
        <v>126</v>
      </c>
      <c r="O50" t="s">
        <v>89</v>
      </c>
      <c r="P50" t="s">
        <v>90</v>
      </c>
      <c r="Q50" t="s">
        <v>91</v>
      </c>
      <c r="R50" t="s">
        <v>92</v>
      </c>
      <c r="S50" t="b">
        <v>0</v>
      </c>
      <c r="T50" t="s">
        <v>93</v>
      </c>
    </row>
    <row r="51" spans="1:20" hidden="1" x14ac:dyDescent="0.3">
      <c r="A51" t="s">
        <v>51</v>
      </c>
      <c r="B51" t="s">
        <v>81</v>
      </c>
      <c r="C51" t="s">
        <v>228</v>
      </c>
      <c r="D51" t="s">
        <v>83</v>
      </c>
      <c r="E51" t="s">
        <v>51</v>
      </c>
      <c r="F51" t="s">
        <v>229</v>
      </c>
      <c r="G51" t="s">
        <v>230</v>
      </c>
      <c r="H51" t="s">
        <v>200</v>
      </c>
      <c r="I51" t="s">
        <v>87</v>
      </c>
      <c r="J51" t="str">
        <f ca="1">IF((H151 + I151) - NOW() &lt;= 0, "CLOSED", INT(H151 + I151 - NOW()) &amp; " days")</f>
        <v>CLOSED</v>
      </c>
      <c r="K51">
        <v>50400000</v>
      </c>
      <c r="L51">
        <v>2520000000</v>
      </c>
      <c r="M51" t="s">
        <v>51</v>
      </c>
      <c r="N51" t="s">
        <v>202</v>
      </c>
      <c r="O51" t="s">
        <v>89</v>
      </c>
      <c r="P51" t="s">
        <v>90</v>
      </c>
      <c r="Q51" t="s">
        <v>91</v>
      </c>
      <c r="S51" t="b">
        <v>0</v>
      </c>
      <c r="T51" t="s">
        <v>93</v>
      </c>
    </row>
    <row r="52" spans="1:20" hidden="1" x14ac:dyDescent="0.3">
      <c r="A52" t="s">
        <v>52</v>
      </c>
      <c r="B52" t="s">
        <v>81</v>
      </c>
      <c r="C52" t="s">
        <v>231</v>
      </c>
      <c r="D52" t="s">
        <v>83</v>
      </c>
      <c r="E52" t="s">
        <v>52</v>
      </c>
      <c r="F52" t="s">
        <v>84</v>
      </c>
      <c r="G52" t="s">
        <v>232</v>
      </c>
      <c r="H52" t="s">
        <v>233</v>
      </c>
      <c r="I52" t="s">
        <v>87</v>
      </c>
      <c r="J52" t="str">
        <f ca="1">IF((H154 + I154) - NOW() &lt;= 0, "CLOSED", INT(H154 + I154 - NOW()) &amp; " days")</f>
        <v>CLOSED</v>
      </c>
      <c r="K52">
        <v>240000</v>
      </c>
      <c r="L52">
        <v>12000000</v>
      </c>
      <c r="M52" t="s">
        <v>52</v>
      </c>
      <c r="N52" t="s">
        <v>149</v>
      </c>
      <c r="O52" t="s">
        <v>157</v>
      </c>
      <c r="P52" t="s">
        <v>90</v>
      </c>
      <c r="Q52" t="s">
        <v>91</v>
      </c>
      <c r="R52" t="s">
        <v>92</v>
      </c>
      <c r="S52" t="b">
        <v>0</v>
      </c>
      <c r="T52" t="s">
        <v>93</v>
      </c>
    </row>
    <row r="53" spans="1:20" hidden="1" x14ac:dyDescent="0.3">
      <c r="A53" t="s">
        <v>53</v>
      </c>
      <c r="B53" t="s">
        <v>81</v>
      </c>
      <c r="C53" t="s">
        <v>234</v>
      </c>
      <c r="D53" t="s">
        <v>83</v>
      </c>
      <c r="E53" t="s">
        <v>53</v>
      </c>
      <c r="F53" t="s">
        <v>84</v>
      </c>
      <c r="G53" t="s">
        <v>172</v>
      </c>
      <c r="H53" t="s">
        <v>117</v>
      </c>
      <c r="I53" t="s">
        <v>87</v>
      </c>
      <c r="J53" t="str">
        <f ca="1">IF((H158 + I158) - NOW() &lt;= 0, "CLOSED", INT(H158 + I158 - NOW()) &amp; " days")</f>
        <v>CLOSED</v>
      </c>
      <c r="K53">
        <v>160000</v>
      </c>
      <c r="L53">
        <v>8000000</v>
      </c>
      <c r="M53" t="s">
        <v>53</v>
      </c>
      <c r="N53" t="s">
        <v>149</v>
      </c>
      <c r="O53" t="s">
        <v>150</v>
      </c>
      <c r="P53" t="s">
        <v>90</v>
      </c>
      <c r="Q53" t="s">
        <v>91</v>
      </c>
      <c r="R53" t="s">
        <v>92</v>
      </c>
      <c r="S53" t="b">
        <v>0</v>
      </c>
      <c r="T53" t="s">
        <v>93</v>
      </c>
    </row>
    <row r="54" spans="1:20" ht="28.8" x14ac:dyDescent="0.3">
      <c r="A54" t="s">
        <v>54</v>
      </c>
      <c r="B54" s="6" t="s">
        <v>81</v>
      </c>
      <c r="C54" s="6" t="s">
        <v>235</v>
      </c>
      <c r="D54" s="6" t="s">
        <v>83</v>
      </c>
      <c r="E54" s="6" t="s">
        <v>54</v>
      </c>
      <c r="F54" s="6" t="s">
        <v>84</v>
      </c>
      <c r="G54" s="6" t="s">
        <v>172</v>
      </c>
      <c r="H54" s="6" t="s">
        <v>162</v>
      </c>
      <c r="I54" s="6" t="s">
        <v>87</v>
      </c>
      <c r="J54" s="6" t="str">
        <f ca="1">IF((H160 + I160) - NOW() &lt;= 0, "CLOSED", INT(H160 + I160 - NOW()) &amp; " days")</f>
        <v>CLOSED</v>
      </c>
      <c r="K54" s="6">
        <v>50000</v>
      </c>
      <c r="L54" s="6">
        <v>2500000</v>
      </c>
      <c r="M54" s="6" t="s">
        <v>54</v>
      </c>
      <c r="N54" s="6" t="s">
        <v>149</v>
      </c>
      <c r="O54" s="6" t="s">
        <v>150</v>
      </c>
      <c r="P54" s="6" t="s">
        <v>90</v>
      </c>
      <c r="Q54" s="6" t="s">
        <v>91</v>
      </c>
      <c r="R54" s="6" t="s">
        <v>92</v>
      </c>
      <c r="S54" s="6" t="b">
        <v>1</v>
      </c>
      <c r="T54" t="s">
        <v>236</v>
      </c>
    </row>
    <row r="55" spans="1:20" hidden="1" x14ac:dyDescent="0.3">
      <c r="A55" t="s">
        <v>55</v>
      </c>
      <c r="B55" t="s">
        <v>81</v>
      </c>
      <c r="C55" t="s">
        <v>237</v>
      </c>
      <c r="D55" t="s">
        <v>83</v>
      </c>
      <c r="E55" t="s">
        <v>55</v>
      </c>
      <c r="F55" t="s">
        <v>136</v>
      </c>
      <c r="G55" t="s">
        <v>238</v>
      </c>
      <c r="H55" t="s">
        <v>162</v>
      </c>
      <c r="I55" t="s">
        <v>87</v>
      </c>
      <c r="J55" t="str">
        <f ca="1">IF((H162 + I162) - NOW() &lt;= 0, "CLOSED", INT(H162 + I162 - NOW()) &amp; " days")</f>
        <v>CLOSED</v>
      </c>
      <c r="K55">
        <v>30000</v>
      </c>
      <c r="L55">
        <v>1500000</v>
      </c>
      <c r="M55" t="s">
        <v>55</v>
      </c>
      <c r="N55" t="s">
        <v>149</v>
      </c>
      <c r="O55" t="s">
        <v>150</v>
      </c>
      <c r="P55" t="s">
        <v>90</v>
      </c>
      <c r="Q55" t="s">
        <v>91</v>
      </c>
      <c r="R55" t="s">
        <v>92</v>
      </c>
      <c r="S55" t="b">
        <v>0</v>
      </c>
      <c r="T55" t="s">
        <v>93</v>
      </c>
    </row>
    <row r="56" spans="1:20" ht="43.2" x14ac:dyDescent="0.3">
      <c r="A56" t="s">
        <v>56</v>
      </c>
      <c r="B56" s="6" t="s">
        <v>81</v>
      </c>
      <c r="C56" s="6" t="s">
        <v>239</v>
      </c>
      <c r="D56" s="6" t="s">
        <v>83</v>
      </c>
      <c r="E56" s="6" t="s">
        <v>56</v>
      </c>
      <c r="F56" s="6" t="s">
        <v>240</v>
      </c>
      <c r="G56" s="6" t="s">
        <v>241</v>
      </c>
      <c r="H56" s="6" t="s">
        <v>242</v>
      </c>
      <c r="I56" s="6" t="s">
        <v>87</v>
      </c>
      <c r="J56" s="6" t="str">
        <f ca="1">IF((H167 + I167) - NOW() &lt;= 0, "CLOSED", INT(H167 + I167 - NOW()) &amp; " days")</f>
        <v>CLOSED</v>
      </c>
      <c r="K56" s="6">
        <v>1650000</v>
      </c>
      <c r="L56" s="6">
        <v>82500000</v>
      </c>
      <c r="M56" s="6" t="s">
        <v>56</v>
      </c>
      <c r="N56" s="6" t="s">
        <v>167</v>
      </c>
      <c r="O56" s="6" t="s">
        <v>168</v>
      </c>
      <c r="P56" s="6" t="s">
        <v>90</v>
      </c>
      <c r="Q56" s="6" t="s">
        <v>91</v>
      </c>
      <c r="R56" s="6" t="s">
        <v>92</v>
      </c>
      <c r="S56" s="6" t="b">
        <v>1</v>
      </c>
      <c r="T56" t="s">
        <v>184</v>
      </c>
    </row>
    <row r="57" spans="1:20" hidden="1" x14ac:dyDescent="0.3">
      <c r="A57" t="s">
        <v>57</v>
      </c>
      <c r="B57" t="s">
        <v>81</v>
      </c>
      <c r="C57" t="s">
        <v>243</v>
      </c>
      <c r="D57" t="s">
        <v>83</v>
      </c>
      <c r="E57" t="s">
        <v>57</v>
      </c>
      <c r="F57" t="s">
        <v>130</v>
      </c>
      <c r="G57" t="s">
        <v>244</v>
      </c>
      <c r="H57" t="s">
        <v>110</v>
      </c>
      <c r="I57" t="s">
        <v>87</v>
      </c>
      <c r="J57" t="str">
        <f ca="1">IF((H171 + I171) - NOW() &lt;= 0, "CLOSED", INT(H171 + I171 - NOW()) &amp; " days")</f>
        <v>CLOSED</v>
      </c>
      <c r="K57">
        <v>80000</v>
      </c>
      <c r="L57">
        <v>4000000</v>
      </c>
      <c r="M57" t="s">
        <v>245</v>
      </c>
      <c r="N57" t="s">
        <v>149</v>
      </c>
      <c r="O57" t="s">
        <v>150</v>
      </c>
      <c r="P57" t="s">
        <v>90</v>
      </c>
      <c r="Q57" t="s">
        <v>91</v>
      </c>
      <c r="R57" t="s">
        <v>92</v>
      </c>
      <c r="S57" t="b">
        <v>0</v>
      </c>
      <c r="T57" t="s">
        <v>93</v>
      </c>
    </row>
    <row r="58" spans="1:20" hidden="1" x14ac:dyDescent="0.3">
      <c r="A58" t="s">
        <v>58</v>
      </c>
      <c r="B58" t="s">
        <v>81</v>
      </c>
      <c r="C58" t="s">
        <v>246</v>
      </c>
      <c r="D58" t="s">
        <v>83</v>
      </c>
      <c r="E58" t="s">
        <v>58</v>
      </c>
      <c r="F58" t="s">
        <v>84</v>
      </c>
      <c r="G58" t="s">
        <v>81</v>
      </c>
      <c r="H58" t="s">
        <v>247</v>
      </c>
      <c r="I58" t="s">
        <v>133</v>
      </c>
      <c r="J58" t="str">
        <f ca="1">IF((H174 + I174) - NOW() &lt;= 0, "CLOSED", INT(H174 + I174 - NOW()) &amp; " days")</f>
        <v>CLOSED</v>
      </c>
      <c r="K58">
        <v>340000</v>
      </c>
      <c r="L58">
        <v>17000000</v>
      </c>
      <c r="M58" t="s">
        <v>58</v>
      </c>
      <c r="N58" t="s">
        <v>112</v>
      </c>
      <c r="O58" t="s">
        <v>113</v>
      </c>
      <c r="P58" t="s">
        <v>90</v>
      </c>
      <c r="Q58" t="s">
        <v>91</v>
      </c>
      <c r="R58" t="s">
        <v>92</v>
      </c>
      <c r="S58" t="b">
        <v>0</v>
      </c>
      <c r="T58" t="s">
        <v>93</v>
      </c>
    </row>
    <row r="59" spans="1:20" hidden="1" x14ac:dyDescent="0.3">
      <c r="A59" t="s">
        <v>59</v>
      </c>
      <c r="B59" t="s">
        <v>81</v>
      </c>
      <c r="C59" t="s">
        <v>248</v>
      </c>
      <c r="D59" t="s">
        <v>83</v>
      </c>
      <c r="E59" t="s">
        <v>59</v>
      </c>
      <c r="F59" t="s">
        <v>84</v>
      </c>
      <c r="G59" t="s">
        <v>81</v>
      </c>
      <c r="H59" t="s">
        <v>247</v>
      </c>
      <c r="I59" t="s">
        <v>87</v>
      </c>
      <c r="J59" t="str">
        <f ca="1">IF((H175 + I175) - NOW() &lt;= 0, "CLOSED", INT(H175 + I175 - NOW()) &amp; " days")</f>
        <v>CLOSED</v>
      </c>
      <c r="K59">
        <v>300000</v>
      </c>
      <c r="L59">
        <v>15000000</v>
      </c>
      <c r="M59" t="s">
        <v>59</v>
      </c>
      <c r="N59" t="s">
        <v>112</v>
      </c>
      <c r="O59" t="s">
        <v>113</v>
      </c>
      <c r="P59" t="s">
        <v>90</v>
      </c>
      <c r="Q59" t="s">
        <v>91</v>
      </c>
      <c r="R59" t="s">
        <v>92</v>
      </c>
      <c r="S59" t="b">
        <v>0</v>
      </c>
      <c r="T59" t="s">
        <v>93</v>
      </c>
    </row>
    <row r="60" spans="1:20" hidden="1" x14ac:dyDescent="0.3">
      <c r="A60" t="s">
        <v>60</v>
      </c>
      <c r="B60" t="s">
        <v>81</v>
      </c>
      <c r="C60" t="s">
        <v>249</v>
      </c>
      <c r="D60" t="s">
        <v>83</v>
      </c>
      <c r="E60" t="s">
        <v>60</v>
      </c>
      <c r="F60" t="s">
        <v>84</v>
      </c>
      <c r="G60" t="s">
        <v>250</v>
      </c>
      <c r="H60" t="s">
        <v>251</v>
      </c>
      <c r="I60" t="s">
        <v>201</v>
      </c>
      <c r="J60" t="str">
        <f ca="1">IF((H177 + I177) - NOW() &lt;= 0, "CLOSED", INT(H177 + I177 - NOW()) &amp; " days")</f>
        <v>CLOSED</v>
      </c>
      <c r="K60">
        <v>600000</v>
      </c>
      <c r="L60">
        <v>30000000</v>
      </c>
      <c r="M60" t="s">
        <v>252</v>
      </c>
      <c r="N60" t="s">
        <v>149</v>
      </c>
      <c r="O60" t="s">
        <v>157</v>
      </c>
      <c r="P60" t="s">
        <v>90</v>
      </c>
      <c r="Q60" t="s">
        <v>91</v>
      </c>
      <c r="R60" t="s">
        <v>92</v>
      </c>
      <c r="S60" t="b">
        <v>0</v>
      </c>
      <c r="T60" t="s">
        <v>93</v>
      </c>
    </row>
    <row r="61" spans="1:20" hidden="1" x14ac:dyDescent="0.3">
      <c r="A61" t="s">
        <v>60</v>
      </c>
      <c r="B61" t="s">
        <v>81</v>
      </c>
      <c r="C61" t="s">
        <v>253</v>
      </c>
      <c r="D61" t="s">
        <v>83</v>
      </c>
      <c r="E61" t="s">
        <v>60</v>
      </c>
      <c r="F61" t="s">
        <v>84</v>
      </c>
      <c r="G61" t="s">
        <v>250</v>
      </c>
      <c r="H61" t="s">
        <v>251</v>
      </c>
      <c r="I61" t="s">
        <v>201</v>
      </c>
      <c r="J61" t="str">
        <f ca="1">IF((H180 + I180) - NOW() &lt;= 0, "CLOSED", INT(H180 + I180 - NOW()) &amp; " days")</f>
        <v>CLOSED</v>
      </c>
      <c r="K61">
        <v>464319</v>
      </c>
      <c r="L61">
        <v>23215950</v>
      </c>
      <c r="M61" t="s">
        <v>252</v>
      </c>
      <c r="N61" t="s">
        <v>149</v>
      </c>
      <c r="O61" t="s">
        <v>157</v>
      </c>
      <c r="P61" t="s">
        <v>90</v>
      </c>
      <c r="Q61" t="s">
        <v>91</v>
      </c>
      <c r="R61" t="s">
        <v>92</v>
      </c>
      <c r="S61" t="b">
        <v>0</v>
      </c>
      <c r="T61" t="s">
        <v>93</v>
      </c>
    </row>
  </sheetData>
  <autoFilter ref="A1:T61" xr:uid="{00000000-0001-0000-0100-000000000000}">
    <filterColumn colId="18">
      <filters>
        <filter val="TRUE"/>
      </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Summary</vt:lpstr>
      <vt:lpstr>All Tenders Grouped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Yash Varhan</cp:lastModifiedBy>
  <dcterms:created xsi:type="dcterms:W3CDTF">2025-05-15T12:03:05Z</dcterms:created>
  <dcterms:modified xsi:type="dcterms:W3CDTF">2025-05-15T12:26:39Z</dcterms:modified>
</cp:coreProperties>
</file>