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vs_code\TenderHunter2.1.3\db\Gem_ministry\xl_file\"/>
    </mc:Choice>
  </mc:AlternateContent>
  <xr:revisionPtr revIDLastSave="0" documentId="13_ncr:1_{333A3402-9F64-4192-AB06-AB2C69E009A0}" xr6:coauthVersionLast="47" xr6:coauthVersionMax="47" xr10:uidLastSave="{00000000-0000-0000-0000-000000000000}"/>
  <bookViews>
    <workbookView xWindow="-108" yWindow="-108" windowWidth="23256" windowHeight="13896" activeTab="1" xr2:uid="{00000000-000D-0000-FFFF-FFFF00000000}"/>
  </bookViews>
  <sheets>
    <sheet name="Group Summary" sheetId="1" r:id="rId1"/>
    <sheet name="All Tenders Grouped" sheetId="2" r:id="rId2"/>
  </sheets>
  <definedNames>
    <definedName name="_xlnm._FilterDatabase" localSheetId="1" hidden="1">'All Tenders Grouped'!$A$1:$S$40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0" i="2" l="1"/>
  <c r="J39" i="2"/>
  <c r="J38" i="2"/>
  <c r="J37" i="2"/>
  <c r="J36" i="2"/>
  <c r="J35" i="2"/>
  <c r="J34" i="2"/>
  <c r="J33" i="2"/>
  <c r="J32" i="2"/>
  <c r="J31" i="2"/>
  <c r="J30" i="2"/>
  <c r="J29" i="2"/>
  <c r="J28" i="2"/>
  <c r="J27" i="2"/>
  <c r="J26" i="2"/>
  <c r="J25" i="2"/>
  <c r="J24" i="2"/>
  <c r="J23" i="2"/>
  <c r="J22" i="2"/>
  <c r="J21" i="2"/>
  <c r="J20" i="2"/>
  <c r="J19" i="2"/>
  <c r="J18" i="2"/>
  <c r="J17" i="2"/>
  <c r="J16" i="2"/>
  <c r="J15" i="2"/>
  <c r="J14" i="2"/>
  <c r="J13" i="2"/>
  <c r="J12" i="2"/>
  <c r="J11" i="2"/>
  <c r="J10" i="2"/>
  <c r="J9" i="2"/>
  <c r="J8" i="2"/>
  <c r="J7" i="2"/>
  <c r="J6" i="2"/>
  <c r="J5" i="2"/>
  <c r="J4" i="2"/>
  <c r="J3" i="2"/>
  <c r="J2" i="2"/>
</calcChain>
</file>

<file path=xl/sharedStrings.xml><?xml version="1.0" encoding="utf-8"?>
<sst xmlns="http://schemas.openxmlformats.org/spreadsheetml/2006/main" count="621" uniqueCount="256">
  <si>
    <t>Title</t>
  </si>
  <si>
    <t>Entries Count</t>
  </si>
  <si>
    <t>Automotive Vehicles - Pneumatic Tyres for Commercial Vehicles - Diagonal and Radial Ply as per IS 1</t>
  </si>
  <si>
    <t>Dough Kneader (V1),Vegetable Cutter,Stainless Steel Bain Marie</t>
  </si>
  <si>
    <t>Flying Insect Control Traps - Fly Catcher,Fogging Machine (V2) as per IS 14855 (Part 1),Portable Di</t>
  </si>
  <si>
    <t>20MEN LIVING PUF SHELTER (SIZE 10.44M x 7.620M x 4.40M HEIGHT INCLUDING 1.5M VERANDAH IN FRONT)</t>
  </si>
  <si>
    <t xml:space="preserve">Cell clean,Vitamin - D,Coagulation Cup,Hba1c,Dengue pkt og 10 kit,Savlon bott of 1 ltr,Vaccutainer </t>
  </si>
  <si>
    <t>Hand Held Brush Cutter (V2) (Q3)</t>
  </si>
  <si>
    <t>Automotive Vehicles - Pneumatic Tyres for 2 and 3 Wheeled Motor Vehicles, Quadricycles and E-Ricksh</t>
  </si>
  <si>
    <t>CD,CD,DVD,DVD,Colin,Lizol,Dettol,Cloth,Brasso,Paper,Racket,Room Freshener</t>
  </si>
  <si>
    <t>Adrenaline Injection,Atropin Injection,Anti-snake venom Injection,Avil Injection,Botropase Injectio</t>
  </si>
  <si>
    <t>Mircha,Dhaniya,Garlic,Jeera,Methi,Badi Elachi,Choti Elachi,Semiya 80gm,Ajwain,Sounf,Long,Kasturi Me</t>
  </si>
  <si>
    <t>SUPPLY AND INSTALLATION OF TOILET BLOCK PUF SHELTER (SIZE 5.0 MTR x 5.20 MTR x 4.0 MTR HEIGHT INCLU</t>
  </si>
  <si>
    <t>SUPPLY AND INSTALLATION OF OFFICE SHELTER (SIZE 6 MTR x 7.60 MTR x 4.40 MTR INCLUDING 1.5 MTR VERAN</t>
  </si>
  <si>
    <t>20MEN LIVING PUF SHELTER WITH TOILET (SIZE 44FT x 25FT x 14.40FT HEIGHT WITH 5FT VERANDAH IN FRONT)</t>
  </si>
  <si>
    <t>Bullet Resistant Morcha as per IS 17525</t>
  </si>
  <si>
    <t>Solar Street Lighting System (NTPC)</t>
  </si>
  <si>
    <t>Power Generator - DG Set (up to 900 KVA)</t>
  </si>
  <si>
    <t>LED Luminaire for Road and Street Lights (V2) Conforming to IS 10322 (Part 5 / Section 3)</t>
  </si>
  <si>
    <t>Linoleum Sheet</t>
  </si>
  <si>
    <t>Commercial Idli Steamer,Wet Grinder,Wet Grinder</t>
  </si>
  <si>
    <t>SUPPLY AND INSTALLATION OF WATCH TOWER</t>
  </si>
  <si>
    <t>Bus Hiring Service - Regular Basis - Local; 34-36; Non Deluxe (NDX); 2920</t>
  </si>
  <si>
    <t>Electric Water Heater - Geyser (V2) as per IS 2082:2018 (Latest),Electric Water Heater - Geyser (V2</t>
  </si>
  <si>
    <t>Stationary Valve Regulated Lead Acid Batteries (V2) as per IS 15549,Stationary Valve Regulated Lead</t>
  </si>
  <si>
    <t>Submersible Pump Set (Three Phase) (V2) as per IS 8034:2018,Submersible Pump Set (Three Phase) (V2)</t>
  </si>
  <si>
    <t>Plain Copier Paper (V3) ISI Marked to IS 14490,Plain Copier Paper (V3) ISI Marked to IS 14490</t>
  </si>
  <si>
    <t>Switch Fuse Unit,Switch Fuse Unit,Switch Fuse Unit,Switch Fuse Unit,Switch Fuse Unit</t>
  </si>
  <si>
    <t>Water Sprinkler (Q3)</t>
  </si>
  <si>
    <t>Goods Transport Service – Per Trip based  Service - Household/Office, Packed Milk, Food Grains, F</t>
  </si>
  <si>
    <t>Bus Hiring Service - Regular Basis - Local; 40-42; Non Deluxe (NDX); 794</t>
  </si>
  <si>
    <t>Bus Hiring Service - Regular Basis - Outstation; 34-36; Non Deluxe (NDX); 1820</t>
  </si>
  <si>
    <t>Bus Hiring Service - Regular Basis - Outstation; 34-36; Non Deluxe (NDX); 4940</t>
  </si>
  <si>
    <t>Bus Hiring Service - Regular Basis - Local; 34-36; Non Deluxe (NDX); 2274,Bus Hiring Service - Regu</t>
  </si>
  <si>
    <t>Bus Hiring Service - Regular Basis - Outstation; 34-36; Non Deluxe (NDX); 1387</t>
  </si>
  <si>
    <t>Door Frame Metal Detector (Q2)</t>
  </si>
  <si>
    <t>DHANIYA WHOLE,DHANIYA POWDER,HANDI POWDER,LAL MIRCH POWDER,LAL MIRCH WHOLE,JEERA WHOLE,JEERA POWDER</t>
  </si>
  <si>
    <t>Intacef Tazo,Doxy Pet,Bioclan,Cefpet xl,Haemaccel,Lee- Biotic,Kynetra,Brandystarpup,Panacur,Ferriki</t>
  </si>
  <si>
    <t>Pure Laser RGB Projector with 3D lens system,Silver Screen with sliding mechanism,Dual channel Digi</t>
  </si>
  <si>
    <t>Revolving Search Light (MHA),Hand Held Search Light,Inverted Mirror Trolley Mounted Under Vehicle S</t>
  </si>
  <si>
    <t>Group Title</t>
  </si>
  <si>
    <t>DATE OF SEARCH</t>
  </si>
  <si>
    <t>TENDER ID</t>
  </si>
  <si>
    <t>elementPut</t>
  </si>
  <si>
    <t>ITEM DESCRIPTION</t>
  </si>
  <si>
    <t>QTY</t>
  </si>
  <si>
    <t>START DATE</t>
  </si>
  <si>
    <t>END DATE</t>
  </si>
  <si>
    <t>END Time</t>
  </si>
  <si>
    <t>DAY LEFT</t>
  </si>
  <si>
    <t>EMD AMOUNT</t>
  </si>
  <si>
    <t>TENDER VALUE</t>
  </si>
  <si>
    <t>ITEM CATEGORY</t>
  </si>
  <si>
    <t>Consignee Reporting</t>
  </si>
  <si>
    <t>ADDRESS</t>
  </si>
  <si>
    <t>MINISTRY</t>
  </si>
  <si>
    <t>DEPARTMENT</t>
  </si>
  <si>
    <t>BRANCH</t>
  </si>
  <si>
    <t>matches</t>
  </si>
  <si>
    <t>15-May-2025</t>
  </si>
  <si>
    <t>GEM/2025/B/6133536</t>
  </si>
  <si>
    <t>ASSAM RIFLES</t>
  </si>
  <si>
    <t>1012</t>
  </si>
  <si>
    <t>01-May-2025</t>
  </si>
  <si>
    <t>22-May-2025</t>
  </si>
  <si>
    <t>11:00 AM</t>
  </si>
  <si>
    <t>Automotive Vehicles - Pneumatic Tyres for Commercial
Vehicles - Diagonal and Radial Ply as per IS 15636 , 12.5/80
Tyre (Front) , 16.9/28 Tyre (Rear)</t>
  </si>
  <si>
    <t>['R Sharmila', 'Sonu Rai', 'Hemant Kumar', 'Keshab Kumar\nChetry']</t>
  </si>
  <si>
    <t>['797116,OMC No-1 MGAR\nWalford Area Rajbari Complex\nNear Circuit House Dimapur\nNagaland-797112', '785001,jorahat assam rifles', '795015,OC OMC NO 4 MGAR ,\nMARAM', '788001,NO 2 MGAR (EAST)\nDISTT CACHAR SILCHAR']</t>
  </si>
  <si>
    <t>Ministry of Home Affairs</t>
  </si>
  <si>
    <t>Central Armed Police Forces</t>
  </si>
  <si>
    <t>Provn</t>
  </si>
  <si>
    <t>GEM/2025/B/6091433</t>
  </si>
  <si>
    <t>206</t>
  </si>
  <si>
    <t>02-May-2025</t>
  </si>
  <si>
    <t>19-May-2025</t>
  </si>
  <si>
    <t>7:00 PM</t>
  </si>
  <si>
    <t>Dough Kneader (V1) (Q2) , Vegetable Cutter (Q3) , Stainless
Steel Bain Marie (Q3)</t>
  </si>
  <si>
    <t>['R Sharmila', 'Keshab Kumar\nChetry', 'Sonu Rai', 'Hemant Kumar']</t>
  </si>
  <si>
    <t>['797116,OMC No-1 MGAR\nWalford Area Rajbari Complex\nNear Circuit House Dimapur\nNagaland-797112', '788001,NO 2 MGAR (EAST)\nDISTT CACHAR SILCHAR', '785001,jorahat assam rifles', '795015,OC OMC NO 4 MGAR ,\nMARAM']</t>
  </si>
  <si>
    <t>GEM/2025/B/6064774</t>
  </si>
  <si>
    <t>602</t>
  </si>
  <si>
    <t>23-May-2025</t>
  </si>
  <si>
    <t>Flying Insect Control Traps - Fly Catcher (Q3) , Fogging
Machine (V2) as per IS 14855 (Part 1) (Q2) , Portable
Disinfectant Fogging Machine (Q3)</t>
  </si>
  <si>
    <t>GEM/2025/B/6169026</t>
  </si>
  <si>
    <t>8</t>
  </si>
  <si>
    <t>24-Apr-2025</t>
  </si>
  <si>
    <t>9:00 PM</t>
  </si>
  <si>
    <t>20MEN LIVING PUF SHELTER (SIZE 10.44M x 7.620M x 4.40M
HEIGHT INCLUDING 1.5M VERANDAH IN FRONT)</t>
  </si>
  <si>
    <t>['Prasun Kumar\nMorolia', 'Shivraj Singh Rawat', 'Amit Arya', 'Shiv Bahadur Singh', 'Raman Tyagi', 'Sunil Shankarrao\nRamlod']</t>
  </si>
  <si>
    <t>['795113,HQ 9 Sector Assam\nRifles NEW KEITHELMANBI', '785001,HQ 25 SECTOR ASSAM\nRIFLES JORHAT ASSAM', '795007,HQ 22 sector\nJwalamukhi senapati manipur', '795142,SAMSAI', '795135,PALLEL', '795002,Mantripukhri, Imphal']</t>
  </si>
  <si>
    <t>Engineer</t>
  </si>
  <si>
    <t>GEM/2025/B/6168796</t>
  </si>
  <si>
    <t>1373</t>
  </si>
  <si>
    <t>Cell clean , Vitamin - D , Coagulation Cup , Hba1c , Dengue
pkt og 10 kit , Savlon bott of 1 ltr , Vaccutainer Sodium
Citrate , Micro tips 200mcl , Micro tips 1000mcl , Round
Band aid pkt of 100</t>
  </si>
  <si>
    <t>['Wangjam Thoiba\nSingh']</t>
  </si>
  <si>
    <t>['795002,HQ INSPECTOR\nGENERAL ASSAM RIFLES\n(SOUTH) MANTRIPUKHRI']</t>
  </si>
  <si>
    <t>GEM/2025/B/6073659</t>
  </si>
  <si>
    <t>334</t>
  </si>
  <si>
    <t>30-Apr-2025</t>
  </si>
  <si>
    <t>['Sonu Rai', 'Hemant Kumar', 'R Sharmila', 'Keshab Kumar\nChetry']</t>
  </si>
  <si>
    <t>['785001,jorahat assam rifles', '795015,OC OMC NO 4 MGAR ,\nMARAM', '797116,OMC No-1 MGAR\nWalford Area Rajbari Complex\nNear Circuit House Dimapur\nNagaland-797112', '788001,NO 2 MGAR (EAST)\nDISTT CACHAR SILCHAR']</t>
  </si>
  <si>
    <t>GEM/2025/B/6107954</t>
  </si>
  <si>
    <t>1379</t>
  </si>
  <si>
    <t>10:00 AM</t>
  </si>
  <si>
    <t>Automotive Vehicles - Pneumatic Tyres for 2 and 3 Wheeled
Motor Vehicles, Quadricycles and E-Rickshaw / E-Carts as
per IS 15627 , Automotive Vehicles - Pneumatic Tyres for
Commercial Vehicles - Diagonal and Radial Ply as per IS
15636 , Automotive Vehicles - Pneumatic Tyres for
Passenger Car Vehicles - Diagonal and Radial Ply as per IS
15633 , TYRE SIZE 100/90 (FRONT) , TYRE SIZE 120/80
(REAR)</t>
  </si>
  <si>
    <t>GEM/2025/B/6196864</t>
  </si>
  <si>
    <t>533</t>
  </si>
  <si>
    <t>04-May-2025</t>
  </si>
  <si>
    <t>26-May-2025</t>
  </si>
  <si>
    <t>6:00 PM</t>
  </si>
  <si>
    <t>CD , DVD , Colin , Lizol , Dettol , Cloth , Brasso , Paper ,
Racket , Room Freshener</t>
  </si>
  <si>
    <t>['Harpreet Kaur']</t>
  </si>
  <si>
    <t>['797112,Assam rifles gate,\nfiring range,lingrijaan,Dimapur']</t>
  </si>
  <si>
    <t>GEM/2025/B/6200365</t>
  </si>
  <si>
    <t>4912</t>
  </si>
  <si>
    <t>05-May-2025</t>
  </si>
  <si>
    <t>4:00 PM</t>
  </si>
  <si>
    <t>Adrenaline Injection , Atropin Injection , Anti-snake venom
Injection , Avil Injection , Botropase Injection , Buscopan
Injection , Bupivacaine 0.5 percent Injection , Deiphylline
Injection , Dextrose , Diclofenac Injection , Dicyclomine
Injection , Drotaverine 40mg Injection , Dobutamine
Injection , Duvadilan Injection , Etamsylate Injection ,
Haloperidol Injection , Intralipid 20 percent Injection ,
Ketamine 50mg Injection , Labetalol Injection , LMWH - 40
Injection , Merhergin Injection , Methylcobalamin Injection
Neruokind , Midazolam Injection , Mephentermine Injection ,
Nitroglycerin Injection , Normal Saline 100ml Injection ,
Ondasarton Injection , Oxytocin Injection , Progesterone
Injection , Rabipur Injection , Metoclopramide Injection ,
Sucol Injection , Stemitil Injection , Tramadol Injection ,
Tricort Injection , TT Injection , Pentazocine Injection ,
Potasium Chloride Injection , Propranolol 1mg slash ml
Injection , Syp B Complex bott of 100ml , Isabgol husk</t>
  </si>
  <si>
    <t>GEM/2025/B/6218325</t>
  </si>
  <si>
    <t>693</t>
  </si>
  <si>
    <t>10-May-2025</t>
  </si>
  <si>
    <t>31-May-2025</t>
  </si>
  <si>
    <t>Mircha , Dhaniya , Garlic , Jeera , Methi , Badi Elachi , Choti
Elachi , Semiya 80gm , Ajwain , Sounf , Long , Kasturi Methi
25gm , Emli , Sarso , Papad Madarasi , Dalchini , Kashmiri
Mirchi , Garam Masala , Meat Masala , Chicken Masala
50gm</t>
  </si>
  <si>
    <t>['Mudang Bida']</t>
  </si>
  <si>
    <t>['795148,37 Assam Rifles,\nPhundrei , Manipur']</t>
  </si>
  <si>
    <t>GEM/2025/B/6210845</t>
  </si>
  <si>
    <t>40</t>
  </si>
  <si>
    <t>08-May-2025</t>
  </si>
  <si>
    <t>29-May-2025</t>
  </si>
  <si>
    <t>1:00 PM</t>
  </si>
  <si>
    <t>SUPPLY AND INSTALLATION OF TOILET BLOCK PUF SHELTER
(SIZE 5.0 MTR x 5.20 MTR x 4.0 MTR HEIGHT INCLUD</t>
  </si>
  <si>
    <t>['Shiv Bahadur Singh', 'Raman Tyagi', 'Bhupendra Kumar', 'Kuldeep Yadav', 'Laishram\nChitaranjan Singh']</t>
  </si>
  <si>
    <t>['795142,SAMSAI', '795135,PALLEL', '795128,HQ 27 Sect Assam\nRifles Churachandpur Manipur', '795103,KAKCHING', '796001,AIZWAL']</t>
  </si>
  <si>
    <t>GEM/2025/B/6211135</t>
  </si>
  <si>
    <t>2:00 PM</t>
  </si>
  <si>
    <t>SUPPLY AND INSTALLATION OF OFFICE SHELTER (SIZE 6
MTR x 7.60 MTR x 4.40 MTR INCLUDING 1.5 MTR VERAND</t>
  </si>
  <si>
    <t>GEM/2025/B/6211349</t>
  </si>
  <si>
    <t>20</t>
  </si>
  <si>
    <t>20MEN LIVING PUF SHELTER WITH TOILET (SIZE 44FT x 25FT
x 14.40FT HEIGHT WITH 5FT VERANDAH IN FRONT)</t>
  </si>
  <si>
    <t>['Shiv Bahadur Singh', 'Raman Tyagi', 'Bhupendra Kumar']</t>
  </si>
  <si>
    <t>['795142,SAMSAI', '795135,PALLEL', '795128,HQ 27 Sect Assam\nRifles Churachandpur Manipur']</t>
  </si>
  <si>
    <t>GEM/2025/B/6209877</t>
  </si>
  <si>
    <t>50</t>
  </si>
  <si>
    <t>Bullet Resistant Morcha as per IS 17525 (Q3)</t>
  </si>
  <si>
    <t>['Sunil Shankarrao\nRamlod', 'Sudhir Payal', 'Shiv Bahadur Singh', 'Amit Arya', 'Raman Tyagi', 'Bhupendra Kumar', 'Kuldeep Yadav']</t>
  </si>
  <si>
    <t>['795002,Mantripukhri, Imphal', '785001,Transit Camp Jorhat', '795142,SAMSAI', '795007,HQ 22 sector\nJwalamukhi senapati manipur', '795135,PALLEL', '795128,HQ 27 Sect Assam\nRifles Churachandpur Manipur', '795103,KAKCHING']</t>
  </si>
  <si>
    <t>GEM/2025/B/6208223</t>
  </si>
  <si>
    <t>300</t>
  </si>
  <si>
    <t>07-May-2025</t>
  </si>
  <si>
    <t>17-May-2025</t>
  </si>
  <si>
    <t>3:00 PM</t>
  </si>
  <si>
    <t>Solar Street Lighting System (NTPC) (Q3)</t>
  </si>
  <si>
    <t>['Pranav Suhas Dabke', 'Sunil Shankarrao\nRamlod', 'Ashok Kumar', 'Aakash Arora', 'Simit Ramesh\nSharma', 'Praveen Koshy', 'Prasun Kumar\nMorolia', 'Shiv Bahadur Singh', 'Raghav Parashar', 'Amit Arya', 'Shivraj Singh Rawat', 'Raman Tyagi', 'Bhupendra Kumar', 'Kuldeep Yadav']</t>
  </si>
  <si>
    <t>['797001,HQ IGAR NORTH, NEAR\nSBI MAIN BRANCH ,D BLOCK', '795002,Mantripukhri, Imphal', '788026,HQ IGAR(EAST)\nSRIKONA SILCHAR ASSAM', '797112,ASSAM RIFLES\nTRAINING CENTRE AND\nSCHOOL SUKHOVI', '797001,Chieswama, Nagaland', '797112,KASHIRAMBASTI', '795113,HQ 9 Sector Assam\nRifles NEW KEITHELMANBI', '795142,SAMSAI', '799001,HQ 21 Sect AR', '795007,HQ 22 sector\nJwalamukhi senapati manipur', '785001,HQ 25 SECTOR ASSAM\nRIFLES JORHAT ASSAM', '795135,PALLEL', '795128,HQ 27 Sect Assam\nRifles Churachandpur Manipur', '795103,KAKCHING']</t>
  </si>
  <si>
    <t>GEM/2025/B/6209262</t>
  </si>
  <si>
    <t>Power Generator - DG Set (up to 900 KVA) (Q2)</t>
  </si>
  <si>
    <t>['Shiv Bahadur Singh', 'Raman Tyagi', 'Bhupendra Kumar', 'Amit Arya', 'Laishram\nChitaranjan Singh', 'Shivraj Singh Rawat', 'Sudhir Payal']</t>
  </si>
  <si>
    <t>['795142,SAMSAI', '795135,PALLEL', '795128,HQ 27 Sect Assam\nRifles Churachandpur Manipur', '795007,HQ 22 sector\nJwalamukhi senapati manipur', '796001,AIZWAL', '785001,HQ 25 SECTOR ASSAM\nRIFLES JORHAT ASSAM', '785001,Transit Camp Jorhat']</t>
  </si>
  <si>
    <t>GEM/2025/B/6209479</t>
  </si>
  <si>
    <t>1850</t>
  </si>
  <si>
    <t>LED Luminaire for Road and Street Lights (V2) Conforming
to IS 10322 (Part 5 / Section 3) (Q3)</t>
  </si>
  <si>
    <t>['Aakash Arora', 'Praveen Koshy', 'Shivraj Singh Rawat', 'Sudhir Payal', 'Ashok Kumar', 'Sunil Shankarrao\nRamlod', 'Raman Tyagi', 'Kuldeep Yadav', 'Satyajit Nayak']</t>
  </si>
  <si>
    <t>['797112,ASSAM RIFLES\nTRAINING CENTRE AND\nSCHOOL SUKHOVI', '797112,KASHIRAMBASTI', '785001,HQ 25 SECTOR ASSAM\nRIFLES JORHAT ASSAM', '785001,Transit Camp Jorhat', '788026,HQ IGAR(EAST)\nSRIKONA SILCHAR ASSAM', '795002,Mantripukhri, Imphal', '795135,PALLEL', '795103,KAKCHING', '793010,Laitkor, Shillong,\nMeghalaya']</t>
  </si>
  <si>
    <t>GEM/2025/B/6230790</t>
  </si>
  <si>
    <t>1800</t>
  </si>
  <si>
    <t>14-May-2025</t>
  </si>
  <si>
    <t>24-May-2025</t>
  </si>
  <si>
    <t>GEM/2025/B/6220011</t>
  </si>
  <si>
    <t>800</t>
  </si>
  <si>
    <t>5:00 PM</t>
  </si>
  <si>
    <t>['Aakash Arora', 'Shivraj Singh Rawat', 'Praveen Koshy', 'Satyajit Nayak', 'Raman Tyagi', 'Kuldeep Yadav', 'Sudhir Payal', 'Ashok Kumar', 'Daya Chand Moral']</t>
  </si>
  <si>
    <t>['797112,ASSAM RIFLES\nTRAINING CENTRE AND\nSCHOOL SUKHOVI', '785001,HQ 25 SECTOR ASSAM\nRIFLES JORHAT ASSAM', '797112,KASHIRAMBASTI', '793010,Laitkor, Shillong,\nMeghalaya', '795135,PALLEL', '795103,KAKCHING', '785001,Transit Camp Jorhat', '788026,HQ IGAR(EAST)\nSRIKONA SILCHAR ASSAM', '795002,Mantripukhri, Imphal']</t>
  </si>
  <si>
    <t>GEM/2025/B/6219952</t>
  </si>
  <si>
    <t>268</t>
  </si>
  <si>
    <t>Commercial Idli Steamer (Q3) , Wet Grinder (Q3)</t>
  </si>
  <si>
    <t>GEM/2025/B/6218360</t>
  </si>
  <si>
    <t>93</t>
  </si>
  <si>
    <t>09-May-2025</t>
  </si>
  <si>
    <t>['Pranav Suhas Dabke', 'Sunil Shankarrao\nRamlod', 'Prasun Kumar\nMorolia', 'Shiv Bahadur Singh', 'Laishram\nChitaranjan Singh', 'Shivraj Singh Rawat', 'Raman Tyagi', 'Bhupendra Kumar', 'Kuldeep Yadav', 'Satyajit Nayak']</t>
  </si>
  <si>
    <t>['797001,HQ IGAR NORTH, NEAR\nSBI MAIN BRANCH ,D BLOCK', '795002,Mantripukhri, Imphal', '795113,HQ 9 Sector Assam\nRifles NEW KEITHELMANBI', '795142,SAMSAI', '796001,AIZWAL', '785001,HQ 25 SECTOR ASSAM\nRIFLES JORHAT ASSAM', '795135,PALLEL', '795128,HQ 27 Sect Assam\nRifles Churachandpur Manipur', '795103,KAKCHING', '793010,Laitkor, Shillong,\nMeghalaya']</t>
  </si>
  <si>
    <t>GEM/2025/B/6222350</t>
  </si>
  <si>
    <t>13-May-2025</t>
  </si>
  <si>
    <t>27-May-2025</t>
  </si>
  <si>
    <t>Bus Hiring Service - Regular Basis - Local; 34-36; Non
Deluxe (NDX); 2920</t>
  </si>
  <si>
    <t>['Anil Kumar K M']</t>
  </si>
  <si>
    <t>['793010,HQ Directorate General\nAssam Rifles, Laitkor Shillong-\n793010']</t>
  </si>
  <si>
    <t>GEM/2025/B/6227608</t>
  </si>
  <si>
    <t>2000</t>
  </si>
  <si>
    <t>8:00 PM</t>
  </si>
  <si>
    <t>Electric Water Heater - Geyser (V2) as per IS 2082:2018
(Latest) (Q3)</t>
  </si>
  <si>
    <t>GEM/2025/B/6226622</t>
  </si>
  <si>
    <t>850</t>
  </si>
  <si>
    <t>Stationary Valve Regulated Lead Acid Batteries (V2) as per
IS 15549 (Q3)</t>
  </si>
  <si>
    <t>GEM/2025/B/6223759</t>
  </si>
  <si>
    <t>95</t>
  </si>
  <si>
    <t>Submersible Pump Set (Three Phase) (V2) as per IS
8034:2018 (Q2)</t>
  </si>
  <si>
    <t>['Aakash Arora', 'Praveen Koshy', 'Sudhir Payal', 'Ashok Kumar', 'Sunil Shankarrao\nRamlod', 'Kuldeep Yadav', 'Satyajit Nayak']</t>
  </si>
  <si>
    <t>['797112,ASSAM RIFLES\nTRAINING CENTRE AND\nSCHOOL SUKHOVI', '797112,KASHIRAMBASTI', '785001,Transit Camp Jorhat', '788026,HQ IGAR(EAST)\nSRIKONA SILCHAR ASSAM', '795002,Mantripukhri, Imphal', '795103,KAKCHING', '793010,Laitkor, Shillong,\nMeghalaya']</t>
  </si>
  <si>
    <t>GEM/2025/B/6225707</t>
  </si>
  <si>
    <t>248</t>
  </si>
  <si>
    <t>16-May-2025</t>
  </si>
  <si>
    <t>Plain Copier Paper (V3) ISI Marked to IS 14490 (Q4)</t>
  </si>
  <si>
    <t>['Ongden Tshering\nLepcha']</t>
  </si>
  <si>
    <t>GEM/2025/B/6173053</t>
  </si>
  <si>
    <t>700</t>
  </si>
  <si>
    <t>25-Apr-2025</t>
  </si>
  <si>
    <t>21-May-2025</t>
  </si>
  <si>
    <t>Switch Fuse Unit (Q3)</t>
  </si>
  <si>
    <t>['Aakash Arora', 'Praveen Koshy', 'Shivraj Singh Rawat', 'Sudhir Payal', 'Ashok Kumar', 'ssramlod.220y@gov\n.in', 'Raman Tyagi', 'Kuldeep Yadav', 'Satyajit Nayak']</t>
  </si>
  <si>
    <t>['797112,ASSAM RIFLES\nTRAINING CENTRE AND\nSCHOOL SUKHOVI', '797112,KASHIRAMBASTI', '785001,HQ 25 SECTOR ASSAM\nRIFLES JORHAT ASSAM', '785001,Transit Camp Jorhat', '788026,HQ IGAR(EAST)\nSRIKONA SILCHAR ASSAM', '795002,Sunil Shankarrao\nRamlod', '795135,PALLEL', '795103,KAKCHING', '793010,Laitkor, Shillong,\nMeghalaya']</t>
  </si>
  <si>
    <t>GEM/2025/B/6226078</t>
  </si>
  <si>
    <t>['Pranav Suhas Dabke', 'Sunil Shankarrao\nRamlod', 'Ashok Kumar', 'Aakash Arora', 'Raman Tyagi', 'Prasun Kumar\nMorolia', 'Satyajit Nayak']</t>
  </si>
  <si>
    <t>['797001,HQ IGAR NORTH, NEAR\nSBI MAIN BRANCH ,D BLOCK', '795002,Mantripukhri, Imphal', '788026,HQ IGAR(EAST)\nSRIKONA SILCHAR ASSAM', '797112,ASSAM RIFLES\nTRAINING CENTRE AND\nSCHOOL SUKHOVI', '795135,PALLEL', '795113,HQ 9 Sector Assam\nRifles NEW KEITHELMANBI', '793010,Laitkor, Shillong,\nMeghalaya']</t>
  </si>
  <si>
    <t>GEM/2025/B/6222701</t>
  </si>
  <si>
    <t>Goods Transport Service – Per Trip based Service -
Household/Office, Packed Milk, Food Grains, Food Items,
Govt stores; Closed body truck; 10 Ton</t>
  </si>
  <si>
    <t>GEM/2025/B/6222679</t>
  </si>
  <si>
    <t>Bus Hiring Service - Regular Basis - Local; 40-42; Non
Deluxe (NDX); 794</t>
  </si>
  <si>
    <t>['Supreeth H C']</t>
  </si>
  <si>
    <t>['795113,33 ASSAM RIFLES, New\nKeithelmanbi, Imphal West\nManipur']</t>
  </si>
  <si>
    <t>GEM/2025/B/6222650</t>
  </si>
  <si>
    <t>Bus Hiring Service - Regular Basis - Outstation; 34-36; Non
Deluxe (NDX); 1820</t>
  </si>
  <si>
    <t>GEM/2025/B/6222626</t>
  </si>
  <si>
    <t>Bus Hiring Service - Regular Basis - Outstation; 34-36; Non
Deluxe (NDX); 4940</t>
  </si>
  <si>
    <t>GEM/2025/B/6222553</t>
  </si>
  <si>
    <t>Bus Hiring Service - Regular Basis - Local; 34-36; Non
Deluxe (NDX); 2274 , Bus Hiring Service - Regular Basis -
Local; 34-36; Non Deluxe (NDX); 3221</t>
  </si>
  <si>
    <t>GEM/2025/B/6222501</t>
  </si>
  <si>
    <t>Bus Hiring Service - Regular Basis - Outstation; 34-36; Non
Deluxe (NDX); 1387</t>
  </si>
  <si>
    <t>['Ningombam\nSanajaoba Meetei']</t>
  </si>
  <si>
    <t>['792122,Changlang']</t>
  </si>
  <si>
    <t>GEM/2025/B/6222502</t>
  </si>
  <si>
    <t>60</t>
  </si>
  <si>
    <t>12-May-2025</t>
  </si>
  <si>
    <t>GEM/2025/B/6205500</t>
  </si>
  <si>
    <t>575</t>
  </si>
  <si>
    <t>06-May-2025</t>
  </si>
  <si>
    <t>DHANIYA WHOLE , DHANIYA POWDER , HANDI POWDER ,
LAL MIRCH POWDER , LAL MIRCH WHOLE , JEERA WHOLE ,
JEERA POWDER , GARLIC , CHICKEN MASALA POWDER 50
GM , GARAM MASALA POWDER , MEAT MASALA 50 GM ,
SEMIYA 150GM PKT , PAPAD LIZAAT , BADI ELAICHI , CHOTI
ELAICHI , KALI MIRCH WHOLE , METHI SEED , EMALI
TAMARIND , COCONUT , BESAN , VINEGAR 750 ML ,
MUSTAD SARSO SEED , GOLD FINGER , AJWAINE SEED</t>
  </si>
  <si>
    <t>['Yogendra Singh\nRathor']</t>
  </si>
  <si>
    <t>['795113,33 Assam Rifles PO\nNEW KETHELMANBI District\nIMPHAL WEST C/o 99 APO']</t>
  </si>
  <si>
    <t>GEM/2025/B/6218757</t>
  </si>
  <si>
    <t>262</t>
  </si>
  <si>
    <t>11-May-2025</t>
  </si>
  <si>
    <t>02-Jun-2025</t>
  </si>
  <si>
    <t>Intacef Tazo , Doxy Pet , Bioclan , Cefpet xl , Haemaccel ,
Lee- Biotic , Kynetra , Brandystarpup , Panacur , Ferrikind-S
, Ferrikind , Advapiat , Jufex , Botropase , Imizet , Gardinal ,
Chymoral Forte , Royal Canine Renal Diet , Puppy Serelac
Vetina , Aptiquick , Infant Feeding tube , Safeheart</t>
  </si>
  <si>
    <t>['Uttam Raj Jaryal']</t>
  </si>
  <si>
    <t>['785004,No. 3 Maint Group\nAssam Rifles, Near Civil Airport,\nRowriah, Jorhat']</t>
  </si>
  <si>
    <t>GEM/2025/B/6233148</t>
  </si>
  <si>
    <t>55</t>
  </si>
  <si>
    <t>05-Jun-2025</t>
  </si>
  <si>
    <t>Pure Laser RGB Projector with 3D lens system , Silver
Screen with sliding mechanism , Dual channel Digital Power
Amplifier of 1600w with 2 Ohm , Dual Channel Digital Power
Amplifier of 700W with 2 Ohm , High Power Cinema
surround Loudspeaker , 4 Channel Power Amplifier with 4 x
2100 Watts with 2 Ohms , Supply, Installation, Testing,
Commissioning and Programming of Digital Cinema Sound
Processor , Recliners for auditorium with folding table ,
Supply and Installation stage flooring , Supply and
Installation of 12 inches Two Way Line Array Loudspeaker
System with Required Array Frame and Pole for mounting on
Subwoofer , Supply and Installation of 18 inches Subwoofer
with Required Array Frame and Pole for mounting on
Subwoofer , Supply and Instln of Two Channel Power
Amplifier , 7000 Lumens Laser Phosphour Projector , 32
Channel Analog Mixing Console , Fixed Projection screen of
size 16 ft x 9 ft , Intel Core i5 Laptop</t>
  </si>
  <si>
    <t>['Akash Kapoor']</t>
  </si>
  <si>
    <t>['793003,assam rifles signal unit,\nnear NEEPCO, shillong']</t>
  </si>
  <si>
    <t>GEM/2025/B/6231703</t>
  </si>
  <si>
    <t>543</t>
  </si>
  <si>
    <t>30-May-2025</t>
  </si>
  <si>
    <t>Revolving Search Light (MHA) (Q3) , Hand Held Search Light
(Q2) , Inverted Mirror Trolley Mounted Under Vehicle Search
Mirror Convex Security Mirrors (V2) (Q4)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</si>
</sst>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20"/>
      <name val="Calibri"/>
      <family val="2"/>
    </font>
    <font>
      <b/>
      <sz val="20"/>
      <color theme="0" tint="-4.9989318521683403E-2"/>
      <name val="Calibri"/>
      <family val="2"/>
    </font>
    <font>
      <sz val="20"/>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Border="1" applyAlignment="1">
      <alignment horizontal="center" vertical="top"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9"/>
  <sheetViews>
    <sheetView workbookViewId="0"/>
  </sheetViews>
  <sheetFormatPr defaultRowHeight="14.4" x14ac:dyDescent="0.3"/>
  <sheetData>
    <row r="1" spans="1:2" x14ac:dyDescent="0.3">
      <c r="A1" s="1" t="s">
        <v>0</v>
      </c>
      <c r="B1" s="1" t="s">
        <v>1</v>
      </c>
    </row>
    <row r="2" spans="1:2" x14ac:dyDescent="0.3">
      <c r="A2" t="s">
        <v>2</v>
      </c>
      <c r="B2">
        <v>1</v>
      </c>
    </row>
    <row r="3" spans="1:2" x14ac:dyDescent="0.3">
      <c r="A3" t="s">
        <v>3</v>
      </c>
      <c r="B3">
        <v>1</v>
      </c>
    </row>
    <row r="4" spans="1:2" x14ac:dyDescent="0.3">
      <c r="A4" t="s">
        <v>4</v>
      </c>
      <c r="B4">
        <v>1</v>
      </c>
    </row>
    <row r="5" spans="1:2" x14ac:dyDescent="0.3">
      <c r="A5" t="s">
        <v>5</v>
      </c>
      <c r="B5">
        <v>1</v>
      </c>
    </row>
    <row r="6" spans="1:2" x14ac:dyDescent="0.3">
      <c r="A6" t="s">
        <v>6</v>
      </c>
      <c r="B6">
        <v>1</v>
      </c>
    </row>
    <row r="7" spans="1:2" x14ac:dyDescent="0.3">
      <c r="A7" t="s">
        <v>7</v>
      </c>
      <c r="B7">
        <v>1</v>
      </c>
    </row>
    <row r="8" spans="1:2" x14ac:dyDescent="0.3">
      <c r="A8" t="s">
        <v>8</v>
      </c>
      <c r="B8">
        <v>1</v>
      </c>
    </row>
    <row r="9" spans="1:2" x14ac:dyDescent="0.3">
      <c r="A9" t="s">
        <v>9</v>
      </c>
      <c r="B9">
        <v>1</v>
      </c>
    </row>
    <row r="10" spans="1:2" x14ac:dyDescent="0.3">
      <c r="A10" t="s">
        <v>10</v>
      </c>
      <c r="B10">
        <v>1</v>
      </c>
    </row>
    <row r="11" spans="1:2" x14ac:dyDescent="0.3">
      <c r="A11" t="s">
        <v>11</v>
      </c>
      <c r="B11">
        <v>1</v>
      </c>
    </row>
    <row r="12" spans="1:2" x14ac:dyDescent="0.3">
      <c r="A12" t="s">
        <v>12</v>
      </c>
      <c r="B12">
        <v>1</v>
      </c>
    </row>
    <row r="13" spans="1:2" x14ac:dyDescent="0.3">
      <c r="A13" t="s">
        <v>13</v>
      </c>
      <c r="B13">
        <v>1</v>
      </c>
    </row>
    <row r="14" spans="1:2" x14ac:dyDescent="0.3">
      <c r="A14" t="s">
        <v>14</v>
      </c>
      <c r="B14">
        <v>1</v>
      </c>
    </row>
    <row r="15" spans="1:2" x14ac:dyDescent="0.3">
      <c r="A15" t="s">
        <v>15</v>
      </c>
      <c r="B15">
        <v>1</v>
      </c>
    </row>
    <row r="16" spans="1:2" x14ac:dyDescent="0.3">
      <c r="A16" t="s">
        <v>16</v>
      </c>
      <c r="B16">
        <v>1</v>
      </c>
    </row>
    <row r="17" spans="1:2" x14ac:dyDescent="0.3">
      <c r="A17" t="s">
        <v>17</v>
      </c>
      <c r="B17">
        <v>1</v>
      </c>
    </row>
    <row r="18" spans="1:2" x14ac:dyDescent="0.3">
      <c r="A18" t="s">
        <v>18</v>
      </c>
      <c r="B18">
        <v>2</v>
      </c>
    </row>
    <row r="19" spans="1:2" x14ac:dyDescent="0.3">
      <c r="A19" t="s">
        <v>19</v>
      </c>
      <c r="B19">
        <v>1</v>
      </c>
    </row>
    <row r="20" spans="1:2" x14ac:dyDescent="0.3">
      <c r="A20" t="s">
        <v>20</v>
      </c>
      <c r="B20">
        <v>1</v>
      </c>
    </row>
    <row r="21" spans="1:2" x14ac:dyDescent="0.3">
      <c r="A21" t="s">
        <v>21</v>
      </c>
      <c r="B21">
        <v>1</v>
      </c>
    </row>
    <row r="22" spans="1:2" x14ac:dyDescent="0.3">
      <c r="A22" t="s">
        <v>22</v>
      </c>
      <c r="B22">
        <v>1</v>
      </c>
    </row>
    <row r="23" spans="1:2" x14ac:dyDescent="0.3">
      <c r="A23" t="s">
        <v>23</v>
      </c>
      <c r="B23">
        <v>1</v>
      </c>
    </row>
    <row r="24" spans="1:2" x14ac:dyDescent="0.3">
      <c r="A24" t="s">
        <v>24</v>
      </c>
      <c r="B24">
        <v>1</v>
      </c>
    </row>
    <row r="25" spans="1:2" x14ac:dyDescent="0.3">
      <c r="A25" t="s">
        <v>25</v>
      </c>
      <c r="B25">
        <v>1</v>
      </c>
    </row>
    <row r="26" spans="1:2" x14ac:dyDescent="0.3">
      <c r="A26" t="s">
        <v>26</v>
      </c>
      <c r="B26">
        <v>1</v>
      </c>
    </row>
    <row r="27" spans="1:2" x14ac:dyDescent="0.3">
      <c r="A27" t="s">
        <v>27</v>
      </c>
      <c r="B27">
        <v>1</v>
      </c>
    </row>
    <row r="28" spans="1:2" x14ac:dyDescent="0.3">
      <c r="A28" t="s">
        <v>28</v>
      </c>
      <c r="B28">
        <v>1</v>
      </c>
    </row>
    <row r="29" spans="1:2" x14ac:dyDescent="0.3">
      <c r="A29" t="s">
        <v>29</v>
      </c>
      <c r="B29">
        <v>1</v>
      </c>
    </row>
    <row r="30" spans="1:2" x14ac:dyDescent="0.3">
      <c r="A30" t="s">
        <v>30</v>
      </c>
      <c r="B30">
        <v>1</v>
      </c>
    </row>
    <row r="31" spans="1:2" x14ac:dyDescent="0.3">
      <c r="A31" t="s">
        <v>31</v>
      </c>
      <c r="B31">
        <v>1</v>
      </c>
    </row>
    <row r="32" spans="1:2" x14ac:dyDescent="0.3">
      <c r="A32" t="s">
        <v>32</v>
      </c>
      <c r="B32">
        <v>1</v>
      </c>
    </row>
    <row r="33" spans="1:2" x14ac:dyDescent="0.3">
      <c r="A33" t="s">
        <v>33</v>
      </c>
      <c r="B33">
        <v>1</v>
      </c>
    </row>
    <row r="34" spans="1:2" x14ac:dyDescent="0.3">
      <c r="A34" t="s">
        <v>34</v>
      </c>
      <c r="B34">
        <v>1</v>
      </c>
    </row>
    <row r="35" spans="1:2" x14ac:dyDescent="0.3">
      <c r="A35" t="s">
        <v>35</v>
      </c>
      <c r="B35">
        <v>1</v>
      </c>
    </row>
    <row r="36" spans="1:2" x14ac:dyDescent="0.3">
      <c r="A36" t="s">
        <v>36</v>
      </c>
      <c r="B36">
        <v>1</v>
      </c>
    </row>
    <row r="37" spans="1:2" x14ac:dyDescent="0.3">
      <c r="A37" t="s">
        <v>37</v>
      </c>
      <c r="B37">
        <v>1</v>
      </c>
    </row>
    <row r="38" spans="1:2" x14ac:dyDescent="0.3">
      <c r="A38" t="s">
        <v>38</v>
      </c>
      <c r="B38">
        <v>1</v>
      </c>
    </row>
    <row r="39" spans="1:2" x14ac:dyDescent="0.3">
      <c r="A39" t="s">
        <v>39</v>
      </c>
      <c r="B39">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pageSetUpPr fitToPage="1"/>
  </sheetPr>
  <dimension ref="A1:T40"/>
  <sheetViews>
    <sheetView tabSelected="1" topLeftCell="K1" zoomScale="52" workbookViewId="0">
      <pane xSplit="5" topLeftCell="P1" activePane="topRight" state="frozen"/>
      <selection activeCell="K1" sqref="K1"/>
      <selection pane="topRight" activeCell="N3" sqref="A1:S40"/>
    </sheetView>
  </sheetViews>
  <sheetFormatPr defaultRowHeight="14.4" x14ac:dyDescent="0.3"/>
  <cols>
    <col min="1" max="1" width="8.88671875" style="2" hidden="1" customWidth="1"/>
    <col min="2" max="2" width="12.5546875" style="2" customWidth="1"/>
    <col min="3" max="3" width="12.21875" style="2" customWidth="1"/>
    <col min="4" max="4" width="14.21875" style="2" customWidth="1"/>
    <col min="5" max="5" width="54.6640625" style="2" customWidth="1"/>
    <col min="6" max="6" width="6.44140625" style="2" customWidth="1"/>
    <col min="7" max="7" width="13.5546875" style="2" customWidth="1"/>
    <col min="8" max="8" width="10.6640625" style="2" customWidth="1"/>
    <col min="9" max="10" width="8.88671875" style="2"/>
    <col min="11" max="11" width="19.44140625" style="2" customWidth="1"/>
    <col min="12" max="12" width="20.88671875" style="2" customWidth="1"/>
    <col min="13" max="13" width="21.33203125" style="2" customWidth="1"/>
    <col min="14" max="14" width="21.44140625" style="2" customWidth="1"/>
    <col min="15" max="15" width="34.33203125" style="2" customWidth="1"/>
    <col min="16" max="16" width="23.5546875" style="2" customWidth="1"/>
    <col min="17" max="17" width="27.109375" style="2" customWidth="1"/>
    <col min="18" max="18" width="8.88671875" style="2"/>
    <col min="19" max="19" width="9.5546875" style="2" hidden="1" customWidth="1"/>
    <col min="20" max="20" width="11.6640625" style="2" hidden="1" customWidth="1"/>
    <col min="21" max="16384" width="8.88671875" style="2"/>
  </cols>
  <sheetData>
    <row r="1" spans="1:20" ht="103.2" x14ac:dyDescent="0.3">
      <c r="A1" s="4" t="s">
        <v>40</v>
      </c>
      <c r="B1" s="6" t="s">
        <v>41</v>
      </c>
      <c r="C1" s="6" t="s">
        <v>42</v>
      </c>
      <c r="D1" s="6" t="s">
        <v>43</v>
      </c>
      <c r="E1" s="6" t="s">
        <v>44</v>
      </c>
      <c r="F1" s="6" t="s">
        <v>45</v>
      </c>
      <c r="G1" s="6" t="s">
        <v>46</v>
      </c>
      <c r="H1" s="6" t="s">
        <v>47</v>
      </c>
      <c r="I1" s="6" t="s">
        <v>48</v>
      </c>
      <c r="J1" s="7" t="s">
        <v>49</v>
      </c>
      <c r="K1" s="6" t="s">
        <v>50</v>
      </c>
      <c r="L1" s="6" t="s">
        <v>51</v>
      </c>
      <c r="M1" s="6" t="s">
        <v>52</v>
      </c>
      <c r="N1" s="6" t="s">
        <v>53</v>
      </c>
      <c r="O1" s="6" t="s">
        <v>54</v>
      </c>
      <c r="P1" s="6" t="s">
        <v>55</v>
      </c>
      <c r="Q1" s="6" t="s">
        <v>56</v>
      </c>
      <c r="R1" s="6" t="s">
        <v>57</v>
      </c>
      <c r="S1" s="6" t="s">
        <v>58</v>
      </c>
      <c r="T1" s="3"/>
    </row>
    <row r="2" spans="1:20" ht="201.6" hidden="1" x14ac:dyDescent="0.3">
      <c r="A2" s="5" t="s">
        <v>2</v>
      </c>
      <c r="B2" s="5" t="s">
        <v>59</v>
      </c>
      <c r="C2" s="5" t="s">
        <v>60</v>
      </c>
      <c r="D2" s="5" t="s">
        <v>61</v>
      </c>
      <c r="E2" s="5" t="s">
        <v>2</v>
      </c>
      <c r="F2" s="5" t="s">
        <v>62</v>
      </c>
      <c r="G2" s="5" t="s">
        <v>63</v>
      </c>
      <c r="H2" s="5" t="s">
        <v>64</v>
      </c>
      <c r="I2" s="5" t="s">
        <v>65</v>
      </c>
      <c r="J2" s="5" t="str">
        <f t="shared" ref="J2:J18" ca="1" si="0">IF((H2 + I2) - NOW() &lt;= 0, "CLOSED", INT(H2 + I2 - NOW()) &amp; " days")</f>
        <v>6 days</v>
      </c>
      <c r="K2" s="5">
        <v>630000</v>
      </c>
      <c r="L2" s="5">
        <v>31500000</v>
      </c>
      <c r="M2" s="5" t="s">
        <v>66</v>
      </c>
      <c r="N2" s="5" t="s">
        <v>67</v>
      </c>
      <c r="O2" s="5" t="s">
        <v>68</v>
      </c>
      <c r="P2" s="5" t="s">
        <v>69</v>
      </c>
      <c r="Q2" s="5" t="s">
        <v>70</v>
      </c>
      <c r="R2" s="5" t="s">
        <v>71</v>
      </c>
      <c r="S2" s="5" t="b">
        <v>0</v>
      </c>
    </row>
    <row r="3" spans="1:20" ht="361.2" x14ac:dyDescent="0.3">
      <c r="A3" s="5" t="s">
        <v>3</v>
      </c>
      <c r="B3" s="8" t="s">
        <v>59</v>
      </c>
      <c r="C3" s="8" t="s">
        <v>72</v>
      </c>
      <c r="D3" s="8" t="s">
        <v>61</v>
      </c>
      <c r="E3" s="8" t="s">
        <v>3</v>
      </c>
      <c r="F3" s="8" t="s">
        <v>73</v>
      </c>
      <c r="G3" s="8" t="s">
        <v>74</v>
      </c>
      <c r="H3" s="8" t="s">
        <v>75</v>
      </c>
      <c r="I3" s="8" t="s">
        <v>76</v>
      </c>
      <c r="J3" s="8" t="str">
        <f t="shared" ca="1" si="0"/>
        <v>4 days</v>
      </c>
      <c r="K3" s="8">
        <v>320000</v>
      </c>
      <c r="L3" s="8">
        <v>16000000</v>
      </c>
      <c r="M3" s="8" t="s">
        <v>77</v>
      </c>
      <c r="N3" s="8" t="s">
        <v>78</v>
      </c>
      <c r="O3" s="8" t="s">
        <v>79</v>
      </c>
      <c r="P3" s="8" t="s">
        <v>69</v>
      </c>
      <c r="Q3" s="8" t="s">
        <v>70</v>
      </c>
      <c r="R3" s="8" t="s">
        <v>71</v>
      </c>
      <c r="S3" s="8" t="b">
        <v>1</v>
      </c>
    </row>
    <row r="4" spans="1:20" ht="201.6" hidden="1" x14ac:dyDescent="0.3">
      <c r="A4" s="5" t="s">
        <v>4</v>
      </c>
      <c r="B4" s="5" t="s">
        <v>59</v>
      </c>
      <c r="C4" s="5" t="s">
        <v>80</v>
      </c>
      <c r="D4" s="5" t="s">
        <v>61</v>
      </c>
      <c r="E4" s="5" t="s">
        <v>4</v>
      </c>
      <c r="F4" s="5" t="s">
        <v>81</v>
      </c>
      <c r="G4" s="5" t="s">
        <v>74</v>
      </c>
      <c r="H4" s="5" t="s">
        <v>82</v>
      </c>
      <c r="I4" s="5" t="s">
        <v>65</v>
      </c>
      <c r="J4" s="5" t="str">
        <f t="shared" ca="1" si="0"/>
        <v>7 days</v>
      </c>
      <c r="K4" s="5">
        <v>300000</v>
      </c>
      <c r="L4" s="5">
        <v>15000000</v>
      </c>
      <c r="M4" s="5" t="s">
        <v>83</v>
      </c>
      <c r="N4" s="5" t="s">
        <v>78</v>
      </c>
      <c r="O4" s="5" t="s">
        <v>79</v>
      </c>
      <c r="P4" s="5" t="s">
        <v>69</v>
      </c>
      <c r="Q4" s="5" t="s">
        <v>70</v>
      </c>
      <c r="R4" s="5" t="s">
        <v>71</v>
      </c>
      <c r="S4" s="5" t="b">
        <v>0</v>
      </c>
    </row>
    <row r="5" spans="1:20" ht="201.6" hidden="1" x14ac:dyDescent="0.3">
      <c r="A5" s="5" t="s">
        <v>5</v>
      </c>
      <c r="B5" s="5" t="s">
        <v>59</v>
      </c>
      <c r="C5" s="5" t="s">
        <v>84</v>
      </c>
      <c r="D5" s="5" t="s">
        <v>61</v>
      </c>
      <c r="E5" s="5" t="s">
        <v>5</v>
      </c>
      <c r="F5" s="5" t="s">
        <v>85</v>
      </c>
      <c r="G5" s="5" t="s">
        <v>86</v>
      </c>
      <c r="H5" s="5" t="s">
        <v>59</v>
      </c>
      <c r="I5" s="5" t="s">
        <v>87</v>
      </c>
      <c r="J5" s="5" t="str">
        <f t="shared" ca="1" si="0"/>
        <v>0 days</v>
      </c>
      <c r="K5" s="5">
        <v>349440</v>
      </c>
      <c r="L5" s="5">
        <v>17472000</v>
      </c>
      <c r="M5" s="5" t="s">
        <v>88</v>
      </c>
      <c r="N5" s="5" t="s">
        <v>89</v>
      </c>
      <c r="O5" s="5" t="s">
        <v>90</v>
      </c>
      <c r="P5" s="5" t="s">
        <v>69</v>
      </c>
      <c r="Q5" s="5" t="s">
        <v>70</v>
      </c>
      <c r="R5" s="5" t="s">
        <v>91</v>
      </c>
      <c r="S5" s="5" t="b">
        <v>0</v>
      </c>
    </row>
    <row r="6" spans="1:20" ht="172.8" hidden="1" x14ac:dyDescent="0.3">
      <c r="A6" s="5" t="s">
        <v>6</v>
      </c>
      <c r="B6" s="5" t="s">
        <v>59</v>
      </c>
      <c r="C6" s="5" t="s">
        <v>92</v>
      </c>
      <c r="D6" s="5" t="s">
        <v>61</v>
      </c>
      <c r="E6" s="5" t="s">
        <v>6</v>
      </c>
      <c r="F6" s="5" t="s">
        <v>93</v>
      </c>
      <c r="G6" s="5" t="s">
        <v>86</v>
      </c>
      <c r="H6" s="5" t="s">
        <v>59</v>
      </c>
      <c r="I6" s="5" t="s">
        <v>76</v>
      </c>
      <c r="J6" s="5" t="str">
        <f t="shared" ca="1" si="0"/>
        <v>0 days</v>
      </c>
      <c r="K6" s="5"/>
      <c r="L6" s="5"/>
      <c r="M6" s="5" t="s">
        <v>94</v>
      </c>
      <c r="N6" s="5" t="s">
        <v>95</v>
      </c>
      <c r="O6" s="5" t="s">
        <v>96</v>
      </c>
      <c r="P6" s="5" t="s">
        <v>69</v>
      </c>
      <c r="Q6" s="5" t="s">
        <v>70</v>
      </c>
      <c r="R6" s="5"/>
      <c r="S6" s="5" t="b">
        <v>0</v>
      </c>
    </row>
    <row r="7" spans="1:20" ht="86.4" hidden="1" x14ac:dyDescent="0.3">
      <c r="A7" s="5" t="s">
        <v>7</v>
      </c>
      <c r="B7" s="5" t="s">
        <v>59</v>
      </c>
      <c r="C7" s="5" t="s">
        <v>97</v>
      </c>
      <c r="D7" s="5" t="s">
        <v>61</v>
      </c>
      <c r="E7" s="5" t="s">
        <v>7</v>
      </c>
      <c r="F7" s="5" t="s">
        <v>98</v>
      </c>
      <c r="G7" s="5" t="s">
        <v>99</v>
      </c>
      <c r="H7" s="5" t="s">
        <v>59</v>
      </c>
      <c r="I7" s="5" t="s">
        <v>87</v>
      </c>
      <c r="J7" s="5" t="str">
        <f t="shared" ca="1" si="0"/>
        <v>0 days</v>
      </c>
      <c r="K7" s="5">
        <v>350000</v>
      </c>
      <c r="L7" s="5">
        <v>17500000</v>
      </c>
      <c r="M7" s="5" t="s">
        <v>7</v>
      </c>
      <c r="N7" s="5" t="s">
        <v>100</v>
      </c>
      <c r="O7" s="5" t="s">
        <v>101</v>
      </c>
      <c r="P7" s="5" t="s">
        <v>69</v>
      </c>
      <c r="Q7" s="5" t="s">
        <v>70</v>
      </c>
      <c r="R7" s="5" t="s">
        <v>71</v>
      </c>
      <c r="S7" s="5" t="b">
        <v>0</v>
      </c>
    </row>
    <row r="8" spans="1:20" ht="216" hidden="1" x14ac:dyDescent="0.3">
      <c r="A8" s="5" t="s">
        <v>8</v>
      </c>
      <c r="B8" s="5" t="s">
        <v>59</v>
      </c>
      <c r="C8" s="5" t="s">
        <v>102</v>
      </c>
      <c r="D8" s="5" t="s">
        <v>61</v>
      </c>
      <c r="E8" s="5" t="s">
        <v>8</v>
      </c>
      <c r="F8" s="5" t="s">
        <v>103</v>
      </c>
      <c r="G8" s="5" t="s">
        <v>99</v>
      </c>
      <c r="H8" s="5" t="s">
        <v>64</v>
      </c>
      <c r="I8" s="5" t="s">
        <v>104</v>
      </c>
      <c r="J8" s="5" t="str">
        <f t="shared" ca="1" si="0"/>
        <v>6 days</v>
      </c>
      <c r="K8" s="5">
        <v>420000</v>
      </c>
      <c r="L8" s="5">
        <v>21000000</v>
      </c>
      <c r="M8" s="5" t="s">
        <v>105</v>
      </c>
      <c r="N8" s="5" t="s">
        <v>78</v>
      </c>
      <c r="O8" s="5" t="s">
        <v>79</v>
      </c>
      <c r="P8" s="5" t="s">
        <v>69</v>
      </c>
      <c r="Q8" s="5" t="s">
        <v>70</v>
      </c>
      <c r="R8" s="5" t="s">
        <v>71</v>
      </c>
      <c r="S8" s="5" t="b">
        <v>0</v>
      </c>
    </row>
    <row r="9" spans="1:20" ht="144" x14ac:dyDescent="0.3">
      <c r="A9" s="5" t="s">
        <v>9</v>
      </c>
      <c r="B9" s="8" t="s">
        <v>59</v>
      </c>
      <c r="C9" s="8" t="s">
        <v>106</v>
      </c>
      <c r="D9" s="8" t="s">
        <v>61</v>
      </c>
      <c r="E9" s="8" t="s">
        <v>9</v>
      </c>
      <c r="F9" s="8" t="s">
        <v>107</v>
      </c>
      <c r="G9" s="8" t="s">
        <v>108</v>
      </c>
      <c r="H9" s="8" t="s">
        <v>109</v>
      </c>
      <c r="I9" s="8" t="s">
        <v>110</v>
      </c>
      <c r="J9" s="8" t="str">
        <f t="shared" ca="1" si="0"/>
        <v>10 days</v>
      </c>
      <c r="K9" s="8"/>
      <c r="L9" s="8"/>
      <c r="M9" s="8" t="s">
        <v>111</v>
      </c>
      <c r="N9" s="8" t="s">
        <v>112</v>
      </c>
      <c r="O9" s="8" t="s">
        <v>113</v>
      </c>
      <c r="P9" s="8" t="s">
        <v>69</v>
      </c>
      <c r="Q9" s="8" t="s">
        <v>70</v>
      </c>
      <c r="R9" s="8"/>
      <c r="S9" s="8" t="b">
        <v>1</v>
      </c>
    </row>
    <row r="10" spans="1:20" ht="409.6" hidden="1" x14ac:dyDescent="0.3">
      <c r="A10" s="5" t="s">
        <v>10</v>
      </c>
      <c r="B10" s="5" t="s">
        <v>59</v>
      </c>
      <c r="C10" s="5" t="s">
        <v>114</v>
      </c>
      <c r="D10" s="5" t="s">
        <v>61</v>
      </c>
      <c r="E10" s="5" t="s">
        <v>10</v>
      </c>
      <c r="F10" s="5" t="s">
        <v>115</v>
      </c>
      <c r="G10" s="5" t="s">
        <v>116</v>
      </c>
      <c r="H10" s="5" t="s">
        <v>109</v>
      </c>
      <c r="I10" s="5" t="s">
        <v>117</v>
      </c>
      <c r="J10" s="5" t="str">
        <f t="shared" ca="1" si="0"/>
        <v>10 days</v>
      </c>
      <c r="K10" s="5"/>
      <c r="L10" s="5"/>
      <c r="M10" s="5" t="s">
        <v>118</v>
      </c>
      <c r="N10" s="5" t="s">
        <v>95</v>
      </c>
      <c r="O10" s="5" t="s">
        <v>96</v>
      </c>
      <c r="P10" s="5" t="s">
        <v>69</v>
      </c>
      <c r="Q10" s="5" t="s">
        <v>70</v>
      </c>
      <c r="R10" s="5"/>
      <c r="S10" s="5" t="b">
        <v>0</v>
      </c>
    </row>
    <row r="11" spans="1:20" ht="187.2" hidden="1" x14ac:dyDescent="0.3">
      <c r="A11" s="5" t="s">
        <v>11</v>
      </c>
      <c r="B11" s="5" t="s">
        <v>59</v>
      </c>
      <c r="C11" s="5" t="s">
        <v>119</v>
      </c>
      <c r="D11" s="5" t="s">
        <v>61</v>
      </c>
      <c r="E11" s="5" t="s">
        <v>11</v>
      </c>
      <c r="F11" s="5" t="s">
        <v>120</v>
      </c>
      <c r="G11" s="5" t="s">
        <v>121</v>
      </c>
      <c r="H11" s="5" t="s">
        <v>122</v>
      </c>
      <c r="I11" s="5" t="s">
        <v>110</v>
      </c>
      <c r="J11" s="5" t="str">
        <f t="shared" ca="1" si="0"/>
        <v>15 days</v>
      </c>
      <c r="K11" s="5"/>
      <c r="L11" s="5"/>
      <c r="M11" s="5" t="s">
        <v>123</v>
      </c>
      <c r="N11" s="5" t="s">
        <v>124</v>
      </c>
      <c r="O11" s="5" t="s">
        <v>125</v>
      </c>
      <c r="P11" s="5" t="s">
        <v>69</v>
      </c>
      <c r="Q11" s="5" t="s">
        <v>70</v>
      </c>
      <c r="R11" s="5"/>
      <c r="S11" s="5" t="b">
        <v>0</v>
      </c>
    </row>
    <row r="12" spans="1:20" ht="309.60000000000002" x14ac:dyDescent="0.3">
      <c r="A12" s="5" t="s">
        <v>12</v>
      </c>
      <c r="B12" s="8" t="s">
        <v>59</v>
      </c>
      <c r="C12" s="8" t="s">
        <v>126</v>
      </c>
      <c r="D12" s="8" t="s">
        <v>61</v>
      </c>
      <c r="E12" s="8" t="s">
        <v>12</v>
      </c>
      <c r="F12" s="8" t="s">
        <v>127</v>
      </c>
      <c r="G12" s="8" t="s">
        <v>128</v>
      </c>
      <c r="H12" s="8" t="s">
        <v>129</v>
      </c>
      <c r="I12" s="8" t="s">
        <v>130</v>
      </c>
      <c r="J12" s="8" t="str">
        <f t="shared" ca="1" si="0"/>
        <v>13 days</v>
      </c>
      <c r="K12" s="8">
        <v>1128000</v>
      </c>
      <c r="L12" s="8">
        <v>56400000</v>
      </c>
      <c r="M12" s="8" t="s">
        <v>131</v>
      </c>
      <c r="N12" s="8" t="s">
        <v>132</v>
      </c>
      <c r="O12" s="8" t="s">
        <v>133</v>
      </c>
      <c r="P12" s="8" t="s">
        <v>69</v>
      </c>
      <c r="Q12" s="8" t="s">
        <v>70</v>
      </c>
      <c r="R12" s="8" t="s">
        <v>91</v>
      </c>
      <c r="S12" s="8" t="b">
        <v>1</v>
      </c>
    </row>
    <row r="13" spans="1:20" ht="216" hidden="1" x14ac:dyDescent="0.3">
      <c r="A13" s="5" t="s">
        <v>13</v>
      </c>
      <c r="B13" s="5" t="s">
        <v>59</v>
      </c>
      <c r="C13" s="5" t="s">
        <v>134</v>
      </c>
      <c r="D13" s="5" t="s">
        <v>61</v>
      </c>
      <c r="E13" s="5" t="s">
        <v>13</v>
      </c>
      <c r="F13" s="5" t="s">
        <v>127</v>
      </c>
      <c r="G13" s="5" t="s">
        <v>128</v>
      </c>
      <c r="H13" s="5" t="s">
        <v>129</v>
      </c>
      <c r="I13" s="5" t="s">
        <v>135</v>
      </c>
      <c r="J13" s="5" t="str">
        <f t="shared" ca="1" si="0"/>
        <v>13 days</v>
      </c>
      <c r="K13" s="5">
        <v>3172000</v>
      </c>
      <c r="L13" s="5">
        <v>158600000</v>
      </c>
      <c r="M13" s="5" t="s">
        <v>136</v>
      </c>
      <c r="N13" s="5" t="s">
        <v>132</v>
      </c>
      <c r="O13" s="5" t="s">
        <v>133</v>
      </c>
      <c r="P13" s="5" t="s">
        <v>69</v>
      </c>
      <c r="Q13" s="5" t="s">
        <v>70</v>
      </c>
      <c r="R13" s="5" t="s">
        <v>91</v>
      </c>
      <c r="S13" s="5" t="b">
        <v>0</v>
      </c>
    </row>
    <row r="14" spans="1:20" ht="216" x14ac:dyDescent="0.3">
      <c r="A14" s="5" t="s">
        <v>14</v>
      </c>
      <c r="B14" s="8" t="s">
        <v>59</v>
      </c>
      <c r="C14" s="8" t="s">
        <v>137</v>
      </c>
      <c r="D14" s="8" t="s">
        <v>61</v>
      </c>
      <c r="E14" s="8" t="s">
        <v>14</v>
      </c>
      <c r="F14" s="8" t="s">
        <v>138</v>
      </c>
      <c r="G14" s="8" t="s">
        <v>128</v>
      </c>
      <c r="H14" s="8" t="s">
        <v>129</v>
      </c>
      <c r="I14" s="8" t="s">
        <v>135</v>
      </c>
      <c r="J14" s="8" t="str">
        <f t="shared" ca="1" si="0"/>
        <v>13 days</v>
      </c>
      <c r="K14" s="8">
        <v>1660000</v>
      </c>
      <c r="L14" s="8">
        <v>83000000</v>
      </c>
      <c r="M14" s="8" t="s">
        <v>139</v>
      </c>
      <c r="N14" s="8" t="s">
        <v>140</v>
      </c>
      <c r="O14" s="8" t="s">
        <v>141</v>
      </c>
      <c r="P14" s="8" t="s">
        <v>69</v>
      </c>
      <c r="Q14" s="8" t="s">
        <v>70</v>
      </c>
      <c r="R14" s="8" t="s">
        <v>91</v>
      </c>
      <c r="S14" s="8" t="b">
        <v>1</v>
      </c>
    </row>
    <row r="15" spans="1:20" ht="100.8" hidden="1" x14ac:dyDescent="0.3">
      <c r="A15" s="5" t="s">
        <v>15</v>
      </c>
      <c r="B15" s="5" t="s">
        <v>59</v>
      </c>
      <c r="C15" s="5" t="s">
        <v>142</v>
      </c>
      <c r="D15" s="5" t="s">
        <v>61</v>
      </c>
      <c r="E15" s="5" t="s">
        <v>15</v>
      </c>
      <c r="F15" s="5" t="s">
        <v>143</v>
      </c>
      <c r="G15" s="5" t="s">
        <v>128</v>
      </c>
      <c r="H15" s="5" t="s">
        <v>75</v>
      </c>
      <c r="I15" s="5" t="s">
        <v>65</v>
      </c>
      <c r="J15" s="5" t="str">
        <f t="shared" ca="1" si="0"/>
        <v>3 days</v>
      </c>
      <c r="K15" s="5">
        <v>900000</v>
      </c>
      <c r="L15" s="5">
        <v>45000000</v>
      </c>
      <c r="M15" s="5" t="s">
        <v>144</v>
      </c>
      <c r="N15" s="5" t="s">
        <v>145</v>
      </c>
      <c r="O15" s="5" t="s">
        <v>146</v>
      </c>
      <c r="P15" s="5" t="s">
        <v>69</v>
      </c>
      <c r="Q15" s="5" t="s">
        <v>70</v>
      </c>
      <c r="R15" s="5" t="s">
        <v>91</v>
      </c>
      <c r="S15" s="5" t="b">
        <v>0</v>
      </c>
    </row>
    <row r="16" spans="1:20" ht="409.6" x14ac:dyDescent="0.3">
      <c r="A16" s="5" t="s">
        <v>16</v>
      </c>
      <c r="B16" s="8" t="s">
        <v>59</v>
      </c>
      <c r="C16" s="8" t="s">
        <v>147</v>
      </c>
      <c r="D16" s="8" t="s">
        <v>61</v>
      </c>
      <c r="E16" s="8" t="s">
        <v>16</v>
      </c>
      <c r="F16" s="8" t="s">
        <v>148</v>
      </c>
      <c r="G16" s="8" t="s">
        <v>149</v>
      </c>
      <c r="H16" s="8" t="s">
        <v>150</v>
      </c>
      <c r="I16" s="8" t="s">
        <v>151</v>
      </c>
      <c r="J16" s="8" t="str">
        <f t="shared" ca="1" si="0"/>
        <v>1 days</v>
      </c>
      <c r="K16" s="8">
        <v>242000</v>
      </c>
      <c r="L16" s="8">
        <v>12100000</v>
      </c>
      <c r="M16" s="8" t="s">
        <v>152</v>
      </c>
      <c r="N16" s="8" t="s">
        <v>153</v>
      </c>
      <c r="O16" s="8" t="s">
        <v>154</v>
      </c>
      <c r="P16" s="8" t="s">
        <v>69</v>
      </c>
      <c r="Q16" s="8" t="s">
        <v>70</v>
      </c>
      <c r="R16" s="8" t="s">
        <v>91</v>
      </c>
      <c r="S16" s="8" t="b">
        <v>1</v>
      </c>
    </row>
    <row r="17" spans="1:19" ht="100.8" hidden="1" x14ac:dyDescent="0.3">
      <c r="A17" s="5" t="s">
        <v>17</v>
      </c>
      <c r="B17" s="5" t="s">
        <v>59</v>
      </c>
      <c r="C17" s="5" t="s">
        <v>155</v>
      </c>
      <c r="D17" s="5" t="s">
        <v>61</v>
      </c>
      <c r="E17" s="5" t="s">
        <v>17</v>
      </c>
      <c r="F17" s="5" t="s">
        <v>138</v>
      </c>
      <c r="G17" s="5" t="s">
        <v>149</v>
      </c>
      <c r="H17" s="5" t="s">
        <v>150</v>
      </c>
      <c r="I17" s="5" t="s">
        <v>110</v>
      </c>
      <c r="J17" s="5" t="str">
        <f t="shared" ca="1" si="0"/>
        <v>1 days</v>
      </c>
      <c r="K17" s="5">
        <v>584000</v>
      </c>
      <c r="L17" s="5">
        <v>29200000</v>
      </c>
      <c r="M17" s="5" t="s">
        <v>156</v>
      </c>
      <c r="N17" s="5" t="s">
        <v>157</v>
      </c>
      <c r="O17" s="5" t="s">
        <v>158</v>
      </c>
      <c r="P17" s="5" t="s">
        <v>69</v>
      </c>
      <c r="Q17" s="5" t="s">
        <v>70</v>
      </c>
      <c r="R17" s="5"/>
      <c r="S17" s="5" t="b">
        <v>0</v>
      </c>
    </row>
    <row r="18" spans="1:19" ht="409.6" x14ac:dyDescent="0.3">
      <c r="A18" s="5" t="s">
        <v>18</v>
      </c>
      <c r="B18" s="8" t="s">
        <v>59</v>
      </c>
      <c r="C18" s="8" t="s">
        <v>159</v>
      </c>
      <c r="D18" s="8" t="s">
        <v>61</v>
      </c>
      <c r="E18" s="8" t="s">
        <v>18</v>
      </c>
      <c r="F18" s="8" t="s">
        <v>160</v>
      </c>
      <c r="G18" s="8" t="s">
        <v>149</v>
      </c>
      <c r="H18" s="8" t="s">
        <v>150</v>
      </c>
      <c r="I18" s="8" t="s">
        <v>110</v>
      </c>
      <c r="J18" s="8" t="str">
        <f t="shared" ca="1" si="0"/>
        <v>1 days</v>
      </c>
      <c r="K18" s="8">
        <v>600000</v>
      </c>
      <c r="L18" s="8">
        <v>30000000</v>
      </c>
      <c r="M18" s="8" t="s">
        <v>161</v>
      </c>
      <c r="N18" s="8" t="s">
        <v>162</v>
      </c>
      <c r="O18" s="8" t="s">
        <v>163</v>
      </c>
      <c r="P18" s="8" t="s">
        <v>69</v>
      </c>
      <c r="Q18" s="8" t="s">
        <v>70</v>
      </c>
      <c r="R18" s="8" t="s">
        <v>91</v>
      </c>
      <c r="S18" s="8" t="b">
        <v>1</v>
      </c>
    </row>
    <row r="19" spans="1:19" ht="409.6" x14ac:dyDescent="0.3">
      <c r="A19" s="5" t="s">
        <v>18</v>
      </c>
      <c r="B19" s="8" t="s">
        <v>59</v>
      </c>
      <c r="C19" s="8" t="s">
        <v>164</v>
      </c>
      <c r="D19" s="8" t="s">
        <v>61</v>
      </c>
      <c r="E19" s="8" t="s">
        <v>18</v>
      </c>
      <c r="F19" s="8" t="s">
        <v>165</v>
      </c>
      <c r="G19" s="8" t="s">
        <v>166</v>
      </c>
      <c r="H19" s="8" t="s">
        <v>167</v>
      </c>
      <c r="I19" s="8" t="s">
        <v>117</v>
      </c>
      <c r="J19" s="8" t="str">
        <f ca="1">IF((H29 + I29) - NOW() &lt;= 0, "CLOSED", INT(H29 + I29 - NOW()) &amp; " days")</f>
        <v>8 days</v>
      </c>
      <c r="K19" s="8">
        <v>424000</v>
      </c>
      <c r="L19" s="8">
        <v>21200000</v>
      </c>
      <c r="M19" s="8" t="s">
        <v>161</v>
      </c>
      <c r="N19" s="8" t="s">
        <v>162</v>
      </c>
      <c r="O19" s="8" t="s">
        <v>163</v>
      </c>
      <c r="P19" s="8" t="s">
        <v>69</v>
      </c>
      <c r="Q19" s="8" t="s">
        <v>70</v>
      </c>
      <c r="R19" s="8" t="s">
        <v>91</v>
      </c>
      <c r="S19" s="8" t="b">
        <v>1</v>
      </c>
    </row>
    <row r="20" spans="1:19" ht="129.6" hidden="1" x14ac:dyDescent="0.3">
      <c r="A20" s="5" t="s">
        <v>19</v>
      </c>
      <c r="B20" s="5" t="s">
        <v>59</v>
      </c>
      <c r="C20" s="5" t="s">
        <v>168</v>
      </c>
      <c r="D20" s="5" t="s">
        <v>61</v>
      </c>
      <c r="E20" s="5" t="s">
        <v>19</v>
      </c>
      <c r="F20" s="5" t="s">
        <v>169</v>
      </c>
      <c r="G20" s="5" t="s">
        <v>121</v>
      </c>
      <c r="H20" s="5" t="s">
        <v>122</v>
      </c>
      <c r="I20" s="5" t="s">
        <v>170</v>
      </c>
      <c r="J20" s="5" t="str">
        <f t="shared" ref="J20:J29" ca="1" si="1">IF((H19 + I19) - NOW() &lt;= 0, "CLOSED", INT(H19 + I19 - NOW()) &amp; " days")</f>
        <v>8 days</v>
      </c>
      <c r="K20" s="5">
        <v>312000</v>
      </c>
      <c r="L20" s="5">
        <v>15600000</v>
      </c>
      <c r="M20" s="5" t="s">
        <v>19</v>
      </c>
      <c r="N20" s="5" t="s">
        <v>171</v>
      </c>
      <c r="O20" s="5" t="s">
        <v>172</v>
      </c>
      <c r="P20" s="5" t="s">
        <v>69</v>
      </c>
      <c r="Q20" s="5" t="s">
        <v>70</v>
      </c>
      <c r="R20" s="5" t="s">
        <v>91</v>
      </c>
      <c r="S20" s="5" t="b">
        <v>0</v>
      </c>
    </row>
    <row r="21" spans="1:19" ht="361.2" x14ac:dyDescent="0.3">
      <c r="A21" s="5" t="s">
        <v>20</v>
      </c>
      <c r="B21" s="8" t="s">
        <v>59</v>
      </c>
      <c r="C21" s="8" t="s">
        <v>173</v>
      </c>
      <c r="D21" s="8" t="s">
        <v>61</v>
      </c>
      <c r="E21" s="8" t="s">
        <v>20</v>
      </c>
      <c r="F21" s="8" t="s">
        <v>174</v>
      </c>
      <c r="G21" s="8" t="s">
        <v>121</v>
      </c>
      <c r="H21" s="8" t="s">
        <v>109</v>
      </c>
      <c r="I21" s="8" t="s">
        <v>151</v>
      </c>
      <c r="J21" s="8" t="str">
        <f t="shared" ca="1" si="1"/>
        <v>15 days</v>
      </c>
      <c r="K21" s="8">
        <v>245000</v>
      </c>
      <c r="L21" s="8">
        <v>12250000</v>
      </c>
      <c r="M21" s="8" t="s">
        <v>175</v>
      </c>
      <c r="N21" s="8" t="s">
        <v>78</v>
      </c>
      <c r="O21" s="8" t="s">
        <v>79</v>
      </c>
      <c r="P21" s="8" t="s">
        <v>69</v>
      </c>
      <c r="Q21" s="8" t="s">
        <v>70</v>
      </c>
      <c r="R21" s="8" t="s">
        <v>71</v>
      </c>
      <c r="S21" s="8" t="b">
        <v>1</v>
      </c>
    </row>
    <row r="22" spans="1:19" ht="172.8" hidden="1" x14ac:dyDescent="0.3">
      <c r="A22" s="5" t="s">
        <v>21</v>
      </c>
      <c r="B22" s="5" t="s">
        <v>59</v>
      </c>
      <c r="C22" s="5" t="s">
        <v>176</v>
      </c>
      <c r="D22" s="5" t="s">
        <v>61</v>
      </c>
      <c r="E22" s="5" t="s">
        <v>21</v>
      </c>
      <c r="F22" s="5" t="s">
        <v>177</v>
      </c>
      <c r="G22" s="5" t="s">
        <v>178</v>
      </c>
      <c r="H22" s="5" t="s">
        <v>122</v>
      </c>
      <c r="I22" s="5" t="s">
        <v>87</v>
      </c>
      <c r="J22" s="5" t="str">
        <f t="shared" ca="1" si="1"/>
        <v>10 days</v>
      </c>
      <c r="K22" s="5">
        <v>2800000</v>
      </c>
      <c r="L22" s="5">
        <v>140000000</v>
      </c>
      <c r="M22" s="5" t="s">
        <v>21</v>
      </c>
      <c r="N22" s="5" t="s">
        <v>179</v>
      </c>
      <c r="O22" s="5" t="s">
        <v>180</v>
      </c>
      <c r="P22" s="5" t="s">
        <v>69</v>
      </c>
      <c r="Q22" s="5" t="s">
        <v>70</v>
      </c>
      <c r="R22" s="5" t="s">
        <v>91</v>
      </c>
      <c r="S22" s="5" t="b">
        <v>0</v>
      </c>
    </row>
    <row r="23" spans="1:19" ht="144" hidden="1" x14ac:dyDescent="0.3">
      <c r="A23" s="5" t="s">
        <v>22</v>
      </c>
      <c r="B23" s="5" t="s">
        <v>59</v>
      </c>
      <c r="C23" s="5" t="s">
        <v>181</v>
      </c>
      <c r="D23" s="5" t="s">
        <v>61</v>
      </c>
      <c r="E23" s="5" t="s">
        <v>22</v>
      </c>
      <c r="F23" s="5"/>
      <c r="G23" s="5" t="s">
        <v>182</v>
      </c>
      <c r="H23" s="5" t="s">
        <v>183</v>
      </c>
      <c r="I23" s="5" t="s">
        <v>65</v>
      </c>
      <c r="J23" s="5" t="str">
        <f t="shared" ca="1" si="1"/>
        <v>16 days</v>
      </c>
      <c r="K23" s="5">
        <v>99990</v>
      </c>
      <c r="L23" s="5">
        <v>4999500</v>
      </c>
      <c r="M23" s="5" t="s">
        <v>184</v>
      </c>
      <c r="N23" s="5" t="s">
        <v>185</v>
      </c>
      <c r="O23" s="5" t="s">
        <v>186</v>
      </c>
      <c r="P23" s="5" t="s">
        <v>69</v>
      </c>
      <c r="Q23" s="5" t="s">
        <v>70</v>
      </c>
      <c r="R23" s="5"/>
      <c r="S23" s="5" t="b">
        <v>0</v>
      </c>
    </row>
    <row r="24" spans="1:19" ht="201.6" hidden="1" x14ac:dyDescent="0.3">
      <c r="A24" s="5" t="s">
        <v>23</v>
      </c>
      <c r="B24" s="5" t="s">
        <v>59</v>
      </c>
      <c r="C24" s="5" t="s">
        <v>187</v>
      </c>
      <c r="D24" s="5" t="s">
        <v>61</v>
      </c>
      <c r="E24" s="5" t="s">
        <v>23</v>
      </c>
      <c r="F24" s="5" t="s">
        <v>188</v>
      </c>
      <c r="G24" s="5" t="s">
        <v>182</v>
      </c>
      <c r="H24" s="5" t="s">
        <v>82</v>
      </c>
      <c r="I24" s="5" t="s">
        <v>189</v>
      </c>
      <c r="J24" s="5" t="str">
        <f t="shared" ca="1" si="1"/>
        <v>11 days</v>
      </c>
      <c r="K24" s="5">
        <v>440000</v>
      </c>
      <c r="L24" s="5">
        <v>22000000</v>
      </c>
      <c r="M24" s="5" t="s">
        <v>190</v>
      </c>
      <c r="N24" s="5" t="s">
        <v>162</v>
      </c>
      <c r="O24" s="5" t="s">
        <v>163</v>
      </c>
      <c r="P24" s="5" t="s">
        <v>69</v>
      </c>
      <c r="Q24" s="5" t="s">
        <v>70</v>
      </c>
      <c r="R24" s="5" t="s">
        <v>91</v>
      </c>
      <c r="S24" s="5" t="b">
        <v>0</v>
      </c>
    </row>
    <row r="25" spans="1:19" ht="187.2" hidden="1" x14ac:dyDescent="0.3">
      <c r="A25" s="5" t="s">
        <v>24</v>
      </c>
      <c r="B25" s="5" t="s">
        <v>59</v>
      </c>
      <c r="C25" s="5" t="s">
        <v>191</v>
      </c>
      <c r="D25" s="5" t="s">
        <v>61</v>
      </c>
      <c r="E25" s="5" t="s">
        <v>24</v>
      </c>
      <c r="F25" s="5" t="s">
        <v>192</v>
      </c>
      <c r="G25" s="5" t="s">
        <v>182</v>
      </c>
      <c r="H25" s="5" t="s">
        <v>82</v>
      </c>
      <c r="I25" s="5" t="s">
        <v>170</v>
      </c>
      <c r="J25" s="5" t="str">
        <f t="shared" ca="1" si="1"/>
        <v>8 days</v>
      </c>
      <c r="K25" s="5">
        <v>340000</v>
      </c>
      <c r="L25" s="5">
        <v>17000000</v>
      </c>
      <c r="M25" s="5" t="s">
        <v>193</v>
      </c>
      <c r="N25" s="5" t="s">
        <v>162</v>
      </c>
      <c r="O25" s="5" t="s">
        <v>163</v>
      </c>
      <c r="P25" s="5" t="s">
        <v>69</v>
      </c>
      <c r="Q25" s="5" t="s">
        <v>70</v>
      </c>
      <c r="R25" s="5" t="s">
        <v>91</v>
      </c>
      <c r="S25" s="5" t="b">
        <v>0</v>
      </c>
    </row>
    <row r="26" spans="1:19" ht="201.6" hidden="1" x14ac:dyDescent="0.3">
      <c r="A26" s="5" t="s">
        <v>25</v>
      </c>
      <c r="B26" s="5" t="s">
        <v>59</v>
      </c>
      <c r="C26" s="5" t="s">
        <v>194</v>
      </c>
      <c r="D26" s="5" t="s">
        <v>61</v>
      </c>
      <c r="E26" s="5" t="s">
        <v>25</v>
      </c>
      <c r="F26" s="5" t="s">
        <v>195</v>
      </c>
      <c r="G26" s="5" t="s">
        <v>182</v>
      </c>
      <c r="H26" s="5" t="s">
        <v>82</v>
      </c>
      <c r="I26" s="5" t="s">
        <v>110</v>
      </c>
      <c r="J26" s="5" t="str">
        <f t="shared" ca="1" si="1"/>
        <v>7 days</v>
      </c>
      <c r="K26" s="5">
        <v>80000</v>
      </c>
      <c r="L26" s="5">
        <v>4000000</v>
      </c>
      <c r="M26" s="5" t="s">
        <v>196</v>
      </c>
      <c r="N26" s="5" t="s">
        <v>197</v>
      </c>
      <c r="O26" s="5" t="s">
        <v>198</v>
      </c>
      <c r="P26" s="5" t="s">
        <v>69</v>
      </c>
      <c r="Q26" s="5" t="s">
        <v>70</v>
      </c>
      <c r="R26" s="5" t="s">
        <v>91</v>
      </c>
      <c r="S26" s="5" t="b">
        <v>0</v>
      </c>
    </row>
    <row r="27" spans="1:19" ht="187.2" hidden="1" x14ac:dyDescent="0.3">
      <c r="A27" s="5" t="s">
        <v>26</v>
      </c>
      <c r="B27" s="5" t="s">
        <v>59</v>
      </c>
      <c r="C27" s="5" t="s">
        <v>199</v>
      </c>
      <c r="D27" s="5" t="s">
        <v>61</v>
      </c>
      <c r="E27" s="5" t="s">
        <v>26</v>
      </c>
      <c r="F27" s="5" t="s">
        <v>200</v>
      </c>
      <c r="G27" s="5" t="s">
        <v>182</v>
      </c>
      <c r="H27" s="5" t="s">
        <v>201</v>
      </c>
      <c r="I27" s="5" t="s">
        <v>87</v>
      </c>
      <c r="J27" s="5" t="str">
        <f t="shared" ca="1" si="1"/>
        <v>7 days</v>
      </c>
      <c r="K27" s="5"/>
      <c r="L27" s="5"/>
      <c r="M27" s="5" t="s">
        <v>202</v>
      </c>
      <c r="N27" s="5" t="s">
        <v>203</v>
      </c>
      <c r="O27" s="5" t="s">
        <v>96</v>
      </c>
      <c r="P27" s="5" t="s">
        <v>69</v>
      </c>
      <c r="Q27" s="5" t="s">
        <v>70</v>
      </c>
      <c r="R27" s="5"/>
      <c r="S27" s="5" t="b">
        <v>0</v>
      </c>
    </row>
    <row r="28" spans="1:19" ht="409.6" x14ac:dyDescent="0.3">
      <c r="A28" s="5" t="s">
        <v>27</v>
      </c>
      <c r="B28" s="8" t="s">
        <v>59</v>
      </c>
      <c r="C28" s="8" t="s">
        <v>204</v>
      </c>
      <c r="D28" s="8" t="s">
        <v>61</v>
      </c>
      <c r="E28" s="8" t="s">
        <v>27</v>
      </c>
      <c r="F28" s="8" t="s">
        <v>205</v>
      </c>
      <c r="G28" s="8" t="s">
        <v>206</v>
      </c>
      <c r="H28" s="8" t="s">
        <v>207</v>
      </c>
      <c r="I28" s="8" t="s">
        <v>76</v>
      </c>
      <c r="J28" s="8" t="str">
        <f t="shared" ca="1" si="1"/>
        <v>1 days</v>
      </c>
      <c r="K28" s="8">
        <v>93000</v>
      </c>
      <c r="L28" s="8">
        <v>4650000</v>
      </c>
      <c r="M28" s="8" t="s">
        <v>208</v>
      </c>
      <c r="N28" s="8" t="s">
        <v>209</v>
      </c>
      <c r="O28" s="8" t="s">
        <v>210</v>
      </c>
      <c r="P28" s="8" t="s">
        <v>69</v>
      </c>
      <c r="Q28" s="8" t="s">
        <v>70</v>
      </c>
      <c r="R28" s="8" t="s">
        <v>91</v>
      </c>
      <c r="S28" s="8" t="b">
        <v>1</v>
      </c>
    </row>
    <row r="29" spans="1:19" ht="115.2" hidden="1" x14ac:dyDescent="0.3">
      <c r="A29" s="5" t="s">
        <v>28</v>
      </c>
      <c r="B29" s="5" t="s">
        <v>59</v>
      </c>
      <c r="C29" s="5" t="s">
        <v>211</v>
      </c>
      <c r="D29" s="5" t="s">
        <v>61</v>
      </c>
      <c r="E29" s="5" t="s">
        <v>28</v>
      </c>
      <c r="F29" s="5" t="s">
        <v>148</v>
      </c>
      <c r="G29" s="5" t="s">
        <v>166</v>
      </c>
      <c r="H29" s="5" t="s">
        <v>167</v>
      </c>
      <c r="I29" s="5" t="s">
        <v>170</v>
      </c>
      <c r="J29" s="5" t="str">
        <f t="shared" ca="1" si="1"/>
        <v>6 days</v>
      </c>
      <c r="K29" s="5">
        <v>120000</v>
      </c>
      <c r="L29" s="5">
        <v>6000000</v>
      </c>
      <c r="M29" s="5" t="s">
        <v>28</v>
      </c>
      <c r="N29" s="5" t="s">
        <v>212</v>
      </c>
      <c r="O29" s="5" t="s">
        <v>213</v>
      </c>
      <c r="P29" s="5" t="s">
        <v>69</v>
      </c>
      <c r="Q29" s="5" t="s">
        <v>70</v>
      </c>
      <c r="R29" s="5" t="s">
        <v>91</v>
      </c>
      <c r="S29" s="5" t="b">
        <v>0</v>
      </c>
    </row>
    <row r="30" spans="1:19" ht="172.8" x14ac:dyDescent="0.3">
      <c r="A30" s="5" t="s">
        <v>29</v>
      </c>
      <c r="B30" s="8" t="s">
        <v>59</v>
      </c>
      <c r="C30" s="8" t="s">
        <v>214</v>
      </c>
      <c r="D30" s="8" t="s">
        <v>61</v>
      </c>
      <c r="E30" s="8" t="s">
        <v>29</v>
      </c>
      <c r="F30" s="8"/>
      <c r="G30" s="8" t="s">
        <v>182</v>
      </c>
      <c r="H30" s="8" t="s">
        <v>183</v>
      </c>
      <c r="I30" s="8" t="s">
        <v>65</v>
      </c>
      <c r="J30" s="8" t="str">
        <f t="shared" ref="J30:J40" ca="1" si="2">IF((H30 + I30) - NOW() &lt;= 0, "CLOSED", INT(H30 + I30 - NOW()) &amp; " days")</f>
        <v>11 days</v>
      </c>
      <c r="K30" s="8">
        <v>51300</v>
      </c>
      <c r="L30" s="8">
        <v>2565000</v>
      </c>
      <c r="M30" s="8" t="s">
        <v>215</v>
      </c>
      <c r="N30" s="8" t="s">
        <v>185</v>
      </c>
      <c r="O30" s="8" t="s">
        <v>186</v>
      </c>
      <c r="P30" s="8" t="s">
        <v>69</v>
      </c>
      <c r="Q30" s="8" t="s">
        <v>70</v>
      </c>
      <c r="R30" s="8"/>
      <c r="S30" s="8" t="b">
        <v>1</v>
      </c>
    </row>
    <row r="31" spans="1:19" ht="144" hidden="1" x14ac:dyDescent="0.3">
      <c r="A31" s="5" t="s">
        <v>30</v>
      </c>
      <c r="B31" s="5" t="s">
        <v>59</v>
      </c>
      <c r="C31" s="5" t="s">
        <v>216</v>
      </c>
      <c r="D31" s="5" t="s">
        <v>61</v>
      </c>
      <c r="E31" s="5" t="s">
        <v>30</v>
      </c>
      <c r="F31" s="5"/>
      <c r="G31" s="5" t="s">
        <v>182</v>
      </c>
      <c r="H31" s="5" t="s">
        <v>183</v>
      </c>
      <c r="I31" s="5" t="s">
        <v>65</v>
      </c>
      <c r="J31" s="5" t="str">
        <f t="shared" ca="1" si="2"/>
        <v>11 days</v>
      </c>
      <c r="K31" s="5">
        <v>42705</v>
      </c>
      <c r="L31" s="5">
        <v>2135250</v>
      </c>
      <c r="M31" s="5" t="s">
        <v>217</v>
      </c>
      <c r="N31" s="5" t="s">
        <v>218</v>
      </c>
      <c r="O31" s="5" t="s">
        <v>219</v>
      </c>
      <c r="P31" s="5" t="s">
        <v>69</v>
      </c>
      <c r="Q31" s="5" t="s">
        <v>70</v>
      </c>
      <c r="R31" s="5"/>
      <c r="S31" s="5" t="b">
        <v>0</v>
      </c>
    </row>
    <row r="32" spans="1:19" ht="158.4" hidden="1" x14ac:dyDescent="0.3">
      <c r="A32" s="5" t="s">
        <v>31</v>
      </c>
      <c r="B32" s="5" t="s">
        <v>59</v>
      </c>
      <c r="C32" s="5" t="s">
        <v>220</v>
      </c>
      <c r="D32" s="5" t="s">
        <v>61</v>
      </c>
      <c r="E32" s="5" t="s">
        <v>31</v>
      </c>
      <c r="F32" s="5"/>
      <c r="G32" s="5" t="s">
        <v>182</v>
      </c>
      <c r="H32" s="5" t="s">
        <v>183</v>
      </c>
      <c r="I32" s="5" t="s">
        <v>65</v>
      </c>
      <c r="J32" s="5" t="str">
        <f t="shared" ca="1" si="2"/>
        <v>11 days</v>
      </c>
      <c r="K32" s="5">
        <v>73730</v>
      </c>
      <c r="L32" s="5">
        <v>3686500</v>
      </c>
      <c r="M32" s="5" t="s">
        <v>221</v>
      </c>
      <c r="N32" s="5" t="s">
        <v>185</v>
      </c>
      <c r="O32" s="5" t="s">
        <v>186</v>
      </c>
      <c r="P32" s="5" t="s">
        <v>69</v>
      </c>
      <c r="Q32" s="5" t="s">
        <v>70</v>
      </c>
      <c r="R32" s="5"/>
      <c r="S32" s="5" t="b">
        <v>0</v>
      </c>
    </row>
    <row r="33" spans="1:19" ht="158.4" hidden="1" x14ac:dyDescent="0.3">
      <c r="A33" s="5" t="s">
        <v>32</v>
      </c>
      <c r="B33" s="5" t="s">
        <v>59</v>
      </c>
      <c r="C33" s="5" t="s">
        <v>222</v>
      </c>
      <c r="D33" s="5" t="s">
        <v>61</v>
      </c>
      <c r="E33" s="5" t="s">
        <v>32</v>
      </c>
      <c r="F33" s="5"/>
      <c r="G33" s="5" t="s">
        <v>182</v>
      </c>
      <c r="H33" s="5" t="s">
        <v>183</v>
      </c>
      <c r="I33" s="5" t="s">
        <v>65</v>
      </c>
      <c r="J33" s="5" t="str">
        <f t="shared" ca="1" si="2"/>
        <v>11 days</v>
      </c>
      <c r="K33" s="5">
        <v>200120</v>
      </c>
      <c r="L33" s="5">
        <v>10006000</v>
      </c>
      <c r="M33" s="5" t="s">
        <v>223</v>
      </c>
      <c r="N33" s="5" t="s">
        <v>185</v>
      </c>
      <c r="O33" s="5" t="s">
        <v>186</v>
      </c>
      <c r="P33" s="5" t="s">
        <v>69</v>
      </c>
      <c r="Q33" s="5" t="s">
        <v>70</v>
      </c>
      <c r="R33" s="5"/>
      <c r="S33" s="5" t="b">
        <v>0</v>
      </c>
    </row>
    <row r="34" spans="1:19" ht="187.2" hidden="1" x14ac:dyDescent="0.3">
      <c r="A34" s="5" t="s">
        <v>33</v>
      </c>
      <c r="B34" s="5" t="s">
        <v>59</v>
      </c>
      <c r="C34" s="5" t="s">
        <v>224</v>
      </c>
      <c r="D34" s="5" t="s">
        <v>61</v>
      </c>
      <c r="E34" s="5" t="s">
        <v>33</v>
      </c>
      <c r="F34" s="5"/>
      <c r="G34" s="5" t="s">
        <v>182</v>
      </c>
      <c r="H34" s="5" t="s">
        <v>183</v>
      </c>
      <c r="I34" s="5" t="s">
        <v>65</v>
      </c>
      <c r="J34" s="5" t="str">
        <f t="shared" ca="1" si="2"/>
        <v>11 days</v>
      </c>
      <c r="K34" s="5">
        <v>167097</v>
      </c>
      <c r="L34" s="5">
        <v>8354850</v>
      </c>
      <c r="M34" s="5" t="s">
        <v>225</v>
      </c>
      <c r="N34" s="5" t="s">
        <v>185</v>
      </c>
      <c r="O34" s="5" t="s">
        <v>186</v>
      </c>
      <c r="P34" s="5" t="s">
        <v>69</v>
      </c>
      <c r="Q34" s="5" t="s">
        <v>70</v>
      </c>
      <c r="R34" s="5"/>
      <c r="S34" s="5" t="b">
        <v>0</v>
      </c>
    </row>
    <row r="35" spans="1:19" ht="158.4" hidden="1" x14ac:dyDescent="0.3">
      <c r="A35" s="5" t="s">
        <v>34</v>
      </c>
      <c r="B35" s="5" t="s">
        <v>59</v>
      </c>
      <c r="C35" s="5" t="s">
        <v>226</v>
      </c>
      <c r="D35" s="5" t="s">
        <v>61</v>
      </c>
      <c r="E35" s="5" t="s">
        <v>34</v>
      </c>
      <c r="F35" s="5"/>
      <c r="G35" s="5" t="s">
        <v>182</v>
      </c>
      <c r="H35" s="5" t="s">
        <v>183</v>
      </c>
      <c r="I35" s="5" t="s">
        <v>65</v>
      </c>
      <c r="J35" s="5" t="str">
        <f t="shared" ca="1" si="2"/>
        <v>11 days</v>
      </c>
      <c r="K35" s="5">
        <v>21754</v>
      </c>
      <c r="L35" s="5">
        <v>1087700</v>
      </c>
      <c r="M35" s="5" t="s">
        <v>227</v>
      </c>
      <c r="N35" s="5" t="s">
        <v>228</v>
      </c>
      <c r="O35" s="5" t="s">
        <v>229</v>
      </c>
      <c r="P35" s="5" t="s">
        <v>69</v>
      </c>
      <c r="Q35" s="5" t="s">
        <v>70</v>
      </c>
      <c r="R35" s="5"/>
      <c r="S35" s="5" t="b">
        <v>0</v>
      </c>
    </row>
    <row r="36" spans="1:19" ht="86.4" hidden="1" x14ac:dyDescent="0.3">
      <c r="A36" s="5" t="s">
        <v>35</v>
      </c>
      <c r="B36" s="5" t="s">
        <v>59</v>
      </c>
      <c r="C36" s="5" t="s">
        <v>230</v>
      </c>
      <c r="D36" s="5" t="s">
        <v>61</v>
      </c>
      <c r="E36" s="5" t="s">
        <v>35</v>
      </c>
      <c r="F36" s="5" t="s">
        <v>231</v>
      </c>
      <c r="G36" s="5" t="s">
        <v>232</v>
      </c>
      <c r="H36" s="5" t="s">
        <v>183</v>
      </c>
      <c r="I36" s="5" t="s">
        <v>151</v>
      </c>
      <c r="J36" s="5" t="str">
        <f t="shared" ca="1" si="2"/>
        <v>11 days</v>
      </c>
      <c r="K36" s="5">
        <v>225000</v>
      </c>
      <c r="L36" s="5">
        <v>11250000</v>
      </c>
      <c r="M36" s="5" t="s">
        <v>35</v>
      </c>
      <c r="N36" s="5" t="s">
        <v>78</v>
      </c>
      <c r="O36" s="5" t="s">
        <v>79</v>
      </c>
      <c r="P36" s="5" t="s">
        <v>69</v>
      </c>
      <c r="Q36" s="5" t="s">
        <v>70</v>
      </c>
      <c r="R36" s="5" t="s">
        <v>71</v>
      </c>
      <c r="S36" s="5" t="b">
        <v>0</v>
      </c>
    </row>
    <row r="37" spans="1:19" ht="230.4" hidden="1" x14ac:dyDescent="0.3">
      <c r="A37" s="5" t="s">
        <v>36</v>
      </c>
      <c r="B37" s="5" t="s">
        <v>59</v>
      </c>
      <c r="C37" s="5" t="s">
        <v>233</v>
      </c>
      <c r="D37" s="5" t="s">
        <v>61</v>
      </c>
      <c r="E37" s="5" t="s">
        <v>36</v>
      </c>
      <c r="F37" s="5" t="s">
        <v>234</v>
      </c>
      <c r="G37" s="5" t="s">
        <v>235</v>
      </c>
      <c r="H37" s="5" t="s">
        <v>183</v>
      </c>
      <c r="I37" s="5" t="s">
        <v>189</v>
      </c>
      <c r="J37" s="5" t="str">
        <f t="shared" ca="1" si="2"/>
        <v>12 days</v>
      </c>
      <c r="K37" s="5"/>
      <c r="L37" s="5"/>
      <c r="M37" s="5" t="s">
        <v>236</v>
      </c>
      <c r="N37" s="5" t="s">
        <v>237</v>
      </c>
      <c r="O37" s="5" t="s">
        <v>238</v>
      </c>
      <c r="P37" s="5" t="s">
        <v>69</v>
      </c>
      <c r="Q37" s="5" t="s">
        <v>70</v>
      </c>
      <c r="R37" s="5"/>
      <c r="S37" s="5" t="b">
        <v>0</v>
      </c>
    </row>
    <row r="38" spans="1:19" ht="172.8" hidden="1" x14ac:dyDescent="0.3">
      <c r="A38" s="5" t="s">
        <v>37</v>
      </c>
      <c r="B38" s="5" t="s">
        <v>59</v>
      </c>
      <c r="C38" s="5" t="s">
        <v>239</v>
      </c>
      <c r="D38" s="5" t="s">
        <v>61</v>
      </c>
      <c r="E38" s="5" t="s">
        <v>37</v>
      </c>
      <c r="F38" s="5" t="s">
        <v>240</v>
      </c>
      <c r="G38" s="5" t="s">
        <v>241</v>
      </c>
      <c r="H38" s="5" t="s">
        <v>242</v>
      </c>
      <c r="I38" s="5" t="s">
        <v>76</v>
      </c>
      <c r="J38" s="5" t="str">
        <f t="shared" ca="1" si="2"/>
        <v>18 days</v>
      </c>
      <c r="K38" s="5"/>
      <c r="L38" s="5"/>
      <c r="M38" s="5" t="s">
        <v>243</v>
      </c>
      <c r="N38" s="5" t="s">
        <v>244</v>
      </c>
      <c r="O38" s="5" t="s">
        <v>245</v>
      </c>
      <c r="P38" s="5" t="s">
        <v>69</v>
      </c>
      <c r="Q38" s="5" t="s">
        <v>70</v>
      </c>
      <c r="R38" s="5"/>
      <c r="S38" s="5" t="b">
        <v>0</v>
      </c>
    </row>
    <row r="39" spans="1:19" ht="409.6" x14ac:dyDescent="0.3">
      <c r="A39" s="5" t="s">
        <v>38</v>
      </c>
      <c r="B39" s="8" t="s">
        <v>59</v>
      </c>
      <c r="C39" s="8" t="s">
        <v>246</v>
      </c>
      <c r="D39" s="8" t="s">
        <v>61</v>
      </c>
      <c r="E39" s="8" t="s">
        <v>38</v>
      </c>
      <c r="F39" s="8" t="s">
        <v>247</v>
      </c>
      <c r="G39" s="8" t="s">
        <v>59</v>
      </c>
      <c r="H39" s="8" t="s">
        <v>248</v>
      </c>
      <c r="I39" s="8" t="s">
        <v>65</v>
      </c>
      <c r="J39" s="8" t="str">
        <f t="shared" ca="1" si="2"/>
        <v>20 days</v>
      </c>
      <c r="K39" s="8">
        <v>900000</v>
      </c>
      <c r="L39" s="8">
        <v>45000000</v>
      </c>
      <c r="M39" s="8" t="s">
        <v>249</v>
      </c>
      <c r="N39" s="8" t="s">
        <v>250</v>
      </c>
      <c r="O39" s="8" t="s">
        <v>251</v>
      </c>
      <c r="P39" s="8" t="s">
        <v>69</v>
      </c>
      <c r="Q39" s="8" t="s">
        <v>70</v>
      </c>
      <c r="R39" s="8"/>
      <c r="S39" s="8" t="b">
        <v>1</v>
      </c>
    </row>
    <row r="40" spans="1:19" ht="361.2" x14ac:dyDescent="0.3">
      <c r="A40" s="5" t="s">
        <v>39</v>
      </c>
      <c r="B40" s="8" t="s">
        <v>59</v>
      </c>
      <c r="C40" s="8" t="s">
        <v>252</v>
      </c>
      <c r="D40" s="8" t="s">
        <v>61</v>
      </c>
      <c r="E40" s="8" t="s">
        <v>39</v>
      </c>
      <c r="F40" s="8" t="s">
        <v>253</v>
      </c>
      <c r="G40" s="8" t="s">
        <v>59</v>
      </c>
      <c r="H40" s="8" t="s">
        <v>254</v>
      </c>
      <c r="I40" s="8" t="s">
        <v>135</v>
      </c>
      <c r="J40" s="8" t="str">
        <f t="shared" ca="1" si="2"/>
        <v>14 days</v>
      </c>
      <c r="K40" s="8">
        <v>225000</v>
      </c>
      <c r="L40" s="8">
        <v>11250000</v>
      </c>
      <c r="M40" s="8" t="s">
        <v>255</v>
      </c>
      <c r="N40" s="8" t="s">
        <v>78</v>
      </c>
      <c r="O40" s="8" t="s">
        <v>79</v>
      </c>
      <c r="P40" s="8" t="s">
        <v>69</v>
      </c>
      <c r="Q40" s="8" t="s">
        <v>70</v>
      </c>
      <c r="R40" s="8" t="s">
        <v>71</v>
      </c>
      <c r="S40" s="8" t="b">
        <v>1</v>
      </c>
    </row>
  </sheetData>
  <autoFilter ref="A1:S40" xr:uid="{00000000-0001-0000-0100-000000000000}">
    <filterColumn colId="18">
      <filters>
        <filter val="TRUE"/>
      </filters>
    </filterColumn>
  </autoFilter>
  <pageMargins left="0.75" right="0.75" top="1" bottom="1" header="0.5" footer="0.5"/>
  <pageSetup paperSize="9" scale="40" fitToHeight="0"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Group Summary</vt:lpstr>
      <vt:lpstr>All Tenders Grouped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Yash Varhan</cp:lastModifiedBy>
  <cp:lastPrinted>2025-05-15T12:31:51Z</cp:lastPrinted>
  <dcterms:created xsi:type="dcterms:W3CDTF">2025-05-15T12:03:05Z</dcterms:created>
  <dcterms:modified xsi:type="dcterms:W3CDTF">2025-05-15T12:42:06Z</dcterms:modified>
</cp:coreProperties>
</file>