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ltered Data" sheetId="1" state="visible" r:id="rId1"/>
  </sheets>
  <definedNames>
    <definedName name="_xlnm._FilterDatabase" localSheetId="0" hidden="1">'Filtered Data'!$A$2:$Y$2</definedName>
    <definedName name="_xlnm.Print_Titles" localSheetId="0">'Filtered Data'!$1:$2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18" customWidth="1" min="11" max="11"/>
    <col width="40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4" t="inlineStr">
        <is>
          <t>Filtered Export – 2025-06-19 15:53</t>
        </is>
      </c>
    </row>
    <row r="2">
      <c r="A2" s="5" t="inlineStr">
        <is>
          <t>Date Of Search</t>
        </is>
      </c>
      <c r="B2" s="5" t="inlineStr">
        <is>
          <t>Tender Id</t>
        </is>
      </c>
      <c r="C2" s="5" t="inlineStr">
        <is>
          <t>Item Description</t>
        </is>
      </c>
      <c r="D2" s="5" t="inlineStr">
        <is>
          <t>Qty</t>
        </is>
      </c>
      <c r="E2" s="5" t="inlineStr">
        <is>
          <t>Start Date</t>
        </is>
      </c>
      <c r="F2" s="5" t="inlineStr">
        <is>
          <t>End Date</t>
        </is>
      </c>
      <c r="G2" s="5" t="inlineStr">
        <is>
          <t>End Time</t>
        </is>
      </c>
      <c r="H2" s="5" t="inlineStr">
        <is>
          <t>Day Left</t>
        </is>
      </c>
      <c r="I2" s="5" t="inlineStr">
        <is>
          <t>Emd Amount</t>
        </is>
      </c>
      <c r="J2" s="5" t="inlineStr">
        <is>
          <t>Tender Value</t>
        </is>
      </c>
      <c r="K2" s="5" t="inlineStr">
        <is>
          <t>Item Category</t>
        </is>
      </c>
      <c r="L2" s="5" t="inlineStr">
        <is>
          <t>Address</t>
        </is>
      </c>
      <c r="M2" s="5" t="inlineStr">
        <is>
          <t>Mse</t>
        </is>
      </c>
      <c r="N2" s="5" t="inlineStr">
        <is>
          <t>Ministry</t>
        </is>
      </c>
      <c r="O2" s="5" t="inlineStr">
        <is>
          <t>Department</t>
        </is>
      </c>
      <c r="P2" s="5" t="inlineStr">
        <is>
          <t>Branch</t>
        </is>
      </c>
      <c r="Q2" s="5" t="inlineStr">
        <is>
          <t>Link Href</t>
        </is>
      </c>
      <c r="R2" s="5" t="inlineStr">
        <is>
          <t>File Path</t>
        </is>
      </c>
      <c r="S2" s="5" t="inlineStr">
        <is>
          <t>Status</t>
        </is>
      </c>
      <c r="T2" s="5" t="inlineStr">
        <is>
          <t>L Placeholder</t>
        </is>
      </c>
      <c r="U2" s="5" t="inlineStr">
        <is>
          <t>Extended</t>
        </is>
      </c>
      <c r="V2" s="5" t="inlineStr">
        <is>
          <t>Cancel</t>
        </is>
      </c>
      <c r="W2" s="5" t="inlineStr">
        <is>
          <t>L1 Update</t>
        </is>
      </c>
      <c r="X2" s="5" t="inlineStr">
        <is>
          <t>Updated At</t>
        </is>
      </c>
      <c r="Y2" s="5" t="inlineStr">
        <is>
          <t>Live</t>
        </is>
      </c>
    </row>
    <row r="3" ht="120" customHeight="1">
      <c r="A3" s="6" t="n">
        <v>45817</v>
      </c>
      <c r="B3" s="7" t="inlineStr">
        <is>
          <t>GEM/2024/B/5602884</t>
        </is>
      </c>
      <c r="C3" s="7" t="inlineStr">
        <is>
          <t>Hercules Treadmill with 4HP Power,Avon Multi Station Gym with 6 Station,Gym Creation selectorized B</t>
        </is>
      </c>
      <c r="D3" s="7" t="n">
        <v>11</v>
      </c>
      <c r="E3" s="6" t="n">
        <v>45609</v>
      </c>
      <c r="F3" s="6" t="n">
        <v>45636</v>
      </c>
      <c r="G3" s="7" t="inlineStr">
        <is>
          <t>2:00 PM</t>
        </is>
      </c>
      <c r="H3" s="8">
        <f>IF((INDIRECT("F"&amp;ROW())+INDIRECT("G"&amp;ROW()))-NOW() &lt;= 0, "CLOSED", INT((INDIRECT("F"&amp;ROW())+INDIRECT("G"&amp;ROW()))-NOW()) &amp; " days")</f>
        <v/>
      </c>
      <c r="I3" s="7" t="inlineStr"/>
      <c r="J3" s="7" t="inlineStr"/>
      <c r="K3" s="7" t="inlineStr">
        <is>
          <t>Hercules Treadmill with 4HP Power , Avon Multi Station Gym
with 6 Station , Gym Creation selectorized Bicep Gurl ,
Hercules Fitness Cable Cross over with 100 kgs , Avon
Powder coated stainless steel preacher , Novafit incline pin
loaded chest process , Five rings sports air hand power ,
Viva fitness weight lifting set , Matrix bench type back
extension , Avon circular rubberized weight dumbbells</t>
        </is>
      </c>
      <c r="L3" s="7" t="inlineStr">
        <is>
          <t>["795135,HQ 26 Sector Assam\nRifles Pallel, District\nChandel(Kakching),\nManipur(MN)-795135"]</t>
        </is>
      </c>
      <c r="M3" s="7" t="inlineStr">
        <is>
          <t>Yes</t>
        </is>
      </c>
      <c r="N3" s="7" t="inlineStr">
        <is>
          <t>MINISTRY OF HOME AFFAIRS</t>
        </is>
      </c>
      <c r="O3" s="7" t="inlineStr">
        <is>
          <t>ASSAM RIFLES</t>
        </is>
      </c>
      <c r="P3" s="7" t="inlineStr">
        <is>
          <t>NA</t>
        </is>
      </c>
      <c r="Q3" s="7" t="inlineStr">
        <is>
          <t>https://bidplus.gem.gov.in/showbidDocument/7132862</t>
        </is>
      </c>
      <c r="R3" s="7" t="inlineStr">
        <is>
          <t>C:\vs_code\TenderHunter2.1.3\download_pdf\GeM-Bidding-7132862.pdf</t>
        </is>
      </c>
      <c r="S3" s="7" t="inlineStr">
        <is>
          <t>Bid Award</t>
        </is>
      </c>
      <c r="T3" s="7" t="inlineStr">
        <is>
          <t>[["STURDY INTERNATIONAL(MSE,MII)\n( MSE Social Category:OBC )", "734800.00"], ["KHALSA GYMNASTIC WORKS (MSE,MII)\n( MSE Social Category:OBC )", "1010000.00"], ["UNITED MARKETING SPORTS EMPORIUM (MSE,MII)\n( MSE Social Category:General )", "1211900.00"]]</t>
        </is>
      </c>
      <c r="U3" s="7" t="inlineStr"/>
      <c r="V3" s="7" t="inlineStr">
        <is>
          <t>Cancel</t>
        </is>
      </c>
      <c r="W3" s="7" t="inlineStr"/>
      <c r="X3" s="9" t="n">
        <v>45818.57920092592</v>
      </c>
      <c r="Y3" s="7" t="inlineStr"/>
    </row>
    <row r="4" ht="120" customHeight="1">
      <c r="A4" s="6" t="n">
        <v>45817</v>
      </c>
      <c r="B4" s="7" t="inlineStr">
        <is>
          <t>GEM/2024/B/5003075</t>
        </is>
      </c>
      <c r="C4" s="7" t="inlineStr">
        <is>
          <t>Steel Filing Cabinets for General Office Purpose (V2) as per IS 3313</t>
        </is>
      </c>
      <c r="D4" s="7" t="n">
        <v>6</v>
      </c>
      <c r="E4" s="6" t="n">
        <v>45444</v>
      </c>
      <c r="F4" s="6" t="n">
        <v>45458</v>
      </c>
      <c r="G4" s="7" t="inlineStr">
        <is>
          <t>12:00 PM</t>
        </is>
      </c>
      <c r="H4" s="8">
        <f>IF((INDIRECT("F"&amp;ROW())+INDIRECT("G"&amp;ROW()))-NOW() &lt;= 0, "CLOSED", INT((INDIRECT("F"&amp;ROW())+INDIRECT("G"&amp;ROW()))-NOW()) &amp; " days")</f>
        <v/>
      </c>
      <c r="I4" s="7" t="inlineStr"/>
      <c r="J4" s="7" t="inlineStr"/>
      <c r="K4" s="7" t="inlineStr">
        <is>
          <t>Steel Filing Cabinets for General Office Purpose (V2) as per
IS 3313 (Q2)</t>
        </is>
      </c>
      <c r="L4" s="7" t="inlineStr">
        <is>
          <t>["795135,HQ 26 Sector Assam\nRifles Pallel, District\nChandel(Kakching),\nManipur(MN)-795135"]</t>
        </is>
      </c>
      <c r="M4" s="7" t="inlineStr">
        <is>
          <t>Yes</t>
        </is>
      </c>
      <c r="N4" s="7" t="inlineStr">
        <is>
          <t>MINISTRY OF HOME AFFAIRS</t>
        </is>
      </c>
      <c r="O4" s="7" t="inlineStr">
        <is>
          <t>ASSAM RIFLES</t>
        </is>
      </c>
      <c r="P4" s="7" t="inlineStr">
        <is>
          <t>NA</t>
        </is>
      </c>
      <c r="Q4" s="7" t="inlineStr">
        <is>
          <t>https://bidplus.gem.gov.in/showbidDocument/6467624</t>
        </is>
      </c>
      <c r="R4" s="7" t="inlineStr">
        <is>
          <t>C:\vs_code\TenderHunter2.1.3\download_pdf\GeM-Bidding-6467624.pdf</t>
        </is>
      </c>
      <c r="S4" s="7" t="inlineStr">
        <is>
          <t>Bid Award</t>
        </is>
      </c>
      <c r="T4" s="7" t="inlineStr">
        <is>
          <t>[["GARV ENTERPRISES", "77514.00"], ["LAXMI KAPAT PRIVATE LIMITED\n( MSE Social Category:General )", "81420.00"], ["Seating Solution Enterprises\n( MSE Social Category:OBC )", "83994.00"]]</t>
        </is>
      </c>
      <c r="U4" s="7" t="inlineStr"/>
      <c r="V4" s="7" t="inlineStr">
        <is>
          <t>Cancel</t>
        </is>
      </c>
      <c r="W4" s="7" t="inlineStr"/>
      <c r="X4" s="9" t="n">
        <v>45818.5796647801</v>
      </c>
      <c r="Y4" s="7" t="inlineStr"/>
    </row>
    <row r="5" ht="120" customHeight="1">
      <c r="A5" s="6" t="n">
        <v>45817</v>
      </c>
      <c r="B5" s="7" t="inlineStr">
        <is>
          <t>GEM/2024/B/4998485</t>
        </is>
      </c>
      <c r="C5" s="7" t="inlineStr">
        <is>
          <t>Television (TV) (V2) (Q2)</t>
        </is>
      </c>
      <c r="D5" s="7" t="n">
        <v>1</v>
      </c>
      <c r="E5" s="6" t="n">
        <v>45442</v>
      </c>
      <c r="F5" s="6" t="n">
        <v>45457</v>
      </c>
      <c r="G5" s="7" t="inlineStr">
        <is>
          <t>9:00 PM</t>
        </is>
      </c>
      <c r="H5" s="8">
        <f>IF((INDIRECT("F"&amp;ROW())+INDIRECT("G"&amp;ROW()))-NOW() &lt;= 0, "CLOSED", INT((INDIRECT("F"&amp;ROW())+INDIRECT("G"&amp;ROW()))-NOW()) &amp; " days")</f>
        <v/>
      </c>
      <c r="I5" s="7" t="inlineStr"/>
      <c r="J5" s="7" t="inlineStr"/>
      <c r="K5" s="7" t="inlineStr">
        <is>
          <t>Television (TV) (V2) (Q2)</t>
        </is>
      </c>
      <c r="L5" s="7" t="inlineStr">
        <is>
          <t>["795135,HQ 26 Sector Assam\nRifles Pallel, District\nChandel(Kakching),\nManipur(MN)-795135"]</t>
        </is>
      </c>
      <c r="M5" s="7" t="inlineStr">
        <is>
          <t>Yes</t>
        </is>
      </c>
      <c r="N5" s="7" t="inlineStr">
        <is>
          <t>MINISTRY OF HOME AFFAIRS</t>
        </is>
      </c>
      <c r="O5" s="7" t="inlineStr">
        <is>
          <t>ASSAM RIFLES</t>
        </is>
      </c>
      <c r="P5" s="7" t="inlineStr">
        <is>
          <t>NA</t>
        </is>
      </c>
      <c r="Q5" s="7" t="inlineStr">
        <is>
          <t>https://bidplus.gem.gov.in/showbidDocument/6462610</t>
        </is>
      </c>
      <c r="R5" s="7" t="inlineStr">
        <is>
          <t>C:\vs_code\TenderHunter2.1.3\download_pdf\GeM-Bidding-6462610.pdf</t>
        </is>
      </c>
      <c r="S5" s="7" t="inlineStr">
        <is>
          <t>Bid Award</t>
        </is>
      </c>
      <c r="T5" s="7" t="inlineStr">
        <is>
          <t>[["AADRIKA AUTOMATION (OPC) PRIVATE LIMITED\n( MSE Social Category:General )", "86500.00"], ["MBB ENTERPRISES LLP", "93000.00"], ["GRAYEYE IT SYSTEMS PRIVATE LIMITED", "96369.00"], ["eCave solutions", "101500.00"], ["ESWAR ENTERPRISES", "109000.00"], ["SRI OMKAR ENTERPRISES", "110000.00"], ["FOXSKY ELECTRONICS INDIA PRIVATE LIMITED\n( MSE Social Category:General )", "115000.00"], ["AADINATH PERIPHERALS AND CONSUMABLES", "149000.00"], ["SHRI SURYA TECHNOLOGY", "154500.00"], ["Preferred Seven Technologies", "167107.00"], ["NECTAR INFOSYSTEMS INDIA PRIVATE LIMITED", "179000.00"]]</t>
        </is>
      </c>
      <c r="U5" s="7" t="inlineStr"/>
      <c r="V5" s="7" t="inlineStr">
        <is>
          <t>Cancel</t>
        </is>
      </c>
      <c r="W5" s="7" t="inlineStr"/>
      <c r="X5" s="9" t="n">
        <v>45818.57966508102</v>
      </c>
      <c r="Y5" s="7" t="inlineStr"/>
    </row>
    <row r="6" ht="120" customHeight="1">
      <c r="A6" s="6" t="n">
        <v>45817</v>
      </c>
      <c r="B6" s="7" t="inlineStr">
        <is>
          <t>GEM/2023/B/4371328</t>
        </is>
      </c>
      <c r="C6" s="7" t="inlineStr">
        <is>
          <t>Lawn Mowers (Q3)</t>
        </is>
      </c>
      <c r="D6" s="7" t="n">
        <v>2</v>
      </c>
      <c r="E6" s="6" t="n">
        <v>45303</v>
      </c>
      <c r="F6" s="6" t="n">
        <v>45315</v>
      </c>
      <c r="G6" s="7" t="inlineStr">
        <is>
          <t>1:00 PM</t>
        </is>
      </c>
      <c r="H6" s="8">
        <f>IF((INDIRECT("F"&amp;ROW())+INDIRECT("G"&amp;ROW()))-NOW() &lt;= 0, "CLOSED", INT((INDIRECT("F"&amp;ROW())+INDIRECT("G"&amp;ROW()))-NOW()) &amp; " days")</f>
        <v/>
      </c>
      <c r="I6" s="7" t="n">
        <v>16000</v>
      </c>
      <c r="J6" s="7" t="n">
        <v>800000</v>
      </c>
      <c r="K6" s="7" t="inlineStr">
        <is>
          <t>Lawn Mowers (Q3)</t>
        </is>
      </c>
      <c r="L6" s="7" t="inlineStr">
        <is>
          <t>["795135,HQ 26 Sector Assam\nRifles Pallel, District\nChandel(Kakching),\nManipur(MN)-795135"]</t>
        </is>
      </c>
      <c r="M6" s="7" t="inlineStr">
        <is>
          <t>Yes</t>
        </is>
      </c>
      <c r="N6" s="7" t="inlineStr">
        <is>
          <t>MINISTRY OF HOME AFFAIRS</t>
        </is>
      </c>
      <c r="O6" s="7" t="inlineStr">
        <is>
          <t>ASSAM RIFLES</t>
        </is>
      </c>
      <c r="P6" s="7" t="inlineStr">
        <is>
          <t>NA</t>
        </is>
      </c>
      <c r="Q6" s="7" t="inlineStr">
        <is>
          <t>https://bidplus.gem.gov.in/showbidDocument/5773389</t>
        </is>
      </c>
      <c r="R6" s="7" t="inlineStr">
        <is>
          <t>C:\vs_code\TenderHunter2.1.3\download_pdf\GeM-Bidding-5773389.pdf</t>
        </is>
      </c>
      <c r="S6" s="7" t="inlineStr"/>
      <c r="T6" s="7" t="inlineStr"/>
      <c r="U6" s="7" t="inlineStr"/>
      <c r="V6" s="7" t="inlineStr">
        <is>
          <t>Cancel</t>
        </is>
      </c>
      <c r="W6" s="7" t="inlineStr"/>
      <c r="X6" s="9" t="n">
        <v>45818.57972318287</v>
      </c>
      <c r="Y6" s="7" t="inlineStr"/>
    </row>
  </sheetData>
  <autoFilter ref="A2:Y2"/>
  <mergeCells count="1">
    <mergeCell ref="A1:Y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2025-06-19T10:23:19Z</dcterms:created>
  <dcterms:modified xmlns:dcterms="http://purl.org/dc/terms/" xmlns:xsi="http://www.w3.org/2001/XMLSchema-instance" xsi:type="dcterms:W3CDTF">2025-06-19T10:23:19Z</dcterms:modified>
</cp:coreProperties>
</file>