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vs_code\TenderHunter2.1.3\final\SQL TO XML\xl files\filtered\"/>
    </mc:Choice>
  </mc:AlternateContent>
  <xr:revisionPtr revIDLastSave="0" documentId="13_ncr:1_{5E373C1D-B648-4E1A-A330-2BC3598CFDC0}" xr6:coauthVersionLast="47" xr6:coauthVersionMax="47" xr10:uidLastSave="{00000000-0000-0000-0000-000000000000}"/>
  <bookViews>
    <workbookView xWindow="-108" yWindow="-108" windowWidth="23256" windowHeight="13896" xr2:uid="{00000000-000D-0000-FFFF-FFFF00000000}"/>
  </bookViews>
  <sheets>
    <sheet name="Filtered Data" sheetId="1" r:id="rId1"/>
  </sheets>
  <definedNames>
    <definedName name="_xlnm._FilterDatabase" localSheetId="0" hidden="1">'Filtered Data'!$A$2:$M$593</definedName>
    <definedName name="_xlnm.Print_Titles" localSheetId="0">'Filtered Data'!$1:$2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04" i="1" l="1"/>
  <c r="G297" i="1"/>
  <c r="G298" i="1"/>
  <c r="G299" i="1"/>
  <c r="G300" i="1"/>
  <c r="G301" i="1"/>
  <c r="G302" i="1"/>
  <c r="I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I338" i="1"/>
  <c r="G339" i="1"/>
  <c r="G340" i="1"/>
  <c r="G341" i="1"/>
  <c r="G342" i="1"/>
  <c r="I342" i="1"/>
  <c r="G343" i="1"/>
  <c r="G344" i="1"/>
  <c r="G345" i="1"/>
  <c r="G346" i="1"/>
  <c r="G347" i="1"/>
  <c r="I347" i="1"/>
  <c r="G348" i="1"/>
  <c r="G349" i="1"/>
  <c r="G350" i="1"/>
  <c r="G351" i="1"/>
  <c r="G352" i="1"/>
  <c r="G353" i="1"/>
  <c r="G354" i="1"/>
  <c r="G355" i="1"/>
  <c r="G356" i="1"/>
  <c r="G357" i="1"/>
  <c r="G358" i="1"/>
  <c r="G359" i="1"/>
  <c r="G360" i="1"/>
  <c r="G361" i="1"/>
  <c r="G362" i="1"/>
  <c r="G363" i="1"/>
  <c r="G364" i="1"/>
  <c r="G365" i="1"/>
  <c r="G366" i="1"/>
  <c r="I366" i="1"/>
  <c r="G367" i="1"/>
  <c r="G368" i="1"/>
  <c r="G369" i="1"/>
  <c r="G370" i="1"/>
  <c r="G371" i="1"/>
  <c r="G372" i="1"/>
  <c r="G373" i="1"/>
  <c r="G374" i="1"/>
  <c r="I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I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283" i="1"/>
  <c r="G237" i="1"/>
  <c r="G25" i="1"/>
  <c r="G159" i="1"/>
  <c r="G265" i="1"/>
  <c r="G281" i="1"/>
  <c r="G250" i="1"/>
  <c r="G32" i="1"/>
  <c r="G290" i="1"/>
  <c r="G26" i="1"/>
  <c r="G43" i="1"/>
  <c r="G5" i="1"/>
  <c r="G293" i="1"/>
  <c r="G258" i="1"/>
  <c r="G80" i="1"/>
  <c r="G130" i="1"/>
  <c r="G108" i="1"/>
  <c r="G187" i="1"/>
  <c r="G46" i="1"/>
  <c r="G263" i="1"/>
  <c r="G73" i="1"/>
  <c r="G38" i="1"/>
  <c r="G182" i="1"/>
  <c r="G39" i="1"/>
  <c r="G183" i="1"/>
  <c r="G55" i="1"/>
  <c r="G69" i="1"/>
  <c r="G143" i="1"/>
  <c r="G13" i="1"/>
  <c r="G16" i="1"/>
  <c r="G160" i="1"/>
  <c r="G17" i="1"/>
  <c r="G161" i="1"/>
  <c r="G7" i="1"/>
  <c r="G81" i="1"/>
  <c r="G71" i="1"/>
  <c r="G126" i="1"/>
  <c r="G270" i="1"/>
  <c r="G34" i="1"/>
  <c r="G203" i="1"/>
  <c r="G15" i="1"/>
  <c r="G224" i="1"/>
  <c r="G240" i="1"/>
  <c r="G137" i="1"/>
  <c r="G102" i="1"/>
  <c r="G72" i="1"/>
  <c r="G49" i="1"/>
  <c r="G171" i="1"/>
  <c r="G95" i="1"/>
  <c r="G4" i="1"/>
  <c r="G149" i="1"/>
  <c r="G23" i="1"/>
  <c r="G144" i="1"/>
  <c r="G24" i="1"/>
  <c r="G50" i="1"/>
  <c r="G195" i="1"/>
  <c r="G105" i="1"/>
  <c r="G37" i="1"/>
  <c r="G172" i="1"/>
  <c r="G29" i="1"/>
  <c r="G129" i="1"/>
  <c r="G131" i="1"/>
  <c r="G138" i="1"/>
  <c r="G285" i="1"/>
  <c r="G192" i="1"/>
  <c r="G48" i="1"/>
  <c r="G62" i="1"/>
  <c r="G207" i="1"/>
  <c r="G215" i="1"/>
  <c r="G40" i="1"/>
  <c r="G185" i="1"/>
  <c r="G165" i="1"/>
  <c r="G150" i="1"/>
  <c r="G274" i="1"/>
  <c r="G178" i="1"/>
  <c r="G74" i="1"/>
  <c r="G219" i="1"/>
  <c r="G251" i="1"/>
  <c r="G52" i="1"/>
  <c r="G197" i="1"/>
  <c r="G18" i="1"/>
  <c r="G287" i="1"/>
  <c r="G264" i="1"/>
  <c r="G120" i="1"/>
  <c r="G230" i="1"/>
  <c r="G235" i="1"/>
  <c r="G109" i="1"/>
  <c r="G65" i="1"/>
  <c r="G223" i="1"/>
  <c r="G174" i="1"/>
  <c r="G19" i="1"/>
  <c r="G289" i="1"/>
  <c r="G262" i="1"/>
  <c r="G98" i="1"/>
  <c r="G243" i="1"/>
  <c r="G58" i="1"/>
  <c r="G76" i="1"/>
  <c r="G77" i="1"/>
  <c r="G22" i="1"/>
  <c r="G272" i="1"/>
  <c r="G155" i="1"/>
  <c r="G180" i="1"/>
  <c r="G255" i="1"/>
  <c r="G88" i="1"/>
  <c r="G198" i="1"/>
  <c r="G36" i="1"/>
  <c r="G158" i="1"/>
  <c r="G47" i="1"/>
  <c r="G280" i="1"/>
  <c r="G246" i="1"/>
  <c r="G82" i="1"/>
  <c r="G227" i="1"/>
  <c r="G27" i="1"/>
  <c r="G276" i="1"/>
  <c r="G114" i="1"/>
  <c r="G166" i="1"/>
  <c r="G259" i="1"/>
  <c r="G97" i="1"/>
  <c r="G51" i="1"/>
  <c r="G103" i="1"/>
  <c r="G179" i="1"/>
  <c r="G28" i="1"/>
  <c r="G67" i="1"/>
  <c r="G282" i="1"/>
  <c r="G226" i="1"/>
  <c r="G142" i="1"/>
  <c r="G206" i="1"/>
  <c r="G153" i="1"/>
  <c r="G41" i="1"/>
  <c r="G294" i="1"/>
  <c r="G286" i="1"/>
  <c r="G92" i="1"/>
  <c r="G145" i="1"/>
  <c r="G75" i="1"/>
  <c r="G201" i="1"/>
  <c r="G196" i="1"/>
  <c r="G151" i="1"/>
  <c r="G295" i="1"/>
  <c r="G59" i="1"/>
  <c r="G214" i="1"/>
  <c r="G86" i="1"/>
  <c r="G231" i="1"/>
  <c r="G12" i="1"/>
  <c r="G209" i="1"/>
  <c r="G30" i="1"/>
  <c r="G107" i="1"/>
  <c r="G156" i="1"/>
  <c r="G242" i="1"/>
  <c r="G8" i="1"/>
  <c r="G133" i="1"/>
  <c r="G221" i="1"/>
  <c r="G186" i="1"/>
  <c r="G141" i="1"/>
  <c r="G9" i="1"/>
  <c r="G217" i="1"/>
  <c r="G254" i="1"/>
  <c r="G56" i="1"/>
  <c r="G96" i="1"/>
  <c r="G232" i="1"/>
  <c r="G233" i="1"/>
  <c r="G70" i="1"/>
  <c r="G284" i="1"/>
  <c r="G127" i="1"/>
  <c r="G191" i="1"/>
  <c r="G57" i="1"/>
  <c r="G216" i="1"/>
  <c r="G122" i="1"/>
  <c r="G267" i="1"/>
  <c r="G190" i="1"/>
  <c r="G181" i="1"/>
  <c r="G101" i="1"/>
  <c r="G68" i="1"/>
  <c r="G66" i="1"/>
  <c r="G210" i="1"/>
  <c r="G175" i="1"/>
  <c r="G225" i="1"/>
  <c r="G239" i="1"/>
  <c r="G163" i="1"/>
  <c r="G117" i="1"/>
  <c r="G119" i="1"/>
  <c r="G252" i="1"/>
  <c r="G253" i="1"/>
  <c r="G134" i="1"/>
  <c r="G278" i="1"/>
  <c r="G135" i="1"/>
  <c r="G279" i="1"/>
  <c r="G152" i="1"/>
  <c r="G238" i="1"/>
  <c r="G168" i="1"/>
  <c r="G205" i="1"/>
  <c r="G112" i="1"/>
  <c r="G256" i="1"/>
  <c r="G113" i="1"/>
  <c r="G257" i="1"/>
  <c r="G128" i="1"/>
  <c r="G154" i="1"/>
  <c r="G78" i="1"/>
  <c r="G222" i="1"/>
  <c r="G116" i="1"/>
  <c r="G14" i="1"/>
  <c r="G292" i="1"/>
  <c r="G136" i="1"/>
  <c r="G236" i="1"/>
  <c r="G10" i="1"/>
  <c r="G170" i="1"/>
  <c r="G21" i="1"/>
  <c r="G148" i="1"/>
  <c r="G33" i="1"/>
  <c r="G140" i="1"/>
  <c r="G94" i="1"/>
  <c r="G194" i="1"/>
  <c r="G173" i="1"/>
  <c r="G176" i="1"/>
  <c r="G20" i="1"/>
  <c r="G121" i="1"/>
  <c r="G63" i="1"/>
  <c r="G139" i="1"/>
  <c r="G61" i="1"/>
  <c r="G184" i="1"/>
  <c r="G115" i="1"/>
  <c r="G6" i="1"/>
  <c r="G248" i="1"/>
  <c r="G228" i="1"/>
  <c r="G84" i="1"/>
  <c r="G218" i="1"/>
  <c r="G199" i="1"/>
  <c r="G85" i="1"/>
  <c r="G53" i="1"/>
  <c r="G213" i="1"/>
  <c r="G162" i="1"/>
  <c r="G45" i="1"/>
  <c r="G164" i="1"/>
  <c r="G169" i="1"/>
  <c r="G87" i="1"/>
  <c r="G249" i="1"/>
  <c r="G64" i="1"/>
  <c r="G208" i="1"/>
  <c r="G261" i="1"/>
  <c r="G260" i="1"/>
  <c r="G93" i="1"/>
  <c r="G212" i="1"/>
  <c r="G193" i="1"/>
  <c r="G99" i="1"/>
  <c r="G60" i="1"/>
  <c r="G220" i="1"/>
  <c r="G271" i="1"/>
  <c r="G42" i="1"/>
  <c r="G79" i="1"/>
  <c r="G31" i="1"/>
  <c r="G35" i="1"/>
  <c r="G110" i="1"/>
  <c r="G111" i="1"/>
  <c r="G118" i="1"/>
  <c r="G157" i="1"/>
  <c r="G89" i="1"/>
  <c r="G44" i="1"/>
  <c r="G54" i="1"/>
  <c r="G189" i="1"/>
  <c r="G91" i="1"/>
  <c r="G83" i="1"/>
  <c r="G241" i="1"/>
  <c r="G266" i="1"/>
  <c r="G123" i="1"/>
  <c r="G104" i="1"/>
  <c r="G132" i="1"/>
  <c r="G100" i="1"/>
  <c r="G244" i="1"/>
  <c r="G245" i="1"/>
  <c r="G106" i="1"/>
  <c r="G296" i="1"/>
  <c r="G211" i="1"/>
  <c r="G273" i="1"/>
  <c r="G275" i="1"/>
  <c r="G247" i="1"/>
  <c r="G177" i="1"/>
  <c r="G167" i="1"/>
  <c r="G288" i="1"/>
  <c r="G277" i="1"/>
  <c r="G146" i="1"/>
  <c r="G3" i="1"/>
  <c r="G147" i="1"/>
  <c r="G291" i="1"/>
  <c r="G188" i="1"/>
  <c r="G11" i="1"/>
  <c r="G204" i="1"/>
  <c r="G229" i="1"/>
  <c r="G124" i="1"/>
  <c r="G268" i="1"/>
  <c r="G125" i="1"/>
  <c r="G269" i="1"/>
  <c r="G200" i="1"/>
  <c r="G202" i="1"/>
  <c r="G90" i="1"/>
  <c r="G234" i="1"/>
</calcChain>
</file>

<file path=xl/sharedStrings.xml><?xml version="1.0" encoding="utf-8"?>
<sst xmlns="http://schemas.openxmlformats.org/spreadsheetml/2006/main" count="3789" uniqueCount="1528">
  <si>
    <t>Tender Id</t>
  </si>
  <si>
    <t>Item Description</t>
  </si>
  <si>
    <t>Qty</t>
  </si>
  <si>
    <t>Start Date</t>
  </si>
  <si>
    <t>End Date</t>
  </si>
  <si>
    <t>End Time</t>
  </si>
  <si>
    <t>Day Left</t>
  </si>
  <si>
    <t>Emd Amount</t>
  </si>
  <si>
    <t>Tender Value</t>
  </si>
  <si>
    <t>Address</t>
  </si>
  <si>
    <t>Mse</t>
  </si>
  <si>
    <t>Ministry</t>
  </si>
  <si>
    <t>Department</t>
  </si>
  <si>
    <t>GEM/2025/B/6185603</t>
  </si>
  <si>
    <t>Stationary Valve Regulated Lead Acid Batteries (V2) as per IS 15549,Stationary Valve Regulated Lead</t>
  </si>
  <si>
    <t>12:00 PM</t>
  </si>
  <si>
    <t>["795140,Imphal Airport, Tulihal,\nImphal", "795140,Imphal\nAirport, Tulihal,\nImphal"]</t>
  </si>
  <si>
    <t>None</t>
  </si>
  <si>
    <t>Ministry of Civil Aviation</t>
  </si>
  <si>
    <t>AIRPORTS AUTHORITY OF INDIA</t>
  </si>
  <si>
    <t>NA</t>
  </si>
  <si>
    <t>No</t>
  </si>
  <si>
    <t>GEM/2025/B/6120169</t>
  </si>
  <si>
    <t>Leasing In of Assets - Wet Lease (maintenance to be borne by lessor); Equipment; Healthcare; Dual V</t>
  </si>
  <si>
    <t>4:00 PM</t>
  </si>
  <si>
    <t>["700052,O/o Airport Director,\nAdministrative Building, Airport\nSystems/Electronics (Gnd Fl),\nAAI, NSCBI Airport", "143101,O/o Airport Director,\nATS Complex, Sri Guru Ram\nDas Ji International Airport", "795140,O/o Airport Director,\nATS building, Imphal\ninternational airport", "793103,O/o. Airport Director,\nAirports Authority of India,\nShillong Airport, UMROI,\nMeghalaya Pin 793116", "751020,AIRPORTS AUTHORITY\nOF INDIA, B.P.I.AIRPORT,\nBHUBANESWAR, ODISHA -\n751020", "786012,O/o Airport Director,\nDibrugarh Airport, Mohanbari,", "797115,O/o Airport Director,\nDimapur Airport, Airports\nAuthority of India, 3rd Mile.", "791113,O/o The Airport\nDirector, AAI. DONYI POLO\nAIRPORT, ITANAGAR-791113", "800014,O/o Airport Director,\nJPNI Airport, Patna,", "533103,Airport Director Office,\nMadhurapudi Airport ,\nRajahmundry, Andhra Pradesh -\n533103", "363520,O/O AIRPORT\nDIRECTOR, AIRPORTS\nAUTHORITY OF INDIA, BESIDE\nRAJKOT -AHMEDABAD\nNATIONAL HIGHWAY-8A, NEAR\nBETI RIVER BRIDGE, DISTRICT:-\nRAJKOT; RAJKOT-363520", "394550,O/O Airport Director,\nSurat International Airport,\nSurat"]</t>
  </si>
  <si>
    <t>GEM/2025/B/6240313</t>
  </si>
  <si>
    <t>Manpower Hiring for Financial Services - Offsite; Chartered Accountant</t>
  </si>
  <si>
    <t>["795140,Imphal Airport, Tulihal,\nImphal"]</t>
  </si>
  <si>
    <t>Yes</t>
  </si>
  <si>
    <t>GEM/2025/B/6247612</t>
  </si>
  <si>
    <t>Dry Chemical Powder as per ISO 7202</t>
  </si>
  <si>
    <t>10:00 AM</t>
  </si>
  <si>
    <t>["795140,O/o Airport Director,\nAirports Authority of India,\nImphal Airport", "787051,O/o Airport Director\nAirports Authority of India\nLilabari Airport", "793116,O/o Airport Director\nAirports Authority of India\nShillong Airport", "796421,O/o Officer In Charge,\nAirports Authority of India\nLengpui Airport, Lengpui", "792001,O/o Officer In Charge,\nAirports Authority of India Tezu\nAirport, Tezu", "797115,O/o Airport Director,\nAirports Authority of India,\nDimapur Airport, Nagaland -\n797115", "791123,O/O G.M. (ENGG.),\nDONYI POLO AIRPORT,\nITANAGAR, ARUNACHAL\nPRADESH", "783331,Office of the Airports\nAuthority of India, Rupsi\nAirport, Rupsi-783331, Assam"]</t>
  </si>
  <si>
    <t>GEM/2025/B/6204740</t>
  </si>
  <si>
    <t>Split Air Conditioner Including Green AC, Wall Mount Type (V2),Extra Refrigerant Pipe for Air Condi</t>
  </si>
  <si>
    <t>["795001,O/o the General\nManager Telecom Manipur BA,\nImhal-795001"]</t>
  </si>
  <si>
    <t>Ministry of Communications</t>
  </si>
  <si>
    <t>GEM/2025/B/6235130</t>
  </si>
  <si>
    <t>Bankbook or Passbook Update Machines - Printer,Online UPS (V2),Online UPS (V2),Online UPS (V2),Entr</t>
  </si>
  <si>
    <t>9:00 PM</t>
  </si>
  <si>
    <t>["793001,O/o Sr. Superintendent\nof Post Offices, Meghalaya\nDivision, Shillong-793001, ##\n9648846640", "791111,O/o Director Postal\nServices, Arunachal Pradesh\nDivision, VIP Road, Bank Tinali,\nItanagar - 791111, ##\n9436476830", "799250,O/o Superintendent of\nPost Offices, Dharmanagar\nDivision, Head Post Office\nComplex, Dharmanagar -\n799250, ## 9436505448", "795001,O/o The\nSuperintendent of Post Offices,\nManipur Division, Imphal Head\nPost Office Compound, Opp.\nChief Minister's Bunglow,\nImphal - 795001 ##\n9436431522", "797001,O/o Director Postal\nServices Nagaland Division,\nKohima - 797 001 ##\n8011531986", "799001,O/o The\nSuperintendent of Post Offices,\nAgartala Postal Division, Post\nOffice Chowmuhani, Agartala,\nWest Tripura-799001, ##\n9436564822", "796001,Superentendent of\nPosts, O/o Postmaster General\nN.E-1, Mizoram Division, Aizawl\n- 796001, ## 8787628257"]</t>
  </si>
  <si>
    <t>GEM/2025/B/6243675</t>
  </si>
  <si>
    <t>Barcode Reader Equipment (V2),bar code printer</t>
  </si>
  <si>
    <t>6:00 PM</t>
  </si>
  <si>
    <t>Barcode Reader Equipment (V2) (Q2) , bar code printer (Q2)</t>
  </si>
  <si>
    <t>["793001,O/o Sr. Superintendent\nof Post Offices, Meghalaya\nDivision, Shillong", "791111,O/o Director Postal\nServices, Arunachal Pradesh\nDivision, VIP Road, Bank Tinali,\nItanagar", "795001,Superintendent of Post,\nO/o the Director Postal Services\nManipur Division, Imphal,\nImphal Head Post Office\nCompound, Opp. Chief\nMinister's Bunglow, Imphal -\n795001", "799001,O/o The\nSuperintendent of Post Offices,\nAgartala Postal Division, Post\nOffice Chowmuhani, Agartala,\nWest Tripura-799001, ##\n9436564822", "793001,O/o Sr. Superintendent\nof Post Offices, Meghalaya\nDivision, Shillong-793001, ##\n9648846640", "791111,O/o Director Postal\nServices, Arunachal Pradesh\nDivision, VIP Road, Bank Tinali,\nItanagar - 791111, ##\n9436476830", "799250,O/o Superintendent of\nPost Offices, Dharmanagar\nDivision, Head Post Office\nComplex, Dharmanagar -\n799250, ## 9436505448", "796001,Superentendent of\nPosts, O/o Postmaster General\nN.E-1, Mizoram Division, Aizawl\n- 796001, ## 8787628257", "795001,O/o The\nSuperintendent of Post Offices,\nManipur Division, Imphal Head\nPost Office Compound, Opp.\nChief Minister's Bunglow,\nImphal - 795001 ##\n9436431522", "797001,O/o Director Postal\nServices Nagaland Division,\nKohima - 797 001 ##\n8011531986"]</t>
  </si>
  <si>
    <t>GEM/2025/B/6218360</t>
  </si>
  <si>
    <t>SUPPLY AND INSTALLATION OF WATCH TOWER</t>
  </si>
  <si>
    <t>["797001,HQ IGAR NORTH, NEAR\nSBI MAIN BRANCH ,D BLOCK", "795002,Mantripukhri, Imphal", "795113,HQ 9 Sector Assam\nRifles NEW KEITHELMANBI", "795142,SAMSAI", "796001,AIZWAL", "785001,HQ 25 SECTOR ASSAM\nRIFLES JORHAT ASSAM", "795135,PALLEL", "795128,HQ 27 Sect Assam\nRifles Churachandpur Manipur", "795103,KAKCHING", "793010,Laitkor, Shillong,\nMeghalaya"]</t>
  </si>
  <si>
    <t>Ministry of Home Affairs</t>
  </si>
  <si>
    <t>ASSAM RIFLES</t>
  </si>
  <si>
    <t>GEM/2025/B/6218325</t>
  </si>
  <si>
    <t>Mircha,Dhaniya,Garlic,Jeera,Methi,Badi Elachi,Choti Elachi,Semiya 80gm,Ajwain,Sounf,Long,Kasturi Me</t>
  </si>
  <si>
    <t>["795148,37 Assam Rifles,\nPhundrei , Manipur"]</t>
  </si>
  <si>
    <t>GEM/2025/B/6222679</t>
  </si>
  <si>
    <t>Bus Hiring Service - Regular Basis - Local; 40-42; Non Deluxe (NDX); 794</t>
  </si>
  <si>
    <t>11:00 AM</t>
  </si>
  <si>
    <t>["795113,33 ASSAM RIFLES, New\nKeithelmanbi, Imphal West\nManipur"]</t>
  </si>
  <si>
    <t>GEM/2025/B/6211135</t>
  </si>
  <si>
    <t>SUPPLY AND INSTALLATION OF OFFICE SHELTER (SIZE 6 MTR x 7.60 MTR x 4.40 MTR INCLUDING 1.5 MTR VERAN</t>
  </si>
  <si>
    <t>["795142,SAMSAI", "795135,PALLEL", "795128,HQ 27 Sect Assam\nRifles Churachandpur Manipur", "795103,KAKCHING", "796001,AIZWAL"]</t>
  </si>
  <si>
    <t>GEM/2025/B/6211349</t>
  </si>
  <si>
    <t>20MEN LIVING PUF SHELTER WITH TOILET (SIZE 44FT x 25FT x 14.40FT HEIGHT WITH 5FT VERANDAH IN FRONT)</t>
  </si>
  <si>
    <t>["795142,SAMSAI", "795135,PALLEL", "795128,HQ 27 Sect Assam\nRifles Churachandpur Manipur"]</t>
  </si>
  <si>
    <t>GEM/2025/B/6205500</t>
  </si>
  <si>
    <t>DHANIYA WHOLE,DHANIYA POWDER,HANDI POWDER,LAL MIRCH POWDER,LAL MIRCH WHOLE,JEERA WHOLE,JEERA POWDER</t>
  </si>
  <si>
    <t>["795113,33 Assam Rifles PO\nNEW KETHELMANBI District\nIMPHAL WEST C/o 99 APO"]</t>
  </si>
  <si>
    <t>GEM/2025/B/6212886</t>
  </si>
  <si>
    <t>SUPPLY AND INSTALLATION OF METAL CRASH BARRIER</t>
  </si>
  <si>
    <t>5:00 PM</t>
  </si>
  <si>
    <t>["797112,ASSAM RIFLES\nTRAINING CENTRE AND\nSCHOOL SUKHOVI", "797112,KASHIRAMBASTI", "793010,Laitkor, Shillong,\nMeghalaya", "788026,HQ IGAR(EAST)\nSRIKONA SILCHAR ASSAM", "795002,Mantripukhri, Imphal"]</t>
  </si>
  <si>
    <t>GEM/2025/B/6212331</t>
  </si>
  <si>
    <t>PUF SHELTER FOR STORAGE (SIZE 18.30M x 7.62M x 4.40M HEIGHT INCLUDING 1.5M VERANDAH IN FRONT)</t>
  </si>
  <si>
    <t>["793010,Laitkor, Shillong,\nMeghalaya", "797001,Chieswama, Nagaland", "785001,Transit Camp Jorhat", "795135,PALLEL", "795007,HQ 22 sector\nJwalamukhi senapati manipur", "797112,OC NO 1 MGAR"]</t>
  </si>
  <si>
    <t>GEM/2025/B/6213364</t>
  </si>
  <si>
    <t>SUPPLY AND INSTALLATION OF PUF SHELTER OF SIZE (13.05 M X 7.620M WITH 3.9M HEIGHT</t>
  </si>
  <si>
    <t>["785001,HQ 25 SECTOR ASSAM\nRIFLES JORHAT ASSAM", "797112,KASHIRAMBASTI", "795142,SAMSAI", "785001,Transit Camp Jorhat", "795002,Mantripukhri, Imphal", "797112,OC NO 1 MGAR"]</t>
  </si>
  <si>
    <t>GEM/2025/B/6210845</t>
  </si>
  <si>
    <t>SUPPLY AND INSTALLATION OF TOILET BLOCK PUF SHELTER (SIZE 5.0 MTR x 5.20 MTR x 4.0 MTR HEIGHT INCLU</t>
  </si>
  <si>
    <t>GEM/2025/B/6220011</t>
  </si>
  <si>
    <t>Linoleum Sheet</t>
  </si>
  <si>
    <t>["797112,ASSAM RIFLES\nTRAINING CENTRE AND\nSCHOOL SUKHOVI", "785001,HQ 25 SECTOR ASSAM\nRIFLES JORHAT ASSAM", "797112,KASHIRAMBASTI", "793010,Laitkor, Shillong,\nMeghalaya", "795135,PALLEL", "795103,KAKCHING", "785001,Transit Camp Jorhat", "788026,HQ IGAR(EAST)\nSRIKONA SILCHAR ASSAM", "795002,Mantripukhri, Imphal"]</t>
  </si>
  <si>
    <t>GEM/2025/B/6244339</t>
  </si>
  <si>
    <t>Truck Mounted Boom Lift Platform</t>
  </si>
  <si>
    <t>["797001,HQ IGAR NORTH, NEAR\nSBI MAIN BRANCH ,D BLOCK", "788026,HQ IGAR(EAST)\nSRIKONA SILCHAR ASSAM", "795002,Mantripukhri, Imphal", "797112,ASSAM RIFLES\nTRAINING CENTRE AND\nSCHOOL SUKHOVI", "793010,Laitkor, Shillong,\nMeghalaya"]</t>
  </si>
  <si>
    <t>GEM/2025/B/6244619</t>
  </si>
  <si>
    <t>SUPPLY AND INSTALLATION OF DRYING ROOM</t>
  </si>
  <si>
    <t>["793010,Laitkor, Shillong,\nMeghalaya", "795007,HQ 22 sector\nJwalamukhi senapati manipur", "795103,KAKCHING", "785001,Transit Camp Jorhat", "797001,HQ IGAR NORTH, NEAR\nSBI MAIN BRANCH ,D BLOCK"]</t>
  </si>
  <si>
    <t>GEM/2025/B/6244025</t>
  </si>
  <si>
    <t>Portable Welding Machine (V2) (Q3)</t>
  </si>
  <si>
    <t>2:00 PM</t>
  </si>
  <si>
    <t>GEM/2025/B/6239238</t>
  </si>
  <si>
    <t>Hopper Tipper Dumper for Garbage</t>
  </si>
  <si>
    <t>3:00 PM</t>
  </si>
  <si>
    <t>["797001,HQ IGAR NORTH, NEAR\nSBI MAIN BRANCH ,D BLOCK", "788026,HQ IGAR(EAST)\nSRIKONA SILCHAR ASSAM", "795002,Mantripukhri, Imphal"]</t>
  </si>
  <si>
    <t>GEM/2025/B/6243762</t>
  </si>
  <si>
    <t>XLPE Cable for Working Voltages up to and Including 1.1 KV as per IS 7098 (Part 1),XLPE Cable for W</t>
  </si>
  <si>
    <t>["797112,KASHIRAMBASTI", "785001,HQ 25 SECTOR ASSAM\nRIFLES JORHAT ASSAM", "785001,Transit Camp Jorhat", "788026,HQ IGAR(EAST)\nSRIKONA SILCHAR ASSAM", "795002,Mantripukhri, Imphal", "795135,PALLEL", "795103,KAKCHING", "797112,ASSAM RIFLES\nTRAINING CENTRE AND\nSCHOOL SUKHOVI", "793010,Laitkor, Shillong,\nMeghalaya"]</t>
  </si>
  <si>
    <t>GEM/2025/B/6245270</t>
  </si>
  <si>
    <t>HONEY SUCKER MACHINE</t>
  </si>
  <si>
    <t>8:00 PM</t>
  </si>
  <si>
    <t>["797112,ASSAM RIFLES\nTRAINING CENTRE AND\nSCHOOL SUKHOVI", "795113,HQ 9 Sector Assam\nRifles NEW KEITHELMANBI", "785001,HQ 25 SECTOR ASSAM\nRIFLES JORHAT ASSAM", "793010,Laitkor, Shillong,\nMeghalaya", "797115,ARCH Sukhovi\nDimapur, Nagaland", "795142,SAMSAI", "799001,HQ 21 Sect AR", "788026,HQ IGAR(EAST)\nSRIKONA SILCHAR ASSAM", "795002,Mantripukhri, Imphal", "797001,HQ IGAR NORTH, NEAR\nSBI MAIN BRANCH ,D BLOCK"]</t>
  </si>
  <si>
    <t>GEM/2025/B/6245389</t>
  </si>
  <si>
    <t>TRACTOR WITH TROLLEY</t>
  </si>
  <si>
    <t>["797112,ASSAM RIFLES\nTRAINING CENTRE AND\nSCHOOL SUKHOVI", "797112,KASHIRAMBASTI", "788026,HQ IGAR(EAST)\nSRIKONA SILCHAR ASSAM", "795002,Mantripukhri, Imphal", "785001,HQ 25 SECTOR ASSAM\nRIFLES JORHAT ASSAM", "785001,Transit Camp Jorhat", "793010,Laitkor, Shillong,\nMeghalaya", "795103,KAKCHING", "795135,PALLEL"]</t>
  </si>
  <si>
    <t>GEM/2025/B/6223759</t>
  </si>
  <si>
    <t>Submersible Pump Set (Three Phase) (V2) as per IS 8034:2018,Submersible Pump Set (Three Phase) (V2)</t>
  </si>
  <si>
    <t>["797112,ASSAM RIFLES\nTRAINING CENTRE AND\nSCHOOL SUKHOVI", "797112,KASHIRAMBASTI", "785001,Transit Camp Jorhat", "788026,HQ IGAR(EAST)\nSRIKONA SILCHAR ASSAM", "795002,Mantripukhri, Imphal", "795103,KAKCHING", "793010,Laitkor, Shillong,\nMeghalaya"]</t>
  </si>
  <si>
    <t>GEM/2025/B/6252668</t>
  </si>
  <si>
    <t xml:space="preserve">ENGINE OIL FILTER,FRONT BRAKE PAD,AXLETREE CABLE,K M CABLE,AIR FILTER,CLUTCH CABLE,SUSPENSION BUSH </t>
  </si>
  <si>
    <t>GEM/2025/B/6074269</t>
  </si>
  <si>
    <t>boot ankle textile  jungle boot  direct moulded pu sole  in pairs</t>
  </si>
  <si>
    <t>["211022,Group Centre, CRPF,\nCampus, Near Old Air Port,\nPost- Ismailganj, Phaphamau,\nAllahabad, Uttar Pradesh, Pin-\n211022.", "751011,Group Centre, CRPF,\nBhubaneswar, Distt- Khurda,\nOdisha, Pin- 751011", "110072,Group Centre\nCRPF,Jharoda Kalan New Delhi-\n110072", "458441,GROUP CENTER CRPF\nNEEMUCH, MADHAYA PRADESH", "244901,GC CRPF RAMPUR (U.P)", "190021,Group Centre CRPF,\nHUMHAMA Srinagar, J&amp;K Pin-\n190021", "493441,Group Centre CRPF\nRaipur Vill-Bhilai, Tehsil-Arang,\nDistt- Raipur, Chhattisgarh -\n493441", "263126,Group Centre CRPF\n,Golaparsultan-Gagari,\nKathgodam", "768025,DIG GC CRPF\nSambalpur Basantpur Goshala\npo-Kalamati Odisha-768025", "795113,Group Centre CRPF\nImphal Langjing Imphal West\nManipur-795113", "474001,Group Center CRPF,\nGwalior, A.B. Road, Nayagaon,\nPanihaar, Gwalior, M.P, Pin-\n474001", "834004,GC CRPF RANCHI,\nCRPF, Ranchi, At-Sembo, P.O-\nDhurwa, Ranchi, Jharkhand-\n834004", "822114,Commandant 172 BN\nCRPF New Police Line Garhwa\nJharkhand-822114"]</t>
  </si>
  <si>
    <t>CENTRAL RESERVE POLICE FORCE</t>
  </si>
  <si>
    <t>GEM/2025/B/6131980</t>
  </si>
  <si>
    <t>Light Weight Sleeping Bag (Improved) - CAPF (V2)</t>
  </si>
  <si>
    <t>["232103,DIG GC CRPF, Chakia\n,Chandauli, U.P Pin- 232103,\nChandauli, 232103", "190021,Group Centre CRPF,\nHUMHAMA Srinagar, J&amp;K Pin-\n190021", "493441,Group Centre CRPF\nRaipur Vill-Bhilai, Tehsil-Arang,\nDistt- Raipur, Chhattisgarh -\n493441", "832106,GC, CRPF, Jamshedpur,\nPost Rakha Copper Project,\nJadugoda, Distt- East\nSinghbhum, Jharkhand, Pin-\n832106", "768025,DIG GC CRPF\nSambalpur Basantpur Goshala\npo-Kalamati Odisha-768025", "228159,GC, CRPF, Trishundi,\nAmethi, U.P. Pin- 228159", "803303,Group Centre, CRPF,\nMokamaghat, PO-\nMokamaghat, Distt- Patna,\nBihar, Pin- 803303", "795113,Group Centre CRPF\nImphal Langjing Imphal West\nManipur-795113", "834004,GC CRPF RANCHI,\nCRPF, Ranchi, At-Sembo, P.O-\nDhurwa, Ranchi, Jharkhand-\n834004", "495112,GC, CRPF, Bharni,\nBilaspur Chhattisgarh, Pin-\n495112", "462045,Group Centre, CRPF,\nBangarasia, Bhopal, Madhya\nPradesh, Pin- 462045", "181123,Group Centre, CRPF,\nJAMMU, Jammu, J&amp;K, Pin-\n181123", "134104,DIG, GC CRPF, PINJOR,\nPANCHKULA, HARYANA", "842004,Group Centre, CRPF,\nJhaphan, Muzaffarpur, P.O-\nUma Nagar, Bihar, Pin- 842004"]</t>
  </si>
  <si>
    <t>GEM/2025/B/6168032</t>
  </si>
  <si>
    <t>["782002,Commandant 34 BN\nCRPF, Katimari, Distt-Nagaon,\nAssam,Pin- 782002", "791111,Commandant 138 Bn,\nCRPF, Sinkiview, Itanagar,\nPapum Pare, Arunachal\nPradesh, Pin- 791111", "781017,Commandant 175 Bn,\nCRPF, Rani Industrial area,\nRani, Kamrup, Assam, pin-\n781017", "781020,I.O.C. Complex, SEC-III,\nNoonmati, Guwahati(Assam)", "110073,Commandant 200 Bn,\nCRPF, P/S- Jaffarpurkalan, P.O-\nUjwa, Distt- South West Delhi,\nNew Delhi, Pin- 110073", "788009,Commandant 147 Bn,\nCRPF, Kashipur, P.O- Rongpur,\nSilchar, Distt- Cachar, Assam,\nPin- 788009", "833102,Commandant 60 Bn,\nCRPF, Krishi Mandi, Podahat,\nSDO. Complex, Asantalia,\nchakradharpur, Dist- West\nSinghbhum, Jharkhand, Pin-\n833102", "192303,HQ/178 BN , CRPF, Vill-\nReshipora, P.S-Zainapora,\nDistt- Shopian (J&amp;K), pin-\n192303", "797001,Commandant 78 Bn,\nCRPF, Zubza, Kohima,\nNagaland, Pin- 797001", "781316,Commandant 10 Bn,\nCRPF, BTC, Howly, Barpeta,\nAssam- 781316", "193101,Commandant 53 BN\nCRPF, DPL, Baramulla, Jammu\nKashmir, Pin- 193101", "795129,Commandant 112 Bn\nCRPF, KANGPOKPI, MANIPUR", "794001,Commandant 120 Bn,\nCRPF, Dakopgre,Tura, West\nGarohills, Meghalaya-794001"]</t>
  </si>
  <si>
    <t>GEM/2025/B/6181831</t>
  </si>
  <si>
    <t>High Ankle Tactical Boot with Rubber - PU Sole (V2) as per IS 17012</t>
  </si>
  <si>
    <t>["795002,Commandant 69 Bn,\nCRPF, Mantripukhri, Imphal,\nManipur, Pin- 795002.", "795116,Commandant 87 BN,\nCRPF, Jiribam, Manipur", "795113,Group Centre CRPF\nImphal Langjing Imphal West\nManipur-795113", "795003,Commandant 109 Bn,\nCRPF, Mongsangei, P.O-\nCanchipur, Imphal-West,\nManipur- 795003"]</t>
  </si>
  <si>
    <t>GEM/2025/B/6110446</t>
  </si>
  <si>
    <t>["795002,Commandant 69 Bn,\nCRPF, Mantripukhri, Imphal,\nManipur, Pin- 795002.", "795116,Commandant 87 BN,\nCRPF, Jiribam, Manipur", "795113,Group Centre CRPF\nImphal Langjing Imphal West\nManipur-795113", "795003,Commandant 109 Bn,\nCRPF, Mongsangei, P.O-\nCanchipur, Imphal-West,\nManipur- 795003", "797001,Ops Range, CRPF,\nKohima, Nagaland- 797001", "795004,Commandant 86 Bn,\nCRPF, Lamphelpat, Post-\nLamphel, Dist- Imphal (West),\nManipur, Pin- 795004", "795004,143 BN, CRPF,\nLAMPHELPAT, NEAR DC OFFICE,\nIMPHAL WEST, MANIPUR"]</t>
  </si>
  <si>
    <t>GEM/2025/B/6103123</t>
  </si>
  <si>
    <t>coat combat disruptive detachable lining</t>
  </si>
  <si>
    <t>GEM/2025/B/6133603</t>
  </si>
  <si>
    <t>Rucksack (30 Ltrs Capacity) (V2)</t>
  </si>
  <si>
    <t>["799012,Group Centre CRPF,\nAgartala ( Tripura), Tripura,\nWest Tripura-799012", "795124,Commandant 32 Bn,\nCRPF,NHPC, Loktak Project,\nChurachandpur, Manipur, Pin-\n795124"]</t>
  </si>
  <si>
    <t>GEM/2025/B/6121189</t>
  </si>
  <si>
    <t>GEM/2025/B/6115608</t>
  </si>
  <si>
    <t>uniform jersey woolen ribbed v neck dgsd specification</t>
  </si>
  <si>
    <t>["244901,GC CRPF RAMPUR (U.P)", "190021,Group Centre CRPF,\nHUMHAMA Srinagar, J&amp;K Pin-\n190021", "493441,Group Centre CRPF\nRaipur Vill-Bhilai, Tehsil-Arang,\nDistt- Raipur, Chhattisgarh -\n493441", "263126,Group Centre CRPF\n,Golaparsultan-Gagari,\nKathgodam", "768025,DIG GC CRPF\nSambalpur Basantpur Goshala\npo-Kalamati Odisha-768025", "795113,Group Centre CRPF\nImphal Langjing Imphal West\nManipur-795113", "474001,Group Center CRPF,\nGwalior, A.B. Road, Nayagaon,\nPanihaar, Gwalior, M.P, Pin-\n474001"]</t>
  </si>
  <si>
    <t>GEM/2025/B/6172630</t>
  </si>
  <si>
    <t>Cloth Disruptive Polyester and Cotton (20:80) with Digital Print Uniform Cloth (V3) (CRPF)</t>
  </si>
  <si>
    <t>["795113,Group Centre CRPF\nImphal Langjing Imphal West\nManipur-795113"]</t>
  </si>
  <si>
    <t>GEM/2025/B/6183803</t>
  </si>
  <si>
    <t>Water Proof Multi Purpose Rain Poncho with Convertibility as Bivouac (MHA)</t>
  </si>
  <si>
    <t>["795002,Commandant 69 Bn,\nCRPF, Mantripukhri, Imphal,\nManipur, Pin- 795002.", "795116,Commandant 87 BN,\nCRPF, Jiribam, Manipur", "795113,Group Centre CRPF\nImphal Langjing Imphal West\nManipur-795113", "795003,Commandant 109 Bn,\nCRPF, Mongsangei, P.O-\nCanchipur, Imphal-West,\nManipur- 795003", "795004,Commandant 86 Bn,\nCRPF, Lamphelpat, Post-\nLamphel, Dist- Imphal (West),\nManipur, Pin- 795004", "795004,143 BN, CRPF,\nLAMPHELPAT, NEAR DC OFFICE,\nIMPHAL WEST, MANIPUR"]</t>
  </si>
  <si>
    <t>GEM/2025/B/6161028</t>
  </si>
  <si>
    <t>GEM/2025/B/6198840</t>
  </si>
  <si>
    <t>Bed Mattress (V2) Conforming to IS 13489</t>
  </si>
  <si>
    <t>["781023,Group Centre CRPF 9th\nmile PO- American District.\nKamrup Assam-781023", "190021,Group Centre CRPF,\nHUMHAMA Srinagar, J&amp;K Pin-\n190021", "795113,Group Centre CRPF\nImphal Langjing Imphal West\nManipur-795113", "110073,Commandant 200 Bn,\nCRPF, P/S- Jaffarpurkalan, P.O-\nUjwa, Distt- South West Delhi,\nNew Delhi, Pin- 110073", "833102,Commandant 60 Bn,\nCRPF, Krishi Mandi, Podahat,\nSDO. Complex, Asantalia,\nchakradharpur, Dist- West\nSinghbhum, Jharkhand, Pin-\n833102", "494444,The commandant -196\nBN CRPF , Mahadev Ghati ,\nDistrict - Bijapur (Chhattisgarh-\n494444)", "494444,Commandant 222 Bn,\nCRPF, Unit HQ Nemaid, Bijapur,\nChhattisgarh- 494444", "110096,Commandant 31 Bn,\nCRPF, Mayur Vihar, Phase-3,\nDelhi-110096", "782480,Group Centre, CRPF,\nP.O.- Gautam Basti, Khatkhati,\nAssam, Pin- 782480", "788030,Group Centre, CRPF,\nUdarband, Dayapur, Silchar,\nAssam, Pin- 788030", "221007,Commandant 95 Bn,\nCRPF, New pahariya Mandi\nSarnath Road, Pandey Pur,\nBaranasi, U.P, Pin- 221007"]</t>
  </si>
  <si>
    <t>GEM/2025/B/6221407</t>
  </si>
  <si>
    <t>INJ NEUROBION,INJ M V I,INJ AVIL,INJ LASIX,INJ HAEMACCEL,TAB AZITHRAL 500,TAB ATORVA 20 MG,TAB ATOR</t>
  </si>
  <si>
    <t>9:00 AM</t>
  </si>
  <si>
    <t>["795124,10 BN BORDER\nSECURITY FORCE, KOMKEIREP,\nNEAR NHPC PROJECT, LOKTAK,\nDIST-BISHNUPUR, STATE-\nMANIPUR, PIN-795124"]</t>
  </si>
  <si>
    <t>BORDER SECURITY FORCE</t>
  </si>
  <si>
    <t>GEM/2025/B/6244889</t>
  </si>
  <si>
    <t>INJ DEXONA,INJ CYCLOPAM,CAP OCID 20 MG,CAP PAN D,CAP BIFILAC,TAB PAN 40 MG,TAB DULCOLEX,TAB ONDEM,A</t>
  </si>
  <si>
    <t>GEM/2025/B/6243508</t>
  </si>
  <si>
    <t>6 Amp Switch 1 way switch,20 Amp, P type 1 way switch,6 A One Way Bell Push Switch,3 pin 6 Amp Sock</t>
  </si>
  <si>
    <t>11:36 AM</t>
  </si>
  <si>
    <t>["795002,SHQ BSF CI(OPS)\nMANIPUR"]</t>
  </si>
  <si>
    <t>GEM/2025/B/6157614</t>
  </si>
  <si>
    <t>Designing Software (V2) (Q2)</t>
  </si>
  <si>
    <t>["IMPHAL WEST"]</t>
  </si>
  <si>
    <t>Ministry of Defence</t>
  </si>
  <si>
    <t>BORDER ROAD ORGANISATION</t>
  </si>
  <si>
    <t>GEM/2025/B/6203739</t>
  </si>
  <si>
    <t>Repair of Alternator body Welding and Grinding,Repair of Altrnater Field Coil assy.,Repair of Alter</t>
  </si>
  <si>
    <t>GEM/2025/B/6200394</t>
  </si>
  <si>
    <t>Inspection Aluminium Digital Camber Board,Digital Plate Load Test Apparatus,Benkelman Beam</t>
  </si>
  <si>
    <t>GEM/2025/B/6082315</t>
  </si>
  <si>
    <t>Auto Diagnostic Tool (Light &amp; Heavy Vehicles) with laptop</t>
  </si>
  <si>
    <t>GEM/2025/B/6118875</t>
  </si>
  <si>
    <t>4 MP PTZ Camera</t>
  </si>
  <si>
    <t>INDIAN ARMY</t>
  </si>
  <si>
    <t>GEM/2025/B/6217729</t>
  </si>
  <si>
    <t>FUEL FILTER PRIMARY,FUEL FILTER SECONDARY,OIL FILTER,AIR FILTER,FUEL FLEXIBLE PIPE,FUEL FEED PUMP,F</t>
  </si>
  <si>
    <t>["Senapati"]</t>
  </si>
  <si>
    <t>GEM/2025/B/6217538</t>
  </si>
  <si>
    <t xml:space="preserve">CARBON HOLDER,HIGH TENSION LED,CARBON BUSH HOLDER,OIL FILTER,FUEL FILTER,OIL FILTER BS,FUEL FILTER </t>
  </si>
  <si>
    <t>GEM/2025/B/6166537</t>
  </si>
  <si>
    <t xml:space="preserve">D10184350 D10184350.9 Belt Drive,D10104190 Starter motor Lucas,D10197190 Alternator assy,D10285420 </t>
  </si>
  <si>
    <t>1:00 PM</t>
  </si>
  <si>
    <t>GEM/2025/B/6203598</t>
  </si>
  <si>
    <t>Repair of eccentric Shaft,Repair of Roller Bearing,Repair of Jaw Plate Mounting block,Repair of Tog</t>
  </si>
  <si>
    <t>GEM/2025/B/6203421</t>
  </si>
  <si>
    <t>WMFBF-406, 1-2-12 Gathering Gear Box D 20 1,WMFBF-406, 1-2-17 V Belt B-54,WMFBF-406, 1-2-28 Padesta</t>
  </si>
  <si>
    <t>GEM/2025/B/6182411</t>
  </si>
  <si>
    <t>278905116305 Timing belt GD-363 HTD,278916109902 sedimeter without sensor,278909130106 Air filter e</t>
  </si>
  <si>
    <t>GEM/2025/B/6228121</t>
  </si>
  <si>
    <t>JAQ79061A Cover for Bearing HSG,NK Seegar Clip 40 mm Dia,JAQ78013, 11 Ball Bearing,JAQ79060C Bearin</t>
  </si>
  <si>
    <t>GEM/2025/B/6230790</t>
  </si>
  <si>
    <t>LED Luminaire for Road and Street Lights (V2) Conforming to IS 10322 (Part 5 / Section 3)</t>
  </si>
  <si>
    <t>["797112,ASSAM RIFLES\nTRAINING CENTRE AND\nSCHOOL SUKHOVI", "797112,KASHIRAMBASTI", "785001,HQ 25 SECTOR ASSAM\nRIFLES JORHAT ASSAM", "785001,Transit Camp Jorhat", "788026,HQ IGAR(EAST)\nSRIKONA SILCHAR ASSAM", "795002,Mantripukhri, Imphal", "795135,PALLEL", "795103,KAKCHING", "793010,Laitkor, Shillong,\nMeghalaya"]</t>
  </si>
  <si>
    <t>GEM/2025/B/6227608</t>
  </si>
  <si>
    <t>Electric Water Heater - Geyser (V2) as per IS 2082:2018 (Latest),Electric Water Heater - Geyser (V2</t>
  </si>
  <si>
    <t>GEM/2025/B/6226622</t>
  </si>
  <si>
    <t>GEM/2025/B/6255999</t>
  </si>
  <si>
    <t>HARPIC,NAPTHALENE BALL 100GM,LIZOL,UJALA,ROOM FRESHNER,PENCIL BTY 1 POINT 5V,BROOM SOFT,BROOM HARD,</t>
  </si>
  <si>
    <t>GEM/2025/B/6240344</t>
  </si>
  <si>
    <t>LAWN SPRINKLER</t>
  </si>
  <si>
    <t>["797112,ASSAM RIFLES\nTRAINING CENTRE AND\nSCHOOL SUKHOVI", "797112,KASHIRAMBASTI", "793010,Laitkor, Shillong,\nMeghalaya", "795135,PALLEL", "788026,HQ IGAR(EAST)\nSRIKONA SILCHAR ASSAM", "795002,Mantripukhri, Imphal"]</t>
  </si>
  <si>
    <t>GEM/2025/B/6173896</t>
  </si>
  <si>
    <t>Aceclofenac 100 mg Paracetamol 500 mg Tab,Common Cold Tab sinarest,Naproxen 250mg Tab,Etoricoxib 12</t>
  </si>
  <si>
    <t>GEM/2025/B/6175656</t>
  </si>
  <si>
    <t xml:space="preserve">Gauze ribbon,Ketac Molar GIC type II GIC,Composite filling instrument double ended 115 730 waldent </t>
  </si>
  <si>
    <t>GEM/2025/B/6212631</t>
  </si>
  <si>
    <t>COOLING FAN CRIS,ANTENA CRIS,BATTERY 12V LIBRA,ANTENA LIBRA,BATTERY GP 338,SOCKET ANTENA LIBRA</t>
  </si>
  <si>
    <t>GEM/2025/B/6212919</t>
  </si>
  <si>
    <t>COOLING FAN CRIS,ANTENA CRIS,BATTERY 12V LIBRA,COOLING FAN LIBRA,ANTENA LIBRA,ON OFF SWITCH LIBRA,S</t>
  </si>
  <si>
    <t>GEM/2025/B/6222380</t>
  </si>
  <si>
    <t>376AX92036 CALIPER,376AX92166, 376AX92206 FRICTION PAD BACKING PLATE,376AX92182 SEAL,376AX92199 PIS</t>
  </si>
  <si>
    <t>GEM/2025/B/6234178</t>
  </si>
  <si>
    <t>Repair of Steering Pump Assy,Repair of Travel Motor RH,Repair of Travel Motor LH,Repair of Swing Mo</t>
  </si>
  <si>
    <t>GEM/2025/B/6232868</t>
  </si>
  <si>
    <t>Coarse Sand , Stone Metal 40 MM</t>
  </si>
  <si>
    <t>GEM/2025/B/6213170</t>
  </si>
  <si>
    <t>FUEL FILTER SPIN TYPE,OIL FILTER,AIR FILTER,FUEL FLEXIBLE PIPE,FUEL FEED PUMP,FAN BELT,AMP METER AC</t>
  </si>
  <si>
    <t>GEM/2025/B/6191885</t>
  </si>
  <si>
    <t>["782002,Commandant 34 BN\nCRPF, Katimari, Distt-Nagaon,\nAssam,Pin- 782002", "781017,Commandant 175 Bn,\nCRPF, Rani Industrial area,\nRani, Kamrup, Assam, pin-\n781017", "781020,I.O.C. Complex, SEC-III,\nNoonmati, Guwahati(Assam)", "788009,Commandant 147 Bn,\nCRPF, Kashipur, P.O- Rongpur,\nSilchar, Distt- Cachar, Assam,\nPin- 788009", "192303,HQ/178 BN , CRPF, Vill-\nReshipora, P.S-Zainapora,\nDistt- Shopian (J&amp;K), pin-\n192303", "193101,Commandant 53 BN\nCRPF, DPL, Baramulla, Jammu\nKashmir, Pin- 193101", "795129,Commandant 112 Bn\nCRPF, KANGPOKPI, MANIPUR", "794001,Commandant 120 Bn,\nCRPF, Dakopgre,Tura, West\nGarohills, Meghalaya-794001", "797112,Commandant 173 Bn,\nCRPF, Airfield, Dimapur,\nNagaland-797112", "788030,Group Centre, CRPF,\nUdarband, Dayapur, Silchar,\nAssam, Pin- 788030", "781337,Commandant 136 Bn,\nCRPF, Sariahtoli, Milanpur,\nNalabari, Assam, Pin- 781337", "781023,Group Centre CRPF 9th\nmile PO- American District.\nKamrup Assam-781023", "793001,67 BN CRPF, Polo\nGround East Khasi Hills Shillong\nMeghalaya-793001"]</t>
  </si>
  <si>
    <t>GEM/2025/B/6222169</t>
  </si>
  <si>
    <t>["190012,COMMANDANT 44 BN\nCRPF HMT ZAINAKOTE\nSRINAGAR-190012", "795113,Group Centre CRPF\nImphal Langjing Imphal West\nManipur-795113", "110039,Commandant 27 Bn\nCRPF, Bawana, New Delhi, Pin-\n110039", "827013,Head Quarter- 26 Bn,\nCRPF, I.T.I more, Chas,Bokaro"]</t>
  </si>
  <si>
    <t>GEM/2025/B/6259915</t>
  </si>
  <si>
    <t xml:space="preserve">Supply of Anti Cut Anti Climb Modular fencing items completed with all accessories,Fence Gate size </t>
  </si>
  <si>
    <t>GEM/2025/B/6015739</t>
  </si>
  <si>
    <t>Stone Boulder,Stone Metal 40 MM,Stone Metal 20 MM,Stone Metal 10 MM,Sand</t>
  </si>
  <si>
    <t>GEM/2025/B/6009432</t>
  </si>
  <si>
    <t>GEM/2025/B/6220199</t>
  </si>
  <si>
    <t>CHARGER,BATTERY LI-ION,ADAPTER,BATTERY LI-ION BS,BATTERY LI-ION BS1</t>
  </si>
  <si>
    <t>GEM/2025/B/6263476</t>
  </si>
  <si>
    <t>A4 size Paper,Legal size paper,Dendrite Tube,Nichiban Tape,Lead Pencil,Hot melt Glue Sticks,Kangaro</t>
  </si>
  <si>
    <t>7:00 PM</t>
  </si>
  <si>
    <t>["795148,37 Assam Rifles,\nThinghat, Manipur"]</t>
  </si>
  <si>
    <t>GEM/2025/B/6240788</t>
  </si>
  <si>
    <t>Gear Lubricants, Multipurpose (?Extreme?Pressure?Gear?Oil?) (V3) Conforming to IS 1118,Wh</t>
  </si>
  <si>
    <t>GEM/2025/B/6240124</t>
  </si>
  <si>
    <t>Transmission oils,Antiwear Hydraulic Oil (V3) as per IS 11656,Diesel Exhaust Fluid,Antifreeze Coola</t>
  </si>
  <si>
    <t>GEM/2025/B/6240457</t>
  </si>
  <si>
    <t>Antiwear Hydraulic Oil Heavy Duty (V4) as per IS 10522,Machine Tool Way oils</t>
  </si>
  <si>
    <t>GEM/2025/B/6240355</t>
  </si>
  <si>
    <t>Lithium Base Multi-Purpose Grease EP-1 (BEML)</t>
  </si>
  <si>
    <t>GEM/2025/B/6209877</t>
  </si>
  <si>
    <t>Bullet Resistant Morcha as per IS 17525</t>
  </si>
  <si>
    <t>Bullet Resistant Morcha as per IS 17525 (Q3)</t>
  </si>
  <si>
    <t>["795002,Mantripukhri, Imphal", "785001,Transit Camp Jorhat", "795142,SAMSAI", "795007,HQ 22 sector\nJwalamukhi senapati manipur", "795135,PALLEL", "795128,HQ 27 Sect Assam\nRifles Churachandpur Manipur", "795103,KAKCHING"]</t>
  </si>
  <si>
    <t>GEM/2025/B/6209262</t>
  </si>
  <si>
    <t>Power Generator - DG Set (up to 900 KVA)</t>
  </si>
  <si>
    <t>Power Generator - DG Set (up to 900 KVA) (Q2)</t>
  </si>
  <si>
    <t>["795142,SAMSAI", "795135,PALLEL", "795128,HQ 27 Sect Assam\nRifles Churachandpur Manipur", "795007,HQ 22 sector\nJwalamukhi senapati manipur", "796001,AIZWAL", "785001,HQ 25 SECTOR ASSAM\nRIFLES JORHAT ASSAM", "785001,Transit Camp Jorhat"]</t>
  </si>
  <si>
    <t>GEM/2025/B/6227935</t>
  </si>
  <si>
    <t>Provision of soiling and GSB,Provn of RRM Retaining wall,Provn of RRM Retaining wall,Provn of 600 m</t>
  </si>
  <si>
    <t>["Imphal West"]</t>
  </si>
  <si>
    <t>GEM/2025/B/6228301</t>
  </si>
  <si>
    <t>Supply of stores for Bathroom Block 6C,Supply of construction material for Bathroom Block as per st</t>
  </si>
  <si>
    <t>GEM/2025/B/6257505</t>
  </si>
  <si>
    <t>Oil Filter,Disc Pad,AC Belt,Air Filter,Water Pump,Clutch Master Cyl,Fuel Pump,Fuel Filter,Wheel Cyl</t>
  </si>
  <si>
    <t>GEM/2025/B/6251543</t>
  </si>
  <si>
    <t>Sambhar Masala as per IS 1797,Chilly as per IS 2322,Spices and Condiments - Turmeric Whole and Grou</t>
  </si>
  <si>
    <t>GEM/2025/B/6269633</t>
  </si>
  <si>
    <t>Brainle 2-in-1 USB C Rechargeable Laser Light pointer,Foam tape Oddy,Lamination sheet A4 size,Lamin</t>
  </si>
  <si>
    <t>GEM/2025/B/6125348</t>
  </si>
  <si>
    <t>GEM/2025/B/6118562</t>
  </si>
  <si>
    <t>Light Weight Ground Sheet (TPO Coated)</t>
  </si>
  <si>
    <t>GEM/2025/B/6276118</t>
  </si>
  <si>
    <t>GEM/2025/B/6275868</t>
  </si>
  <si>
    <t>GEM/2025/B/6277443</t>
  </si>
  <si>
    <t>Modular Toilet (Q3)</t>
  </si>
  <si>
    <t>GEM/2025/B/6276236</t>
  </si>
  <si>
    <t>["797001,HQ IGAR NORTH, NEAR\nSBI MAIN BRANCH ,D BLOCK", "788026,HQ IGAR(EAST)\nSRIKONA SILCHAR ASSAM", "795002,Mantripukhri, Imphal", "797112,ASSAM RIFLES\nTRAINING CENTRE AND\nSCHOOL SUKHOVI", "785001,Transit Camp Jorhat", "795113,HQ 9 Sector Assam\nRifles NEW KEITHELMANBI", "795142,SAMSAI", "793010,Laitkor, Shillong,\nMeghalaya"]</t>
  </si>
  <si>
    <t>GEM/2025/B/6276940</t>
  </si>
  <si>
    <t>RED CHILLY,DANIYA,HALDI,JEERA,GARLIC,EMLI,METHI,TEJPATTA,BLACKPAPER,SAMIYA,PAPAD,MEAT MASALA,CHICKE</t>
  </si>
  <si>
    <t>["795128,SREEKANTH\nSANTHOSH 36 ASSAM RIFLES\nHQ VENG, CHURACHANDPUR ,\nMANIPUR"]</t>
  </si>
  <si>
    <t>GEM/2025/B/6259462</t>
  </si>
  <si>
    <t>VSATs including 1 KVA online UPS, wifi router, accessories and installation</t>
  </si>
  <si>
    <t>GEM/2025/B/6233005</t>
  </si>
  <si>
    <t>Enamel, Synthetic, Exterior (A) Under Coating (B) Finishing Paint (V3) Confirming to IS 2932,Enamel</t>
  </si>
  <si>
    <t>GEM/2025/B/6231681</t>
  </si>
  <si>
    <t>Painting brush 3 inch,Painting brush 4 inch,Painting brush 5 inch,Painting brush 6 inch,White Washi</t>
  </si>
  <si>
    <t>GEM/2025/B/6250775</t>
  </si>
  <si>
    <t>W05541400A 7380 CYL CLUTCH MASTER W O HOSE, CLIP,LP0118400A SELF STARTER ASSY,WA9141920 SLAVE CYLIN</t>
  </si>
  <si>
    <t>GEM/2025/B/6257642</t>
  </si>
  <si>
    <t>Clutch Plate Assy,Clutch Cover Assy,Release Bearing,Gear Lever Kit,Oil Filter,Needle Bearing,Suspen</t>
  </si>
  <si>
    <t>GEM/2025/B/6257596</t>
  </si>
  <si>
    <t>Clutch Cover Assy,Clutch plate Assy,Pressure Pipe,Clutch Release Bearing,Clutch Cover Assy,Clutch p</t>
  </si>
  <si>
    <t>GEM/2025/B/6256375</t>
  </si>
  <si>
    <t xml:space="preserve">Vane Pump,Propeller Shaft UJ Cross,Front Brake Shoe Liner,Rear Brake Shoe Liner,Air Filter Primary </t>
  </si>
  <si>
    <t>GEM/2025/B/6257431</t>
  </si>
  <si>
    <t>KM Cable,Speedometer Drive,Hand Brake Cable,Brake Shoe Rear,Brake Shoe Front,Chain Sprocket Set,Cus</t>
  </si>
  <si>
    <t>GEM/2025/B/6231557</t>
  </si>
  <si>
    <t>Blanket For CAPFs (V2) (Q3)</t>
  </si>
  <si>
    <t>GEM/2025/B/6164811</t>
  </si>
  <si>
    <t>Textile Boots with Polymeric Sole (Jungle Boots) Conforming to IS 17861</t>
  </si>
  <si>
    <t>GEM/2025/B/6170274</t>
  </si>
  <si>
    <t>Stone boulder,Stone aggregate 40 mm,Stone aggregate 20 mm,Stone aggregate 10 mm,Sand or fine aggreg</t>
  </si>
  <si>
    <t>GEM/2025/B/6080602</t>
  </si>
  <si>
    <t>Mason Square 24 inch x 12 inch x 6 mm,Levelling pipe 20 Mtrs long,Mason hammer 01 Kgs with wooden h</t>
  </si>
  <si>
    <t>GEM/2025/B/6257340</t>
  </si>
  <si>
    <t>Brake Cable,Speedo Meter Cable,Speedo Meter Drive,Cushion Pad,Chain Sprocket Set,Accelator Cable,Ki</t>
  </si>
  <si>
    <t>GEM/2025/B/6256322</t>
  </si>
  <si>
    <t>Rear Shock Absorber,Poly V Belt,Water Coolant Filter,Hazzard Switch,Transfer Case Oil Seal,Gear Box</t>
  </si>
  <si>
    <t>GEM/2025/B/6256435</t>
  </si>
  <si>
    <t>KM Head Assy,Indicator Light Assy,Connector Ram,Spacer,Rear Wheel Oil Seal,Rear Hub Oil Seal Inner,</t>
  </si>
  <si>
    <t>GEM/2025/B/6250207</t>
  </si>
  <si>
    <t>A4 Paper,FS Legal Paper,Photo Paper 180 GSM,Pen V7 Red,Pen V7 Blue,Pen Renolds Blue,Pencil Natraj,E</t>
  </si>
  <si>
    <t>["SENAPATI"]</t>
  </si>
  <si>
    <t>GEM/2025/B/6256003</t>
  </si>
  <si>
    <t>Distributor Head Rotary Pump,Piston Rotary Pump,Supply Pump Rotary Pump,Service Kits Rotary Pump,Ro</t>
  </si>
  <si>
    <t>GEM/2025/B/6256214</t>
  </si>
  <si>
    <t xml:space="preserve">Distributor Head Rotary Pump,Body Rotary Pump,Switch Rotary Pump,Cross Disc Rotary Pump,Supporting </t>
  </si>
  <si>
    <t>GEM/2025/B/6256268</t>
  </si>
  <si>
    <t>Power Window Switch,Power Window Controller,Loom Set,Fuse Box Assy,Indicator Light,Oil Filter,Brake</t>
  </si>
  <si>
    <t>GEM/2025/B/6021567</t>
  </si>
  <si>
    <t>FABRICATION/FULL BULLET PROOFING OF 02 NOS MEDIUM VEHICLE</t>
  </si>
  <si>
    <t>["795116,Commandant 87 BN,\nCRPF, Jiribam, Manipur"]</t>
  </si>
  <si>
    <t>GEM/2025/B/6300948</t>
  </si>
  <si>
    <t>GEM/2025/B/6265406</t>
  </si>
  <si>
    <t>Precast Concrete Pipes (With And Without Reinforcement) (V2) As Per Is 458,Precast Concrete Pipes (</t>
  </si>
  <si>
    <t>GEM/2025/B/6217913</t>
  </si>
  <si>
    <t>CONSULTANCY SERVICES FOR PLANNING AND DESIGN OF DRAINAGE SYSTEM FOR LEIMAKHONG MIL HOSPITAL</t>
  </si>
  <si>
    <t>GEM/2025/B/6164661</t>
  </si>
  <si>
    <t>Supply of shelter part for Store shelter,Supply of construction material for hardstanding approx 10</t>
  </si>
  <si>
    <t>GEM/2025/B/6149951</t>
  </si>
  <si>
    <t>GEM/2025/B/6264897</t>
  </si>
  <si>
    <t>Supply of stores for Hardstanding,Supply of Mortar Pan as per store listas per store list,Supply of</t>
  </si>
  <si>
    <t>GEM/2025/B/6264414</t>
  </si>
  <si>
    <t>Supply of stores forLightning Conductor from ser No 1 to Ser No 5 as per store list,Supply of const</t>
  </si>
  <si>
    <t>GEM/2025/B/6272057</t>
  </si>
  <si>
    <t xml:space="preserve">Haldi Powder Catch,Mirchi Powder Catch,Dhaniya Powder Catch,Badi Elachi,Imli,Sarso Rai,Garlic,Kali </t>
  </si>
  <si>
    <t>GEM/2025/B/6302129</t>
  </si>
  <si>
    <t>Oil Filter Tata 1212 BS IV,Water separator tata 1212 BS III,Oil Filter Tata 1613 BS IV,Water Separa</t>
  </si>
  <si>
    <t>GEM/2025/B/6257256</t>
  </si>
  <si>
    <t>Front Bonnet Ram Assy,Front Bonnet Solenoid Relay,Rear Door Ram Assy,Rear Door Solenoid Relay,Pneum</t>
  </si>
  <si>
    <t>GEM/2025/B/6256153</t>
  </si>
  <si>
    <t>Service Kit Rotary Pump,D Pipe Rotary Pump,Distributor Head Rotary Pump,Camplate Rotary Pump,Suppor</t>
  </si>
  <si>
    <t>GEM/2025/B/6294085</t>
  </si>
  <si>
    <t>ROTARY SWITCH,BOLT,TAIL LIGHT ASSY,FAN BELT,GEAR LEVER KIT,BREAK PAD,REAR BRAKE PIPE,RUBER HOSE PIP</t>
  </si>
  <si>
    <t>GEM/2025/B/6293742</t>
  </si>
  <si>
    <t>YOKE,PRESSURE PLATE,AXEL,DUMPING PAD,INJECTOR CONTROL VALVE,BIDING</t>
  </si>
  <si>
    <t>GEM/2025/B/6290496</t>
  </si>
  <si>
    <t>Printing of Flex or Banner,Trophy for Winner and Runnerup,Medal,Sports Jersey Tshirt and Half Pant,</t>
  </si>
  <si>
    <t>["Bishnupur"]</t>
  </si>
  <si>
    <t>GEM/2025/B/6214266</t>
  </si>
  <si>
    <t>LED Garden Light (V2) (Q2)</t>
  </si>
  <si>
    <t>MINISTRY OF HOME AFFAIRS</t>
  </si>
  <si>
    <t>GEM/2025/B/6209479</t>
  </si>
  <si>
    <t>GEM/2025/B/6208223</t>
  </si>
  <si>
    <t>Solar Street Lighting System (NTPC)</t>
  </si>
  <si>
    <t>["797001,HQ IGAR NORTH, NEAR\nSBI MAIN BRANCH ,D BLOCK", "795002,Mantripukhri, Imphal", "788026,HQ IGAR(EAST)\nSRIKONA SILCHAR ASSAM", "797112,ASSAM RIFLES\nTRAINING CENTRE AND\nSCHOOL SUKHOVI", "797001,Chieswama, Nagaland", "797112,KASHIRAMBASTI", "795113,HQ 9 Sector Assam\nRifles NEW KEITHELMANBI", "795142,SAMSAI", "799001,HQ 21 Sect AR", "795007,HQ 22 sector\nJwalamukhi senapati manipur", "785001,HQ 25 SECTOR ASSAM\nRIFLES JORHAT ASSAM", "795135,PALLEL", "795128,HQ 27 Sect Assam\nRifles Churachandpur Manipur", "795103,KAKCHING"]</t>
  </si>
  <si>
    <t>GEM/2025/B/6169026</t>
  </si>
  <si>
    <t>20MEN LIVING PUF SHELTER (SIZE 10.44M x 7.620M x 4.40M HEIGHT INCLUDING 1.5M VERANDAH IN FRONT)</t>
  </si>
  <si>
    <t>["795113,HQ 9 Sector Assam\nRifles NEW KEITHELMANBI", "785001,HQ 25 SECTOR ASSAM\nRIFLES JORHAT ASSAM", "795007,HQ 22 sector\nJwalamukhi senapati manipur", "795142,SAMSAI", "795135,PALLEL", "795002,Mantripukhri, Imphal"]</t>
  </si>
  <si>
    <t>GEM/2025/B/6164953</t>
  </si>
  <si>
    <t>PPGI Sheet Trapezoidal 2500mm,PPGI Sheet Trapezoidal 2500mm,PPGI Sheet Trapezoidal 2500mm,PPGI Shee</t>
  </si>
  <si>
    <t>["797112,ASSAM RIFLES\nTRAINING CENTRE AND\nSCHOOL SUKHOVI", "797112,KASHIRAMBASTI", "785001,HQ 25 SECTOR ASSAM\nRIFLES JORHAT ASSAM", "788026,HQ IGAR(EAST)\nSRIKONA SILCHAR ASSAM", "795002,Mantripukhri, Imphal", "795135,PALLEL", "795103,KAKCHING", "793010,Laitkor, Shillong,\nMeghalaya", "785001,Transit Camp Jorhat"]</t>
  </si>
  <si>
    <t>GEM/2025/B/6129949</t>
  </si>
  <si>
    <t>High Mast Lighting Octagonal Tower for Small area with LED Flood Lighting System (V2),High Mast Lig</t>
  </si>
  <si>
    <t>["797001,HQ IGAR NORTH, NEAR\nSBI MAIN BRANCH ,D BLOCK", "795002,Mantripukhri, Imphal", "788026,HQ IGAR(EAST)\nSRIKONA SILCHAR ASSAM", "797112,ASSAM RIFLES\nTRAINING CENTRE AND\nSCHOOL SUKHOVI", "799001,HQ 21 Sect AR", "795007,HQ 22 sector\nJwalamukhi senapati manipur", "795135,PALLEL", "795128,HQ 27 Sect Assam\nRifles Churachandpur Manipur", "795103,KAKCHING", "793010,Laitkor, Shillong,\nMeghalaya", "797001,Chieswama, Nagaland", "797112,KASHIRAMBASTI", "795113,HQ 9 Sector Assam\nRifles NEW KEITHELMANBI", "795142,SAMSAI"]</t>
  </si>
  <si>
    <t>GEM/2025/B/6129921</t>
  </si>
  <si>
    <t>Garlic,Jeera,Meethi,Badi Elachi,Choti Elachi,Semiya,Ajwain,Sounf,Long,Kasturi Methi,Emli,Sarso,Dalc</t>
  </si>
  <si>
    <t>GEM/2025/B/6165337</t>
  </si>
  <si>
    <t>PVC Copper Cable Single Core and Multi Core Circular Sheathed Cable with Rigid Conductor (V2) as pe</t>
  </si>
  <si>
    <t>GEM/2025/B/6164428</t>
  </si>
  <si>
    <t xml:space="preserve">Rotational Moulded Polyethylene Water Storage Tanks (V2) conforming to IS 12701,Rotational Moulded </t>
  </si>
  <si>
    <t>["797001,HQ IGAR NORTH, NEAR\nSBI MAIN BRANCH ,D BLOCK", "795002,Mantripukhri, Imphal", "788026,HQ IGAR(EAST)\nSRIKONA SILCHAR ASSAM", "797112,ASSAM RIFLES\nTRAINING CENTRE AND\nSCHOOL SUKHOVI", "797112,KASHIRAMBASTI", "785001,Transit Camp Jorhat", "795113,HQ 9 Sector Assam\nRifles NEW KEITHELMANBI", "795142,SAMSAI", "799001,HQ 21 Sect AR", "795007,HQ 22 sector\nJwalamukhi senapati manipur", "796001,AIZWAL", "785001,HQ 25 SECTOR ASSAM\nRIFLES JORHAT ASSAM", "795135,PALLEL", "795128,HQ 27 Sect Assam\nRifles Churachandpur Manipur", "795103,KAKCHING", "793010,Laitkor, Shillong,\nMeghalaya"]</t>
  </si>
  <si>
    <t>GEM/2025/B/6169318</t>
  </si>
  <si>
    <t>AC Static Watthour Meters - Energy Meter (V2) as per IS 13779,AC Static Watthour Meters - Energy Me</t>
  </si>
  <si>
    <t>["795007,HQ 22 sector\nJwalamukhi senapati manipur", "797112,KASHIRAMBASTI", "785001,HQ 25 SECTOR ASSAM\nRIFLES JORHAT ASSAM", "785001,Transit Camp Jorhat", "788026,HQ IGAR(EAST)\nSRIKONA SILCHAR ASSAM", "795002,Mantripukhri, Imphal", "795135,PALLEL", "795103,KAKCHING", "793010,Laitkor, Shillong,\nMeghalaya"]</t>
  </si>
  <si>
    <t>GEM/2025/B/6125435</t>
  </si>
  <si>
    <t>DHANIYA WHOLE,DHANIYA POWDER,HALDI POWDER,LAL MIRCH POWDER,LAL MIRCH WHOLE,JEERA WHOLE,JEERA POWDER</t>
  </si>
  <si>
    <t>GEM/2025/B/6128620</t>
  </si>
  <si>
    <t>HESCO BASTION BAG</t>
  </si>
  <si>
    <t>["797112,ASSAM RIFLES\nTRAINING CENTRE AND\nSCHOOL SUKHOVI", "785001,HQ 25 SECTOR ASSAM\nRIFLES JORHAT ASSAM", "797112,KASHIRAMBASTI", "793010,Laitkor, Shillong,\nMeghalaya", "795135,PALLEL", "795103,KAKCHING", "795002,Mantripukhri, Imphal"]</t>
  </si>
  <si>
    <t>GEM/2025/B/6149908</t>
  </si>
  <si>
    <t>LED Bulb with Battery as per IS 16102,LED Bulb with Battery as per IS 16102</t>
  </si>
  <si>
    <t>GEM/2025/B/6113385</t>
  </si>
  <si>
    <t>Change Over Switch 2 Pole 16 Amp,Change Over Switch 2 Pole 16 Amp,Change Over Switch 2 Pole 16 Amp,</t>
  </si>
  <si>
    <t>["797112,ASSAM RIFLES\nTRAINING CENTRE AND\nSCHOOL SUKHOVI", "797112,KASHIRAMBASTI", "785001,HQ 25 SECTOR ASSAM\nRIFLES JORHAT ASSAM", "795002,Mantripukhri, Imphal", "795135,PALLEL", "795103,KAKCHING", "793010,Laitkor, Shillong,\nMeghalaya", "785001,Transit Camp Jorhat", "788026,HQ IGAR(EAST)\nSRIKONA SILCHAR ASSAM"]</t>
  </si>
  <si>
    <t>GEM/2025/B/6082095</t>
  </si>
  <si>
    <t>Distribution Transformer, 3 Phase, Up to and including 200 KVA,Distribution Transformer, 3 Phase, U</t>
  </si>
  <si>
    <t>["797112,KASHIRAMBASTI", "785001,Transit Camp Jorhat", "795002,Mantripukhri, Imphal", "797112,ASSAM RIFLES\nTRAINING CENTRE AND\nSCHOOL SUKHOVI", "785001,HQ 25 SECTOR ASSAM\nRIFLES JORHAT ASSAM", "793010,Laitkor, Shillong,\nMeghalaya"]</t>
  </si>
  <si>
    <t>GEM/2025/B/6118762</t>
  </si>
  <si>
    <t>Molded Case Circuit Breakers (MCCB) as per IS / IEC 60947,Molded Case Circuit Breakers (MCCB) as pe</t>
  </si>
  <si>
    <t>["797112,ASSAM RIFLES\nTRAINING CENTRE AND\nSCHOOL SUKHOVI", "797112,KASHIRAMBASTI", "785001,Transit Camp Jorhat", "788026,HQ IGAR(EAST)\nSRIKONA SILCHAR ASSAM", "795002,Mantripukhri, Imphal", "795103,KAKCHING", "793010,Laitkor, Shillong,\nMeghalaya", "785001,HQ 25 SECTOR ASSAM\nRIFLES JORHAT ASSAM", "795135,PALLEL"]</t>
  </si>
  <si>
    <t>GEM/2025/B/6107424</t>
  </si>
  <si>
    <t>MCB - Miniature Circuit - Breakers for A.C. Operation as per IS / IEC 60898 (Part 1),MCB - Miniatur</t>
  </si>
  <si>
    <t>GEM/2025/B/6080405</t>
  </si>
  <si>
    <t>PPGI Sheet Corrugated 2500mm,PPGI Sheet Corrugated 2500mm,PPGI Sheet Corrugated 2500mm,PPGI Sheet C</t>
  </si>
  <si>
    <t>GEM/2025/B/6079080</t>
  </si>
  <si>
    <t>TERRACOTTA 20 LTR PACK</t>
  </si>
  <si>
    <t>GEM/2025/B/6086730</t>
  </si>
  <si>
    <t>Power Generator - DG Set (up to 900 KVA),Power Generator - DG Set (up to 900 KVA),Power Generator -</t>
  </si>
  <si>
    <t>["788026,HQ IGAR(EAST)\nSRIKONA SILCHAR ASSAM", "795002,Mantripukhri, Imphal", "795135,PALLEL", "793010,Laitkor, Shillong,\nMeghalaya", "797112,ASSAM RIFLES\nTRAINING CENTRE AND\nSCHOOL SUKHOVI", "797112,KASHIRAMBASTI", "785001,HQ 25 SECTOR ASSAM\nRIFLES JORHAT ASSAM", "785001,Transit Camp Jorhat", "795103,KAKCHING"]</t>
  </si>
  <si>
    <t>GEM/2025/B/6079135</t>
  </si>
  <si>
    <t>INSTANT GEYSER 5.5 LITRE</t>
  </si>
  <si>
    <t>GEM/2025/B/6077717</t>
  </si>
  <si>
    <t>Plywood 6 MM THICK1,Plywood 6 MM THICK2,Plywood 6 MM THICK3,Plywood 6 MM THICK4,Plywood 6 MM THICK5</t>
  </si>
  <si>
    <t>["797112,ASSAM RIFLES\nTRAINING CENTRE AND\nSCHOOL SUKHOVI", "797112,KASHIRAMBASTI", "786182,HQ 25 SECTOR ASSAM\nRIFLES, Lekhapani District\nTinsukia Assam PIN-786182\nMobile No-7720090452", "785001,Transit Camp Jorhat", "788026,HQ IGAR(EAST)\nSRIKONA SILCHAR ASSAM", "795002,Mantripukhri, Imphal", "795135,PALLEL", "795103,KAKCHING", "793010,Laitkor, Shillong,\nMeghalaya (Contact Number\n7589433999)"]</t>
  </si>
  <si>
    <t>GEM/2025/B/6077883</t>
  </si>
  <si>
    <t>Plywood 12 MM THICK1,Plywood 12 MM THICK2,Plywood 12 MM THICK3,Plywood 12 MM THICK4,Plywood 12 MM T</t>
  </si>
  <si>
    <t>GEM/2025/B/6092661</t>
  </si>
  <si>
    <t>GEM/2025/B/6092326</t>
  </si>
  <si>
    <t>GEM/2025/B/6082894</t>
  </si>
  <si>
    <t>Split Air Conditioner Including Green AC, Wall Mount Type (V2),Split Air Conditioner Including Gree</t>
  </si>
  <si>
    <t>GEM/2025/B/6081437</t>
  </si>
  <si>
    <t>LED Luminaire (Recessed Luminaire) (V3) Conforming to IS 10322 (Part 5/Section 2),LED Luminaire (Re</t>
  </si>
  <si>
    <t>GEM/2025/B/6080506</t>
  </si>
  <si>
    <t>Chlorinated Polyvinyl Chloride (CPVC) Pipes for Potable Hot and Cold Water Distribution Supplies (V</t>
  </si>
  <si>
    <t>["797112,ASSAM RIFLES\nTRAINING CENTRE AND\nSCHOOL SUKHOVI", "785001,HQ 25 SECTOR ASSAM\nRIFLES JORHAT ASSAM", "797112,KASHIRAMBASTI", "793010,Laitkor, Shillong,\nMeghalaya", "795135,PALLEL", "785001,Transit Camp Jorhat", "788026,HQ IGAR(EAST)\nSRIKONA SILCHAR ASSAM", "795002,Mantripukhri, Imphal"]</t>
  </si>
  <si>
    <t>GEM/2025/B/6080151</t>
  </si>
  <si>
    <t>Galvanized Steel Chain Link Fence Fabric (V2) conforming to IS 2721</t>
  </si>
  <si>
    <t>GEM/2025/B/6079997</t>
  </si>
  <si>
    <t>Picket Steel as per DGS&amp;D Drawing</t>
  </si>
  <si>
    <t>["797112,ASSAM RIFLES\nTRAINING CENTRE AND\nSCHOOL SUKHOVI", "785001,Transit Camp Jorhat", "795002,Mantripukhri, Imphal", "793010,Laitkor, Shillong,\nMeghalaya (Contact Number\n7589433999)"]</t>
  </si>
  <si>
    <t>GEM/2025/B/6079684</t>
  </si>
  <si>
    <t>LED Batten with Battery / Invertor</t>
  </si>
  <si>
    <t>GEM/2025/B/6079604</t>
  </si>
  <si>
    <t>Washable Distemper-IS:428 (Q3)</t>
  </si>
  <si>
    <t>["797112,ASSAM RIFLES\nTRAINING CENTRE AND\nSCHOOL SUKHOVI", "797112,KASHIRAMBASTI", "793010,Laitkor, Shillong,\nMeghalaya", "785001,Transit Camp Jorhat", "788026,HQ IGAR(EAST)\nSRIKONA SILCHAR ASSAM", "795002,Mantripukhri, Imphal"]</t>
  </si>
  <si>
    <t>GEM/2025/B/6033550</t>
  </si>
  <si>
    <t>Heavy Duty Hydraulic Puller with carry case - 05 Ton</t>
  </si>
  <si>
    <t>["797112,Dimapur, Nagaland", "788001,2 Workshop Assam\nRifles Vivekananda Road Near\nMaitri Mandir Silchar, Cachar,\nAssam-788001, India", "795112,Keithelmanbi Manipur"]</t>
  </si>
  <si>
    <t>GEM/2025/B/6077029</t>
  </si>
  <si>
    <t>Piano Type Non Modular Electrical Switch Socket Combination as per IS 3854 and IS 1293,Piano Type N</t>
  </si>
  <si>
    <t>GEM/2025/B/6078109</t>
  </si>
  <si>
    <t>Bitumen Felts for Water Proofing and Damp Proofing as per IS 1322</t>
  </si>
  <si>
    <t>["797112,ASSAM RIFLES\nTRAINING CENTRE AND\nSCHOOL SUKHOVI", "786182,HQ 25 SECTOR ASSAM\nRIFLES, Lekhapani District\nTinsukia Assam PIN-786182\nMobile No-7720090452", "797112,KASHIRAMBASTI", "793010,Laitkor, Shillong,\nMeghalaya (Contact Number\n7589433999)", "795135,PALLEL", "795103,KAKCHING", "785001,Transit Camp Jorhat", "788026,HQ IGAR(EAST)\nSRIKONA SILCHAR ASSAM", "795002,Mantripukhri, Imphal"]</t>
  </si>
  <si>
    <t>GEM/2025/B/6013657</t>
  </si>
  <si>
    <t>DHANIYA WHOLE,DHANIYA POWDER,HALDI POWDER,LAL MIRCH POWDER,LAL MIRCH WHOLE,JEERA POWDER,JEERA WHOLE</t>
  </si>
  <si>
    <t>GEM/2025/B/6019497</t>
  </si>
  <si>
    <t>Charcoal (Q4)</t>
  </si>
  <si>
    <t>["795007,HQ 22 sector\nJwalamukhi senapati manipur"]</t>
  </si>
  <si>
    <t>GEM/2025/B/5901023</t>
  </si>
  <si>
    <t>Dhaniya Whole,Dhaniya Powder,Haldi Powder,Lal Mirch Powder,Lal Mirch Whole,Jeera Powder,Jeera Whole</t>
  </si>
  <si>
    <t>GEM/2025/B/5983561</t>
  </si>
  <si>
    <t>GEM/2025/B/5958291</t>
  </si>
  <si>
    <t>GEM/2025/B/5892140</t>
  </si>
  <si>
    <t>["795141,6 ASSAM RIFLES\nTAMENGLONG, DIST-\nTAMENGLONG, STATE -\nMANIPUR"]</t>
  </si>
  <si>
    <t>GEM/2025/B/5872452</t>
  </si>
  <si>
    <t>GEM/2025/B/5785079</t>
  </si>
  <si>
    <t>GEM/2025/B/5838767</t>
  </si>
  <si>
    <t>GEM/2025/B/5817262</t>
  </si>
  <si>
    <t>["795001,19 ASSAM RIFLES\nTransit Camp Minuthong\nManipur"]</t>
  </si>
  <si>
    <t>GEM/2024/B/5740012</t>
  </si>
  <si>
    <t>Oil Filter Bolero BS III,BTY Terminals Bolero BS III,Wheel Cylinder R Kit Bolero BS III,Clutch Cyli</t>
  </si>
  <si>
    <t>GEM/2025/B/5797118</t>
  </si>
  <si>
    <t>GEM/2024/B/5740243</t>
  </si>
  <si>
    <t>84 MM RL MK-III HE CUT SEC,84 MM RL MK-III ILL CUT SEC,84 MM RL MK-III HEAT-751 CUT SEC,NATARAJ PEN</t>
  </si>
  <si>
    <t>GEM/2024/B/5740216</t>
  </si>
  <si>
    <t>51 MM MOR HE INSERT,MINE AP M-16 CUT SEC,MINE NMN-14 CUT SEC,UBGL DUMMY MODEL,NATARAJ ERASER</t>
  </si>
  <si>
    <t>GEM/2024/B/5736750</t>
  </si>
  <si>
    <t>84 MM RL MULTI-PURPOSE STAND,81 MM MOR HE BOMB CUT MODEL,81 MM MOR ILL BOMB CUT MODEL,81 MM MOR FUZ</t>
  </si>
  <si>
    <t>GEM/2024/B/5736208</t>
  </si>
  <si>
    <t>MMG TRIGGER MECH,VOG - 30 UPPER FUZE,VOG - 30 LOWER FUZE,TRG MODEL INSAS RIF METAL,NATARAJ PENCIL</t>
  </si>
  <si>
    <t>GEM/2024/B/5733835</t>
  </si>
  <si>
    <t>REGISTER NO10,REGISTER NO20,REGISTER NO 50,V7 PEN,V7 CARTRIDGE,PARKER PEN,INK PARKER,LEVEL ARCH BOX</t>
  </si>
  <si>
    <t>["795148,REAR IC 46 ASSAM\nRIFLES PHUNDREI THOUBAL\nMANIPUR"]</t>
  </si>
  <si>
    <t>GEM/2025/B/5781451</t>
  </si>
  <si>
    <t>GEM/2024/B/5693983</t>
  </si>
  <si>
    <t>PTZ Camera 360 Degree</t>
  </si>
  <si>
    <t>["795001,Assam Rifles Transit\nCamp Minuthong Part 'A' ,5\nAssam Rifles, Khuman Lampak\nRoad, Imphal, Manipur"]</t>
  </si>
  <si>
    <t>GEM/2024/B/5695796</t>
  </si>
  <si>
    <t>BOROSIL GLASS,NEPHTHALENE BALL,AIRWICK LEMON,AIR ROMA,MOUTH WASH LIQUID,AER POCKET</t>
  </si>
  <si>
    <t>GEM/2024/B/5696126</t>
  </si>
  <si>
    <t>GOOD NIGHT MACHINE,GOOD NIGHT REFILL,FLOOR CLEner,glass cleaner,toilet cleane,room freshner spray</t>
  </si>
  <si>
    <t>GEM/2024/B/5695247</t>
  </si>
  <si>
    <t>CUSHION CHAIR,CALLING BELL,REFRIGERATOR,LAMINATION MACHINE,COMPUTER CHAIR,CALCULATOR</t>
  </si>
  <si>
    <t>GEM/2024/B/5675127</t>
  </si>
  <si>
    <t>Dhaniya Whole,Dhaniya Powder,Haldi Powder,Lal Mirch Powder,Lal Mirch Whole,Jeera Whole,Jeera Powder</t>
  </si>
  <si>
    <t>GEM/2024/B/5666696</t>
  </si>
  <si>
    <t>WALNUT GIRI,CASHEW,KISMIS,ALMOND,PISTA,BLACK CHANA</t>
  </si>
  <si>
    <t>GEM/2024/B/5666690</t>
  </si>
  <si>
    <t>CASHEW,ALMOND,WALNUT GIRI,BLACK CHANA,CHANA</t>
  </si>
  <si>
    <t>GEM/2024/B/5666688</t>
  </si>
  <si>
    <t>GEM/2024/B/5666693</t>
  </si>
  <si>
    <t>GEM/2024/B/5666685</t>
  </si>
  <si>
    <t>GEM/2024/B/5666687</t>
  </si>
  <si>
    <t>GEM/2024/B/5663870</t>
  </si>
  <si>
    <t>THIMBLE LUGS 90 SQM,THIMBLE LUGS 50 SQM,ALMN ADJUSTABLE LADDER 20 FT LONG HEAVY DUTY,STARTER STAR D</t>
  </si>
  <si>
    <t>GEM/2024/B/5663534</t>
  </si>
  <si>
    <t>DISTEMPER,LIME,GLASS PANE,CP BID TAP,SNOW CEM BRICK RED,THINNER,CP PILLAR TAP,CP ANGLE COCK,PAINT W</t>
  </si>
  <si>
    <t>GEM/2024/B/5722333</t>
  </si>
  <si>
    <t>GEM/2024/B/5662282</t>
  </si>
  <si>
    <t>ADX Accord,Bosch Blower,Duck Cable,Insulation Tape,Exercise Book,Plier 8 inch,M500 Telephone</t>
  </si>
  <si>
    <t>GEM/2024/B/5650242</t>
  </si>
  <si>
    <t>LETRO GUN MACHINE,MAGNIFYING GLASS,TABLE SHARPENER,WALL STAPLER,SERVICE PROTECTOR PLASTICE,WHITE BO</t>
  </si>
  <si>
    <t>GEM/2024/B/5635468</t>
  </si>
  <si>
    <t>Dhaniya Whole,Dhaniya Powder,Haldi Powder,Lal Mirch Powder,Lal Mirch Whole,Jeera Whole,Garlic,Hing,</t>
  </si>
  <si>
    <t>GEM/2024/B/5602481</t>
  </si>
  <si>
    <t>GEM/2024/B/5602884</t>
  </si>
  <si>
    <t>Hercules Treadmill with 4HP Power,Avon Multi Station Gym with 6 Station,Gym Creation selectorized B</t>
  </si>
  <si>
    <t>["795135,HQ 26 Sector Assam\nRifles Pallel, District\nChandel(Kakching),\nManipur(MN)-795135"]</t>
  </si>
  <si>
    <t>GEM/2024/B/5599348</t>
  </si>
  <si>
    <t>GEM/2024/B/5599074</t>
  </si>
  <si>
    <t>GEM/2024/B/5601342</t>
  </si>
  <si>
    <t>GEM/2024/B/5568872</t>
  </si>
  <si>
    <t>UTENSILS DISH,BED SHEETS,BLANKET BIG SIZE,BLANKET MEDIUM SIZE,PVC WATER STORAGE TANK 300 LTR</t>
  </si>
  <si>
    <t>GEM/2024/B/5600790</t>
  </si>
  <si>
    <t>Dining Tables - Handcrafted (Q3)</t>
  </si>
  <si>
    <t>["797112,PO DIMAPUR\nSHOKHUVI", "788026,HQ IGAR(EAST)\nSRIKONA SILCHAR ASSAM", "799001,HQ 21 Sect AR", "795113,HQ 9 Sector Assam\nRifles NEW KEITHELMANBI", "795103,KAKCHING", "786182,HQ 25 SECTOR ASSAM\nRIFLES LEKHAPANI DISTRICT\nTINSUKIA", "795006,NEAR SBI TUIBOUNG\nBRANCH, CHURACHANDPUR\nDIST-CHURACHANDPUR STATE-\nMANIPUR PIN-795128 MOB NO-\n8794742703", "793010,LAITKOR SHILLONG", "795142,SAMSAI"]</t>
  </si>
  <si>
    <t>GEM/2024/B/5592593</t>
  </si>
  <si>
    <t>Gel Pen (V3),Ink Refills (V2),Eraser</t>
  </si>
  <si>
    <t>["795015,NO 4 MGAR, C/O 99\nAPO, MARAM SENAPATI\nDISTRICT MANIPUR"]</t>
  </si>
  <si>
    <t>GEM/2024/B/5597125</t>
  </si>
  <si>
    <t>Paper Adhesive, Liquid Gum and Office Paste Type as per IS 2257 (Rev),Paper Adhesive, Liquid Gum an</t>
  </si>
  <si>
    <t>GEM/2024/B/5596929</t>
  </si>
  <si>
    <t>Register (V2),Register (V2),Register (V2),Register (V2),Register (V2),Register (V2)</t>
  </si>
  <si>
    <t>GEM/2024/B/5521344</t>
  </si>
  <si>
    <t>TELE ROZER BOX,SCREW DRIVER SET,SOLDERING PASTE,LONG SCREW DRIVER,LAN EXTENDER,D SOLDERING GUM,DIGI</t>
  </si>
  <si>
    <t>GEM/2024/B/5499518</t>
  </si>
  <si>
    <t>Dhaniya Powder,Haldi Powder,Lal Mirch Whole,Jeera Whole,Garlic,Hing,Tej Patta,Sambhar Masala Powder</t>
  </si>
  <si>
    <t>GEM/2024/B/5569599</t>
  </si>
  <si>
    <t>GEM/2024/B/5500082</t>
  </si>
  <si>
    <t xml:space="preserve">EMBROIDERY THREAD,MEKHLA THREAD,WOOL RED,WOOL BLUE,WOOL GREEN,WOOL WHITE,WOOL PINK,WOOL BLACK,WOOL </t>
  </si>
  <si>
    <t>GEM/2024/B/5475846</t>
  </si>
  <si>
    <t>wire mesh 3 height x 50 long,CPVC pipe 20mm,Cpvc pipe 25mm,Solvent solution,CPVC elbow 20mm,CPVC el</t>
  </si>
  <si>
    <t>GEM/2024/B/5468609</t>
  </si>
  <si>
    <t>Casing Caping 1,Flexible corrugated pvc pipe 25mm,Plug top 5 amp,Plug top 15 amp,Socket 5 amp,Switc</t>
  </si>
  <si>
    <t>GEM/2024/B/5451874</t>
  </si>
  <si>
    <t xml:space="preserve">HDMI CABLE 10 MTR,Switch 8 Port D Link,LAN Card,LAN Extender,NVR 4 Channel,PoE Switch 8 Port,Dlink </t>
  </si>
  <si>
    <t>GEM/2024/B/5442155</t>
  </si>
  <si>
    <t xml:space="preserve">Silk Ribbon half Inch,Silk Ribbon 1 Inch,Spiral Binding Paper Legal,Spiral Binding paper A4,Spiral </t>
  </si>
  <si>
    <t>GEM/2024/B/5385203</t>
  </si>
  <si>
    <t>DHANIYA WHOLE,DHANIYA POWDER,HALDI POWDER,LAL MIRCH POWDER,LAL MIRCH WHOLE,JEERA WHOLE,GARLIC,HIND,</t>
  </si>
  <si>
    <t>GEM/2024/B/5348187</t>
  </si>
  <si>
    <t>Tray Galvanized Iron Size 2.5'x3.5'</t>
  </si>
  <si>
    <t>["795113,No. 4 Wksp Assam\nRifles, C/o HQ 9 Sect Assam\nRifles, New Keithelmanbi\n(Manipur)"]</t>
  </si>
  <si>
    <t>GEM/2024/B/5344368</t>
  </si>
  <si>
    <t>Armature Growler Tester,Temperature Tester Digital Pen Type,Digital AC Clamp meter 400A 600V,T type</t>
  </si>
  <si>
    <t>GEM/2024/B/5348122</t>
  </si>
  <si>
    <t>Air Blower,Magneto Puller Motor Cycle Royal Enfield 350CC,Check Nut Remover,Screw Broken Bolt Extra</t>
  </si>
  <si>
    <t>GEM/2024/B/5348656</t>
  </si>
  <si>
    <t xml:space="preserve">Chassis Screw Jack 50 Ton,Magneto puller for Motor Cycle Hero Honda,Car Creeper 80Kg Capacity,Tape </t>
  </si>
  <si>
    <t>GEM/2024/B/5348303</t>
  </si>
  <si>
    <t>Diesel Injector Nozzle Tester Manual,Valve Lifter,MIG Welding wire size 0.8mm,CO2 Gas Regulator,Tap</t>
  </si>
  <si>
    <t>GEM/2024/B/5371396</t>
  </si>
  <si>
    <t>Metal Beds (V2) (Q3)</t>
  </si>
  <si>
    <t>["797112,PO DIMAPUR\nSHOKHUVI", "788026,HQ IGAR(EAST)\nSRIKONA SILCHAR ASSAM", "799001,HQ 21 Sect AR", "795113,HQ 9 Sector Assam\nRifles NEW KEITHELMANBI", "795103,KAKCHING", "786182,HQ 25 SECTOR ASSAM\nRIFLES LEKHAPANI DISTRICT\nTINSUKIA", "795006,NEAR SBI TUIBOUNG\nBRANCH, CHURACHANDPUR\nDIST-CHURACHANDPUR STATE-\nMANIPUR PIN-795128 MOB NO-\n8974054129", "793010,LAITKOR SHILLONG", "795142,SAMSAI"]</t>
  </si>
  <si>
    <t>GEM/2024/B/5354651</t>
  </si>
  <si>
    <t>Sofas (V2) (Q3)</t>
  </si>
  <si>
    <t>["797112,PO DIMAPUR\nSHOKHUVI", "797001,Chieswama, Nagaland", "788026,HQ IGAR(EAST)\nSRIKONA SILCHAR ASSAM", "799001,HQ 21 Sect AR", "795113,HQ 9 Sector Assam\nRifles NEW KEITHELMANBI", "795103,KAKCHING", "786182,HQ 25 SECTOR ASSAM\nRIFLES LEKHAPANI DISTRICT\nTINSUKIA", "795006,NEAR SBI TUIBOUNG\nBRANCH, CHURACHANDPUR\nDIST-CHURACHANDPUR STATE-\nMANIPUR PIN-795128 MOB NO-\n8974054129", "793010,LAITKOR SHILLONG", "795142,SAMSAI"]</t>
  </si>
  <si>
    <t>GEM/2024/B/5306443</t>
  </si>
  <si>
    <t>DHANIYA POWDER,HALDI POWDER,LAL MIRCH WHOLE,JEERA WHOLE,GARLIC,HING,TEJ PATTA,SAMBHAR MALALA POWDER</t>
  </si>
  <si>
    <t>GEM/2024/B/5330757</t>
  </si>
  <si>
    <t>Steel Folding Cot (V2) (Q3)</t>
  </si>
  <si>
    <t>["797112,PO DIMAPUR\nSHOKHUVI", "788026,HQ IGAR(EAST)\nSRIKONA SILCHAR ASSAM", "797001,Chieswama, Nagaland", "795113,HQ 9 Sector Assam\nRifles NEW KEITHELMANBI", "786182,HQ 25 SECTOR ASSAM\nRIFLES LEKHAPANI DISTRICT\nTINSUKIA", "795142,SAMSAI", "799001,HQ 21 Sect AR", "795007,HQ 22 sector\nJwalamukhi senapati manipur", "795103,KAKCHING", "795006,NEAR SBI TUIBOUNG\nBRANCH, CHURACHANDPUR\nDIST-CHURACHANDPUR STATE-\nMANIPUR PIN-795128 MOB NO-\n8974054129", "797112,P.O DIMAPUR,\nSHOKHUVI"]</t>
  </si>
  <si>
    <t>GEM/2024/B/5253233</t>
  </si>
  <si>
    <t>CASHEW,ALMOND,WALNUT GIRI,BLACK CHANNA,CHANNA</t>
  </si>
  <si>
    <t>GEM/2024/B/5287383</t>
  </si>
  <si>
    <t>Post Mastectomy Bra (Q3)</t>
  </si>
  <si>
    <t>GEM/2024/B/5203114</t>
  </si>
  <si>
    <t>CGI SHEET 2500MM,CGI SHEET 2500MM,CGI SHEET 2500MM,CGI SHEET 2500MM,CGI SHEET 2500MM,CGI SHEET 2500</t>
  </si>
  <si>
    <t>["797001,Chieswama, Nagaland", "795113,HQ 9 Sector Assam\nRifles NEW KEITHELMANBI", "788026,HQ IGAR(EAST)\nSRIKONA SILCHAR ASSAM", "786182,HQ 25 SECTOR ASSAM\nRIFLES LEKHAPANI DISTRICT\nTINSUKIA", "799001,HQ 21 Sect AR", "795006,NEAR SBI TUIBOUNG\nBRANCH, CHURACHANDPUR\nDIST-CHURACHANDPUR STATE-\nMANIPUR PIN-795128 MOB NO-\n8974054129"]</t>
  </si>
  <si>
    <t>GEM/2024/B/5232925</t>
  </si>
  <si>
    <t>Bus Hiring Service - Regular Basis - Local; 40-42; Non Deluxe (NDX); 793</t>
  </si>
  <si>
    <t>GEM/2024/B/5187595</t>
  </si>
  <si>
    <t>GEM/2024/B/5187546</t>
  </si>
  <si>
    <t>GEM/2024/B/5108988</t>
  </si>
  <si>
    <t>OIL FILTER TATA XENON,OIL FILTER GYPSY,FUSE,OIL SEAL TATA 407,AIR FILTER TATA XENON,OIL FILTER MPV,</t>
  </si>
  <si>
    <t>GEM/2024/B/5160156</t>
  </si>
  <si>
    <t>Prefabriated STP 5 KLD,Prefabriated STP 5 KLD,Prefabriated STP 5 KLD,Prefabriated STP 5 KLD,Prefabr</t>
  </si>
  <si>
    <t>["795113,HQ 9 Sector Assam\nRifles NEW KEITHELMANBI", "797112,KASHIRAMBASTI", "798612,TUENSANG", "795007,HQ 22 sector\nJwalamukhi senapati manipur", "795135,PALLEL", "795103,KAKCHING", "799001,HQ 21 Sect AR"]</t>
  </si>
  <si>
    <t>GEM/2024/B/5152255</t>
  </si>
  <si>
    <t xml:space="preserve">AIR FILTER TATA XENON,AIR FILTER TATA 407 BS III,CHECK NUT TATA 407 BS III,CHECK NIT LOCK TATA 407 </t>
  </si>
  <si>
    <t>GEM/2024/B/5125854</t>
  </si>
  <si>
    <t>DHANIYA WHOLE,HALDI POWDER,LAL MIRCH WHOLE,JEERA WHOLE,GARLIC,HING,TEJ PATTA,SAMBHAR MAALA POWDER,C</t>
  </si>
  <si>
    <t>GEM/2024/B/5170809</t>
  </si>
  <si>
    <t>Bus Hiring Service - Regular Basis - Outstation; 34-36; Non Deluxe (NDX); 2470</t>
  </si>
  <si>
    <t>["795141,6 Assam Rifles, Near\nAppolo Ground, Tamenglong\nTown"]</t>
  </si>
  <si>
    <t>GEM/2024/B/5155468</t>
  </si>
  <si>
    <t>Goods Transport Service – Per Trip based  Service - Open Water; Water Tank Truck; Medium Tanker,G</t>
  </si>
  <si>
    <t>["795133,9 ASSAM RIFLES\nKangvai Village, Bishnupur,\nManipur"]</t>
  </si>
  <si>
    <t>GEM/2024/B/5112295</t>
  </si>
  <si>
    <t>Goods Transport Service – Per Trip based  Service - Open Water; Water Tank Truck; Light Tanker,Go</t>
  </si>
  <si>
    <t>["795102,17 ASSAM RILFES\nJoupi, Manipur"]</t>
  </si>
  <si>
    <t>GEM/2024/B/5086417</t>
  </si>
  <si>
    <t>Card Board Box,Steel Box,Wrapping Paper,Hessian Cloth,Wooden Box</t>
  </si>
  <si>
    <t>GEM/2024/B/5103800</t>
  </si>
  <si>
    <t>GEM/2024/B/5105264</t>
  </si>
  <si>
    <t>Goods Transport Service – Per Trip based  Service - Food Grains, Vegetables, Meat, Food Items, Li</t>
  </si>
  <si>
    <t>GEM/2024/B/5087922</t>
  </si>
  <si>
    <t>GEM/2024/B/5087773</t>
  </si>
  <si>
    <t>Goods Transport Service – Per Trip based  Service - Packed Milk, Food Grains, Vegetables, Meat, F</t>
  </si>
  <si>
    <t>GEM/2024/B/5057986</t>
  </si>
  <si>
    <t>Wooden Box,Wrapping Paper Brown 25mtr,Hessian Cloth,Nylon Rope,Thermocoal 1x3 inch</t>
  </si>
  <si>
    <t>GEM/2024/B/5053651</t>
  </si>
  <si>
    <t>SOCKET 5 AMP PT MAKE HAVELLS,CALLING BELL MAKE ANCHOR,INSULATION TAPE 20MM 10 MTR LONG,SS COMBINE 1</t>
  </si>
  <si>
    <t>GEM/2024/B/5053271</t>
  </si>
  <si>
    <t>PAINT RED MAKE ASIAN,PAINT WHITE MAKE ASIAN,PAINT BLACK MAKE ASIAN,ROAD MARKING PAINT WHITE MAKE AS</t>
  </si>
  <si>
    <t>GEM/2024/B/5066792</t>
  </si>
  <si>
    <t>GEM/2024/B/5029597</t>
  </si>
  <si>
    <t>Transparent Tape,Ivory Sheet,Drawing Sheet,Polyster Sheet,Lamination Sheet,Spiral Binding Sheet,Spi</t>
  </si>
  <si>
    <t>GEM/2024/B/5013008</t>
  </si>
  <si>
    <t>Wooden Box,Steel Box,Hessian Cloth,Nails,Packing Wire Nylon</t>
  </si>
  <si>
    <t>GEM/2024/B/5021838</t>
  </si>
  <si>
    <t>Wooden Box,STEEL BOX,Wrapping Paper Brown 25MTR,Hessian Cloth,Thermocoal 1x3 inch</t>
  </si>
  <si>
    <t>GEM/2024/B/5026945</t>
  </si>
  <si>
    <t>HP 12A,HP INK GT 52 BK,HP INK GT 52 C,HP INK GT 52 Y,HP INK GT 52 M</t>
  </si>
  <si>
    <t>GEM/2024/B/5024264</t>
  </si>
  <si>
    <t>416A BLACK,CANON CART PIXMA 57,CANON CART PIXMA 47,PIGMENT INK FOR CANON CLASSIC,NEEDLE NEW GT 51HP</t>
  </si>
  <si>
    <t>GEM/2024/B/5021804</t>
  </si>
  <si>
    <t>Gun Stapler TS 13,Stapler Pin 23,Stapler Pin TP 10,Stapler Pin TP 13,Nichiban Tape 0.5 inch,Nichiba</t>
  </si>
  <si>
    <t>GEM/2024/B/5018031</t>
  </si>
  <si>
    <t>CRIMPING TOOL,CD READ,UTP CABLE,CD READ WRITE,CMOS BATTERY</t>
  </si>
  <si>
    <t>GEM/2024/B/5016807</t>
  </si>
  <si>
    <t>VGA CABLE,HDMI 15 metre,ETHERNET USB PORT,SWITCH 8 PORT,RJ 45 CONNECTOR</t>
  </si>
  <si>
    <t>GEM/2024/B/5003634</t>
  </si>
  <si>
    <t>Cordless Phone Panasonic,9V Battery,Rozer Box,Punching Tools,Insulation Tape</t>
  </si>
  <si>
    <t>GEM/2024/B/5003648</t>
  </si>
  <si>
    <t>Telephone,Cutting Plier 8 inches,Cutting Plier 6 inches,Screw Driver Set of 5,Soldering Iron</t>
  </si>
  <si>
    <t>GEM/2024/B/5003764</t>
  </si>
  <si>
    <t>Telephone Beetel,Telephone,Soldering Iron,Soldering lid,Soldering Paste</t>
  </si>
  <si>
    <t>GEM/2024/B/5033268</t>
  </si>
  <si>
    <t>GEM/2024/B/5004702</t>
  </si>
  <si>
    <t xml:space="preserve">DHANIYA WHOLE,HALDI POWDER,LAL MIRCH WHOLE,JEERA WHOLE,GARLIC,HING,TEJ PATTA,SAMBHAR MASALA POWDER </t>
  </si>
  <si>
    <t>GEM/2024/B/5003075</t>
  </si>
  <si>
    <t>Steel Filing Cabinets for General Office Purpose (V2) as per IS 3313</t>
  </si>
  <si>
    <t>GEM/2024/B/4998485</t>
  </si>
  <si>
    <t>Television (TV) (V2) (Q2)</t>
  </si>
  <si>
    <t>GEM/2024/B/5030005</t>
  </si>
  <si>
    <t>synthetic web equipment improved version</t>
  </si>
  <si>
    <t>GEM/2024/B/4890126</t>
  </si>
  <si>
    <t>Hopper Tipper Dumper (Version 2)</t>
  </si>
  <si>
    <t>["797001,Chieswama, Nagaland", "797112,KASHIRAMBASTI", "785001,HQ 25 SECTOR ASSAM\nRIFLES JORHAT ASSAM", "795113,HQ 9 Sector Assam\nRifles NEW KEITHELMANBI", "799001,HQ 21 Sect AR", "795135,PALLEL", "795006,NEAR SBI TUIBOUNG\nBRANCH, CHURACHANDPUR\nDIST-CHURACHANDPUR STATE-\nMANIPUR PIN-795128 MOB NO-\n8974054129", "795103,KAKCHING"]</t>
  </si>
  <si>
    <t>GEM/2024/B/4997731</t>
  </si>
  <si>
    <t>Prelaminated Particle Boards From Wood and Other Lignocellulosic Material (V2) as per IS 12823,Prel</t>
  </si>
  <si>
    <t>["797112,PO DIMAPUR\nSHOKHUVI", "797001,Chieswama, Nagaland", "795113,HQ 9 Sector Assam\nRifles NEW KEITHELMANBI", "795006,NEAR SBI TUIBOUNG\nBRANCH, CHURACHANDPUR\nDIST-CHURACHANDPUR STATE-\nMANIPUR PIN-795128 MOB NO-\n8974054129", "795103,KAKCHING", "788026,HQ IGAR(EAST)\nSRIKONA SILCHAR ASSAM", "785001,HQ 25 SECTOR ASSAM\nRIFLES JORHAT ASSAM", "793010,LAITKOR SHILLONG"]</t>
  </si>
  <si>
    <t>GEM/2024/B/4943581</t>
  </si>
  <si>
    <t>Title1,Title2,Title3,Title4,Title5,Title6,Title7,Title8,Title9,Title10,Title11</t>
  </si>
  <si>
    <t>GEM/2024/B/4938127</t>
  </si>
  <si>
    <t>Coriander pdr,Chilly pdr,Cuminseed whole,Tamarind imli,Garlic,Fenugreek Methi,Turmeric Pdr,Bay leaf</t>
  </si>
  <si>
    <t>["795001,C/o Rear IC 40 AR,\nAssam Rifles Transit Camp\nMinuthung, Imphal West-\n795001 (Manipur)"]</t>
  </si>
  <si>
    <t>GEM/2024/B/4900685</t>
  </si>
  <si>
    <t>CARP ITEMS,CARP ITEMS,CARP ITEMS,CARP ITEMS,CARP ITEMS,CARP ITEMS,CARP ITEMS,CARP ITEMS,CARP ITEMS,</t>
  </si>
  <si>
    <t>GEM/2024/B/4905953</t>
  </si>
  <si>
    <t>["785001,HQ 25 SECTOR ASSAM\nRIFLES JORHAT ASSAM", "797112,PO DIMAPUR\nSHOKHUVI", "788026,HQ IGAR(EAST)\nSRIKONA SILCHAR ASSAM", "793010,LAITKOR SHILLONG", "795103,KAKCHING", "795006,NEAR SBI TUIBOUNG\nBRANCH, CHURACHANDPUR\nDIST-CHURACHANDPUR STATE-\nMANIPUR PIN-795128 MOB NO-\n8974054129"]</t>
  </si>
  <si>
    <t>GEM/2024/B/4867484</t>
  </si>
  <si>
    <t>CLUTCH MASTER CYL REPAIR KIT,FUEL FILTER BS IV,OIL FILTER BS IV,SLEEVE CYL REPAIR KIT,FUEL FILTER E</t>
  </si>
  <si>
    <t>GEM/2024/B/4890327</t>
  </si>
  <si>
    <t>High Mast Lighting Octagonal Tower for Small area with LED Flood Lighting System (V2)</t>
  </si>
  <si>
    <t>["797001,Chieswama, Nagaland", "785001,HQ 25 SECTOR ASSAM\nRIFLES JORHAT ASSAM", "795113,HQ 9 Sector Assam\nRifles NEW KEITHELMANBI", "799001,HQ 21 Sect AR", "788026,HQ IGAR(EAST)\nSRIKONA SILCHAR ASSAM", "795006,NEAR SBI TUIBOUNG\nBRANCH, CHURACHANDPUR\nDIST-CHURACHANDPUR STATE-\nMANIPUR PIN-795128 MOB NO-\n8974054129", "795103,KAKCHING"]</t>
  </si>
  <si>
    <t>GEM/2024/B/4860695</t>
  </si>
  <si>
    <t>TERRACOTTA 20 LTR PACK (Q3)</t>
  </si>
  <si>
    <t>["785001,HQ 25 SECTOR ASSAM\nRIFLES JORHAT ASSAM", "797112,PO DIMAPUR\nSHOKHUVI", "797001,Chieswama, Nagaland", "795103,KAKCHING", "795006,NEAR SBI TUIBOUNG\nBRANCH, CHURACHANDPUR\nDIST-CHURACHANDPUR STATE-\nMANIPUR PIN-795128 MOB NO-\n8974054129", "795113,HQ 9 Sector Assam\nRifles NEW KEITHELMANBI", "788026,HQ IGAR(EAST)\nSRIKONA SILCHAR ASSAM"]</t>
  </si>
  <si>
    <t>GEM/2024/B/4842885</t>
  </si>
  <si>
    <t>PPGS Sheet Corrugated 2500mm,PPGS Sheet Corrugated 2500mm,PPGS Sheet Corrugated 2500mm,PPGS Sheet C</t>
  </si>
  <si>
    <t>["785001,HQ 25 SECTOR ASSAM\nRIFLES JORHAT ASSAM", "797001,Chieswama, Nagaland", "797112,PO DIMAPUR\nSHOKHUVI", "795142,SAMSAI", "795103,KAKCHING", "795113,HQ 9 Sector Assam\nRifles NEW KEITHELMANBI", "799001,HQ 21 Sect AR", "788026,HQ IGAR(EAST)\nSRIKONA SILCHAR ASSAM", "793010,LAITKOR SHILLONG", "795006,NEAR SBI TUIBOUNG\nBRANCH, CHURACHANDPUR\nDIST-CHURACHANDPUR STATE-\nMANIPUR PIN-795128 MOB NO-\n8974054129"]</t>
  </si>
  <si>
    <t>GEM/2024/B/4862476</t>
  </si>
  <si>
    <t>Drinking Water Cooler (V2) as per IS 1475,Drinking Water Cooler (V2) as per IS 1475</t>
  </si>
  <si>
    <t>["785001,HQ 25 SECTOR ASSAM\nRIFLES JORHAT ASSAM", "795007,HQ 22 sector\nJwalamukhi senapati manipur", "788026,HQ IGAR(EAST)\nSRIKONA SILCHAR ASSAM", "795006,NEAR SBI TUIBOUNG\nBRANCH, CHURACHANDPUR\nDIST-CHURACHANDPUR STATE-\nMANIPUR PIN-795128 MOB NO-\n8974054129", "795135,PALLEL"]</t>
  </si>
  <si>
    <t>GEM/2024/B/4863533</t>
  </si>
  <si>
    <t xml:space="preserve">Servo Control Drive - Servo Motor Operated LVC as per IS 9815 (Part 1),Servo Control Drive - Servo </t>
  </si>
  <si>
    <t>["785001,HQ 25 SECTOR ASSAM\nRIFLES JORHAT ASSAM", "797112,PO DIMAPUR\nSHOKHUVI", "788026,HQ IGAR(EAST)\nSRIKONA SILCHAR ASSAM", "799001,HQ 21 Sect AR", "795135,PALLEL", "795006,NEAR SBI TUIBOUNG\nBRANCH, CHURACHANDPUR\nDIST-CHURACHANDPUR STATE-\nMANIPUR PIN-795128 MOB NO-\n8974054129", "795113,HQ 9 Sector Assam\nRifles NEW KEITHELMANBI", "793010,LAITKOR SHILLONG"]</t>
  </si>
  <si>
    <t>GEM/2024/B/4824346</t>
  </si>
  <si>
    <t>SUPPLY AND INSTALLATION OF SENSOR BASED LED SOLAR STREET LIGHT SYSTEM ALL IN ONE WITH POLE</t>
  </si>
  <si>
    <t>["795113,HQ 9 Sector Assam\nRifles NEW KEITHELMANBI", "785001,HQ 25 SECTOR ASSAM\nRIFLES JORHAT ASSAM", "793010,LAITKOR SHILLONG", "795007,HQ 22 sector\nJwalamukhi senapati manipur", "795006,NEAR SBI TUIBOUNG\nBRANCH, CHURACHANDPUR\nDIST-CHURACHANDPUR STATE-\nMANIPUR PIN-795128 MOB NO-\n8974054129", "797112,PO DIMAPUR\nSHOKHUVI"]</t>
  </si>
  <si>
    <t>GEM/2024/B/4815429</t>
  </si>
  <si>
    <t>Enamel, Synthetic, Exterior (A) Under Coating (B) Finishing Paint (V2) as per IS 2932,Enamel, Synth</t>
  </si>
  <si>
    <t>["785001,HQ 25 SECTOR ASSAM\nRIFLES JORHAT ASSAM", "797001,Chieswama, Nagaland", "797112,PO DIMAPUR\nSHOKHUVI", "795142,SAMSAI", "795113,HQ 9 Sector Assam\nRifles NEW KEITHELMANBI", "799001,HQ 21 Sect AR", "788026,HQ IGAR(EAST)\nSRIKONA SILCHAR ASSAM", "795006,NEAR SBI TUIBOUNG\nBRANCH, CHURACHANDPUR\nDIST-CHURACHANDPUR STATE-\nMANIPUR PIN-795128 MOB NO-\n8974054129", "795135,PALLEL", "793010,LAITKOR SHILLONG"]</t>
  </si>
  <si>
    <t>GEM/2024/B/4810337</t>
  </si>
  <si>
    <t>PVC Copper Cable Single and Multi Core Circular Sheathed Cord with Flexible Conductor as per IS 694</t>
  </si>
  <si>
    <t>["785001,HQ 25 SECTOR ASSAM\nRIFLES JORHAT ASSAM", "797001,Chieswama, Nagaland", "797112,PO DIMAPUR\nSHOKHUVI", "795006,NEAR SBI TUIBOUNG\nBRANCH, CHURACHANDPUR\nDIST-CHURACHANDPUR STATE-\nMANIPUR PIN-795128 MOB NO-\n8974054129", "795135,PALLEL", "799001,HQ 21 Sect AR", "788026,HQ IGAR(EAST)\nSRIKONA SILCHAR ASSAM", "795113,HQ 9 Sector Assam\nRifles NEW KEITHELMANBI", "793010,LAITKOR SHILLONG", "795142,SAMSAI"]</t>
  </si>
  <si>
    <t>GEM/2023/B/4395487</t>
  </si>
  <si>
    <t>TOILET PUF SHELTERS (8.01M x 6.10M x 4.10M HEIGHT) WITH 1.5M VERANDAH IN FRONT</t>
  </si>
  <si>
    <t>["785001,HQ 25 SECTOR ASSAM\nRIFLES JORHAT ASSAM", "788001,OC OMC NO 2 MGAR\nDISTT CACHAR SILCHAR", "795006,NEAR SBI TUIBOUNG\nBRANCH, CHURACHANDPUR\nDIST-CHURACHANDPUR STATE-\nMANIPUR PIN-795128 MOB NO-\n8974054129"]</t>
  </si>
  <si>
    <t>GEM/2024/B/4611265</t>
  </si>
  <si>
    <t>["795113,HQ 9 Sector Assam\nRifles NEW KEITHELMANBI", "797112,PO DIMAPUR\nSHOKHUVI", "793010,LAITKOR SHILLONG", "788001,OC OMC NO 2 MGAR\nDISTT CACHAR SILCHAR", "785001,HQ 25 SECTOR ASSAM\nRIFLES JORHAT ASSAM", "797001,Chieswama, Nagaland", "795006,NEAR SBI TUIBOUNG\nBRANCH, CHURACHANDPUR\nDIST-CHURACHANDPUR STATE-\nMANIPUR PIN-795128 MOB NO-\n8974054129", "795103,KAKCHING"]</t>
  </si>
  <si>
    <t>GEM/2023/B/4371328</t>
  </si>
  <si>
    <t>Lawn Mowers (Q3)</t>
  </si>
  <si>
    <t>GEM/2023/B/4368395</t>
  </si>
  <si>
    <t>KISMIS,WALNUT GIRI,KALA CHANA,PEANUT,DALIYA</t>
  </si>
  <si>
    <t>GEM/2025/B/6275768</t>
  </si>
  <si>
    <t>MAIN LEAF,2ND LEAF,PRESSURE PLATE,TAPPER ROLLER,OIL FILTER</t>
  </si>
  <si>
    <t>GEM/2025/B/6275553</t>
  </si>
  <si>
    <t>MAIN LEAF,2ND LEAF,ROD SPRING ASSY,TAPPER ROLLER BRG,OIL FILTER</t>
  </si>
  <si>
    <t>GEM/2025/B/6282985</t>
  </si>
  <si>
    <t>CHEESE SLICE,CHEESE CUBE,CHEESE SPREAD,MATCHBOX,VINEGAR,CORNFLAKES,TOMATO SAUCE,LEMON SQUASH,CORNFL</t>
  </si>
  <si>
    <t>GEM/2025/B/6301026</t>
  </si>
  <si>
    <t>FAN ENGINE WITH VISCUS,AXEL FLANGE,AXEL BEARING,TAPPER ROLLER BEARING,CHECK NUT,CHECK NUT LOCK WASH</t>
  </si>
  <si>
    <t>GEM/2025/B/6294700</t>
  </si>
  <si>
    <t>CLUTCH PLATE,PRESSURE PLATE,FUEL FILTER PAPER TYPE,FUEL FILTER CLOTH TYPE,OIL FILTER,SYSTEM PROTECT</t>
  </si>
  <si>
    <t>GEM/2025/B/6295596</t>
  </si>
  <si>
    <t>RADIATOR ASSY SUMO</t>
  </si>
  <si>
    <t>GEM/2025/B/6287202</t>
  </si>
  <si>
    <t>HAND BRAKE CABLE,OIL SEAL,FAN BELT,CLUTCH PLATE,PRESSURE PLATE,ROD SPRING MAIN,ROD SPRING 2ND,BEARI</t>
  </si>
  <si>
    <t>GEM/2025/B/6341100</t>
  </si>
  <si>
    <t>Hiring of Consultancy Services...</t>
  </si>
  <si>
    <t>INDO TIBETAN BORDER POLICE</t>
  </si>
  <si>
    <t>GEM/2025/B/5903563</t>
  </si>
  <si>
    <t>CAP EVION 400 MG,TAB NORFLOX 4...</t>
  </si>
  <si>
    <t>GEM/2025/B/6288487</t>
  </si>
  <si>
    <t>H2 8305 000040 CLOTH BUNTING A...</t>
  </si>
  <si>
    <t>GEM/2025/B/6297184</t>
  </si>
  <si>
    <t>E T Tube 2 0,E T Tube 2 POINT ...</t>
  </si>
  <si>
    <t>PEN MAXRITER BLUE RED , PILOT V7 , ALPIN , FEVICOL ,
TALC SHEET , ENVELOP 12 INCH 10 INCH</t>
  </si>
  <si>
    <t>GEM/2025/B/6294320</t>
  </si>
  <si>
    <t>Imphal West</t>
  </si>
  <si>
    <t>no</t>
  </si>
  <si>
    <t xml:space="preserve">Department Of Health And Family Welfare
</t>
  </si>
  <si>
    <t>GEM/2025/B/6101493</t>
  </si>
  <si>
    <t xml:space="preserve">Imphal West </t>
  </si>
  <si>
    <t>Department of Military Affairs</t>
  </si>
  <si>
    <t xml:space="preserve">Department Of Military Affairs
</t>
  </si>
  <si>
    <t xml:space="preserve">795004,Lamphelpat </t>
  </si>
  <si>
    <t>NO</t>
  </si>
  <si>
    <t>12,00,00,000</t>
  </si>
  <si>
    <t>24,00,000</t>
  </si>
  <si>
    <t xml:space="preserve">Ministry Of Health And Family Welfare
</t>
  </si>
  <si>
    <t xml:space="preserve">Digital Subtraction Angiography Unit (Single Plane) on
Turnkey Basis
</t>
  </si>
  <si>
    <t>GEM/2025/B/6177332</t>
  </si>
  <si>
    <t>795004,Lamphelpat</t>
  </si>
  <si>
    <t>30,00,00,000</t>
  </si>
  <si>
    <t xml:space="preserve">Advanced High-Energy Linear Accelerator on Turnkey basis
</t>
  </si>
  <si>
    <t>GEM/2025/B/6211654</t>
  </si>
  <si>
    <t>GEM/2025/B/6231846</t>
  </si>
  <si>
    <t>Department Of Military Affairs</t>
  </si>
  <si>
    <t>2,98,80,000</t>
  </si>
  <si>
    <t>5,97,600</t>
  </si>
  <si>
    <t>Item 1 , Item 2 , Item 3 , Item 4 , Item 5 , Item 6 , Item 7</t>
  </si>
  <si>
    <t>GEM/2025/B/6240820</t>
  </si>
  <si>
    <t>SENAPATI</t>
  </si>
  <si>
    <t>Department Of Manipur Police</t>
  </si>
  <si>
    <t>Rearing Nylon Net</t>
  </si>
  <si>
    <t>GEM/2025/B/6287427</t>
  </si>
  <si>
    <t>Senapati</t>
  </si>
  <si>
    <t>352 DIA CLUTCH COVER ASSY , TRANSFER CASE OIL SEAL ,
PILOT BEARING , BRUSH CARRIER ASSY , DURATION
COOLANT TANK , 4X4 MOTOR ASSY</t>
  </si>
  <si>
    <t>GEM/2025/B/6289532</t>
  </si>
  <si>
    <t xml:space="preserve"> 795001,Sangaiprou</t>
  </si>
  <si>
    <t xml:space="preserve"> Consumer Affairs Food And Public Distribution</t>
  </si>
  <si>
    <t xml:space="preserve"> Hiring of POS (point-of-sale) Devices - As per specification; 1
GB</t>
  </si>
  <si>
    <t xml:space="preserve"> GEM/2025/B/6287457</t>
  </si>
  <si>
    <t xml:space="preserve">795004,Department of Cooperation, Government of Manipur Lamphelpat, Imphal West
</t>
  </si>
  <si>
    <t>Department Of Cooperation</t>
  </si>
  <si>
    <t>Multifunction Machines MFM (Q2) , Line Interactive UPS with
AVR (V2) (Q2) , All in One PC (Q2)</t>
  </si>
  <si>
    <t>GEM/2024/B/5370544</t>
  </si>
  <si>
    <t>795005,ISBT Khuman Lampak
Imphal East</t>
  </si>
  <si>
    <t>Taxation Department</t>
  </si>
  <si>
    <t xml:space="preserve">Desktop Computers (Q2) , Multifunction Machines MFM (Q2)
, Online UPS (V2) (Q2) , bar code reader equipment (Q2)
</t>
  </si>
  <si>
    <t>GEM/2024/B/5386302</t>
  </si>
  <si>
    <t>795001,Manipur Fire Service, Head Quarter Imphal, Near Polo Ground.</t>
  </si>
  <si>
    <r>
      <rPr>
        <b/>
        <sz val="57"/>
        <color theme="1"/>
        <rFont val="Arial"/>
        <family val="2"/>
      </rPr>
      <t>N</t>
    </r>
    <r>
      <rPr>
        <b/>
        <sz val="57"/>
        <color theme="1"/>
        <rFont val="Arial"/>
        <family val="2"/>
      </rPr>
      <t>O</t>
    </r>
  </si>
  <si>
    <t>Home Department Manipur</t>
  </si>
  <si>
    <t>Khaki Uniform Cloth Material (NLC India) (Q3)</t>
  </si>
  <si>
    <t>GEM/2024/B/5670306</t>
  </si>
  <si>
    <t xml:space="preserve"> 795004,Lamphelpat </t>
  </si>
  <si>
    <t xml:space="preserve"> NO</t>
  </si>
  <si>
    <t xml:space="preserve"> Education (school) Department Manipur
</t>
  </si>
  <si>
    <t xml:space="preserve"> Maths Kits Secondary For Samagra Shiksha Manipur for the
year 2024-25</t>
  </si>
  <si>
    <t xml:space="preserve"> GEM/2025/B/6047183</t>
  </si>
  <si>
    <t xml:space="preserve"> Science Kits Secondary For Samagra Shiksha Manipur for
the year 2024-25
</t>
  </si>
  <si>
    <t xml:space="preserve"> GEM/2025/B/6047159</t>
  </si>
  <si>
    <t xml:space="preserve"> Science Kits Elementary For Samagra Shiksha Manipur for
the year 2024-25</t>
  </si>
  <si>
    <t xml:space="preserve"> GEM/2025/B/6047106</t>
  </si>
  <si>
    <t xml:space="preserve"> Math Kits Elementary under Samagra Shiksha Manipur,
2024-25</t>
  </si>
  <si>
    <t xml:space="preserve"> GEM/2025/B/6043258</t>
  </si>
  <si>
    <t xml:space="preserve"> 781007,ASED Road, Ulubari </t>
  </si>
  <si>
    <t xml:space="preserve">  NO</t>
  </si>
  <si>
    <t xml:space="preserve">  NA</t>
  </si>
  <si>
    <t xml:space="preserve"> NA</t>
  </si>
  <si>
    <t xml:space="preserve"> General Administration Department Manipur
</t>
  </si>
  <si>
    <t xml:space="preserve"> Split Air Conditioner Including Green AC, Wall Mount Type
(V2) (Q2)
</t>
  </si>
  <si>
    <t xml:space="preserve"> GEM/2025/B/6166140</t>
  </si>
  <si>
    <t>795004,Lamphel DC Road</t>
  </si>
  <si>
    <r>
      <rPr>
        <sz val="57"/>
        <color theme="1"/>
        <rFont val="Arial"/>
        <family val="2"/>
      </rPr>
      <t>N</t>
    </r>
    <r>
      <rPr>
        <sz val="57"/>
        <color theme="1"/>
        <rFont val="Arial"/>
        <family val="2"/>
      </rPr>
      <t>O</t>
    </r>
  </si>
  <si>
    <t>Directorate Of Fisheries</t>
  </si>
  <si>
    <t>PA Mixer (Q3) , PA Speaker (Q2) , Speaker Stand (Q3) ,
Microphone (Q2)</t>
  </si>
  <si>
    <t>GEM/2024/B/4982093</t>
  </si>
  <si>
    <t xml:space="preserve">795005,JNIMS, Porompat </t>
  </si>
  <si>
    <t>Jawaharlal Nehru Institute Of Medical Sciences</t>
  </si>
  <si>
    <t>Apheresis Machine (Blood Cell Separator) (Q3)</t>
  </si>
  <si>
    <t>GEM/2024/B/5008436</t>
  </si>
  <si>
    <t>Chemiluminescence Immuno analyzers (Q3)</t>
  </si>
  <si>
    <t>GEM/2024/B/5008719</t>
  </si>
  <si>
    <t xml:space="preserve">Blood Bag Tube Sealer (Dielectric Tube Sealer) (Q2)
</t>
  </si>
  <si>
    <t>GEM/2024/B/5008605</t>
  </si>
  <si>
    <t>795005,JNIMS, Porompat</t>
  </si>
  <si>
    <t>Blood Donor Couch (Q3)</t>
  </si>
  <si>
    <t>GEM/2024/B/5008863</t>
  </si>
  <si>
    <t>795001,Directorate of AYUSH,
Lamphelpat Imphal West,
Manipur</t>
  </si>
  <si>
    <t>Directorate Of Ayush</t>
  </si>
  <si>
    <t xml:space="preserve">Security Manpower Service (Version 2.0) - Healthcare;
Unarmed Security Guard
</t>
  </si>
  <si>
    <t>GEM/2024/B/5018763</t>
  </si>
  <si>
    <t>795141,Farmland Tamenglong District</t>
  </si>
  <si>
    <t>Deputy Commissioner Tamenglong</t>
  </si>
  <si>
    <t>All in One PC (Q2)</t>
  </si>
  <si>
    <t>GEM/2024/B/5032057</t>
  </si>
  <si>
    <t xml:space="preserve">Jawaharlal Nehru Institute Of Medical Sciences
</t>
  </si>
  <si>
    <t>Automated tissue processor (Q3)</t>
  </si>
  <si>
    <t>GEM/2024/B/5043031</t>
  </si>
  <si>
    <t>High Definition Laparoscopic Surgery System (Q3)</t>
  </si>
  <si>
    <t>GEM/2024/B/5042677</t>
  </si>
  <si>
    <t>795004,Department of
Cooperation, Government of
Manipur Lamphelpat, Imphal
West</t>
  </si>
  <si>
    <t>Router (Q2)</t>
  </si>
  <si>
    <t>GEM/2024/B/5042466</t>
  </si>
  <si>
    <t xml:space="preserve">795004,Department of
Cooperation, Government of
Manipur Lamphelpat, Imphal
West
</t>
  </si>
  <si>
    <t xml:space="preserve">All in One PC (Q2) , Multifunction Machines MFM (Q2) ,
Tablet Computers (Q2) , Online UPS (V2) (Q2)
</t>
  </si>
  <si>
    <t>GEM/2024/B/5041719</t>
  </si>
  <si>
    <t xml:space="preserve">biometric identification equipment (Q3)
</t>
  </si>
  <si>
    <t>GEM/2024/B/5042026</t>
  </si>
  <si>
    <t xml:space="preserve">795001,Directorate of MAHUD,
PDA Complex, North AOC,
Imphal
</t>
  </si>
  <si>
    <t xml:space="preserve">Department Of Municipal Administration, Housing &amp; Urban
Development (mahud)
</t>
  </si>
  <si>
    <t>Wheeled Skid Steer Loader (V2) as per IS / ISO 7131 (Latest)
(Q2)</t>
  </si>
  <si>
    <t>GEM/2024/B/5082017</t>
  </si>
  <si>
    <t>795001,Room No. 130, Ground
Floor Directorate of Health
Services, Lamphelpat, Imphal,
Manipur</t>
  </si>
  <si>
    <t>State Health Agency</t>
  </si>
  <si>
    <t>Laptop - Notebook (Q2)</t>
  </si>
  <si>
    <t xml:space="preserve">GEM/2024/B/5090672
</t>
  </si>
  <si>
    <t xml:space="preserve">795001,Directorate of AYUSH,
Lamphelpat Imphal West
</t>
  </si>
  <si>
    <t>Department Of Ayush</t>
  </si>
  <si>
    <t>Ayurvedic Classical Medicines - Ghrita (Q1) , Ayurvedic
Classical Medicines - Guggulu (Q1)</t>
  </si>
  <si>
    <t>GEM/2024/B/5066811</t>
  </si>
  <si>
    <t>795001,Babupara, Imphal West</t>
  </si>
  <si>
    <t>GEM/2024/B/5104535</t>
  </si>
  <si>
    <t>Directorate of AYUSH,
Lamphelpat Imphal West</t>
  </si>
  <si>
    <t>Ayurvedic Classical Medicines (Asava) (Q1) , Ayurvedic
Classical Medicines - Taila (Q1)</t>
  </si>
  <si>
    <t xml:space="preserve">GEM/2024/B/5153032
</t>
  </si>
  <si>
    <t>Ayurvedic Classical Medicines - Ghrita (Q1) , Ayurvedic
Classical Medicines - Rasa (Q1)</t>
  </si>
  <si>
    <t>GEM/2024/B/5160016</t>
  </si>
  <si>
    <t>Babupara, Old
Secretariat</t>
  </si>
  <si>
    <t xml:space="preserve">Multifunction Machines MFM (Q2) </t>
  </si>
  <si>
    <t xml:space="preserve">GEM/2024/B/5162568
</t>
  </si>
  <si>
    <t>Directorate of Relief &amp;
Disaster Management,
Babupara, Imphal West District</t>
  </si>
  <si>
    <t>Directorate Of Relief And Disaster Management</t>
  </si>
  <si>
    <t>4.5 m Rubberised Inflatable Boat (Rescue boats) (Q3)</t>
  </si>
  <si>
    <t>GEM/2024/B/5167331</t>
  </si>
  <si>
    <t>,Medical Directorate
Lamphel, Imphal west</t>
  </si>
  <si>
    <t>Directorate Of Health Services</t>
  </si>
  <si>
    <t>Ambulances - R (Q1)</t>
  </si>
  <si>
    <t xml:space="preserve">GEM/2024/B/5173992
</t>
  </si>
  <si>
    <t>795004,Medical Directorate Lamphel, Imphal west - 795004</t>
  </si>
  <si>
    <t xml:space="preserve">  Health Services Department Manipur</t>
  </si>
  <si>
    <t xml:space="preserve"> Ambulances - R (Q1)</t>
  </si>
  <si>
    <t xml:space="preserve"> GEM/2024/B/5173992</t>
  </si>
  <si>
    <t>,JAPHOU, Chandel DHQ</t>
  </si>
  <si>
    <t>Environment And Ecology Wing</t>
  </si>
  <si>
    <t>Industrial Tray Dryer (GAIL) (Q3)</t>
  </si>
  <si>
    <t xml:space="preserve">GEM/2024/B/5183415
</t>
  </si>
  <si>
    <t>JAPHOU, Chandel DHQ</t>
  </si>
  <si>
    <t>Polythene Sealing Machine (V2) (Q3)</t>
  </si>
  <si>
    <t xml:space="preserve">GEM/2024/B/5182959
</t>
  </si>
  <si>
    <t>Commercial Mixer (Q3)</t>
  </si>
  <si>
    <t xml:space="preserve">GEM/2024/B/5183117
</t>
  </si>
  <si>
    <t xml:space="preserve">Fruit Crusher (Q3)
</t>
  </si>
  <si>
    <t xml:space="preserve">GEM/2024/B/5182591
</t>
  </si>
  <si>
    <t>Papad Making Kit (GRIMCO Gujarat Govt) (Q4)</t>
  </si>
  <si>
    <t xml:space="preserve">GEM/2024/B/5183172
</t>
  </si>
  <si>
    <t>Ayurvedic Classical Medicines - Choorna (Q1) , Ayurvedic
Classical Medicines - Arishta (Q1) ,</t>
  </si>
  <si>
    <t xml:space="preserve">GEM/2024/B/5196637
</t>
  </si>
  <si>
    <t>Layer 2 Access Switch (V2) (Q2) , Online UPS (V2) (Q2)</t>
  </si>
  <si>
    <t>GEM/2024/B/5186277</t>
  </si>
  <si>
    <t>Phungreitang, Uhrul district West, Manipur</t>
  </si>
  <si>
    <t>Environment And Forest Department Manipur</t>
  </si>
  <si>
    <t>Vegetable Cutter (Q3)</t>
  </si>
  <si>
    <t>GEM/2024/B/5211660</t>
  </si>
  <si>
    <t>Plastic Pouches (Q4)</t>
  </si>
  <si>
    <t>GEM/2024/B/5212247</t>
  </si>
  <si>
    <t>GEM/2024/B/5211846</t>
  </si>
  <si>
    <t>,Phungreitang, Uhrul district West, Manipur</t>
  </si>
  <si>
    <t>Commercial Centrifugal Juicer Machine-IS:3382 (Q3)</t>
  </si>
  <si>
    <t>GEM/2024/B/5209967</t>
  </si>
  <si>
    <t>Ribbon Blender Mixer (Q3)</t>
  </si>
  <si>
    <t>GEM/2024/B/5211554</t>
  </si>
  <si>
    <t>Fruit Crusher (Q3)</t>
  </si>
  <si>
    <t>GEM/2024/B/5211280</t>
  </si>
  <si>
    <t>GEM/2024/B/5210455</t>
  </si>
  <si>
    <t>Directorate of AYUSH, Lamphelpat Imphal West</t>
  </si>
  <si>
    <t>Unani Classical Medicines - Araq (Q1) , Unani Classical Medicines (Raughan) (Q1) , Unani Classical Medicines - Jawarish (Q1) , Unani Classical Medicines - Itrifal (Q1) , Unani Classical Medicines -Kushta (Q1) , Unani Classical Medicines - HABB and Qur (Q1) , Unani Classical Medicines - Sharbat (Q1) , Unani Classical Medicines - Majoon (Q1)</t>
  </si>
  <si>
    <t>GEM/2024/B/5066073</t>
  </si>
  <si>
    <t>Meat Mincer (Q4)</t>
  </si>
  <si>
    <t>GEM/2024/B/5216317</t>
  </si>
  <si>
    <t>Ferrule Printer (Q3)</t>
  </si>
  <si>
    <t>GEM/2024/B/5216575</t>
  </si>
  <si>
    <t xml:space="preserve">795001,Forest Head Office,
Sanjenthong, Imphal
</t>
  </si>
  <si>
    <t>Desktop Computers (Q2) , Laptop - Notebook (Q2)</t>
  </si>
  <si>
    <t>GEM/2024/B/5237966</t>
  </si>
  <si>
    <t xml:space="preserve">795128,B Aizalon, Tuibuang </t>
  </si>
  <si>
    <t xml:space="preserve">Environment And Ecology Wing
</t>
  </si>
  <si>
    <t>GEM/2024/B/5311695</t>
  </si>
  <si>
    <t>GEM/2024/B/5314001</t>
  </si>
  <si>
    <t xml:space="preserve">Dimensioning and Weighing Systems (Volumetric weighing
machine) (Q3)
</t>
  </si>
  <si>
    <t>GEM/2024/B/5313958</t>
  </si>
  <si>
    <t>795128,B Aizalon, Tuibuang</t>
  </si>
  <si>
    <t>GEM/2024/B/5312721</t>
  </si>
  <si>
    <t>Pulverizer (Q3)</t>
  </si>
  <si>
    <t>GEM/2024/B/5312825</t>
  </si>
  <si>
    <t>795004,Adjacent to CEO Office
Manipur, Lamphelpat, Imphal</t>
  </si>
  <si>
    <t xml:space="preserve">Directorate Of Settlement And Land Records
</t>
  </si>
  <si>
    <t>Receiver for Global Navigation Satellite System (GNSS) (V1)
(Q2)</t>
  </si>
  <si>
    <t>GEM/2024/B/5352620</t>
  </si>
  <si>
    <t xml:space="preserve">Department Of Manipur Police
</t>
  </si>
  <si>
    <t xml:space="preserve">Motorcycles Powered and Mounted Water Mist Fire
Extinguishing High Pressure System </t>
  </si>
  <si>
    <t xml:space="preserve">GEM/2024/B/5367190
</t>
  </si>
  <si>
    <t xml:space="preserve">795001,Manipur Fire Service, Head Quarter Imphal, Near Polo Ground.
</t>
  </si>
  <si>
    <t>Ultra High Pressure Mini Fire Tender (V2) (Q3)</t>
  </si>
  <si>
    <t>GEM/2024/B/5367006</t>
  </si>
  <si>
    <t xml:space="preserve">GEM/2024/B/5367073
</t>
  </si>
  <si>
    <t>Fire Fighting and Hydraulic Rescue Platform (V3) (Q2)</t>
  </si>
  <si>
    <t xml:space="preserve">GEM/2024/B/5366744
</t>
  </si>
  <si>
    <t>Water tender Type B or Fire or Rescue trucks</t>
  </si>
  <si>
    <t>GEM/2024/B/5367178</t>
  </si>
  <si>
    <t>795001,Manipur Fire Service,
Head Quarter Imphal</t>
  </si>
  <si>
    <t>GEM/2024/B/5367170</t>
  </si>
  <si>
    <t xml:space="preserve">Single / Double Bed - Wooden - With / Without Box (Q3)
</t>
  </si>
  <si>
    <t>GEM/2024/B/5376595</t>
  </si>
  <si>
    <t>795001,Directorate of
University and Higher
Education, Keishampat,
Opposite Rajbhawan, Imphal West</t>
  </si>
  <si>
    <t xml:space="preserve">Directorate Of University And Higher Education
</t>
  </si>
  <si>
    <t>Tablet Computers (Q2)</t>
  </si>
  <si>
    <t>GEM/2024/B/5404002</t>
  </si>
  <si>
    <t xml:space="preserve">Taxation Department
</t>
  </si>
  <si>
    <t>Line Interactive UPS with AVR (V2) (Q2) , Multifunction
Machines MFM (Q2) , Desktop Computers (Q2)</t>
  </si>
  <si>
    <t>GEM/2024/B/5422501</t>
  </si>
  <si>
    <t xml:space="preserve"> 795001,Sanjenthong, Near
Agriculture Department</t>
  </si>
  <si>
    <t xml:space="preserve"> Horticulture And Soil Conservation Department Manipur</t>
  </si>
  <si>
    <t xml:space="preserve"> All in One PC (Q2)</t>
  </si>
  <si>
    <t xml:space="preserve"> GEM/2024/B/5478619</t>
  </si>
  <si>
    <t xml:space="preserve"> 795114,Pangei Imphal East</t>
  </si>
  <si>
    <t xml:space="preserve">  Home Department Manipur</t>
  </si>
  <si>
    <t xml:space="preserve">  Gas Chromatography (Q3)</t>
  </si>
  <si>
    <t xml:space="preserve"> GEM/2024/B/5483379</t>
  </si>
  <si>
    <t xml:space="preserve"> High Performance Liquid Chromatography (HPLC) System
(Q3)
</t>
  </si>
  <si>
    <t xml:space="preserve"> GEM/2024/B/5483315</t>
  </si>
  <si>
    <t xml:space="preserve"> Home Department Manipur</t>
  </si>
  <si>
    <t xml:space="preserve"> Gas Chromatography (Q3)</t>
  </si>
  <si>
    <t xml:space="preserve"> GEM/2024/B/5483517</t>
  </si>
  <si>
    <t xml:space="preserve"> automated nucleic acid extraction machine (Q3)</t>
  </si>
  <si>
    <t xml:space="preserve"> GEM/2024/B/5483445</t>
  </si>
  <si>
    <t xml:space="preserve"> Fluorescence Spectrometer (Q3)</t>
  </si>
  <si>
    <t xml:space="preserve"> GEM/2024/B/5483602</t>
  </si>
  <si>
    <t xml:space="preserve"> Stereo Microscope (V1) (Q2)</t>
  </si>
  <si>
    <t xml:space="preserve"> GEM/2024/B/5483554</t>
  </si>
  <si>
    <t xml:space="preserve"> Nitrogen Gas as per IS 1747 (Q3)</t>
  </si>
  <si>
    <t xml:space="preserve"> GEM/2024/B/5483667</t>
  </si>
  <si>
    <t xml:space="preserve"> 795004,Lamphelpat</t>
  </si>
  <si>
    <t xml:space="preserve"> Department Of Health And Family Welfare</t>
  </si>
  <si>
    <t xml:space="preserve"> Portable Echocardiogram
</t>
  </si>
  <si>
    <t xml:space="preserve"> GEM/2024/B/5587700</t>
  </si>
  <si>
    <t xml:space="preserve"> Endovenous Radiofrequency Ablation System</t>
  </si>
  <si>
    <t xml:space="preserve"> GEM/2024/B/5587585</t>
  </si>
  <si>
    <t xml:space="preserve"> Electronic , Modular , Tail , Cardiopulmonary ,
Electroconvulsive , Digital</t>
  </si>
  <si>
    <t xml:space="preserve"> GEM/2024/B/5586538</t>
  </si>
  <si>
    <t xml:space="preserve"> Drill and Reamer Hand Piece , Drill and Reaming Attachment
, Acetabular Reamer , Battery Charger , Battery , Battery
Casing , Autoclavable Sterilising Tray , Cannulated Flexible
Reamer
</t>
  </si>
  <si>
    <t xml:space="preserve"> GEM/2024/B/5583310</t>
  </si>
  <si>
    <t>IMPHAL WEST</t>
  </si>
  <si>
    <t xml:space="preserve"> Department Of Defence
</t>
  </si>
  <si>
    <t xml:space="preserve"> C30256AA CARRYING IDLER 88.9 into 250 , C30256AB
IMPACT IDLER 138.9 by 88.9 into 250 LENGTH , K13405AB
IMPACT IDLER 138 Point 9 by 88.9 into 235 For 600mm Belt
Width , K30953AA JAW PLATE FIXED B600 16 TEETH ,
B20166AA PEDESTAL UCP 211 , K13405AC RETURN ROLLER</t>
  </si>
  <si>
    <t xml:space="preserve"> GEM/2024/B/5559985</t>
  </si>
  <si>
    <t xml:space="preserve"> M10460AA Relay Rod End LH , M10450AA Relay Rod End RH
, M10330AA Rod End Bearing , P40050AA HP Hose ,
H30110AB Solenoid Valve , P49125AA Hose , D20460AA
Pinion , D20120AA Chain Wheel , B10480AA Tapered Roller</t>
  </si>
  <si>
    <t xml:space="preserve"> GEM/2024/B/5585871</t>
  </si>
  <si>
    <t xml:space="preserve"> IMPHAL WEST</t>
  </si>
  <si>
    <t xml:space="preserve"> Department Of Military Affairs
</t>
  </si>
  <si>
    <t xml:space="preserve"> Distributor Head Rotary Pump , Supply Pump Rotary Pump ,
Cam Plate Rotary Pump , Roller Rotary Pump , Pin Rotary
Pump , Roller Ring Rotary Pump , Control Valve Rotary
Pump , Housing Rotary Pump , Service Kit Rotary Pump ,
Supporting Ring Rotary Pump , Piston Rotary Pump , Fitting
Rotary Pump
</t>
  </si>
  <si>
    <t xml:space="preserve"> GEM/2024/B/5632187</t>
  </si>
  <si>
    <t>795004,Adjacent to CEO Office Manipur, Lamphelpat, Imphal</t>
  </si>
  <si>
    <t>Revenue Department</t>
  </si>
  <si>
    <t>Workstation (Q2)</t>
  </si>
  <si>
    <t>GEM/2024/B/5646959</t>
  </si>
  <si>
    <t>Health Services Department Manipur</t>
  </si>
  <si>
    <t>Ultrasound Machine (V2) (Q2)</t>
  </si>
  <si>
    <t xml:space="preserve"> ESD Chairs (Q3)</t>
  </si>
  <si>
    <t xml:space="preserve"> GEM/2024/B/5706718</t>
  </si>
  <si>
    <t xml:space="preserve"> 795001,Directorate of MAHUD,
PDA Complex, North AOC,
Imphal</t>
  </si>
  <si>
    <t xml:space="preserve"> Municipal Administration, Housing &amp; Urban Development
(mahud)</t>
  </si>
  <si>
    <t xml:space="preserve"> Aerobic Drum Compost Plant of 10 TPD capacity with
Sieving Trommel (Q3)</t>
  </si>
  <si>
    <t xml:space="preserve"> GEM/2024/B/5698025</t>
  </si>
  <si>
    <t xml:space="preserve"> 795004,Lamphel</t>
  </si>
  <si>
    <t xml:space="preserve"> Public Health Engineering Department</t>
  </si>
  <si>
    <t xml:space="preserve"> Alumino - Ferric (V2) Conforming to IS 299 (Q3)</t>
  </si>
  <si>
    <t xml:space="preserve"> GEM/2024/B/5714681</t>
  </si>
  <si>
    <t xml:space="preserve"> Stable Bleaching Powder (V2) for Treatment of Water
Intended for Drinking conforming to IS 1065 (Part 2) (Q3)</t>
  </si>
  <si>
    <t xml:space="preserve"> GEM/2024/B/5714641</t>
  </si>
  <si>
    <t xml:space="preserve"> Hydrated Lime for Bulk Supply as per IS 1540 (Part 2) (Q3)</t>
  </si>
  <si>
    <t xml:space="preserve">  GEM/2024/B/5714359</t>
  </si>
  <si>
    <t xml:space="preserve"> 795113,33 Assam Rifles PO
NEW KETHELMANBI District
IMPHAL WEST C/o 99 APO</t>
  </si>
  <si>
    <t xml:space="preserve">  GEM/2024/B/5714641</t>
  </si>
  <si>
    <t>795113,33 Assam Rifles PO
NEW KETHELMANBI District
IMPHAL WEST C/o 99 APO</t>
  </si>
  <si>
    <t xml:space="preserve"> Alumino - Ferric (V2) Conforming to IS 299 (Q3)
</t>
  </si>
  <si>
    <t>GEM/2024/B/5714681</t>
  </si>
  <si>
    <t xml:space="preserve"> 795001,Directorate of
University and Higher
Education, Keishampat,
Opposite Rajbhawan, Imphal
West 795001.
</t>
  </si>
  <si>
    <t xml:space="preserve"> University And Higher Education Department Manipur</t>
  </si>
  <si>
    <t xml:space="preserve"> Tablet Computers (Q2)</t>
  </si>
  <si>
    <t xml:space="preserve"> GEM/2024/B/5718126</t>
  </si>
  <si>
    <t xml:space="preserve"> 795001,Inner Line Permit Cell,
Old Secretariat, Babupara</t>
  </si>
  <si>
    <t xml:space="preserve"> Multifunction Machines MFM (Q2) , All in One PC (Q2)</t>
  </si>
  <si>
    <t xml:space="preserve"> GEM/2024/B/5718546</t>
  </si>
  <si>
    <t>795004,Lamphel</t>
  </si>
  <si>
    <t xml:space="preserve"> 3 Part Automated Hematology Analyzer (V2) (Q2)
</t>
  </si>
  <si>
    <t xml:space="preserve"> 3 Part Automated Hematology Analyzer (V2) (Q2)</t>
  </si>
  <si>
    <t xml:space="preserve"> GEM/2024/B/5718666</t>
  </si>
  <si>
    <t xml:space="preserve"> Health Services Department Manipur</t>
  </si>
  <si>
    <t xml:space="preserve"> Upper Gastrointestinal Video Endoscope Unit (V2) (Q2)</t>
  </si>
  <si>
    <r>
      <rPr>
        <b/>
        <sz val="57"/>
        <color theme="1"/>
        <rFont val="Times New Roman"/>
        <family val="1"/>
      </rPr>
      <t xml:space="preserve"> </t>
    </r>
    <r>
      <rPr>
        <b/>
        <sz val="57"/>
        <color theme="1"/>
        <rFont val="Times New Roman"/>
        <family val="1"/>
      </rPr>
      <t>GEM/2024/B/5718092</t>
    </r>
  </si>
  <si>
    <t xml:space="preserve"> Smart Phone (Q2)</t>
  </si>
  <si>
    <t xml:space="preserve"> GEM/2024/B/5742725</t>
  </si>
  <si>
    <t xml:space="preserve"> 795001,Babupara, Imphal West</t>
  </si>
  <si>
    <t xml:space="preserve"> Ultrasound Machine (V2) (Q2)</t>
  </si>
  <si>
    <t xml:space="preserve"> GEM/2024/B/5734294</t>
  </si>
  <si>
    <t xml:space="preserve"> 795004,Medical Directorate,
Lamphelpat, Imphal</t>
  </si>
  <si>
    <t>4,27,00,000</t>
  </si>
  <si>
    <t>8,54,000</t>
  </si>
  <si>
    <t xml:space="preserve"> GEM/2024/B/5745301</t>
  </si>
  <si>
    <t xml:space="preserve"> 795005,JNIMS, Porompat</t>
  </si>
  <si>
    <t>1,00,00,000</t>
  </si>
  <si>
    <t>2,00,000</t>
  </si>
  <si>
    <t xml:space="preserve"> Ultrasound Machine (V2) (Q2)
</t>
  </si>
  <si>
    <t xml:space="preserve"> GEM/2025/B/5844415</t>
  </si>
  <si>
    <t>795001,Sanjenthong, Near
Agriculture Department</t>
  </si>
  <si>
    <t xml:space="preserve"> Interactive Panels with CPU (Q2) , Line Interactive UPS with
AVR (V2) (Q2)</t>
  </si>
  <si>
    <t xml:space="preserve"> GEM/2025/B/5848960</t>
  </si>
  <si>
    <t xml:space="preserve"> 795004,Adjacent to CEO Office
Manipur, Lamphelpat, Imphal</t>
  </si>
  <si>
    <t xml:space="preserve"> Revenue Department
</t>
  </si>
  <si>
    <t xml:space="preserve"> book scanner (Q2)
</t>
  </si>
  <si>
    <t xml:space="preserve"> GEM/2025/B/5862740</t>
  </si>
  <si>
    <t xml:space="preserve"> 795001,Directorate of
University and Higher
Education, Keishampat,
Opposite Rajbhawan, Imphal
West 795001.</t>
  </si>
  <si>
    <t>50,00,000</t>
  </si>
  <si>
    <t>1,00,000</t>
  </si>
  <si>
    <t xml:space="preserve"> Desks and Bench/Chair set for Classroom/Training Area (Q2)</t>
  </si>
  <si>
    <t xml:space="preserve"> GEM/2025/B/5868001</t>
  </si>
  <si>
    <t xml:space="preserve"> 795001,Babupara, Imphal West </t>
  </si>
  <si>
    <t xml:space="preserve"> Home Department Manipur
</t>
  </si>
  <si>
    <t xml:space="preserve"> Full Body Protector for Male (MHA) (Q3) , Poly Carbonate
Shield (MHA) (V2) (Q2) , Polycarbonate Lathi (MHA) (Q3) ,
Riot Control Helmet with accessories (MHA) (Q3)
</t>
  </si>
  <si>
    <t xml:space="preserve"> GEM/2024/B/5713390</t>
  </si>
  <si>
    <t>Lamphel, Lamphelpat, Thoubal, Etc.</t>
  </si>
  <si>
    <t>3,52,02,400</t>
  </si>
  <si>
    <t>7,04,048</t>
  </si>
  <si>
    <t>Public Health Engineering Department</t>
  </si>
  <si>
    <t>Stable Bleaching Powder (V2) for Treatment of Water Intended for Drinking conforming to IS 1065 (Part 2) (Q3)</t>
  </si>
  <si>
    <t>GEM/2025/B/5886032</t>
  </si>
  <si>
    <t>5,34,11,150</t>
  </si>
  <si>
    <t>10,68,223</t>
  </si>
  <si>
    <t>Alumino - Ferric (V2) Conforming to IS 299 (Q3)</t>
  </si>
  <si>
    <t>GEM/2025/B/5886151</t>
  </si>
  <si>
    <t>2,64,80,100</t>
  </si>
  <si>
    <t>5,29,762</t>
  </si>
  <si>
    <t>Hydrated Lime for Bulk Supply as per IS 1540 (Part 2) (Q3)</t>
  </si>
  <si>
    <t>GEM/2025/B/5886171</t>
  </si>
  <si>
    <t xml:space="preserve"> Film DIHT 10x12 X Ray , Film DIHT 8x10 X Ray , Film DIHT
14x17 X Ray , Thermal Paper TYP1 , MRI Carry Bag Labelled
with JNIMS Dept , CT Scan Carry Bag Labelled with JNIMS
</t>
  </si>
  <si>
    <t xml:space="preserve"> GEM/2025/B/5924586</t>
  </si>
  <si>
    <t>795001,Directorate of University and Higher Education, Keishampat, Opposite Rajbhawan, Imphal West 795001.</t>
  </si>
  <si>
    <t>3,00,00,000</t>
  </si>
  <si>
    <t>6,00,000</t>
  </si>
  <si>
    <t>University and Higher Education Department</t>
  </si>
  <si>
    <t>Desks and Bench/Chair set for Classroom/Training Area (Q2)</t>
  </si>
  <si>
    <t>GEM/2025/B/5928745</t>
  </si>
  <si>
    <t>795001,Department of Information Technology, Government of Manipur, 4th Floor, Western Block, New Secretariat</t>
  </si>
  <si>
    <t>2,50,00,000</t>
  </si>
  <si>
    <t>5,00,000</t>
  </si>
  <si>
    <t>Information Technology Department</t>
  </si>
  <si>
    <t>Hiring of Social Media Agency - For Engagement of Agency to manage Social Media Services for all Governmental initiatives in Manipur; Hindi, English, Manipuri; Facebook, Twitter, Instagram, YouTube</t>
  </si>
  <si>
    <t>GEM/2025/B/5940695</t>
  </si>
  <si>
    <t>795001,Directorate of Tribal Affairs and Hills, Babupara, Near KUKI INN, Imphal West.</t>
  </si>
  <si>
    <t>7,17,75,000</t>
  </si>
  <si>
    <t>14,35,500</t>
  </si>
  <si>
    <t>Department of Tribal Affairs and Hills</t>
  </si>
  <si>
    <t>Pre Painted Galvanised steel sheet and coils -IS 14246</t>
  </si>
  <si>
    <t>GEM/2025/B/5955564</t>
  </si>
  <si>
    <t>Power Tiller (Q2)</t>
  </si>
  <si>
    <t>GEM/2025/B/5968493</t>
  </si>
  <si>
    <t>795001,Keishampat Nityaipat Chuthek</t>
  </si>
  <si>
    <t>Directorate of Information and Public Relations</t>
  </si>
  <si>
    <t>Sub Woofer Speaker , Line Array Speaker , Monitor Speaker , Power Amplifier , Sound Mixer Analog Console , Dynamic Vocal Mic , Dynamic Instrument Mic , Gooseneck Podium Mic , Speaker Wire , Microphone Wire , Speakon Nutrik , Snack Cable , Battery</t>
  </si>
  <si>
    <t>GEM/2025/B/5967991</t>
  </si>
  <si>
    <t>Portable Ultrasound Machine (V2) (Q2)</t>
  </si>
  <si>
    <t>GEM/2025/B/5976736</t>
  </si>
  <si>
    <t>300mA X - Ray Machine (V2) (Q2)</t>
  </si>
  <si>
    <t>GEM/2025/B/5977146</t>
  </si>
  <si>
    <t>795001,Manipur Secretariat, North Block, Annex Building, 4th Floor</t>
  </si>
  <si>
    <t>Science and Technology Department</t>
  </si>
  <si>
    <t>GEM/2025/B/5979331</t>
  </si>
  <si>
    <t xml:space="preserve"> Real Time PCR for Human Identification Forensic Use
</t>
  </si>
  <si>
    <t xml:space="preserve"> GEM/2025/B/5978696</t>
  </si>
  <si>
    <t>1,50,00,000</t>
  </si>
  <si>
    <t>3,00,000</t>
  </si>
  <si>
    <t>Health Services Department</t>
  </si>
  <si>
    <t>Stationery Item for JNIMS</t>
  </si>
  <si>
    <t>GEM/2025/B/5982732</t>
  </si>
  <si>
    <t>2,00,00,000</t>
  </si>
  <si>
    <t>4,00,000</t>
  </si>
  <si>
    <t>Dressing Material for JNIMS Hospital</t>
  </si>
  <si>
    <t>GEM/2025/B/5986604</t>
  </si>
  <si>
    <t>6,00,00,000</t>
  </si>
  <si>
    <t>Dressing material for JNIMS</t>
  </si>
  <si>
    <t>GEM/2025/B/5986403</t>
  </si>
  <si>
    <t>80,00,000</t>
  </si>
  <si>
    <t>STATIONERY ITEM FOR JNIMS HOSPITAL</t>
  </si>
  <si>
    <t>GEM/2025/B/5986156</t>
  </si>
  <si>
    <t>795004,DC Complex Lamphelpat, Imphal West</t>
  </si>
  <si>
    <t>Labour and Employment Department</t>
  </si>
  <si>
    <t xml:space="preserve">Multi meter , Hot wire Ammeter , Voltmeter MC , Voltmeter MC- Multi range , Voltmeter MC Multi range Type 1 , Voltmeter centre zero , Voltmeter MI multi-range , Voltmeter MI multi-range </t>
  </si>
  <si>
    <t>GEM/2025/B/5999799</t>
  </si>
  <si>
    <t>University And Higher Education Department</t>
  </si>
  <si>
    <t>Entry and Mid Level Desktop Computer (Q2) , Line Interactive UPS with AVR (V2) (Q2)</t>
  </si>
  <si>
    <t>GEM/2025/B/5812267</t>
  </si>
  <si>
    <t>70,00,000</t>
  </si>
  <si>
    <t>1,40,000</t>
  </si>
  <si>
    <t>GEM/2025/B/5812229</t>
  </si>
  <si>
    <t>4,00,00,000</t>
  </si>
  <si>
    <t>8,00,000</t>
  </si>
  <si>
    <t>Online UPS (V2) (Q2) , Workstation (Q2) , Multifunction Machine MFM (V2) (Q2) , Interactive Panels with CPU (Q2)</t>
  </si>
  <si>
    <t>GEM/2025/B/6022583</t>
  </si>
  <si>
    <t>795004,Medical Directorate, Lamphelpat, Imphal</t>
  </si>
  <si>
    <t>1,45,00,000</t>
  </si>
  <si>
    <t>2,50,000</t>
  </si>
  <si>
    <t>Dialyser 1.3m2 , Dialyser 0.8m2 , Blood Tubing Set , Single Femoral Catheter , Guidewire , Introducer Needle , AV Fistula Needle , INJ Heparin 25000IU , INJ. Lignocaine 50 ml , Dialysis Fluid Part A , Dialysis Fluid Part B , Transducer Protector , Double Lumen Catheter Straight , Double Lumen Catheter Cuff , Chlorine Testing Kit , TDS Meter , Diasafe , Citrosteril , Spirit 500 ml , Povidone Iodine Ointment 15g , NS 100ML</t>
  </si>
  <si>
    <t>GEM/2025/B/6026039</t>
  </si>
  <si>
    <t>Cervical Cum Lumbar Traction Machine as per IS 13485 (Q3) , Shortwave Diathermy Machine (Continuous and Pulsed) (Q2) , PARALLEL WALKING BAR (Q4) , Paraffin Wax Bath (Q3) , Axial Shoulder Excerciser (Q4) , Transcutaneous Electrical Nerve Stimulation (TENS) Unit (Q3)</t>
  </si>
  <si>
    <t>GEM/2025/B/6026512</t>
  </si>
  <si>
    <t xml:space="preserve"> Spring balance , Magnetic Compass , Set of three resistors 5
Ohm 10 Ohm and 15 Ohm , Measuring Cylinder , Bar
Magnet , Ring magnet , Disk Magnet , U shaped magnet ,
</t>
  </si>
  <si>
    <t xml:space="preserve"> GEM/2025/B/6035442</t>
  </si>
  <si>
    <t xml:space="preserve"> 795005,Manipur Sericulture
Project Management Complex,
Sangaipat, Imphal East.</t>
  </si>
  <si>
    <t xml:space="preserve"> Department Of Sericulture</t>
  </si>
  <si>
    <t xml:space="preserve"> Rotary Power Weeder cum Tiller , Water Pump Set ,Drip
Irrigation , Three Way Pipe ,Drip Irrigation , Plastic water
storage tank ,Drip Irrigation , Overhead Tank Platform</t>
  </si>
  <si>
    <t xml:space="preserve"> GEM/2025/B/6034755</t>
  </si>
  <si>
    <t xml:space="preserve"> 795004,DC Complex
Lamphelpat, Imphal West</t>
  </si>
  <si>
    <t xml:space="preserve"> Labour And Employment Department Manipur</t>
  </si>
  <si>
    <t xml:space="preserve"> Workstation (Q2) , Multifunction Machine MFM (V2) (Q2) ,
Computer Printer (V2) (Q2) , High End Desktop Computer
(Q2) , Online UPS (V2) (Q2) , Projector Screen (V2) (Q3)</t>
  </si>
  <si>
    <t xml:space="preserve"> GEM/2025/B/6036274</t>
  </si>
  <si>
    <t xml:space="preserve"> Classroom Furniture Students Desk and Benches ,
Classroom Furniture Teachers Table , Classroom Furniture
Teachers chair , Classroom Furniture Dust Bin , Classroom
</t>
  </si>
  <si>
    <t>GEM/2025/B/6036787</t>
  </si>
  <si>
    <t xml:space="preserve"> 795004,Medical Directorate,
Lamphelpat, Imphal
</t>
  </si>
  <si>
    <t xml:space="preserve"> Health Services Department Manipur
</t>
  </si>
  <si>
    <t xml:space="preserve"> Smartphone (V2) (Q2)
</t>
  </si>
  <si>
    <t xml:space="preserve"> GEM/2025/B/6031529</t>
  </si>
  <si>
    <t xml:space="preserve">  795004,Lamphelpat </t>
  </si>
  <si>
    <t xml:space="preserve"> SMART CLASS EQUIPMENT WITH DIGITAL CONTENTS
SOFTWARE (Q3) , High End Laptop - Notebook (Q2) ,
Multimedia Projector (MMP) (Q2) , PA Speaker (Q2)</t>
  </si>
  <si>
    <t xml:space="preserve"> GEM/2025/B/6041308</t>
  </si>
  <si>
    <t xml:space="preserve"> Maheishangdagi Mahei for PM SHRI for the year 2024-25</t>
  </si>
  <si>
    <t xml:space="preserve"> GEM/2025/B/6047295</t>
  </si>
  <si>
    <t xml:space="preserve"> Electric Bass Guitar (Q3) , Congo Drums (Q3) , Stratocaster
Electric Guitar , Keyboard , Speaker for Bass guitar ,
Speaker for Electric Guitar , Guitar with special effects</t>
  </si>
  <si>
    <t xml:space="preserve"> GEM/2025/B/6047440</t>
  </si>
  <si>
    <t xml:space="preserve"> 795004,Medical Directorate
Lamphel, Imphal west - 795004</t>
  </si>
  <si>
    <t xml:space="preserve"> All in One PC (V2) (Q2) , Multifunction Machine MFM (V2)
(Q2) , Entry and Mid Level Laptop - Notebook (Q2) , Line
Interactive UPS with AVR (V2) (Q2)
</t>
  </si>
  <si>
    <t xml:space="preserve"> GEM/2025/B/6037063</t>
  </si>
  <si>
    <t xml:space="preserve">Central Armed Police Forces
</t>
  </si>
  <si>
    <t xml:space="preserve"> Interactive Panel Solution for Institutions (Q2)
</t>
  </si>
  <si>
    <t xml:space="preserve"> GEM/2025/B/6052369</t>
  </si>
  <si>
    <t xml:space="preserve"> Entry and Mid Level Desktop Computer (Q2) , Online UPS
(V2) (Q2) , Computer Printer (V2) (Q2) , Computer Table
(V2) (Q2) , Revolving Chair (V4) (Q2)</t>
  </si>
  <si>
    <t xml:space="preserve"> GEM/2025/B/6052268</t>
  </si>
  <si>
    <t xml:space="preserve"> 795004,DC Complex
Lamphelpat, Imphal West
</t>
  </si>
  <si>
    <t xml:space="preserve"> Annual Maintenance Service( Hardware Security Module) -
Scholarship and Placement Module
</t>
  </si>
  <si>
    <t>GEM/2025/B/6056077</t>
  </si>
  <si>
    <t xml:space="preserve"> Repair and Overhauling Service - Desktop Computers; hp;
Yes; Buyer Premises , Repair and Overhauling Service -
Desktop Computers; Dell; Yes; Buyer Premises , Repair and</t>
  </si>
  <si>
    <t xml:space="preserve"> GEM/2025/B/6054841</t>
  </si>
  <si>
    <t xml:space="preserve"> supply chain management software (Q3)</t>
  </si>
  <si>
    <t xml:space="preserve"> GEM/2025/B/6055420</t>
  </si>
  <si>
    <t xml:space="preserve"> Labour And Employment Department Manipur
</t>
  </si>
  <si>
    <t xml:space="preserve"> Multifunction Machine MFM (V2) (Q2) , Workstation (Q2) ,
High End Desktop Computer (Q2) , Online UPS (V2) (Q2) ,
Projector Screen (V2) (Q3</t>
  </si>
  <si>
    <t xml:space="preserve"> GEM/2025/B/6057569</t>
  </si>
  <si>
    <t xml:space="preserve"> Cloth Plain Weave Polyester and Cotton - Uniform Cloth
(Defence) (Q2)</t>
  </si>
  <si>
    <t xml:space="preserve"> GEM/2025/B/6023353</t>
  </si>
  <si>
    <t xml:space="preserve">  795001,Directorate of
University and Higher
Education, Keishampat,
Opposite Rajbhawan, Imphal
West 795001.
</t>
  </si>
  <si>
    <t xml:space="preserve"> Tablet Computer (V2) (Q2)
</t>
  </si>
  <si>
    <t xml:space="preserve"> GEM/2025/B/6063844</t>
  </si>
  <si>
    <t xml:space="preserve"> Sanitary Napkins Vending Machines (Q3) , Sanitary Napkins
Incinetator Machine with Smoke Control Unit (Q3) , Sanitary
Napkins (Q2)</t>
  </si>
  <si>
    <t xml:space="preserve"> GEM/2025/B/6046802</t>
  </si>
  <si>
    <t xml:space="preserve"> 795001,Babupara, Old
Secretariat
</t>
  </si>
  <si>
    <t xml:space="preserve"> X ray baggage inspection system as per MHA QR (V3) (Q2)</t>
  </si>
  <si>
    <t xml:space="preserve"> GEM/2025/B/6087562</t>
  </si>
  <si>
    <t xml:space="preserve">Department Of Defence
</t>
  </si>
  <si>
    <t xml:space="preserve"> 795001,Babupara, Old
Secretariat</t>
  </si>
  <si>
    <t xml:space="preserve">Video Recorder for CCTV System (V2) (Q2) , Camera for
CCTV System (V3) (Q2) , Professional Large Format Display
(Q2)
</t>
  </si>
  <si>
    <t xml:space="preserve"> GEM/2025/B/6110399</t>
  </si>
  <si>
    <t xml:space="preserve"> 795004,Medical Directorate
Lamphel, Imphal west - 795004
</t>
  </si>
  <si>
    <t xml:space="preserve"> Episiotomy Kit , Forceps Delivery Kit , Craniotomy , Silastic
vacuum extractor , Ear Surgery Instruments , Micro drill
system , ENT Nasal Set , Head light , Tracheotomy ,
</t>
  </si>
  <si>
    <t xml:space="preserve"> GEM/2025/B/6136853</t>
  </si>
  <si>
    <t>795001,Babupara, Old
Secretariat</t>
  </si>
  <si>
    <t xml:space="preserve"> Canteen Service - Best Price on Fixed Menu Rate Model -
Non-Vegetarian, Vegetarian, Veganism; Breakfast, Lunch,
Snacks, Beverages; Inside Building Premises (exclusive for</t>
  </si>
  <si>
    <t xml:space="preserve"> GEM/2025/B/6137076</t>
  </si>
  <si>
    <t xml:space="preserve"> Power Generator - DG Set (up to 900 KVA) (Q2)
</t>
  </si>
  <si>
    <t xml:space="preserve"> GEM/2025/B/6137687</t>
  </si>
  <si>
    <t xml:space="preserve">  Health Services Department Manipur
</t>
  </si>
  <si>
    <t xml:space="preserve"> GEM/2025/B/6093855</t>
  </si>
  <si>
    <t xml:space="preserve"> 795005,JNIMS, Porompat </t>
  </si>
  <si>
    <t xml:space="preserve"> Dental Air Compressor (Q3)
</t>
  </si>
  <si>
    <t xml:space="preserve"> GEM/2025/B/6140917</t>
  </si>
  <si>
    <t xml:space="preserve"> GEM/2025/B/6154769</t>
  </si>
  <si>
    <t>795001,Babupara, Old Secretariat</t>
  </si>
  <si>
    <t>General Administration Department Manipur</t>
  </si>
  <si>
    <t>Hiring of Consultants - Milestone/Deliverable Based - Functional Consultants, Subject Matter Experts; Advisory (Non-PPP) (Deal Advisory, Restructuring), DPR,RFP Preparation &amp; Bid Process Management, Procurement (Bid Process Management), Transaction A..</t>
  </si>
  <si>
    <t>GEM/2025/B/6156803</t>
  </si>
  <si>
    <t>795001,4th floor, New Secretariat, Western Block, Imphal West</t>
  </si>
  <si>
    <t>Information Technology Department Manipur</t>
  </si>
  <si>
    <t>Hiring of Social Media Agency - Content creation, Content response and content moderation; English, Hindi, Manipuri; Facebook, Twitter, Instagram, YouTube</t>
  </si>
  <si>
    <t>GEM/2025/B/6147775</t>
  </si>
  <si>
    <t>Hiring of Agency for IT Projects- Milestone basis</t>
  </si>
  <si>
    <t>GEM/2025/B/6200746</t>
  </si>
  <si>
    <t>12,00,74,000</t>
  </si>
  <si>
    <t>24,01,480</t>
  </si>
  <si>
    <t xml:space="preserve">Education (school) Department Manipur
</t>
  </si>
  <si>
    <t xml:space="preserve">Science Laboratory Equipments and Furniture for 120
schools
</t>
  </si>
  <si>
    <t>GEM/2025/B/6202152</t>
  </si>
  <si>
    <t>High End Desktop Computer (Q2) , Line Interactive UPS with
AVR (V2) (Q2)</t>
  </si>
  <si>
    <t>GEM/2025/B/6201815</t>
  </si>
  <si>
    <t>Fixed Computer Workstation (Q2) , Online UPS (V2) (Q2)</t>
  </si>
  <si>
    <t>GEM/2025/B/6201867</t>
  </si>
  <si>
    <t xml:space="preserve">795001,Babupara, Imphal West </t>
  </si>
  <si>
    <t>Multifunction Machine MFM (V2) (Q2)</t>
  </si>
  <si>
    <t>GEM/2025/B/6201919</t>
  </si>
  <si>
    <t xml:space="preserve">Web Camera As Per UIDAI Specification (Q2) , Fingerprint
Scanner (Slap Scanner) as per UIDAI Specification (Q2)
</t>
  </si>
  <si>
    <t>GEM/2025/B/6201944</t>
  </si>
  <si>
    <t xml:space="preserve">Home Department Manipur
</t>
  </si>
  <si>
    <t>GEM/2025/B/6201980</t>
  </si>
  <si>
    <t xml:space="preserve">Tablet Based Biometric Attendance System (V2) (Q2) , L 1
Fingerprint Registered Device Scanners for Bio - Metric
Authentication (UIDAI) (Q2)
</t>
  </si>
  <si>
    <t>GEM/2025/B/6202011</t>
  </si>
  <si>
    <t xml:space="preserve">Video Conferencing End Point (Q2) , Television (TV) (V2)
(Q2)
</t>
  </si>
  <si>
    <t>GEM/2025/B/6202028</t>
  </si>
  <si>
    <t>795004,Medical Directorate,
Lamphelpat, Imphal</t>
  </si>
  <si>
    <t>Smartphone (V2) (Q2)</t>
  </si>
  <si>
    <t>GEM/2025/B/6198991</t>
  </si>
  <si>
    <t>Mobile Data Terminal (MDT)</t>
  </si>
  <si>
    <t>GEM/2025/B/6205552</t>
  </si>
  <si>
    <t xml:space="preserve">795004,Medical Directorate,
Lamphelpat, Imphal
</t>
  </si>
  <si>
    <t>Blood Glucose Test Strips (Glucostrips) with Glucometer
(Q2) , Blood Lancets (Q2)</t>
  </si>
  <si>
    <t>GEM/2025/B/6204224</t>
  </si>
  <si>
    <t>Hep _ B Vaccine Under Universal Immunization Programme
of MoHFW (Q1)</t>
  </si>
  <si>
    <t>GEM/2025/B/6212247</t>
  </si>
  <si>
    <t>795001,4th floor, New
Secretariat, Western Block,
Imphal West</t>
  </si>
  <si>
    <t>Hiring of Consultants - Milestone/Deliverable Based -
Selection of an Agency on IT Support for e-Office Manipur;
e- Governance; Yes; Onsite</t>
  </si>
  <si>
    <t>GEM/2025/B/6216689</t>
  </si>
  <si>
    <t xml:space="preserve">795124,10 BN BORDER
SECURITY FORCE, KOMKEIREP,
NEAR NHPC PROJECT, LOKTAK,
DIST-BISHNUPUR, STATEMANIPUR, PIN-795124
</t>
  </si>
  <si>
    <t>795128,Mini Secretartiat, Tuibuang DC Office</t>
  </si>
  <si>
    <t>infant milk powder for 9-12 months , infant milk powder for 12-24 months , skimmed milk powder for 3-5 years , skimmed milk powder for 6-18 years</t>
  </si>
  <si>
    <t>GEM/2025/B/6220666</t>
  </si>
  <si>
    <t>diaper for 9-12 month baby</t>
  </si>
  <si>
    <t>GEM/2025/B/6220661</t>
  </si>
  <si>
    <t>795114,Pangei Imphal East</t>
  </si>
  <si>
    <t>ED-XRF</t>
  </si>
  <si>
    <t>GEM/2025/B/6219463</t>
  </si>
  <si>
    <t xml:space="preserve">Rearing nylon net ( Size: 12' x 12' x 10')
</t>
  </si>
  <si>
    <t>GEM/2025/B/6289284</t>
  </si>
  <si>
    <t>Wheel chair , IV stand , Instrument Trolley , Rack standard
size , Crash Cart , Instrument cabinet , Examination couch ,
Doctors chair , Doctors Table , Patient Stool , Consultants
chair , Consultants Table , Patient Chair , Registrar Table ,
Staff Table , Staff chair , 3 seater steel chair , Reception
table , Dressing Trolley , Curtain Track with curtain , Foot
step 2 step</t>
  </si>
  <si>
    <t>GEM/2025/B/6236550</t>
  </si>
  <si>
    <t>Instrument Boiler , Electric OT table , Portable OT light ,
Examination Light , Portable suction , Defibrillator , Patient
monitor , BP Instrument , Autoclave , Infantometer</t>
  </si>
  <si>
    <t>GEM/2025/B/6236864</t>
  </si>
  <si>
    <t xml:space="preserve">Airports Authority Of India (aai)
</t>
  </si>
  <si>
    <t>795001,Directorate of Relief &amp;
Disaster Management,
Babupara, Imphal West District</t>
  </si>
  <si>
    <t xml:space="preserve">Relief And Disaster Management
</t>
  </si>
  <si>
    <t xml:space="preserve">4.5 m Rubberised Inflatable Boat (Rescue boats) (Q3)
</t>
  </si>
  <si>
    <t>GEM/2025/B/6240952</t>
  </si>
  <si>
    <t xml:space="preserve">REPLACEMENT OF MAINTENANCE BOX FOR PRINTER ,
REPLACEMENT OF TEFLON FOR PRINTER , REPLACEMENT OF
RAM 8GB DDR4 , REPLACEMENT OF SSD 512 GB NVME ,
REPLACEMENT OF RAM 8GB DDR3 , REPLACEMENT OF
PRESSURE ROLLER
</t>
  </si>
  <si>
    <t>GEM/2025/B/6243461</t>
  </si>
  <si>
    <t xml:space="preserve">Dialyser 1 point 3m2 , Dialyser 0 point 8m2 , Dialysis Fluid
Part A , Dialysis Fluid Part B Sodium Bicarbonate solution ,
Diasafe , Citrosteril , NS 500 ml , NS 100 ml
</t>
  </si>
  <si>
    <t>GEM/2025/B/6241530</t>
  </si>
  <si>
    <t xml:space="preserve">795001,Manipur Olympic
Bhavan, Khuman Lampak
Sports Complex, Imphal West
Manipur
</t>
  </si>
  <si>
    <t>Ministry Of Youth Affairs And Sports</t>
  </si>
  <si>
    <t>Security Manpower Service (Version 2.0) -
Office/Commercial/Institutions/ Residential; Unarmed
Security Guard , Security Manpower Service (Version 2.0) -
Office/Commercial/Institutions/ Residential; Security
Supervisor</t>
  </si>
  <si>
    <t>GEM/2025/B/6254546</t>
  </si>
  <si>
    <t>Journal 1 , Journal 2 , Journal 3 , Journal 4 , Journal 5 , Journal
6 , Journal 7 , Journal 8 , Journal 9 , Journal 10 , Journal 11 ,
Journal 12 , Journal 13 , Journal 14 , Journal 15 , Journal 16 ,
Journal 17 , Journal 18 , Journal 19 , Journal 20 , Journal 21 ,
Journal 22</t>
  </si>
  <si>
    <t>GEM/2025/B/6251845</t>
  </si>
  <si>
    <t>Commerce And Industries Department Manipur</t>
  </si>
  <si>
    <t>Muffle Furnace (Q3)</t>
  </si>
  <si>
    <t>GEM/2025/B/6253014</t>
  </si>
  <si>
    <t>795015,S and T Coy No 4
MGAR</t>
  </si>
  <si>
    <t xml:space="preserve">Tetra Pack Milk 07D1
</t>
  </si>
  <si>
    <t>GEM/2025/B/6259852</t>
  </si>
  <si>
    <t>*Imphal West</t>
  </si>
  <si>
    <t xml:space="preserve">Atta 02D 05 KG , Atta 02D 50 KG
</t>
  </si>
  <si>
    <t>GEM/2025/B/6258396</t>
  </si>
  <si>
    <t xml:space="preserve">Health Services Department Manipur
</t>
  </si>
  <si>
    <t>Hemodialysis Blood Tubings Set (V2) (Q2)</t>
  </si>
  <si>
    <t>GEM/2025/B/6258535</t>
  </si>
  <si>
    <t xml:space="preserve">795140,BHARAT PETROLEUM
CORP LTD, AVIATION FUELLING
STATION, IMPHAL
INTERNATIONAL AIRPORT,
TULIHAL S.O., IMPHAL WEST,
MANIPUR – 795140
</t>
  </si>
  <si>
    <t xml:space="preserve">Bharat Petroleum Corporation Ltd
</t>
  </si>
  <si>
    <t>Automotive Vehicles - Pneumatic Tyres for Commercial
Vehicles - Diagonal and Radial Ply as per IS 15636 (Q2)</t>
  </si>
  <si>
    <t>GEM/2025/B/6268913</t>
  </si>
  <si>
    <t>795015,16 Assam Rifles Maram</t>
  </si>
  <si>
    <t xml:space="preserve">Envelop legal size 50 pieces , Envelop A4 Size 50 pieces ,
Envelop 10 by 4 inch 100 pieces , Chart paper , Paper cutter
blade , Fevicol 100 ml , Pencil battery AAA , Pencil battery
AA , Pad lock , Collin , Foot mat , Ivory sheet
</t>
  </si>
  <si>
    <t>GEM/2025/B/6264749</t>
  </si>
  <si>
    <t>Department Of Health And Family Welfare</t>
  </si>
  <si>
    <t>Surgical Face Mask (V4) (Q2)</t>
  </si>
  <si>
    <t>GEM/2025/B/6262808</t>
  </si>
  <si>
    <t xml:space="preserve">Fevicol , Pencil Bty AAA , Pad Lock , Colin , Footmat
</t>
  </si>
  <si>
    <t>GEM/2025/B/6266488</t>
  </si>
  <si>
    <t>Envelop Legal size , Envelop A 4 size , Envelop White and
Brown Small size , Chart Paper , Paper Cutter Blade , Ivory
Sheet</t>
  </si>
  <si>
    <t>GEM/2025/B/6266164</t>
  </si>
  <si>
    <t xml:space="preserve">Rearing Nylon Net[ Size: 12' (diameter) x 7.5')
</t>
  </si>
  <si>
    <t>GEM/2025/B/6291083</t>
  </si>
  <si>
    <t>795001,DC LANE BABUPARA,
PO-IMPHAL, PS IMPHAL PIN:
795001</t>
  </si>
  <si>
    <t>Department Of Financial Services</t>
  </si>
  <si>
    <t xml:space="preserve">Machine 1 GTM , Machine 2 1 KVA , Machine 3V S ,
Scratching tool , Ring holder Silver sample for calibration
</t>
  </si>
  <si>
    <t>GEM/2025/B/6252101</t>
  </si>
  <si>
    <t>Bishnupur</t>
  </si>
  <si>
    <t xml:space="preserve">Aconite nap 200 , Aesculus hip 200 , Allium Cepa 200 , Aloe
Soc 200 , Alumina 200 , Amn.carb 200 , Apis mel 200 ,
Arnica Mont. 200 , Carbo veg. 200 , Calc carb. 200 ,
Cantharis 200 , Colchicum 200 , Gelsemium 200 , Ipecac
200 , Kali bich 200 , Ledum pal 200 , Lycopodium 200 , Nat.
mur. 200 , Nux vom. 200 , Pulsatilla 200 , Rhus Tox 200 ,
Ruta G, 200 , Sepia 200 , Silicea 200 , Sulphur 200 , Thuja
Occ. 200 , Allium Cepa 30 , Antim crud 30 , Antim tart, 30 ,
Arnica M 30 , Arsenic alb. 30 , Belladonna 30 , Bryonia alb.
30 , Chamomilla 30 , Cina 30 , Digitalis Pur. 30 , Eupatorium
Perf. 30 , Hepar Sulph. 30 , Merc cor.. 30 , Merc Sol. 30 ,
Nux Vom. 30 , Phosphorus 30 , Pulsatilla Nig 30 , Rhus Tox
30 , Robinia 30 , Thuja Occ. 30 , Uraninun N. 30 , Arnica
Mont 1 M , Conium mac 1 M , psorinum 1 M , Thuja Occ. 1 M
, Thyroidinum 1 M , Sulphur 1 M , Aesculus Oint , Arnica
Mont Ointment , Calendula Ointment , Rhus Tox Ointment ,
Calc phos 6 , Calc flor. 6 , Fer. Phos 6 , Mag. Phos 6 , Kali
phos 6 , Nat. Sulph 6 , Silicea 6 , Massage Table , Swedana ,
Table Steel , Steel Almirah , Office Chair , Shirodhara Table
With Stand
</t>
  </si>
  <si>
    <t>GEM/2025/B/6247858</t>
  </si>
  <si>
    <t xml:space="preserve">Heparin Injection (Q2) , Lignocaine Injection (Q2)
</t>
  </si>
  <si>
    <t>GEM/2025/B/6275218</t>
  </si>
  <si>
    <t xml:space="preserve">Transducer Protector (V2) (Q2) , Hemodialysis Catheter Kit
(Q2) , Guidewires (V2) (Q2) , Introducer Needle (V2) (Q2) ,
Fistula Needles Sets (V2) (Q2) , Central Venous Catheters
(V2) (Q2)
</t>
  </si>
  <si>
    <t>GEM/2025/B/6274504</t>
  </si>
  <si>
    <t>GEM/2025/B/6275885</t>
  </si>
  <si>
    <t xml:space="preserve">Water Quality Meters / Analyzers (Q3) , ISO Propyl Alcohol
as per IS 2631 (Q3)
</t>
  </si>
  <si>
    <t>GEM/2025/B/6275473</t>
  </si>
  <si>
    <t xml:space="preserve">Bus Hiring Service - Short Term - Local; 40-42; Semi Deluxe
(SDX); 50
</t>
  </si>
  <si>
    <t>GEM/2025/B/6153415</t>
  </si>
  <si>
    <t>CHLORINE KIT(RCF) (Q3)</t>
  </si>
  <si>
    <t>GEM/2025/B/6275973</t>
  </si>
  <si>
    <t xml:space="preserve">795001,Manipur State IT
Society, 4th floor, New
Secretariat, Western Block,
Imphal West
</t>
  </si>
  <si>
    <t xml:space="preserve">Information Technology Department Manipur
</t>
  </si>
  <si>
    <t xml:space="preserve">Online UPS (V2) (Q2) , Layer 3 - Access Switch (Q2) , Layer 2
Access Switch (V2) (Q2)
</t>
  </si>
  <si>
    <t>GEM/2025/B/6282590</t>
  </si>
  <si>
    <t xml:space="preserve">795002,Mantripukhri, Imphal </t>
  </si>
  <si>
    <t>Department Of Higher Education</t>
  </si>
  <si>
    <t>GEM/2025/B/6290148</t>
  </si>
  <si>
    <t>795002,Mantripukhri, Imphal</t>
  </si>
  <si>
    <t>Split Air Conditioner (Floor Type), as per IS: 1391 (part 2)
(Q2)</t>
  </si>
  <si>
    <t>GEM/2025/B/6289996</t>
  </si>
  <si>
    <t>Tamenglong</t>
  </si>
  <si>
    <t>Department of the Military Affairs</t>
  </si>
  <si>
    <t xml:space="preserve">High Mast Lighting Tower for large area with LED Flood
Lighting System (Q3)
</t>
  </si>
  <si>
    <t>GEM/2025/B/6272300</t>
  </si>
  <si>
    <t xml:space="preserve"> 795004,Medical Directorate,
Lamphelpat, Impha</t>
  </si>
  <si>
    <t xml:space="preserve"> Online UPS (V2) (Q2)
</t>
  </si>
  <si>
    <t xml:space="preserve"> GEM/2025/B/6283991</t>
  </si>
  <si>
    <t xml:space="preserve">Punched Tape Concertina Coils - PTCC (V2) (Q3)
</t>
  </si>
  <si>
    <t>GEM/2025/B/6294324</t>
  </si>
  <si>
    <t xml:space="preserve"> 795004,Office of the Chief
Electoral Officer, Lamphel
Game Village Road, District: Imphal West, Pin-795004</t>
  </si>
  <si>
    <t xml:space="preserve"> Election Department Manipur</t>
  </si>
  <si>
    <t xml:space="preserve"> High End Desktop Computer (Q2)
</t>
  </si>
  <si>
    <t xml:space="preserve"> GEM/2025/B/6292572</t>
  </si>
  <si>
    <t xml:space="preserve">Industrial Oven (Q3)
</t>
  </si>
  <si>
    <t>GEM/2025/B/6294727</t>
  </si>
  <si>
    <t>Cat 6 Cable for Indoor Use (Q2) , Entry and Mid Level
Desktop Computer (Q2) , Line Interactive UPS with AVR (V2)
(Q2) , RJ-45 Based Surge Suppressor (Q3) , Layer 2 Access
Switch (V2) (Q2) , Server (Q2)</t>
  </si>
  <si>
    <t>GEM/2025/B/6212783</t>
  </si>
  <si>
    <t>Air Walker / Stoller - Outlook Gym Equipment (Q3),  Chest Press - Outlook
gyp Equipment (Q3), Surf Board - Outdoor gym Equipment (Q3), Should Builder / 
Arm Wheel - outdoor gym equipment (Q3), Twister - Outdoor Gym Equipment (Q3)</t>
  </si>
  <si>
    <t>GEM/2025/B/6242166</t>
  </si>
  <si>
    <t xml:space="preserve"> 795001,Manipur State IT
Society, 4th floor, New
Secretariat, Western Block,
Imphal West
</t>
  </si>
  <si>
    <t xml:space="preserve"> Information Technology Department Manipur
</t>
  </si>
  <si>
    <t xml:space="preserve"> Facility Management Service- Manpower based (Version 2) -
Commercial; Housekeeping; Unskilled , Facility Management
Service- Manpower based (Version 2) - Commercial;</t>
  </si>
  <si>
    <t xml:space="preserve"> GEM/2025/B/6300911</t>
  </si>
  <si>
    <t xml:space="preserve"> OT Table , OT Ceiling Light , OT Control Panel , Fumigator ,
Autoclav Machine</t>
  </si>
  <si>
    <t xml:space="preserve"> GEM/2025/B/6274994</t>
  </si>
  <si>
    <t>Departement of Military Affairs</t>
  </si>
  <si>
    <t xml:space="preserve">Solar Street Lighting System (NTPC) (Q3)
</t>
  </si>
  <si>
    <t>GEM/2025/B/6293932</t>
  </si>
  <si>
    <t xml:space="preserve">Department Of Sports
</t>
  </si>
  <si>
    <t>Archery related items</t>
  </si>
  <si>
    <t>GEM/2025/B/6197861</t>
  </si>
  <si>
    <t xml:space="preserve">Imphal East </t>
  </si>
  <si>
    <t>Fire Retardant Tarpaulin (Q3)</t>
  </si>
  <si>
    <t>GEM/2025/B/6307575</t>
  </si>
  <si>
    <t xml:space="preserve">795002,COMMANDANT , 164
BN BSF, KOIRENGEI, POMANTRIPUKHRI, DISTT- IMPHAL
EAST, MANIPUR - 795002
</t>
  </si>
  <si>
    <t xml:space="preserve">Shamianas (Q3)
</t>
  </si>
  <si>
    <t>GEM/2025/B/6325801</t>
  </si>
  <si>
    <t>Inks (V2) (Q4)</t>
  </si>
  <si>
    <t>GEM/2025/B/6338975</t>
  </si>
  <si>
    <t xml:space="preserve">Chilly as per IS 2322 (Q4) , Sambhar Masala as per IS 1797
(Q4) , Chat Masala as per IS 1314 (Q4) , Bay Leaf (Q4) ,
Cinnamon Whole (V2) as per IS 4811 (Q3) , Custard powder
(Q4) , Large Cardamom (Badi Elaichi) as per IS 13446 (Q4) ,
Garam Masala as per IS 13545 (Q4) , Fenugreek (Methi) as
per IS 3795 (Q4) , Asafoetida (Hing) as per IS 7807 (Q4) ,
Pickle as per IS 3501 (Q4) , Sabjee Masala (in Packet) (Q3) ,
Black Pepper (Q4) , Biryani Masala as per IS 1797 (Q4) ,
Tomato Sauce (Q4) , Small Cardamom as per IS 1907 (Q3)
</t>
  </si>
  <si>
    <t>GEM/2025/B/6341352</t>
  </si>
  <si>
    <t xml:space="preserve">Specular Microscope for Eye Bank
</t>
  </si>
  <si>
    <t>GEM/2025/B/6291688</t>
  </si>
  <si>
    <t>GEM/2025/B/6292083</t>
  </si>
  <si>
    <t xml:space="preserve">795002,HQ INSPECTOR
GENERAL ASSAM RIFLES
(SOUTH) MANTRIPUKHRI
</t>
  </si>
  <si>
    <t xml:space="preserve">Sulfolyser pkt of 500ml , Syringe 5ml , Syringe 0.5ml ,
Syringe 1ml , Gloves unsterile pkt of 100 nos
</t>
  </si>
  <si>
    <t>GEM/2025/B/6293824</t>
  </si>
  <si>
    <t xml:space="preserve">795001,MW TERMINAL
STATION, NEAR HEAD POST
OFFICE, IMPHAL
</t>
  </si>
  <si>
    <t>Department Of Telecommunications (dot)</t>
  </si>
  <si>
    <t>Custom Bid for Services - Optical Fiber Cable Construction
work in Thoubal-Kakching OFC route Imphal Division, CNTxNER</t>
  </si>
  <si>
    <t>GEM/2025/B/6267991</t>
  </si>
  <si>
    <t xml:space="preserve">bullet proof shields
</t>
  </si>
  <si>
    <t>GEM/2025/B/6274169</t>
  </si>
  <si>
    <t>GEM/2025/B/6297214</t>
  </si>
  <si>
    <t xml:space="preserve">HAND BRAKE CABLE , OIL SEAL , FAN BELT , CLUTCH PLATE
, PRESSURE PLATE , ROD SPRING MAIN , ROD SPRING 2ND ,
BEARING , FAN BELT BS , GEAR LEVER KIT , GLOW PLUG
TIMER , BONNET CABLE
</t>
  </si>
  <si>
    <t xml:space="preserve">GEM/2025/B/6287202
</t>
  </si>
  <si>
    <t xml:space="preserve">REAR ROD SPRING ASSY , KNUCKLE BUSH , REGULATOR
BRUSH BOX ASSY , MOUNTING PAD , CLUTCH MASTER
CYLINDER , PRESSURE PLATE , CLUTCH PLATE , RELEASE
BRG , SLEEVE , SLEEVE CYL , HEAD GASKET , REAR
WINDOW GLASS
</t>
  </si>
  <si>
    <t>GEM/2025/B/6286141</t>
  </si>
  <si>
    <t>High End Desktop Computer (Q2) ( PAC Only )</t>
  </si>
  <si>
    <t>GEM/2025/B/6293959</t>
  </si>
  <si>
    <t>795002,Mantripukhri, Impha</t>
  </si>
  <si>
    <t>GEM/2025/B/6295733</t>
  </si>
  <si>
    <t xml:space="preserve">entry/ exit gate syste
</t>
  </si>
  <si>
    <t>GEM/2025/B/6301919</t>
  </si>
  <si>
    <t xml:space="preserve">AMF SENSOR &amp; COPOLLER CHANGE AND MECHANICAL
CHARGE
</t>
  </si>
  <si>
    <t>GEM/2025/B/6303636</t>
  </si>
  <si>
    <t>CLUTCH SLEEVE CYL &amp; GEAR
LEVER KIT CHAGE AND MACHAN</t>
  </si>
  <si>
    <t>GEM/2025/B/6303427</t>
  </si>
  <si>
    <t>AC COMPRESSOR REAPIR AND KEY REMOT INSTALL,
LABOUR CHAREGES</t>
  </si>
  <si>
    <t>GEM/2025/B/6305763</t>
  </si>
  <si>
    <t>795002,HQ INSPECTOR
GENERAL ASSAM RIFLES
(SOUTH) MANTRIPUKHRI</t>
  </si>
  <si>
    <t xml:space="preserve">E T Tube 2 0 , E T Tube 2 POINT 5 , E T Tube 3 , X Ray Film 8
X10 for CR System pkt of 125 Nos , X Ray Film 14 X17 for
CR System pkt of 125 Nos
</t>
  </si>
  <si>
    <t>GEM/2025/B/6301709</t>
  </si>
  <si>
    <t xml:space="preserve"> GEM/2025/B/6303980</t>
  </si>
  <si>
    <t xml:space="preserve">Camera for CCTV System (V3) (Q2)
</t>
  </si>
  <si>
    <t>GEM/2025/B/6310880</t>
  </si>
  <si>
    <t>CARBURATIOR, STARTING ROPE ASSY, RECTIFIER ASSY, REGULATOR ASSY, BOLT</t>
  </si>
  <si>
    <t>GEM/2025/B/6307466</t>
  </si>
  <si>
    <t xml:space="preserve">795004,Medical Directorate
Lamphel, Imphal west - 795004
</t>
  </si>
  <si>
    <t>GEM/2025/B/6284837</t>
  </si>
  <si>
    <t>795001,Palace Compound</t>
  </si>
  <si>
    <t>Ministry Of Information And Broadcasting</t>
  </si>
  <si>
    <t>Manpower Outsourcing Services - Minimum wage - Skilled;
Graduate; Admin , Manpower Outsourcing Services -
Minimum wage - Unskilled; High School; Admin</t>
  </si>
  <si>
    <t>GEM/2025/B/6319591</t>
  </si>
  <si>
    <t>AC MOTOR REPAIR, ELECTRICAL WORKS&amp; WIRING,
COMPRESSOR WIRING, LABOUR CHARGE</t>
  </si>
  <si>
    <t>GEM/2025/B/6319799</t>
  </si>
  <si>
    <t xml:space="preserve">795128,SREEKANTH
SANTHOSH 36 ASSAM RIFLES
HQ VENG, CHURACHANDPUR ,
MANIPUR
</t>
  </si>
  <si>
    <t xml:space="preserve">RED CHILLY , DANIYA , HALDI , JEERA , GARLIC , EMLI ,
METHI , TEJPATTA , BLACKPAPER , SAMIYA , PAPAD , MEAT
MASALA , CHICKEN MASALA , SAMBER MASALA , SMALL
ELICHI , BIG ELICHI , LONG , DAL CHINI , GARAM MASALA ,
HING
</t>
  </si>
  <si>
    <t>GEM/2025/B/6255597</t>
  </si>
  <si>
    <t xml:space="preserve">TAPPET COVER MOUNTING STUD THREADING AND LABOUR
CHARGE
</t>
  </si>
  <si>
    <t>GEM/2025/B/6318770</t>
  </si>
  <si>
    <t>CV MOD VAUL 1 , CV MOD VAUL 2 , CV MOD VAUL 3 , CV
MOD VAUL 4 , CV MOD VAUL 5</t>
  </si>
  <si>
    <t>GEM/2025/B/6317171</t>
  </si>
  <si>
    <t>CARBURETOR , SPARK PLUG , STARTING ROPE , GOVERNOR
CONTROL LINKAGE , SLEEVE RUBBER RING , HEAD GASKET ,
PTO SEAL , FUEL PIPE LINE METAL , FILTER BODY METAL</t>
  </si>
  <si>
    <t>GEM/2025/B/6320643</t>
  </si>
  <si>
    <t xml:space="preserve">CONDUCT OF MEDICAL CAMP AT SIDEN HAUTAK AND
WANGUSABAL
</t>
  </si>
  <si>
    <t>GEM/2025/B/6255096</t>
  </si>
  <si>
    <t>UPGRATDATION OF SPORTS INFRA AT VJ DOUNGAL LENTOL
PLAYGROUND</t>
  </si>
  <si>
    <t>GEM/2025/B/6255265</t>
  </si>
  <si>
    <t>GEM/2025/B/6255924</t>
  </si>
  <si>
    <t xml:space="preserve">795140,O/o Airport Director,
Airports Authority of India,
Imphal Airport
</t>
  </si>
  <si>
    <t>Supply of Spare for 2025 to 26 of EI and Power Supply
System</t>
  </si>
  <si>
    <t>GEM/2025/B/6319386</t>
  </si>
  <si>
    <t xml:space="preserve">795116,POWERGRID
CORPORATION OF INDIA LTD,
JIRIBAM 132KV S/S,
KADAMTALA, DIST: JIRIBAM,
MANIPUR-795116
</t>
  </si>
  <si>
    <t xml:space="preserve">Power Grid Corporation Of India Limited
</t>
  </si>
  <si>
    <t>GEM/2025/B/6288651</t>
  </si>
  <si>
    <t xml:space="preserve">Supply of stores for Generator Shed , Supply of Structure
frame for Generator shed , Supply of Roof PPGI Sheet for
generator shed , Supply of construction material for
generator shed , Supply of Oil bound distemper items
Course aggreagate as per store list
</t>
  </si>
  <si>
    <t>GEM/2025/B/6326240</t>
  </si>
  <si>
    <t>Supply of 58 KVA Generator Sets , Supply of on load change
over switch metal for two generator set , Supply of XLPE
insulated PVC tape inner as per store list , Supply of Electric
earthing set complete , Supply of tools and spares items as
per store list</t>
  </si>
  <si>
    <t>GEM/2025/B/6330572</t>
  </si>
  <si>
    <t xml:space="preserve">LED DISPLAY SYSTEM WITH VIDEO PROCESSING
CONTROLLER
</t>
  </si>
  <si>
    <t>GEM/2025/B/6241472</t>
  </si>
  <si>
    <t>GEM/2025/B/6241663</t>
  </si>
  <si>
    <t xml:space="preserve">Supply of 15 KVA CPCB IV plus Compliant Genr set efficient
CRDI system 02E series , Supply of On load change over
switch metal enclosure , Supply of XLPE insulated PVC tape
inner sheated armoured heavy duty , Supply of Electric
earthing set complete with items , Supply of tools and
spares items
</t>
  </si>
  <si>
    <t>GEM/2025/B/6326496</t>
  </si>
  <si>
    <t>Supply of 30 KVA CPCB IV plus Compliant Genr set efficient
CRDI system 02E series low emission high efficienty engine
, Supply of On load change over switch metal for four
generator sets , Supply of XLPE insulated PVC tape inner
sheated armoured heavy duty , Supply of Electric earthing
set complete with items , Supply of tools and spares items</t>
  </si>
  <si>
    <t>GEM/2025/B/6326604</t>
  </si>
  <si>
    <t>Supply of prefabricated 10 Men OR living shelter Reloctable
, Supply of construction material for pedestal fdn around
ORL Shelter , Supply of single bunk bed , Supply of puff
mattress , Supply of steel almirah , Supply of fire
extinguisher , Supply of field heating device , Supply of
electric fittings items</t>
  </si>
  <si>
    <t>GEM/2025/B/6326719</t>
  </si>
  <si>
    <t>DRONE SIMULATOR STATION WITH JOY STICK AND
SOFTWARE</t>
  </si>
  <si>
    <t>GEM/2025/B/6333348</t>
  </si>
  <si>
    <t>FPV DRONE SIMULATOR WITH VR GOOGLES AND HEADSET</t>
  </si>
  <si>
    <t>GEM/2025/B/6333424</t>
  </si>
  <si>
    <t xml:space="preserve">LED Display System with Video Processing Controller
</t>
  </si>
  <si>
    <t>GEM/2025/B/6239555</t>
  </si>
  <si>
    <t xml:space="preserve">Hiring of Earth Moving Equipments, Material Handling
Equipments and Cranes (per Hour basis) - As Per Buyer's
Requirement; Earth Moving Equipment, Hydraulic Excavator
20 Ton with bucket and Rock breaker; Tracked Hydraulic
Excavators , Hiring of Earth Moving Equipments, Material
Handling Equipments and Cranes (per Hour basis) - As Per
Buyer's Requirement; Earth Moving Equipment, Excavator
cum Loader backhoe; JCB
</t>
  </si>
  <si>
    <t>GEM/2025/B/6260817</t>
  </si>
  <si>
    <t>GEM/2025/B/6320122</t>
  </si>
  <si>
    <t xml:space="preserve">795124,LOKTAK Power Station,
NHPC LTD. Lower Kom Keirap
</t>
  </si>
  <si>
    <t>Custom Bid for Services - Upkeeping of Guest House
Leimatak of Loktak Project NHPC Ltd</t>
  </si>
  <si>
    <t>GEM/2025/B/6316723</t>
  </si>
  <si>
    <t xml:space="preserve">795004,Central Agricultural
University, Kendriya Vidyalaya
No.1 Road Lamphelpat
</t>
  </si>
  <si>
    <t>Department Of Agricultural Research And Education (dare)</t>
  </si>
  <si>
    <t>High End Workstation for Video Editing , High End Laptop ,
High End Desktop , Multi Function Machine , Storage</t>
  </si>
  <si>
    <t>GEM/2025/B/6333897</t>
  </si>
  <si>
    <t>Banking Sector</t>
  </si>
  <si>
    <t xml:space="preserve">Vault (Strong Room) Door as per IS 11188 (Q2)
</t>
  </si>
  <si>
    <t>GEM/2025/B/6338125</t>
  </si>
  <si>
    <t>PENUMATIC PIPE , KNUCKLE BUSH , KNUCKLE BEARING ,
KING PIN KIT , AXEL SEAL , HUB OIL SEAL FRONT , STOPPER
CABLE , WIPER BLADE , WHEEL CYLINDER , SPIDER BRG ,
ELECTRIC FAN ASSY , TURBO CHARGER CORE</t>
  </si>
  <si>
    <t>GEM/2025/B/6336562</t>
  </si>
  <si>
    <t xml:space="preserve">795124,NHPC Limited, Loktak
Power Station, Lower Kom
Keirap, PO-Loktak
</t>
  </si>
  <si>
    <t>GEM/2025/B/6309819</t>
  </si>
  <si>
    <t>WHEEL BALANCING &amp; ALIGNMENT</t>
  </si>
  <si>
    <t>GEM/2025/B/6343693</t>
  </si>
  <si>
    <t xml:space="preserve">Department Of Food And Public Distribution
</t>
  </si>
  <si>
    <t>GEM/2025/B/6343608</t>
  </si>
  <si>
    <t>X ray baggage inspection system as per MHA QR (V3) (Q2)</t>
  </si>
  <si>
    <t>GEM/2025/B/6323556</t>
  </si>
  <si>
    <t xml:space="preserve">Indian Institute Of Information Technology (iiit)
</t>
  </si>
  <si>
    <t xml:space="preserve">Metal Beds (V3) (Q2)
</t>
  </si>
  <si>
    <t>GEM/2025/B/6342765</t>
  </si>
  <si>
    <t>GEM/2025/B/6341012</t>
  </si>
  <si>
    <t>imphal West</t>
  </si>
  <si>
    <t>GEM/2025/B/6340822</t>
  </si>
  <si>
    <t>Air Cleaner , Wiper Blade Assy , Head Gasket , Bush , Water
Pump , Axle Ball Joint , Oil Vane Pump , Cylinder Head
Gasket , V Belt , Gear Box Drive Shaft , Suspension Bush ,
Mounting Bracket , Fuel Filter , Pneumatic Connector</t>
  </si>
  <si>
    <t>GEM/2025/B/6344472</t>
  </si>
  <si>
    <t>Control valve , Washer , Injector , Supply Pump , Switch</t>
  </si>
  <si>
    <t>GEM/2025/B/6344197</t>
  </si>
  <si>
    <t xml:space="preserve">Wiper Wheel Box , Wheel Box , Brush Carrier Plate 24V ,
Brush Carrier Plate 12V , Self Bush Set , Self Carbon Brush ,
Self Bush , Needle Bearing , ECM Assy
</t>
  </si>
  <si>
    <t>GEM/2025/B/6344129</t>
  </si>
  <si>
    <t xml:space="preserve">795004,SIB, LAMPHELPAT
NEAR OFFICERS CLUB
</t>
  </si>
  <si>
    <t>Central Police Organisation</t>
  </si>
  <si>
    <t xml:space="preserve">CCTV Set Supply and Installation
</t>
  </si>
  <si>
    <t>GEM/2025/B/6299374</t>
  </si>
  <si>
    <t xml:space="preserve">UPS Battery Replacement , Motherboard Repair , Monitor
Repair , Keyboard Repair , RAM Repair , ROM Repair ,
Printer Repair
</t>
  </si>
  <si>
    <t>GEM/2025/B/6352106</t>
  </si>
  <si>
    <t>795141,Tamenglong, Manipur</t>
  </si>
  <si>
    <t>Goods Transport Service – Per Trip based Service - Open
Water; Water Tank Truck; Medium Tanker , Goods Transport
Service – Per Trip based Service - Open Water; Water Tank
Truck; Light Tanker</t>
  </si>
  <si>
    <t>GEM/2025/B/6338410</t>
  </si>
  <si>
    <t>GEM/2025/B/6290292</t>
  </si>
  <si>
    <t>Line Interactive UPS with AVR (V2) (Q2)</t>
  </si>
  <si>
    <t>GEM/2025/B/6290293</t>
  </si>
  <si>
    <t>GEM/2025/B/6294231</t>
  </si>
  <si>
    <t xml:space="preserve">DRONE FPV
</t>
  </si>
  <si>
    <t>GEM/2025/B/6311272</t>
  </si>
  <si>
    <t>795102,Sehlon, Teh- Khengjoy,
Dist-Chandel, Manipur</t>
  </si>
  <si>
    <t>Goods Transport Service – Per Trip based Service - Packed
Gas, Packed Milk, Food Grains, Vegetables, Meat, Food
Items, Livestock; Kundagari; Medium Duty</t>
  </si>
  <si>
    <t>GEM/2025/B/6340136</t>
  </si>
  <si>
    <t>Steering shaft assy , Timing Belt Tensioner , Speedometer
Sensor , Emergency Relay Valve , UJ Cross , Gear Lever Kit ,
King Pin Bush , Lock Door Assy , UJ Cross 3cm , UJ Cross
4cm , Rubber Bedding , Rear Hub Oil Seal , Steering Pump
Assy , Oil Cooler Gasket , Oil Seal Gear Box , Shock
Absorber Front Assy , Engine Compartment Assy</t>
  </si>
  <si>
    <t>GEM/2025/B/6355163</t>
  </si>
  <si>
    <t xml:space="preserve">Interactive Panels with CPU (Q2)
</t>
  </si>
  <si>
    <t>GEM/2025/B/6354726</t>
  </si>
  <si>
    <t xml:space="preserve">Goods Transport Service – Per Trip based Service -
Household/Office; Closed Body LCV Truck; 19 FT LCV
</t>
  </si>
  <si>
    <t>GEM/2025/B/6357735</t>
  </si>
  <si>
    <t>GEM/2025/B/6356723</t>
  </si>
  <si>
    <t xml:space="preserve">Fixed Asset1 , Fixed Asset2 , Fixed Asset3 , Fixed Asset4 ,
Fixed Asset5
</t>
  </si>
  <si>
    <t>GEM/2025/B/6356790</t>
  </si>
  <si>
    <t xml:space="preserve">HP Smart Tank 316 , Prodot Laser Cartridge , 12 A Black
laserjet Cartridge , Antivirus , MS Office
</t>
  </si>
  <si>
    <t>GEM/2025/B/6360703</t>
  </si>
  <si>
    <t>RIFLE RACK WOODEN REPAIR , INVERTER REPAIR ,
PROJECTOR REPAIR , WATER PUMP REPAIR , HONDA
GENERATOR REPAIR</t>
  </si>
  <si>
    <t>GEM/2025/B/6360567</t>
  </si>
  <si>
    <t>GEM/2025/B/6359652</t>
  </si>
  <si>
    <t>GEM/2025/B/6359996</t>
  </si>
  <si>
    <t xml:space="preserve">Bomb Suit (Version 2) (MHA) (Q2)
</t>
  </si>
  <si>
    <t>GEM/2025/B/6354556</t>
  </si>
  <si>
    <t xml:space="preserve">Non Linear Junction Detector as per (MHA) QRs (Q3) , Door
Frame Metal Detector (Q2)
</t>
  </si>
  <si>
    <t>GEM/2025/B/6354812</t>
  </si>
  <si>
    <t>795002,COMMANDANT , 164
BN BSF, KOIRENGEI, POMANTRIPUKHRI, DISTT- IMPHAL
EAST, MANIPUR - 795002</t>
  </si>
  <si>
    <t>GEM/2025/B/6359423</t>
  </si>
  <si>
    <t xml:space="preserve">FOL STORAGE TANK 5KL
</t>
  </si>
  <si>
    <t>GEM/2025/B/6360079</t>
  </si>
  <si>
    <t>GEM/2025/B/6360537</t>
  </si>
  <si>
    <r>
      <rPr>
        <b/>
        <sz val="20"/>
        <color theme="1"/>
        <rFont val="Arial"/>
        <family val="2"/>
      </rPr>
      <t>NO</t>
    </r>
  </si>
  <si>
    <t>["795002,Commandant 69 Bn,\nCRPF, Mantripukhri, Imphal,\nManipur, Pin- 795002.", "795116,Commandant 87 BN,\nCRPF, Jiribam, Manipur", "795113,Group Centre CRPF\nImphal Langjing Imphal West\nManipur-795113", "795003,Commandant 109 Bn,\nCRPF, Mongsangei, P.O-\nCanchipur, Imphal-West,\nManipur- 795003", "797001,Ops Range, CRPF,\nKohima, galand- 797001", "795004,Commandant 86 Bn,\nCRPF, Lamphelpat, Post-\nLamphel, Dist- Imphal (West),\nManipur, Pin- 795004", "795004,143 BN, CRPF,\nLAMPHELPAT, NEAR DC OFFICE,\nIMPHAL WEST, MANIPUR"]</t>
  </si>
  <si>
    <t>["799012,Group Centre CRPF,\gartala ( Tripura), Tripura,\nWest Tripura-799012", "795124,Commandant 32 Bn,\nCRPF,NHPC, Loktak Project,\nChurachandpur, Manipur, Pin-\n795124"]</t>
  </si>
  <si>
    <t>["Sepati"]</t>
  </si>
  <si>
    <t xml:space="preserve">Supply of stores for Prefabricated Uril Block , Supply of
construction material for Uril Block , Supply of Plumbing
items for Uril Block , Supply of Sanitary fittings for Uril
Block , Supply of Tools and Equipments items
</t>
  </si>
  <si>
    <t xml:space="preserve">Shamias (Q3)
</t>
  </si>
  <si>
    <t xml:space="preserve">Supply of stores for water draige system , Orgiry
Portland cement 43 grade , Coarse sand dimapur , Stone
aggregate graded 10 - 20 mm , Stone aggregate graded 20
- 40 mm , Stone aggregate graded 40 - 63 mm , Precast
cement concrete block of size 400x200x200mm , Water
profing compound
</t>
  </si>
  <si>
    <t xml:space="preserve">CAP EVION 400 MG , TAB NORFLOX 400 MG , TAB ZIFI 200
MG , TAB CLAVAM 625 MG , TAB ZERODOL P , TAB
ZERODOL SP , TAB CALPOL 650 MG , OINT OMNIGEL 15 GM ,
URIC ACID KIT 4x24 4x6 ml , SGPT KIT 4x24 4x6 ml ,
ACCUCHECK ACTIVE GLUCOSTRIP 1x50 , SGOT REGENT KIT
4x24 4x6 ml , S BILIRUBIN T AND D KIT 4x60 ml , GLUCOSE
REGENT KIT 2x200ml , URINE STIRIP 1x100 , BOROSIL
GLASS TEST TUBE , HIV TEST KIT , PREGNCY TEST KIT , S
TRIGLYCERIDE KIT KIT 4x24 4x6 ml , S CHOLESTEROL KIT
5x30 ml , ALBUMIN KIT 5x50 ML , ALK PHOSPHATASE 4x24
ML 6x6 ML , BLOOD GROUP KIT 3x10 ML , ECG GELLY 250
ML , ECG PAPER BPL 9108 210X295X100 , DISPO SYRINGE 3
CC , DISPO SYRINGE 10 CC , DISPOVAN NEEDLE 24 G ,
LATEX EXAM GLOVES POWDERE MEDIUM , LATEX EXAM
GLOVES NON POWDERED MEDIUM , NITRILE GLOVES
MEDIUM
</t>
  </si>
  <si>
    <t>Department of Fincial Services</t>
  </si>
  <si>
    <t xml:space="preserve">Adreline Injection , Atropin Injection , Anti-ske venom
Injection , Avil Injection , Botropase Injection , Buscopan
Injection , Bupivacaine 0.5 percent Injection , Deiphylline
Injection , Dextrose , Diclofec Injection , Dicyclomine
Injection , Drotaverine 40mg Injection , Dobutamine
Injection , Duvadilan Injection , Etamsylate Injection ,
Haloperidol Injection , Intralipid 20 percent Injection ,
Labetalol Injection , LMWH - 40 Injection , Merhergin
Injection , Methylcobalamin Injection Neruokind , Midazolam
Injection , Mephentermine Injection , Nitroglycerin Injection ,
Normal Saline 100ml Injection , Ondasarton Injection ,
Oxytocin Injection , Progesterone Injection , Rabipur
Injection , Metoclopramide Injection , Sucol Injection ,
Stemitil Injection , Tramadol Injection , Tricort Injection , TT
Injection , Pentazocine Injection , Potasium Chloride
Injection , Propranolol 1mg slash ml Injection , Syp B
Complex bott of 100ml , Isabgol husk
</t>
  </si>
  <si>
    <t xml:space="preserve">795002,Regiol Sericultural
Research Station, Central Silk
Board, Ministry of Textiles,
Govt. of India, Mantripukhri,
Imphal
</t>
  </si>
  <si>
    <t xml:space="preserve">SSD 240 GB , SCANNER HEAD SAMSUNG , CARTRIDGE
SENSOR HP , WHEEL SENSOR , MAINTENCE BOX , CANON
PRINTER LEFT AND RIGHT PLATE , EPSON PROJECTOR
MAINTENCE BOARD
</t>
  </si>
  <si>
    <t xml:space="preserve">PRINT HEAD BLACK , PRINT HEAD COLOUR , DRUM UNIT
XEROX MACHINE , EPSON PRINTER HEAD L3100 , INK PAD
L3100 , BLDC MOTOR HP , FUSE GEAR SET HP , DEVELOPER
UNIT , FUSER UNIT , MAINTENCE BOX PXMB8 ,
MAINTENCE BOX , EPSON PRINTER HEAD L3110
</t>
  </si>
  <si>
    <t xml:space="preserve">Goods Transport Services - Per MT - Food Grains,
Appointment of Road Transport Contractor for
transportation of foodgrains &amp; allied material etc. from RH
Khongsang to FCI FSD Sepati on ad hoc basis for a period
of 06 (Six) months which is extendabl..
</t>
  </si>
  <si>
    <t>795001,FCI Regiol Office,
Manipur, Old Assembly
Complex, Imphal-795001,
Manipur</t>
  </si>
  <si>
    <t>Sepati</t>
  </si>
  <si>
    <t>Custom Bid for Services - Operation and maintence of
Gate of Ithai Barrage and Emergency Gate and HM
Equipment like Crane and R and M Ithai Colony of Loktak
Project NHPC Limited</t>
  </si>
  <si>
    <t>795001,SINGJAMEI
CHINGAMATHAK MEIRAKPAM
LEIKAI</t>
  </si>
  <si>
    <t xml:space="preserve">SEPATI </t>
  </si>
  <si>
    <t>SEPATI</t>
  </si>
  <si>
    <t>Repair, Maintence, and Installation of Plant/
Systems/Equipments (Version 2) - TRANSMISSION LINE;
TLSAs (Transmission Line Surge Arrester); Buyer</t>
  </si>
  <si>
    <t xml:space="preserve">Customised Unsuits for Participants , Flexes and Banners ,
Advertisement in local newspaper , Refreshments for Tea
with Players, Official and Local during opening ceremony ,
Hiring of Technical Team, Judges, Referees and Coaches for
5 Days , Breakfast, Lunch and Dinner for 5 Days ,
Refreshment during matches , Cash Prize of Rs Seven lac
thirty six thousand for winner and runner ups of each
category , Gold, Silver and Bronze Medals and appreciation
certificates , Felicitation of local achievers tiol or
Intertiol , Refreshments for Tea with Players, Official
and Local during closing ceremony
</t>
  </si>
  <si>
    <t xml:space="preserve">Department Of Fincial Services
</t>
  </si>
  <si>
    <t xml:space="preserve">Zol Food Testing Laboratory Moreh
</t>
  </si>
  <si>
    <t xml:space="preserve">Sepati </t>
  </si>
  <si>
    <t xml:space="preserve">ALTER TOR CHANGE, DOOR HANDLE REPAIR AND
MECHANICAL CHARGE
</t>
  </si>
  <si>
    <t xml:space="preserve">OXYGEN SYSTEM , VACUUM SYSTEM , COMPRESSED AIR
SYSTEM , CARBON DIOXIDE SYSTEM , NITROGEN OXIDE
SYSTEM , COPPER PIPE , Zol Valve , Medical Gas , ISOLATION
VALVE , Miscelleneous Items , BEDHEAD PANEL , AGSS System
, Maniforl
</t>
  </si>
  <si>
    <t>795002,Regiol Sericultural
Research Station, Central Silk
Board, Ministry of Textiles,
Govt. of India, Mantripukhri,
Imphal</t>
  </si>
  <si>
    <t>Regiol Institute Of Medical Sciences Imphal Manipur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</si>
</sst>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yyyy\-mm\-dd"/>
    <numFmt numFmtId="166" formatCode="[$₹]#,##0"/>
    <numFmt numFmtId="168" formatCode="dd\-mm\-yyyy"/>
    <numFmt numFmtId="169" formatCode="d\-m\-yyyy"/>
    <numFmt numFmtId="170" formatCode="[$₹]#,##0.00"/>
    <numFmt numFmtId="176" formatCode="[$-10409]hh:mm\ AM/PM;@"/>
  </numFmts>
  <fonts count="15" x14ac:knownFonts="1">
    <font>
      <sz val="11"/>
      <color theme="1"/>
      <name val="Calibri"/>
      <family val="2"/>
      <scheme val="minor"/>
    </font>
    <font>
      <sz val="15"/>
      <name val="Calibri"/>
    </font>
    <font>
      <sz val="18"/>
      <color rgb="FFFF0000"/>
      <name val="Calibri"/>
    </font>
    <font>
      <b/>
      <sz val="60"/>
      <color theme="1"/>
      <name val="Calibri"/>
      <family val="2"/>
      <scheme val="minor"/>
    </font>
    <font>
      <b/>
      <sz val="57"/>
      <color theme="1"/>
      <name val="Calibri"/>
      <family val="2"/>
      <scheme val="minor"/>
    </font>
    <font>
      <b/>
      <sz val="60"/>
      <color theme="1"/>
      <name val="Arial"/>
      <family val="2"/>
    </font>
    <font>
      <b/>
      <sz val="18"/>
      <color theme="1"/>
      <name val="Calibri"/>
      <family val="2"/>
      <scheme val="minor"/>
    </font>
    <font>
      <sz val="18"/>
      <color theme="1"/>
      <name val="Calibri"/>
      <family val="2"/>
      <scheme val="minor"/>
    </font>
    <font>
      <b/>
      <sz val="57"/>
      <color theme="1"/>
      <name val="Arial"/>
      <family val="2"/>
    </font>
    <font>
      <b/>
      <sz val="57"/>
      <color theme="1"/>
      <name val="Times New Roman"/>
      <family val="1"/>
    </font>
    <font>
      <sz val="57"/>
      <color theme="1"/>
      <name val="Calibri"/>
      <family val="2"/>
      <scheme val="minor"/>
    </font>
    <font>
      <sz val="57"/>
      <color theme="1"/>
      <name val="Arial"/>
      <family val="2"/>
    </font>
    <font>
      <b/>
      <sz val="20"/>
      <name val="Calibri"/>
      <family val="2"/>
    </font>
    <font>
      <b/>
      <sz val="20"/>
      <color theme="1"/>
      <name val="Arial"/>
      <family val="2"/>
    </font>
    <font>
      <b/>
      <sz val="20"/>
      <color rgb="FFFF0000"/>
      <name val="Calibri"/>
      <family val="2"/>
    </font>
  </fonts>
  <fills count="4">
    <fill>
      <patternFill patternType="none"/>
    </fill>
    <fill>
      <patternFill patternType="gray125"/>
    </fill>
    <fill>
      <patternFill patternType="solid">
        <fgColor rgb="FFBDBDBD"/>
        <bgColor rgb="FFBDBDBD"/>
      </patternFill>
    </fill>
    <fill>
      <patternFill patternType="solid">
        <fgColor rgb="FFFFFFFF"/>
        <bgColor rgb="FFFFFFFF"/>
      </patternFill>
    </fill>
  </fills>
  <borders count="3">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84">
    <xf numFmtId="0" fontId="0" fillId="0" borderId="0" xfId="0"/>
    <xf numFmtId="164" fontId="1" fillId="0" borderId="1" xfId="0" applyNumberFormat="1" applyFont="1" applyBorder="1" applyAlignment="1">
      <alignment horizontal="center" vertical="center" wrapText="1"/>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0" xfId="0"/>
    <xf numFmtId="0" fontId="5" fillId="0" borderId="2" xfId="0" applyFont="1" applyBorder="1" applyAlignment="1">
      <alignment horizontal="center" vertical="center" wrapText="1"/>
    </xf>
    <xf numFmtId="0" fontId="6" fillId="3" borderId="2" xfId="0" applyFont="1" applyFill="1" applyBorder="1" applyAlignment="1">
      <alignment horizontal="center" vertical="center" wrapText="1"/>
    </xf>
    <xf numFmtId="0" fontId="6" fillId="0" borderId="2" xfId="0" applyFont="1" applyBorder="1" applyAlignment="1">
      <alignment horizontal="center" vertical="center"/>
    </xf>
    <xf numFmtId="166" fontId="7" fillId="0" borderId="2" xfId="0" applyNumberFormat="1" applyFont="1" applyBorder="1" applyAlignment="1">
      <alignment horizontal="center" vertical="center"/>
    </xf>
    <xf numFmtId="166" fontId="6" fillId="0" borderId="2" xfId="0" applyNumberFormat="1" applyFont="1" applyBorder="1" applyAlignment="1">
      <alignment horizontal="center" vertical="center"/>
    </xf>
    <xf numFmtId="3" fontId="6" fillId="0" borderId="2" xfId="0" applyNumberFormat="1" applyFont="1" applyBorder="1" applyAlignment="1">
      <alignment horizontal="center" vertical="center"/>
    </xf>
    <xf numFmtId="168" fontId="6" fillId="0" borderId="2" xfId="0" applyNumberFormat="1" applyFont="1" applyBorder="1" applyAlignment="1">
      <alignment horizontal="center" vertical="center"/>
    </xf>
    <xf numFmtId="0" fontId="6" fillId="0" borderId="2" xfId="0" applyFont="1" applyBorder="1" applyAlignment="1">
      <alignment horizontal="center" vertical="center" wrapText="1"/>
    </xf>
    <xf numFmtId="0" fontId="6" fillId="3" borderId="2" xfId="0" applyFont="1" applyFill="1" applyBorder="1" applyAlignment="1">
      <alignment horizontal="center" vertical="center"/>
    </xf>
    <xf numFmtId="0" fontId="6" fillId="0" borderId="2" xfId="0" applyFont="1" applyBorder="1" applyAlignment="1">
      <alignment vertical="center" wrapText="1"/>
    </xf>
    <xf numFmtId="0" fontId="6" fillId="0" borderId="2" xfId="0" applyFont="1" applyBorder="1" applyAlignment="1">
      <alignment vertical="center"/>
    </xf>
    <xf numFmtId="0" fontId="7" fillId="3" borderId="2" xfId="0" applyFont="1" applyFill="1" applyBorder="1" applyAlignment="1">
      <alignment horizontal="center" vertical="center" wrapText="1"/>
    </xf>
    <xf numFmtId="0" fontId="7" fillId="0" borderId="2" xfId="0" applyFont="1" applyBorder="1" applyAlignment="1">
      <alignment horizontal="center" vertical="center"/>
    </xf>
    <xf numFmtId="3" fontId="7" fillId="0" borderId="2" xfId="0" applyNumberFormat="1" applyFont="1" applyBorder="1" applyAlignment="1">
      <alignment horizontal="center" vertical="center"/>
    </xf>
    <xf numFmtId="168" fontId="7" fillId="0" borderId="2" xfId="0" applyNumberFormat="1" applyFont="1" applyBorder="1" applyAlignment="1">
      <alignment horizontal="center" vertical="center"/>
    </xf>
    <xf numFmtId="0" fontId="7" fillId="0" borderId="2" xfId="0" applyFont="1" applyBorder="1" applyAlignment="1">
      <alignment horizontal="center" vertical="center" wrapText="1"/>
    </xf>
    <xf numFmtId="0" fontId="7" fillId="3" borderId="2" xfId="0" applyFont="1" applyFill="1" applyBorder="1" applyAlignment="1">
      <alignment horizontal="center" vertical="center"/>
    </xf>
    <xf numFmtId="0" fontId="7" fillId="0" borderId="2" xfId="0" applyFont="1" applyBorder="1" applyAlignment="1">
      <alignment vertical="center" wrapText="1"/>
    </xf>
    <xf numFmtId="0" fontId="7" fillId="0" borderId="2" xfId="0" applyFont="1" applyBorder="1" applyAlignment="1">
      <alignment vertical="center"/>
    </xf>
    <xf numFmtId="0" fontId="4" fillId="0" borderId="2" xfId="0" applyFont="1" applyBorder="1" applyAlignment="1">
      <alignment horizontal="center" vertical="center" wrapText="1"/>
    </xf>
    <xf numFmtId="1" fontId="4" fillId="0" borderId="2" xfId="0" applyNumberFormat="1" applyFont="1" applyBorder="1" applyAlignment="1">
      <alignment horizontal="center" vertical="center" wrapText="1"/>
    </xf>
    <xf numFmtId="0" fontId="9" fillId="0" borderId="2" xfId="0" applyFont="1" applyBorder="1" applyAlignment="1">
      <alignment horizontal="center" vertical="center" wrapText="1"/>
    </xf>
    <xf numFmtId="168" fontId="4" fillId="0" borderId="2" xfId="0" applyNumberFormat="1" applyFont="1" applyBorder="1" applyAlignment="1">
      <alignment horizontal="center" vertical="center" wrapText="1"/>
    </xf>
    <xf numFmtId="169" fontId="4" fillId="0" borderId="2" xfId="0" applyNumberFormat="1" applyFont="1" applyBorder="1" applyAlignment="1">
      <alignment horizontal="center" vertical="center" wrapText="1"/>
    </xf>
    <xf numFmtId="0" fontId="3" fillId="0" borderId="2" xfId="0" applyFont="1" applyBorder="1" applyAlignment="1">
      <alignment horizontal="center" vertical="center" wrapText="1"/>
    </xf>
    <xf numFmtId="1" fontId="3" fillId="0" borderId="2" xfId="0" applyNumberFormat="1" applyFont="1" applyBorder="1" applyAlignment="1">
      <alignment horizontal="center" vertical="center" wrapText="1"/>
    </xf>
    <xf numFmtId="168" fontId="3" fillId="0" borderId="2" xfId="0" applyNumberFormat="1" applyFont="1" applyBorder="1" applyAlignment="1">
      <alignment horizontal="center" vertical="center" wrapText="1"/>
    </xf>
    <xf numFmtId="0" fontId="10" fillId="3" borderId="2" xfId="0" applyFont="1" applyFill="1" applyBorder="1" applyAlignment="1">
      <alignment horizontal="center" vertical="center"/>
    </xf>
    <xf numFmtId="0" fontId="10" fillId="0" borderId="2" xfId="0" applyFont="1" applyBorder="1" applyAlignment="1">
      <alignment horizontal="center" vertical="center"/>
    </xf>
    <xf numFmtId="166" fontId="10" fillId="0" borderId="2" xfId="0" applyNumberFormat="1" applyFont="1" applyBorder="1" applyAlignment="1">
      <alignment horizontal="center" vertical="center"/>
    </xf>
    <xf numFmtId="3" fontId="10" fillId="0" borderId="2" xfId="0" applyNumberFormat="1" applyFont="1" applyBorder="1" applyAlignment="1">
      <alignment horizontal="center" vertical="center"/>
    </xf>
    <xf numFmtId="168" fontId="10" fillId="0" borderId="2" xfId="0" applyNumberFormat="1" applyFont="1" applyBorder="1" applyAlignment="1">
      <alignment horizontal="center" vertical="center"/>
    </xf>
    <xf numFmtId="0" fontId="10" fillId="0" borderId="2" xfId="0" applyFont="1" applyBorder="1" applyAlignment="1">
      <alignment horizontal="center" vertical="center" wrapText="1"/>
    </xf>
    <xf numFmtId="0" fontId="10" fillId="0" borderId="2" xfId="0" applyFont="1" applyBorder="1" applyAlignment="1">
      <alignment vertical="center" wrapText="1"/>
    </xf>
    <xf numFmtId="0" fontId="10" fillId="0" borderId="2" xfId="0" applyFont="1" applyBorder="1" applyAlignment="1">
      <alignment vertical="center"/>
    </xf>
    <xf numFmtId="176" fontId="1" fillId="0" borderId="1" xfId="0" applyNumberFormat="1" applyFont="1" applyBorder="1" applyAlignment="1">
      <alignment horizontal="center" vertical="center" wrapText="1"/>
    </xf>
    <xf numFmtId="176" fontId="4" fillId="0" borderId="2" xfId="0" applyNumberFormat="1" applyFont="1" applyBorder="1" applyAlignment="1">
      <alignment horizontal="center" vertical="center" wrapText="1"/>
    </xf>
    <xf numFmtId="176" fontId="10" fillId="0" borderId="2" xfId="0" applyNumberFormat="1" applyFont="1" applyBorder="1" applyAlignment="1">
      <alignment horizontal="center" vertical="center"/>
    </xf>
    <xf numFmtId="176" fontId="3" fillId="0" borderId="2" xfId="0" applyNumberFormat="1" applyFont="1" applyBorder="1" applyAlignment="1">
      <alignment horizontal="center" vertical="center" wrapText="1"/>
    </xf>
    <xf numFmtId="176" fontId="7" fillId="0" borderId="2" xfId="0" applyNumberFormat="1" applyFont="1" applyBorder="1" applyAlignment="1">
      <alignment horizontal="center" vertical="center"/>
    </xf>
    <xf numFmtId="176" fontId="6" fillId="0" borderId="2" xfId="0" applyNumberFormat="1" applyFont="1" applyBorder="1" applyAlignment="1">
      <alignment horizontal="center" vertical="center"/>
    </xf>
    <xf numFmtId="0" fontId="12"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164" fontId="12" fillId="0" borderId="1" xfId="0" applyNumberFormat="1" applyFont="1" applyBorder="1" applyAlignment="1">
      <alignment horizontal="center" vertical="center" wrapText="1"/>
    </xf>
    <xf numFmtId="176" fontId="12" fillId="0" borderId="1" xfId="0" applyNumberFormat="1" applyFont="1" applyBorder="1" applyAlignment="1">
      <alignment horizontal="center" vertical="center" wrapText="1"/>
    </xf>
    <xf numFmtId="0" fontId="14" fillId="0" borderId="1" xfId="0" applyFont="1" applyBorder="1" applyAlignment="1">
      <alignment horizontal="center" vertical="center" wrapText="1"/>
    </xf>
    <xf numFmtId="0" fontId="4"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0" fillId="0" borderId="1" xfId="0" applyFont="1" applyBorder="1" applyAlignment="1">
      <alignment vertical="center"/>
    </xf>
    <xf numFmtId="0" fontId="4" fillId="0" borderId="1" xfId="0" applyFont="1" applyBorder="1" applyAlignment="1">
      <alignment horizontal="center" vertical="center"/>
    </xf>
    <xf numFmtId="0" fontId="12" fillId="0" borderId="2" xfId="0" applyFont="1" applyBorder="1" applyAlignment="1">
      <alignment horizontal="center" vertical="center" wrapText="1"/>
    </xf>
    <xf numFmtId="0" fontId="4" fillId="0" borderId="1" xfId="0" applyFont="1" applyBorder="1" applyAlignment="1">
      <alignment vertical="center"/>
    </xf>
    <xf numFmtId="0" fontId="10" fillId="0" borderId="1" xfId="0" applyFont="1" applyBorder="1" applyAlignment="1">
      <alignment vertical="center"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10"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169" fontId="4" fillId="0" borderId="1" xfId="0" applyNumberFormat="1" applyFont="1" applyBorder="1" applyAlignment="1">
      <alignment horizontal="center" vertical="center" wrapText="1"/>
    </xf>
    <xf numFmtId="168" fontId="10" fillId="0" borderId="1" xfId="0" applyNumberFormat="1" applyFont="1" applyBorder="1" applyAlignment="1">
      <alignment horizontal="center" vertical="center"/>
    </xf>
    <xf numFmtId="168" fontId="4" fillId="0" borderId="1" xfId="0" applyNumberFormat="1" applyFont="1" applyBorder="1" applyAlignment="1">
      <alignment horizontal="center" vertical="center"/>
    </xf>
    <xf numFmtId="168" fontId="4" fillId="0" borderId="1" xfId="0" applyNumberFormat="1" applyFont="1" applyBorder="1" applyAlignment="1">
      <alignment horizontal="center" vertical="center" wrapText="1"/>
    </xf>
    <xf numFmtId="14" fontId="12" fillId="0" borderId="2" xfId="0" applyNumberFormat="1" applyFont="1" applyBorder="1" applyAlignment="1">
      <alignment horizontal="center" vertical="center" wrapText="1"/>
    </xf>
    <xf numFmtId="176" fontId="4" fillId="0" borderId="1" xfId="0" applyNumberFormat="1" applyFont="1" applyBorder="1" applyAlignment="1">
      <alignment horizontal="center" vertical="center" wrapText="1"/>
    </xf>
    <xf numFmtId="176" fontId="10" fillId="0" borderId="1" xfId="0" applyNumberFormat="1" applyFont="1" applyBorder="1" applyAlignment="1">
      <alignment horizontal="center" vertical="center"/>
    </xf>
    <xf numFmtId="176" fontId="4" fillId="0" borderId="1" xfId="0" applyNumberFormat="1" applyFont="1" applyBorder="1" applyAlignment="1">
      <alignment horizontal="center" vertical="center"/>
    </xf>
    <xf numFmtId="176" fontId="12" fillId="0" borderId="2" xfId="0" applyNumberFormat="1" applyFont="1" applyBorder="1" applyAlignment="1">
      <alignment horizontal="center" vertical="center" wrapText="1"/>
    </xf>
    <xf numFmtId="3" fontId="10" fillId="0" borderId="1" xfId="0" applyNumberFormat="1" applyFont="1" applyBorder="1" applyAlignment="1">
      <alignment horizontal="center" vertical="center"/>
    </xf>
    <xf numFmtId="3" fontId="4" fillId="0" borderId="1" xfId="0" applyNumberFormat="1" applyFont="1" applyBorder="1" applyAlignment="1">
      <alignment horizontal="center" vertical="center"/>
    </xf>
    <xf numFmtId="3" fontId="4" fillId="0" borderId="1" xfId="0" applyNumberFormat="1" applyFont="1" applyBorder="1" applyAlignment="1">
      <alignment horizontal="center" vertical="center" wrapText="1"/>
    </xf>
    <xf numFmtId="166" fontId="10" fillId="0" borderId="1" xfId="0" applyNumberFormat="1" applyFont="1" applyBorder="1" applyAlignment="1">
      <alignment horizontal="center" vertical="center"/>
    </xf>
    <xf numFmtId="166" fontId="4" fillId="0" borderId="1" xfId="0" applyNumberFormat="1" applyFont="1" applyBorder="1" applyAlignment="1">
      <alignment horizontal="center" vertical="center"/>
    </xf>
    <xf numFmtId="166" fontId="4" fillId="0" borderId="1" xfId="0" applyNumberFormat="1" applyFont="1" applyBorder="1" applyAlignment="1">
      <alignment horizontal="center" vertical="center" wrapText="1"/>
    </xf>
    <xf numFmtId="170" fontId="4" fillId="0" borderId="1" xfId="0" applyNumberFormat="1" applyFont="1" applyBorder="1" applyAlignment="1">
      <alignment horizontal="center" vertical="center"/>
    </xf>
    <xf numFmtId="0" fontId="10" fillId="3" borderId="1" xfId="0" applyFont="1" applyFill="1" applyBorder="1" applyAlignment="1">
      <alignment horizontal="center" vertical="center" wrapText="1"/>
    </xf>
    <xf numFmtId="0" fontId="10" fillId="0" borderId="1" xfId="0" applyFont="1" applyBorder="1" applyAlignment="1">
      <alignment horizontal="center" vertical="center"/>
    </xf>
    <xf numFmtId="0" fontId="10" fillId="0" borderId="1" xfId="0" applyFont="1" applyBorder="1" applyAlignment="1">
      <alignment horizontal="center" vertical="center" wrapText="1"/>
    </xf>
    <xf numFmtId="0" fontId="0" fillId="0" borderId="1" xfId="0" applyBorder="1"/>
    <xf numFmtId="0" fontId="1" fillId="0" borderId="0" xfId="0" applyFont="1" applyBorder="1" applyAlignment="1">
      <alignment horizontal="center" vertical="center" wrapText="1"/>
    </xf>
  </cellXfs>
  <cellStyles count="1">
    <cellStyle name="Normal" xfId="0" builtinId="0"/>
  </cellStyles>
  <dxfs count="22">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M639"/>
  <sheetViews>
    <sheetView tabSelected="1" topLeftCell="A2" zoomScale="42" workbookViewId="0">
      <selection activeCell="L593" sqref="A2:M593"/>
    </sheetView>
  </sheetViews>
  <sheetFormatPr defaultRowHeight="14.4" x14ac:dyDescent="0.3"/>
  <cols>
    <col min="1" max="1" width="18" customWidth="1"/>
    <col min="2" max="2" width="35" customWidth="1"/>
    <col min="3" max="3" width="10" customWidth="1"/>
    <col min="4" max="4" width="19.44140625" customWidth="1"/>
    <col min="5" max="5" width="26" customWidth="1"/>
    <col min="6" max="6" width="22.88671875" customWidth="1"/>
    <col min="7" max="7" width="24.6640625" customWidth="1"/>
    <col min="8" max="8" width="21.77734375" customWidth="1"/>
    <col min="9" max="9" width="22" customWidth="1"/>
    <col min="10" max="10" width="40" customWidth="1"/>
    <col min="11" max="13" width="18" customWidth="1"/>
    <col min="14" max="14" width="36.109375" customWidth="1"/>
  </cols>
  <sheetData>
    <row r="1" spans="1:13" x14ac:dyDescent="0.3">
      <c r="A1" s="4"/>
      <c r="B1" s="4"/>
      <c r="C1" s="4"/>
      <c r="D1" s="4"/>
      <c r="E1" s="4"/>
      <c r="F1" s="4"/>
      <c r="G1" s="4"/>
      <c r="H1" s="4"/>
      <c r="I1" s="4"/>
      <c r="J1" s="4"/>
      <c r="K1" s="4"/>
      <c r="L1" s="4"/>
      <c r="M1" s="4"/>
    </row>
    <row r="2" spans="1:13" ht="51.6" x14ac:dyDescent="0.3">
      <c r="A2" s="46" t="s">
        <v>0</v>
      </c>
      <c r="B2" s="46" t="s">
        <v>1</v>
      </c>
      <c r="C2" s="46" t="s">
        <v>2</v>
      </c>
      <c r="D2" s="46" t="s">
        <v>3</v>
      </c>
      <c r="E2" s="46" t="s">
        <v>4</v>
      </c>
      <c r="F2" s="46" t="s">
        <v>5</v>
      </c>
      <c r="G2" s="46" t="s">
        <v>6</v>
      </c>
      <c r="H2" s="46" t="s">
        <v>7</v>
      </c>
      <c r="I2" s="46" t="s">
        <v>8</v>
      </c>
      <c r="J2" s="46" t="s">
        <v>9</v>
      </c>
      <c r="K2" s="46" t="s">
        <v>10</v>
      </c>
      <c r="L2" s="46" t="s">
        <v>11</v>
      </c>
      <c r="M2" s="46" t="s">
        <v>12</v>
      </c>
    </row>
    <row r="3" spans="1:13" ht="120" hidden="1" customHeight="1" x14ac:dyDescent="0.3">
      <c r="A3" s="2" t="s">
        <v>13</v>
      </c>
      <c r="B3" s="2" t="s">
        <v>14</v>
      </c>
      <c r="C3" s="2">
        <v>244</v>
      </c>
      <c r="D3" s="1">
        <v>45779</v>
      </c>
      <c r="E3" s="1">
        <v>45800</v>
      </c>
      <c r="F3" s="2" t="s">
        <v>15</v>
      </c>
      <c r="G3" s="3" t="str">
        <f ca="1">IF((INDIRECT("F"&amp;ROW())+INDIRECT("G"&amp;ROW()))-NOW() &lt;= 0, "CLOSED", INT((INDIRECT("F"&amp;ROW())+INDIRECT("G"&amp;ROW()))-NOW()) &amp; " days")</f>
        <v>CLOSED</v>
      </c>
      <c r="H3" s="2">
        <v>14391</v>
      </c>
      <c r="I3" s="2">
        <v>719550</v>
      </c>
      <c r="J3" s="2" t="s">
        <v>16</v>
      </c>
      <c r="K3" s="2" t="s">
        <v>17</v>
      </c>
      <c r="L3" s="2" t="s">
        <v>18</v>
      </c>
      <c r="M3" s="2" t="s">
        <v>19</v>
      </c>
    </row>
    <row r="4" spans="1:13" ht="120" hidden="1" customHeight="1" x14ac:dyDescent="0.3">
      <c r="A4" s="2" t="s">
        <v>22</v>
      </c>
      <c r="B4" s="2" t="s">
        <v>23</v>
      </c>
      <c r="C4" s="2"/>
      <c r="D4" s="1">
        <v>45754</v>
      </c>
      <c r="E4" s="1">
        <v>45803</v>
      </c>
      <c r="F4" s="2" t="s">
        <v>24</v>
      </c>
      <c r="G4" s="3" t="str">
        <f ca="1">IF((INDIRECT("F"&amp;ROW())+INDIRECT("G"&amp;ROW()))-NOW() &lt;= 0, "CLOSED", INT((INDIRECT("F"&amp;ROW())+INDIRECT("G"&amp;ROW()))-NOW()) &amp; " days")</f>
        <v>CLOSED</v>
      </c>
      <c r="H4" s="2">
        <v>2104680</v>
      </c>
      <c r="I4" s="2">
        <v>105234000</v>
      </c>
      <c r="J4" s="2" t="s">
        <v>25</v>
      </c>
      <c r="K4" s="2" t="s">
        <v>17</v>
      </c>
      <c r="L4" s="2" t="s">
        <v>18</v>
      </c>
      <c r="M4" s="2" t="s">
        <v>19</v>
      </c>
    </row>
    <row r="5" spans="1:13" ht="120" hidden="1" customHeight="1" x14ac:dyDescent="0.3">
      <c r="A5" s="2" t="s">
        <v>26</v>
      </c>
      <c r="B5" s="2" t="s">
        <v>27</v>
      </c>
      <c r="C5" s="2"/>
      <c r="D5" s="1">
        <v>45793</v>
      </c>
      <c r="E5" s="1">
        <v>45814</v>
      </c>
      <c r="F5" s="2" t="s">
        <v>24</v>
      </c>
      <c r="G5" s="3" t="str">
        <f ca="1">IF((INDIRECT("F"&amp;ROW())+INDIRECT("G"&amp;ROW()))-NOW() &lt;= 0, "CLOSED", INT((INDIRECT("F"&amp;ROW())+INDIRECT("G"&amp;ROW()))-NOW()) &amp; " days")</f>
        <v>CLOSED</v>
      </c>
      <c r="H5" s="2"/>
      <c r="I5" s="2"/>
      <c r="J5" s="2" t="s">
        <v>28</v>
      </c>
      <c r="K5" s="2" t="s">
        <v>29</v>
      </c>
      <c r="L5" s="2" t="s">
        <v>18</v>
      </c>
      <c r="M5" s="2" t="s">
        <v>19</v>
      </c>
    </row>
    <row r="6" spans="1:13" ht="120" hidden="1" customHeight="1" x14ac:dyDescent="0.3">
      <c r="A6" s="2" t="s">
        <v>30</v>
      </c>
      <c r="B6" s="2" t="s">
        <v>31</v>
      </c>
      <c r="C6" s="2">
        <v>3935</v>
      </c>
      <c r="D6" s="1">
        <v>45796</v>
      </c>
      <c r="E6" s="1">
        <v>45817</v>
      </c>
      <c r="F6" s="2" t="s">
        <v>32</v>
      </c>
      <c r="G6" s="3" t="str">
        <f ca="1">IF((INDIRECT("F"&amp;ROW())+INDIRECT("G"&amp;ROW()))-NOW() &lt;= 0, "CLOSED", INT((INDIRECT("F"&amp;ROW())+INDIRECT("G"&amp;ROW()))-NOW()) &amp; " days")</f>
        <v>CLOSED</v>
      </c>
      <c r="H6" s="2">
        <v>58970</v>
      </c>
      <c r="I6" s="2">
        <v>2948500</v>
      </c>
      <c r="J6" s="2" t="s">
        <v>33</v>
      </c>
      <c r="K6" s="2" t="s">
        <v>29</v>
      </c>
      <c r="L6" s="2" t="s">
        <v>18</v>
      </c>
      <c r="M6" s="2" t="s">
        <v>19</v>
      </c>
    </row>
    <row r="7" spans="1:13" ht="120" hidden="1" customHeight="1" x14ac:dyDescent="0.3">
      <c r="A7" s="2" t="s">
        <v>34</v>
      </c>
      <c r="B7" s="2" t="s">
        <v>35</v>
      </c>
      <c r="C7" s="2">
        <v>134</v>
      </c>
      <c r="D7" s="1">
        <v>45784</v>
      </c>
      <c r="E7" s="1">
        <v>45807</v>
      </c>
      <c r="F7" s="2" t="s">
        <v>24</v>
      </c>
      <c r="G7" s="3" t="str">
        <f ca="1">IF((INDIRECT("F"&amp;ROW())+INDIRECT("G"&amp;ROW()))-NOW() &lt;= 0, "CLOSED", INT((INDIRECT("F"&amp;ROW())+INDIRECT("G"&amp;ROW()))-NOW()) &amp; " days")</f>
        <v>CLOSED</v>
      </c>
      <c r="H7" s="2">
        <v>11029</v>
      </c>
      <c r="I7" s="2">
        <v>551450</v>
      </c>
      <c r="J7" s="2" t="s">
        <v>36</v>
      </c>
      <c r="K7" s="2" t="s">
        <v>29</v>
      </c>
      <c r="L7" s="2" t="s">
        <v>37</v>
      </c>
      <c r="M7" s="2"/>
    </row>
    <row r="8" spans="1:13" ht="120" hidden="1" customHeight="1" x14ac:dyDescent="0.3">
      <c r="A8" s="2" t="s">
        <v>38</v>
      </c>
      <c r="B8" s="2" t="s">
        <v>39</v>
      </c>
      <c r="C8" s="2">
        <v>373</v>
      </c>
      <c r="D8" s="1">
        <v>45793</v>
      </c>
      <c r="E8" s="1">
        <v>45814</v>
      </c>
      <c r="F8" s="2" t="s">
        <v>40</v>
      </c>
      <c r="G8" s="3" t="str">
        <f ca="1">IF((INDIRECT("F"&amp;ROW())+INDIRECT("G"&amp;ROW()))-NOW() &lt;= 0, "CLOSED", INT((INDIRECT("F"&amp;ROW())+INDIRECT("G"&amp;ROW()))-NOW()) &amp; " days")</f>
        <v>CLOSED</v>
      </c>
      <c r="H8" s="2">
        <v>654778</v>
      </c>
      <c r="I8" s="2">
        <v>32738900</v>
      </c>
      <c r="J8" s="2" t="s">
        <v>41</v>
      </c>
      <c r="K8" s="2" t="s">
        <v>29</v>
      </c>
      <c r="L8" s="2" t="s">
        <v>37</v>
      </c>
      <c r="M8" s="2"/>
    </row>
    <row r="9" spans="1:13" ht="120" hidden="1" customHeight="1" x14ac:dyDescent="0.3">
      <c r="A9" s="2" t="s">
        <v>42</v>
      </c>
      <c r="B9" s="2" t="s">
        <v>43</v>
      </c>
      <c r="C9" s="2">
        <v>475</v>
      </c>
      <c r="D9" s="1">
        <v>45794</v>
      </c>
      <c r="E9" s="1">
        <v>45815</v>
      </c>
      <c r="F9" s="2" t="s">
        <v>44</v>
      </c>
      <c r="G9" s="3" t="str">
        <f ca="1">IF((INDIRECT("F"&amp;ROW())+INDIRECT("G"&amp;ROW()))-NOW() &lt;= 0, "CLOSED", INT((INDIRECT("F"&amp;ROW())+INDIRECT("G"&amp;ROW()))-NOW()) &amp; " days")</f>
        <v>CLOSED</v>
      </c>
      <c r="H9" s="2">
        <v>198360</v>
      </c>
      <c r="I9" s="2">
        <v>9918000</v>
      </c>
      <c r="J9" s="2" t="s">
        <v>46</v>
      </c>
      <c r="K9" s="2" t="s">
        <v>29</v>
      </c>
      <c r="L9" s="2" t="s">
        <v>37</v>
      </c>
      <c r="M9" s="2"/>
    </row>
    <row r="10" spans="1:13" ht="120" hidden="1" customHeight="1" x14ac:dyDescent="0.3">
      <c r="A10" s="2" t="s">
        <v>47</v>
      </c>
      <c r="B10" s="2" t="s">
        <v>48</v>
      </c>
      <c r="C10" s="2">
        <v>93</v>
      </c>
      <c r="D10" s="1">
        <v>45786</v>
      </c>
      <c r="E10" s="1">
        <v>45817</v>
      </c>
      <c r="F10" s="2" t="s">
        <v>44</v>
      </c>
      <c r="G10" s="3" t="str">
        <f ca="1">IF((INDIRECT("F"&amp;ROW())+INDIRECT("G"&amp;ROW()))-NOW() &lt;= 0, "CLOSED", INT((INDIRECT("F"&amp;ROW())+INDIRECT("G"&amp;ROW()))-NOW()) &amp; " days")</f>
        <v>CLOSED</v>
      </c>
      <c r="H10" s="2">
        <v>2800000</v>
      </c>
      <c r="I10" s="2">
        <v>140000000</v>
      </c>
      <c r="J10" s="2" t="s">
        <v>49</v>
      </c>
      <c r="K10" s="2" t="s">
        <v>29</v>
      </c>
      <c r="L10" s="2" t="s">
        <v>50</v>
      </c>
      <c r="M10" s="2" t="s">
        <v>51</v>
      </c>
    </row>
    <row r="11" spans="1:13" ht="120" hidden="1" customHeight="1" x14ac:dyDescent="0.3">
      <c r="A11" s="2" t="s">
        <v>52</v>
      </c>
      <c r="B11" s="2" t="s">
        <v>53</v>
      </c>
      <c r="C11" s="2">
        <v>693</v>
      </c>
      <c r="D11" s="1">
        <v>45787</v>
      </c>
      <c r="E11" s="1">
        <v>45813</v>
      </c>
      <c r="F11" s="2" t="s">
        <v>44</v>
      </c>
      <c r="G11" s="3" t="str">
        <f ca="1">IF((INDIRECT("F"&amp;ROW())+INDIRECT("G"&amp;ROW()))-NOW() &lt;= 0, "CLOSED", INT((INDIRECT("F"&amp;ROW())+INDIRECT("G"&amp;ROW()))-NOW()) &amp; " days")</f>
        <v>CLOSED</v>
      </c>
      <c r="H11" s="2"/>
      <c r="I11" s="2"/>
      <c r="J11" s="2" t="s">
        <v>54</v>
      </c>
      <c r="K11" s="2" t="s">
        <v>17</v>
      </c>
      <c r="L11" s="2" t="s">
        <v>50</v>
      </c>
      <c r="M11" s="2" t="s">
        <v>51</v>
      </c>
    </row>
    <row r="12" spans="1:13" ht="120" hidden="1" customHeight="1" x14ac:dyDescent="0.3">
      <c r="A12" s="2" t="s">
        <v>55</v>
      </c>
      <c r="B12" s="2" t="s">
        <v>56</v>
      </c>
      <c r="C12" s="2"/>
      <c r="D12" s="1">
        <v>45790</v>
      </c>
      <c r="E12" s="1">
        <v>45804</v>
      </c>
      <c r="F12" s="2" t="s">
        <v>57</v>
      </c>
      <c r="G12" s="3" t="str">
        <f ca="1">IF((INDIRECT("F"&amp;ROW())+INDIRECT("G"&amp;ROW()))-NOW() &lt;= 0, "CLOSED", INT((INDIRECT("F"&amp;ROW())+INDIRECT("G"&amp;ROW()))-NOW()) &amp; " days")</f>
        <v>CLOSED</v>
      </c>
      <c r="H12" s="2">
        <v>42705</v>
      </c>
      <c r="I12" s="2">
        <v>2135250</v>
      </c>
      <c r="J12" s="2" t="s">
        <v>58</v>
      </c>
      <c r="K12" s="2" t="s">
        <v>29</v>
      </c>
      <c r="L12" s="2" t="s">
        <v>50</v>
      </c>
      <c r="M12" s="2" t="s">
        <v>51</v>
      </c>
    </row>
    <row r="13" spans="1:13" ht="120" hidden="1" customHeight="1" x14ac:dyDescent="0.3">
      <c r="A13" s="2" t="s">
        <v>59</v>
      </c>
      <c r="B13" s="2" t="s">
        <v>60</v>
      </c>
      <c r="C13" s="2">
        <v>40</v>
      </c>
      <c r="D13" s="1">
        <v>45785</v>
      </c>
      <c r="E13" s="2"/>
      <c r="F13" s="2"/>
      <c r="G13" s="3" t="str">
        <f ca="1">IF((INDIRECT("F"&amp;ROW())+INDIRECT("G"&amp;ROW()))-NOW() &lt;= 0, "CLOSED", INT((INDIRECT("F"&amp;ROW())+INDIRECT("G"&amp;ROW()))-NOW()) &amp; " days")</f>
        <v>CLOSED</v>
      </c>
      <c r="H13" s="2">
        <v>3172000</v>
      </c>
      <c r="I13" s="2">
        <v>158600000</v>
      </c>
      <c r="J13" s="2" t="s">
        <v>61</v>
      </c>
      <c r="K13" s="2" t="s">
        <v>29</v>
      </c>
      <c r="L13" s="2" t="s">
        <v>50</v>
      </c>
      <c r="M13" s="2" t="s">
        <v>51</v>
      </c>
    </row>
    <row r="14" spans="1:13" ht="120" hidden="1" customHeight="1" x14ac:dyDescent="0.3">
      <c r="A14" s="2" t="s">
        <v>62</v>
      </c>
      <c r="B14" s="2" t="s">
        <v>63</v>
      </c>
      <c r="C14" s="2">
        <v>20</v>
      </c>
      <c r="D14" s="1">
        <v>45785</v>
      </c>
      <c r="E14" s="2"/>
      <c r="F14" s="2"/>
      <c r="G14" s="3" t="str">
        <f ca="1">IF((INDIRECT("F"&amp;ROW())+INDIRECT("G"&amp;ROW()))-NOW() &lt;= 0, "CLOSED", INT((INDIRECT("F"&amp;ROW())+INDIRECT("G"&amp;ROW()))-NOW()) &amp; " days")</f>
        <v>CLOSED</v>
      </c>
      <c r="H14" s="2">
        <v>1660000</v>
      </c>
      <c r="I14" s="2">
        <v>83000000</v>
      </c>
      <c r="J14" s="2" t="s">
        <v>64</v>
      </c>
      <c r="K14" s="2" t="s">
        <v>29</v>
      </c>
      <c r="L14" s="2" t="s">
        <v>50</v>
      </c>
      <c r="M14" s="2" t="s">
        <v>51</v>
      </c>
    </row>
    <row r="15" spans="1:13" ht="120" hidden="1" customHeight="1" x14ac:dyDescent="0.3">
      <c r="A15" s="2" t="s">
        <v>65</v>
      </c>
      <c r="B15" s="2" t="s">
        <v>66</v>
      </c>
      <c r="C15" s="2">
        <v>575</v>
      </c>
      <c r="D15" s="1">
        <v>45783</v>
      </c>
      <c r="E15" s="2"/>
      <c r="F15" s="2"/>
      <c r="G15" s="3" t="str">
        <f ca="1">IF((INDIRECT("F"&amp;ROW())+INDIRECT("G"&amp;ROW()))-NOW() &lt;= 0, "CLOSED", INT((INDIRECT("F"&amp;ROW())+INDIRECT("G"&amp;ROW()))-NOW()) &amp; " days")</f>
        <v>CLOSED</v>
      </c>
      <c r="H15" s="2"/>
      <c r="I15" s="2"/>
      <c r="J15" s="2" t="s">
        <v>67</v>
      </c>
      <c r="K15" s="2" t="s">
        <v>29</v>
      </c>
      <c r="L15" s="2" t="s">
        <v>50</v>
      </c>
      <c r="M15" s="2" t="s">
        <v>51</v>
      </c>
    </row>
    <row r="16" spans="1:13" ht="120" hidden="1" customHeight="1" x14ac:dyDescent="0.3">
      <c r="A16" s="2" t="s">
        <v>68</v>
      </c>
      <c r="B16" s="2" t="s">
        <v>69</v>
      </c>
      <c r="C16" s="2">
        <v>500</v>
      </c>
      <c r="D16" s="1">
        <v>45785</v>
      </c>
      <c r="E16" s="1">
        <v>45806</v>
      </c>
      <c r="F16" s="2" t="s">
        <v>70</v>
      </c>
      <c r="G16" s="3" t="str">
        <f ca="1">IF((INDIRECT("F"&amp;ROW())+INDIRECT("G"&amp;ROW()))-NOW() &lt;= 0, "CLOSED", INT((INDIRECT("F"&amp;ROW())+INDIRECT("G"&amp;ROW()))-NOW()) &amp; " days")</f>
        <v>CLOSED</v>
      </c>
      <c r="H16" s="2">
        <v>250000</v>
      </c>
      <c r="I16" s="2">
        <v>12500000</v>
      </c>
      <c r="J16" s="2" t="s">
        <v>71</v>
      </c>
      <c r="K16" s="2" t="s">
        <v>29</v>
      </c>
      <c r="L16" s="2" t="s">
        <v>50</v>
      </c>
      <c r="M16" s="2" t="s">
        <v>51</v>
      </c>
    </row>
    <row r="17" spans="1:13" ht="120" hidden="1" customHeight="1" x14ac:dyDescent="0.3">
      <c r="A17" s="2" t="s">
        <v>72</v>
      </c>
      <c r="B17" s="2" t="s">
        <v>73</v>
      </c>
      <c r="C17" s="2">
        <v>6</v>
      </c>
      <c r="D17" s="1">
        <v>45785</v>
      </c>
      <c r="E17" s="2"/>
      <c r="F17" s="2"/>
      <c r="G17" s="3" t="str">
        <f ca="1">IF((INDIRECT("F"&amp;ROW())+INDIRECT("G"&amp;ROW()))-NOW() &lt;= 0, "CLOSED", INT((INDIRECT("F"&amp;ROW())+INDIRECT("G"&amp;ROW()))-NOW()) &amp; " days")</f>
        <v>CLOSED</v>
      </c>
      <c r="H17" s="2">
        <v>400000</v>
      </c>
      <c r="I17" s="2">
        <v>20000000</v>
      </c>
      <c r="J17" s="2" t="s">
        <v>74</v>
      </c>
      <c r="K17" s="2" t="s">
        <v>29</v>
      </c>
      <c r="L17" s="2" t="s">
        <v>50</v>
      </c>
      <c r="M17" s="2" t="s">
        <v>51</v>
      </c>
    </row>
    <row r="18" spans="1:13" ht="120" hidden="1" customHeight="1" x14ac:dyDescent="0.3">
      <c r="A18" s="2" t="s">
        <v>75</v>
      </c>
      <c r="B18" s="2" t="s">
        <v>76</v>
      </c>
      <c r="C18" s="2">
        <v>6</v>
      </c>
      <c r="D18" s="1">
        <v>45785</v>
      </c>
      <c r="E18" s="2"/>
      <c r="F18" s="2"/>
      <c r="G18" s="3" t="str">
        <f ca="1">IF((INDIRECT("F"&amp;ROW())+INDIRECT("G"&amp;ROW()))-NOW() &lt;= 0, "CLOSED", INT((INDIRECT("F"&amp;ROW())+INDIRECT("G"&amp;ROW()))-NOW()) &amp; " days")</f>
        <v>CLOSED</v>
      </c>
      <c r="H18" s="2">
        <v>388000</v>
      </c>
      <c r="I18" s="2">
        <v>19400000</v>
      </c>
      <c r="J18" s="2" t="s">
        <v>77</v>
      </c>
      <c r="K18" s="2" t="s">
        <v>29</v>
      </c>
      <c r="L18" s="2" t="s">
        <v>50</v>
      </c>
      <c r="M18" s="2" t="s">
        <v>51</v>
      </c>
    </row>
    <row r="19" spans="1:13" ht="120" hidden="1" customHeight="1" x14ac:dyDescent="0.3">
      <c r="A19" s="2" t="s">
        <v>78</v>
      </c>
      <c r="B19" s="2" t="s">
        <v>79</v>
      </c>
      <c r="C19" s="2">
        <v>40</v>
      </c>
      <c r="D19" s="1">
        <v>45785</v>
      </c>
      <c r="E19" s="2"/>
      <c r="F19" s="2"/>
      <c r="G19" s="3" t="str">
        <f ca="1">IF((INDIRECT("F"&amp;ROW())+INDIRECT("G"&amp;ROW()))-NOW() &lt;= 0, "CLOSED", INT((INDIRECT("F"&amp;ROW())+INDIRECT("G"&amp;ROW()))-NOW()) &amp; " days")</f>
        <v>CLOSED</v>
      </c>
      <c r="H19" s="2">
        <v>1128000</v>
      </c>
      <c r="I19" s="2">
        <v>56400000</v>
      </c>
      <c r="J19" s="2" t="s">
        <v>61</v>
      </c>
      <c r="K19" s="2" t="s">
        <v>29</v>
      </c>
      <c r="L19" s="2" t="s">
        <v>50</v>
      </c>
      <c r="M19" s="2" t="s">
        <v>51</v>
      </c>
    </row>
    <row r="20" spans="1:13" ht="120" hidden="1" customHeight="1" x14ac:dyDescent="0.3">
      <c r="A20" s="2" t="s">
        <v>80</v>
      </c>
      <c r="B20" s="2" t="s">
        <v>81</v>
      </c>
      <c r="C20" s="2">
        <v>800</v>
      </c>
      <c r="D20" s="1">
        <v>45787</v>
      </c>
      <c r="E20" s="1">
        <v>45808</v>
      </c>
      <c r="F20" s="2" t="s">
        <v>70</v>
      </c>
      <c r="G20" s="3" t="str">
        <f ca="1">IF((INDIRECT("F"&amp;ROW())+INDIRECT("G"&amp;ROW()))-NOW() &lt;= 0, "CLOSED", INT((INDIRECT("F"&amp;ROW())+INDIRECT("G"&amp;ROW()))-NOW()) &amp; " days")</f>
        <v>CLOSED</v>
      </c>
      <c r="H20" s="2">
        <v>312000</v>
      </c>
      <c r="I20" s="2">
        <v>15600000</v>
      </c>
      <c r="J20" s="2" t="s">
        <v>82</v>
      </c>
      <c r="K20" s="2" t="s">
        <v>29</v>
      </c>
      <c r="L20" s="2" t="s">
        <v>50</v>
      </c>
      <c r="M20" s="2" t="s">
        <v>51</v>
      </c>
    </row>
    <row r="21" spans="1:13" ht="120" hidden="1" customHeight="1" x14ac:dyDescent="0.3">
      <c r="A21" s="2" t="s">
        <v>83</v>
      </c>
      <c r="B21" s="2" t="s">
        <v>84</v>
      </c>
      <c r="C21" s="2">
        <v>5</v>
      </c>
      <c r="D21" s="1">
        <v>45794</v>
      </c>
      <c r="E21" s="1">
        <v>45804</v>
      </c>
      <c r="F21" s="2" t="s">
        <v>24</v>
      </c>
      <c r="G21" s="3" t="str">
        <f ca="1">IF((INDIRECT("F"&amp;ROW())+INDIRECT("G"&amp;ROW()))-NOW() &lt;= 0, "CLOSED", INT((INDIRECT("F"&amp;ROW())+INDIRECT("G"&amp;ROW()))-NOW()) &amp; " days")</f>
        <v>CLOSED</v>
      </c>
      <c r="H21" s="2">
        <v>330000</v>
      </c>
      <c r="I21" s="2">
        <v>16500000</v>
      </c>
      <c r="J21" s="2" t="s">
        <v>85</v>
      </c>
      <c r="K21" s="2" t="s">
        <v>29</v>
      </c>
      <c r="L21" s="2" t="s">
        <v>50</v>
      </c>
      <c r="M21" s="2" t="s">
        <v>51</v>
      </c>
    </row>
    <row r="22" spans="1:13" ht="120" hidden="1" customHeight="1" x14ac:dyDescent="0.3">
      <c r="A22" s="2" t="s">
        <v>86</v>
      </c>
      <c r="B22" s="2" t="s">
        <v>87</v>
      </c>
      <c r="C22" s="2">
        <v>8</v>
      </c>
      <c r="D22" s="1">
        <v>45794</v>
      </c>
      <c r="E22" s="1">
        <v>45815</v>
      </c>
      <c r="F22" s="2" t="s">
        <v>70</v>
      </c>
      <c r="G22" s="3" t="str">
        <f ca="1">IF((INDIRECT("F"&amp;ROW())+INDIRECT("G"&amp;ROW()))-NOW() &lt;= 0, "CLOSED", INT((INDIRECT("F"&amp;ROW())+INDIRECT("G"&amp;ROW()))-NOW()) &amp; " days")</f>
        <v>CLOSED</v>
      </c>
      <c r="H22" s="2">
        <v>400000</v>
      </c>
      <c r="I22" s="2">
        <v>20000000</v>
      </c>
      <c r="J22" s="2" t="s">
        <v>88</v>
      </c>
      <c r="K22" s="2" t="s">
        <v>29</v>
      </c>
      <c r="L22" s="2" t="s">
        <v>50</v>
      </c>
      <c r="M22" s="2" t="s">
        <v>51</v>
      </c>
    </row>
    <row r="23" spans="1:13" ht="120" hidden="1" customHeight="1" x14ac:dyDescent="0.3">
      <c r="A23" s="2" t="s">
        <v>89</v>
      </c>
      <c r="B23" s="2" t="s">
        <v>90</v>
      </c>
      <c r="C23" s="2">
        <v>60</v>
      </c>
      <c r="D23" s="1">
        <v>45794</v>
      </c>
      <c r="E23" s="1">
        <v>45801</v>
      </c>
      <c r="F23" s="2" t="s">
        <v>91</v>
      </c>
      <c r="G23" s="3" t="str">
        <f ca="1">IF((INDIRECT("F"&amp;ROW())+INDIRECT("G"&amp;ROW()))-NOW() &lt;= 0, "CLOSED", INT((INDIRECT("F"&amp;ROW())+INDIRECT("G"&amp;ROW()))-NOW()) &amp; " days")</f>
        <v>CLOSED</v>
      </c>
      <c r="H23" s="2">
        <v>54000</v>
      </c>
      <c r="I23" s="2">
        <v>2700000</v>
      </c>
      <c r="J23" s="2" t="s">
        <v>82</v>
      </c>
      <c r="K23" s="2" t="s">
        <v>29</v>
      </c>
      <c r="L23" s="2" t="s">
        <v>50</v>
      </c>
      <c r="M23" s="2" t="s">
        <v>51</v>
      </c>
    </row>
    <row r="24" spans="1:13" ht="120" hidden="1" customHeight="1" x14ac:dyDescent="0.3">
      <c r="A24" s="2" t="s">
        <v>92</v>
      </c>
      <c r="B24" s="2" t="s">
        <v>93</v>
      </c>
      <c r="C24" s="2">
        <v>10</v>
      </c>
      <c r="D24" s="1">
        <v>45794</v>
      </c>
      <c r="E24" s="1">
        <v>45804</v>
      </c>
      <c r="F24" s="2" t="s">
        <v>94</v>
      </c>
      <c r="G24" s="3" t="str">
        <f ca="1">IF((INDIRECT("F"&amp;ROW())+INDIRECT("G"&amp;ROW()))-NOW() &lt;= 0, "CLOSED", INT((INDIRECT("F"&amp;ROW())+INDIRECT("G"&amp;ROW()))-NOW()) &amp; " days")</f>
        <v>CLOSED</v>
      </c>
      <c r="H24" s="2">
        <v>460000</v>
      </c>
      <c r="I24" s="2">
        <v>23000000</v>
      </c>
      <c r="J24" s="2" t="s">
        <v>95</v>
      </c>
      <c r="K24" s="2" t="s">
        <v>29</v>
      </c>
      <c r="L24" s="2" t="s">
        <v>50</v>
      </c>
      <c r="M24" s="2" t="s">
        <v>51</v>
      </c>
    </row>
    <row r="25" spans="1:13" ht="120" hidden="1" customHeight="1" x14ac:dyDescent="0.3">
      <c r="A25" s="2" t="s">
        <v>96</v>
      </c>
      <c r="B25" s="2" t="s">
        <v>97</v>
      </c>
      <c r="C25" s="2">
        <v>26000</v>
      </c>
      <c r="D25" s="1">
        <v>45794</v>
      </c>
      <c r="E25" s="1">
        <v>45801</v>
      </c>
      <c r="F25" s="2" t="s">
        <v>91</v>
      </c>
      <c r="G25" s="3" t="str">
        <f ca="1">IF((INDIRECT("F"&amp;ROW())+INDIRECT("G"&amp;ROW()))-NOW() &lt;= 0, "CLOSED", INT((INDIRECT("F"&amp;ROW())+INDIRECT("G"&amp;ROW()))-NOW()) &amp; " days")</f>
        <v>CLOSED</v>
      </c>
      <c r="H25" s="2">
        <v>120000</v>
      </c>
      <c r="I25" s="2">
        <v>6000000</v>
      </c>
      <c r="J25" s="2" t="s">
        <v>98</v>
      </c>
      <c r="K25" s="2" t="s">
        <v>29</v>
      </c>
      <c r="L25" s="2" t="s">
        <v>50</v>
      </c>
      <c r="M25" s="2" t="s">
        <v>51</v>
      </c>
    </row>
    <row r="26" spans="1:13" ht="120" hidden="1" customHeight="1" x14ac:dyDescent="0.3">
      <c r="A26" s="2" t="s">
        <v>99</v>
      </c>
      <c r="B26" s="2" t="s">
        <v>100</v>
      </c>
      <c r="C26" s="2">
        <v>10</v>
      </c>
      <c r="D26" s="1">
        <v>45794</v>
      </c>
      <c r="E26" s="1">
        <v>45815</v>
      </c>
      <c r="F26" s="2" t="s">
        <v>101</v>
      </c>
      <c r="G26" s="3" t="str">
        <f ca="1">IF((INDIRECT("F"&amp;ROW())+INDIRECT("G"&amp;ROW()))-NOW() &lt;= 0, "CLOSED", INT((INDIRECT("F"&amp;ROW())+INDIRECT("G"&amp;ROW()))-NOW()) &amp; " days")</f>
        <v>CLOSED</v>
      </c>
      <c r="H26" s="2">
        <v>680000</v>
      </c>
      <c r="I26" s="2">
        <v>34000000</v>
      </c>
      <c r="J26" s="2" t="s">
        <v>102</v>
      </c>
      <c r="K26" s="2" t="s">
        <v>29</v>
      </c>
      <c r="L26" s="2" t="s">
        <v>50</v>
      </c>
      <c r="M26" s="2" t="s">
        <v>51</v>
      </c>
    </row>
    <row r="27" spans="1:13" ht="120" hidden="1" customHeight="1" x14ac:dyDescent="0.3">
      <c r="A27" s="2" t="s">
        <v>103</v>
      </c>
      <c r="B27" s="2" t="s">
        <v>104</v>
      </c>
      <c r="C27" s="2">
        <v>15</v>
      </c>
      <c r="D27" s="1">
        <v>45794</v>
      </c>
      <c r="E27" s="1">
        <v>45815</v>
      </c>
      <c r="F27" s="2" t="s">
        <v>40</v>
      </c>
      <c r="G27" s="3" t="str">
        <f ca="1">IF((INDIRECT("F"&amp;ROW())+INDIRECT("G"&amp;ROW()))-NOW() &lt;= 0, "CLOSED", INT((INDIRECT("F"&amp;ROW())+INDIRECT("G"&amp;ROW()))-NOW()) &amp; " days")</f>
        <v>CLOSED</v>
      </c>
      <c r="H27" s="2">
        <v>520000</v>
      </c>
      <c r="I27" s="2">
        <v>26000000</v>
      </c>
      <c r="J27" s="2" t="s">
        <v>105</v>
      </c>
      <c r="K27" s="2" t="s">
        <v>29</v>
      </c>
      <c r="L27" s="2" t="s">
        <v>50</v>
      </c>
      <c r="M27" s="2" t="s">
        <v>51</v>
      </c>
    </row>
    <row r="28" spans="1:13" ht="120" hidden="1" customHeight="1" x14ac:dyDescent="0.3">
      <c r="A28" s="2" t="s">
        <v>106</v>
      </c>
      <c r="B28" s="2" t="s">
        <v>107</v>
      </c>
      <c r="C28" s="2">
        <v>95</v>
      </c>
      <c r="D28" s="1">
        <v>45790</v>
      </c>
      <c r="E28" s="2"/>
      <c r="F28" s="2"/>
      <c r="G28" s="3" t="str">
        <f ca="1">IF((INDIRECT("F"&amp;ROW())+INDIRECT("G"&amp;ROW()))-NOW() &lt;= 0, "CLOSED", INT((INDIRECT("F"&amp;ROW())+INDIRECT("G"&amp;ROW()))-NOW()) &amp; " days")</f>
        <v>CLOSED</v>
      </c>
      <c r="H28" s="2">
        <v>80000</v>
      </c>
      <c r="I28" s="2">
        <v>4000000</v>
      </c>
      <c r="J28" s="2" t="s">
        <v>108</v>
      </c>
      <c r="K28" s="2" t="s">
        <v>29</v>
      </c>
      <c r="L28" s="2" t="s">
        <v>50</v>
      </c>
      <c r="M28" s="2" t="s">
        <v>51</v>
      </c>
    </row>
    <row r="29" spans="1:13" ht="120" hidden="1" customHeight="1" x14ac:dyDescent="0.3">
      <c r="A29" s="2" t="s">
        <v>109</v>
      </c>
      <c r="B29" s="2" t="s">
        <v>110</v>
      </c>
      <c r="C29" s="2">
        <v>470</v>
      </c>
      <c r="D29" s="1">
        <v>45797</v>
      </c>
      <c r="E29" s="1">
        <v>45818</v>
      </c>
      <c r="F29" s="2" t="s">
        <v>91</v>
      </c>
      <c r="G29" s="3" t="str">
        <f ca="1">IF((INDIRECT("F"&amp;ROW())+INDIRECT("G"&amp;ROW()))-NOW() &lt;= 0, "CLOSED", INT((INDIRECT("F"&amp;ROW())+INDIRECT("G"&amp;ROW()))-NOW()) &amp; " days")</f>
        <v>CLOSED</v>
      </c>
      <c r="H29" s="2"/>
      <c r="I29" s="2"/>
      <c r="J29" s="2" t="s">
        <v>67</v>
      </c>
      <c r="K29" s="2" t="s">
        <v>29</v>
      </c>
      <c r="L29" s="2" t="s">
        <v>50</v>
      </c>
      <c r="M29" s="2" t="s">
        <v>51</v>
      </c>
    </row>
    <row r="30" spans="1:13" ht="120" hidden="1" customHeight="1" x14ac:dyDescent="0.3">
      <c r="A30" s="2" t="s">
        <v>111</v>
      </c>
      <c r="B30" s="2" t="s">
        <v>112</v>
      </c>
      <c r="C30" s="2">
        <v>16884</v>
      </c>
      <c r="D30" s="1">
        <v>45783</v>
      </c>
      <c r="E30" s="1">
        <v>45808</v>
      </c>
      <c r="F30" s="2" t="s">
        <v>57</v>
      </c>
      <c r="G30" s="3" t="str">
        <f ca="1">IF((INDIRECT("F"&amp;ROW())+INDIRECT("G"&amp;ROW()))-NOW() &lt;= 0, "CLOSED", INT((INDIRECT("F"&amp;ROW())+INDIRECT("G"&amp;ROW()))-NOW()) &amp; " days")</f>
        <v>CLOSED</v>
      </c>
      <c r="H30" s="2">
        <v>327887</v>
      </c>
      <c r="I30" s="2">
        <v>16394350</v>
      </c>
      <c r="J30" s="2" t="s">
        <v>113</v>
      </c>
      <c r="K30" s="2" t="s">
        <v>17</v>
      </c>
      <c r="L30" s="2" t="s">
        <v>50</v>
      </c>
      <c r="M30" s="2" t="s">
        <v>114</v>
      </c>
    </row>
    <row r="31" spans="1:13" ht="120" hidden="1" customHeight="1" x14ac:dyDescent="0.3">
      <c r="A31" s="2" t="s">
        <v>115</v>
      </c>
      <c r="B31" s="2" t="s">
        <v>116</v>
      </c>
      <c r="C31" s="2">
        <v>8453</v>
      </c>
      <c r="D31" s="1">
        <v>45785</v>
      </c>
      <c r="E31" s="1">
        <v>45807</v>
      </c>
      <c r="F31" s="2" t="s">
        <v>32</v>
      </c>
      <c r="G31" s="3" t="str">
        <f ca="1">IF((INDIRECT("F"&amp;ROW())+INDIRECT("G"&amp;ROW()))-NOW() &lt;= 0, "CLOSED", INT((INDIRECT("F"&amp;ROW())+INDIRECT("G"&amp;ROW()))-NOW()) &amp; " days")</f>
        <v>CLOSED</v>
      </c>
      <c r="H31" s="2"/>
      <c r="I31" s="2"/>
      <c r="J31" s="2" t="s">
        <v>117</v>
      </c>
      <c r="K31" s="2" t="s">
        <v>17</v>
      </c>
      <c r="L31" s="2" t="s">
        <v>50</v>
      </c>
      <c r="M31" s="2" t="s">
        <v>114</v>
      </c>
    </row>
    <row r="32" spans="1:13" ht="120" hidden="1" customHeight="1" x14ac:dyDescent="0.3">
      <c r="A32" s="2" t="s">
        <v>118</v>
      </c>
      <c r="B32" s="2" t="s">
        <v>116</v>
      </c>
      <c r="C32" s="2">
        <v>6613</v>
      </c>
      <c r="D32" s="1">
        <v>45790</v>
      </c>
      <c r="E32" s="1">
        <v>45811</v>
      </c>
      <c r="F32" s="2" t="s">
        <v>24</v>
      </c>
      <c r="G32" s="3" t="str">
        <f ca="1">IF((INDIRECT("F"&amp;ROW())+INDIRECT("G"&amp;ROW()))-NOW() &lt;= 0, "CLOSED", INT((INDIRECT("F"&amp;ROW())+INDIRECT("G"&amp;ROW()))-NOW()) &amp; " days")</f>
        <v>CLOSED</v>
      </c>
      <c r="H32" s="2"/>
      <c r="I32" s="2"/>
      <c r="J32" s="2" t="s">
        <v>119</v>
      </c>
      <c r="K32" s="2" t="s">
        <v>17</v>
      </c>
      <c r="L32" s="2" t="s">
        <v>50</v>
      </c>
      <c r="M32" s="2" t="s">
        <v>114</v>
      </c>
    </row>
    <row r="33" spans="1:13" ht="120" hidden="1" customHeight="1" x14ac:dyDescent="0.3">
      <c r="A33" s="2" t="s">
        <v>120</v>
      </c>
      <c r="B33" s="2" t="s">
        <v>121</v>
      </c>
      <c r="C33" s="2">
        <v>2623</v>
      </c>
      <c r="D33" s="1">
        <v>45790</v>
      </c>
      <c r="E33" s="1">
        <v>45811</v>
      </c>
      <c r="F33" s="2" t="s">
        <v>91</v>
      </c>
      <c r="G33" s="3" t="str">
        <f ca="1">IF((INDIRECT("F"&amp;ROW())+INDIRECT("G"&amp;ROW()))-NOW() &lt;= 0, "CLOSED", INT((INDIRECT("F"&amp;ROW())+INDIRECT("G"&amp;ROW()))-NOW()) &amp; " days")</f>
        <v>CLOSED</v>
      </c>
      <c r="H33" s="2">
        <v>99149</v>
      </c>
      <c r="I33" s="2">
        <v>4957450</v>
      </c>
      <c r="J33" s="2" t="s">
        <v>122</v>
      </c>
      <c r="K33" s="2" t="s">
        <v>17</v>
      </c>
      <c r="L33" s="2" t="s">
        <v>50</v>
      </c>
      <c r="M33" s="2" t="s">
        <v>114</v>
      </c>
    </row>
    <row r="34" spans="1:13" ht="120" hidden="1" customHeight="1" x14ac:dyDescent="0.3">
      <c r="A34" s="2" t="s">
        <v>123</v>
      </c>
      <c r="B34" s="2" t="s">
        <v>116</v>
      </c>
      <c r="C34" s="2">
        <v>1769</v>
      </c>
      <c r="D34" s="1">
        <v>45782</v>
      </c>
      <c r="E34" s="1">
        <v>45797</v>
      </c>
      <c r="F34" s="2" t="s">
        <v>101</v>
      </c>
      <c r="G34" s="3" t="str">
        <f ca="1">IF((INDIRECT("F"&amp;ROW())+INDIRECT("G"&amp;ROW()))-NOW() &lt;= 0, "CLOSED", INT((INDIRECT("F"&amp;ROW())+INDIRECT("G"&amp;ROW()))-NOW()) &amp; " days")</f>
        <v>CLOSED</v>
      </c>
      <c r="H34" s="2">
        <v>125404</v>
      </c>
      <c r="I34" s="2">
        <v>6270200</v>
      </c>
      <c r="J34" s="2" t="s">
        <v>124</v>
      </c>
      <c r="K34" s="2" t="s">
        <v>17</v>
      </c>
      <c r="L34" s="2" t="s">
        <v>50</v>
      </c>
      <c r="M34" s="2" t="s">
        <v>114</v>
      </c>
    </row>
    <row r="35" spans="1:13" ht="120" hidden="1" customHeight="1" x14ac:dyDescent="0.3">
      <c r="A35" s="2" t="s">
        <v>125</v>
      </c>
      <c r="B35" s="2" t="s">
        <v>126</v>
      </c>
      <c r="C35" s="2">
        <v>2376</v>
      </c>
      <c r="D35" s="1">
        <v>45782</v>
      </c>
      <c r="E35" s="1">
        <v>45800</v>
      </c>
      <c r="F35" s="2" t="s">
        <v>57</v>
      </c>
      <c r="G35" s="3" t="str">
        <f ca="1">IF((INDIRECT("F"&amp;ROW())+INDIRECT("G"&amp;ROW()))-NOW() &lt;= 0, "CLOSED", INT((INDIRECT("F"&amp;ROW())+INDIRECT("G"&amp;ROW()))-NOW()) &amp; " days")</f>
        <v>CLOSED</v>
      </c>
      <c r="H35" s="2">
        <v>187110</v>
      </c>
      <c r="I35" s="2">
        <v>9355500</v>
      </c>
      <c r="J35" s="2" t="s">
        <v>124</v>
      </c>
      <c r="K35" s="2" t="s">
        <v>29</v>
      </c>
      <c r="L35" s="2" t="s">
        <v>50</v>
      </c>
      <c r="M35" s="2" t="s">
        <v>114</v>
      </c>
    </row>
    <row r="36" spans="1:13" ht="120" hidden="1" customHeight="1" x14ac:dyDescent="0.3">
      <c r="A36" s="2" t="s">
        <v>127</v>
      </c>
      <c r="B36" s="2" t="s">
        <v>128</v>
      </c>
      <c r="C36" s="2">
        <v>1280</v>
      </c>
      <c r="D36" s="1">
        <v>45786</v>
      </c>
      <c r="E36" s="1">
        <v>45801</v>
      </c>
      <c r="F36" s="2" t="s">
        <v>57</v>
      </c>
      <c r="G36" s="3" t="str">
        <f ca="1">IF((INDIRECT("F"&amp;ROW())+INDIRECT("G"&amp;ROW()))-NOW() &lt;= 0, "CLOSED", INT((INDIRECT("F"&amp;ROW())+INDIRECT("G"&amp;ROW()))-NOW()) &amp; " days")</f>
        <v>CLOSED</v>
      </c>
      <c r="H36" s="2"/>
      <c r="I36" s="2"/>
      <c r="J36" s="2" t="s">
        <v>129</v>
      </c>
      <c r="K36" s="2" t="s">
        <v>29</v>
      </c>
      <c r="L36" s="2" t="s">
        <v>50</v>
      </c>
      <c r="M36" s="2" t="s">
        <v>114</v>
      </c>
    </row>
    <row r="37" spans="1:13" ht="120" hidden="1" customHeight="1" x14ac:dyDescent="0.3">
      <c r="A37" s="2" t="s">
        <v>130</v>
      </c>
      <c r="B37" s="2" t="s">
        <v>126</v>
      </c>
      <c r="C37" s="2">
        <v>1869</v>
      </c>
      <c r="D37" s="1">
        <v>45787</v>
      </c>
      <c r="E37" s="1">
        <v>45803</v>
      </c>
      <c r="F37" s="2" t="s">
        <v>57</v>
      </c>
      <c r="G37" s="3" t="str">
        <f ca="1">IF((INDIRECT("F"&amp;ROW())+INDIRECT("G"&amp;ROW()))-NOW() &lt;= 0, "CLOSED", INT((INDIRECT("F"&amp;ROW())+INDIRECT("G"&amp;ROW()))-NOW()) &amp; " days")</f>
        <v>CLOSED</v>
      </c>
      <c r="H37" s="2"/>
      <c r="I37" s="2"/>
      <c r="J37" s="2" t="s">
        <v>129</v>
      </c>
      <c r="K37" s="2" t="s">
        <v>29</v>
      </c>
      <c r="L37" s="2" t="s">
        <v>50</v>
      </c>
      <c r="M37" s="2" t="s">
        <v>114</v>
      </c>
    </row>
    <row r="38" spans="1:13" ht="120" hidden="1" customHeight="1" x14ac:dyDescent="0.3">
      <c r="A38" s="2" t="s">
        <v>131</v>
      </c>
      <c r="B38" s="2" t="s">
        <v>132</v>
      </c>
      <c r="C38" s="2">
        <v>45918</v>
      </c>
      <c r="D38" s="1">
        <v>45770</v>
      </c>
      <c r="E38" s="1">
        <v>45805</v>
      </c>
      <c r="F38" s="2" t="s">
        <v>57</v>
      </c>
      <c r="G38" s="3" t="str">
        <f ca="1">IF((INDIRECT("F"&amp;ROW())+INDIRECT("G"&amp;ROW()))-NOW() &lt;= 0, "CLOSED", INT((INDIRECT("F"&amp;ROW())+INDIRECT("G"&amp;ROW()))-NOW()) &amp; " days")</f>
        <v>CLOSED</v>
      </c>
      <c r="H38" s="2"/>
      <c r="I38" s="2"/>
      <c r="J38" s="2" t="s">
        <v>133</v>
      </c>
      <c r="K38" s="2" t="s">
        <v>17</v>
      </c>
      <c r="L38" s="2" t="s">
        <v>50</v>
      </c>
      <c r="M38" s="2" t="s">
        <v>114</v>
      </c>
    </row>
    <row r="39" spans="1:13" ht="120" hidden="1" customHeight="1" x14ac:dyDescent="0.3">
      <c r="A39" s="2" t="s">
        <v>134</v>
      </c>
      <c r="B39" s="2" t="s">
        <v>135</v>
      </c>
      <c r="C39" s="2">
        <v>9925</v>
      </c>
      <c r="D39" s="1">
        <v>45793</v>
      </c>
      <c r="E39" s="1">
        <v>45824</v>
      </c>
      <c r="F39" s="2" t="s">
        <v>24</v>
      </c>
      <c r="G39" s="3" t="str">
        <f ca="1">IF((INDIRECT("F"&amp;ROW())+INDIRECT("G"&amp;ROW()))-NOW() &lt;= 0, "CLOSED", INT((INDIRECT("F"&amp;ROW())+INDIRECT("G"&amp;ROW()))-NOW()) &amp; " days")</f>
        <v>CLOSED</v>
      </c>
      <c r="H39" s="2">
        <v>62530</v>
      </c>
      <c r="I39" s="2">
        <v>3126500</v>
      </c>
      <c r="J39" s="2" t="s">
        <v>136</v>
      </c>
      <c r="K39" s="2" t="s">
        <v>17</v>
      </c>
      <c r="L39" s="2" t="s">
        <v>50</v>
      </c>
      <c r="M39" s="2" t="s">
        <v>114</v>
      </c>
    </row>
    <row r="40" spans="1:13" ht="120" hidden="1" customHeight="1" x14ac:dyDescent="0.3">
      <c r="A40" s="2" t="s">
        <v>137</v>
      </c>
      <c r="B40" s="2" t="s">
        <v>138</v>
      </c>
      <c r="C40" s="2">
        <v>1467</v>
      </c>
      <c r="D40" s="1">
        <v>45793</v>
      </c>
      <c r="E40" s="1">
        <v>45814</v>
      </c>
      <c r="F40" s="2" t="s">
        <v>24</v>
      </c>
      <c r="G40" s="3" t="str">
        <f ca="1">IF((INDIRECT("F"&amp;ROW())+INDIRECT("G"&amp;ROW()))-NOW() &lt;= 0, "CLOSED", INT((INDIRECT("F"&amp;ROW())+INDIRECT("G"&amp;ROW()))-NOW()) &amp; " days")</f>
        <v>CLOSED</v>
      </c>
      <c r="H40" s="2">
        <v>87800</v>
      </c>
      <c r="I40" s="2">
        <v>4390000</v>
      </c>
      <c r="J40" s="2" t="s">
        <v>139</v>
      </c>
      <c r="K40" s="2" t="s">
        <v>29</v>
      </c>
      <c r="L40" s="2" t="s">
        <v>50</v>
      </c>
      <c r="M40" s="2" t="s">
        <v>114</v>
      </c>
    </row>
    <row r="41" spans="1:13" ht="120" hidden="1" customHeight="1" x14ac:dyDescent="0.3">
      <c r="A41" s="2" t="s">
        <v>140</v>
      </c>
      <c r="B41" s="2" t="s">
        <v>132</v>
      </c>
      <c r="C41" s="2">
        <v>3782</v>
      </c>
      <c r="D41" s="1">
        <v>45787</v>
      </c>
      <c r="E41" s="1">
        <v>45801</v>
      </c>
      <c r="F41" s="2" t="s">
        <v>32</v>
      </c>
      <c r="G41" s="3" t="str">
        <f ca="1">IF((INDIRECT("F"&amp;ROW())+INDIRECT("G"&amp;ROW()))-NOW() &lt;= 0, "CLOSED", INT((INDIRECT("F"&amp;ROW())+INDIRECT("G"&amp;ROW()))-NOW()) &amp; " days")</f>
        <v>CLOSED</v>
      </c>
      <c r="H41" s="2"/>
      <c r="I41" s="2"/>
      <c r="J41" s="2" t="s">
        <v>129</v>
      </c>
      <c r="K41" s="2" t="s">
        <v>17</v>
      </c>
      <c r="L41" s="2" t="s">
        <v>50</v>
      </c>
      <c r="M41" s="2" t="s">
        <v>114</v>
      </c>
    </row>
    <row r="42" spans="1:13" ht="120" hidden="1" customHeight="1" x14ac:dyDescent="0.3">
      <c r="A42" s="2" t="s">
        <v>141</v>
      </c>
      <c r="B42" s="2" t="s">
        <v>142</v>
      </c>
      <c r="C42" s="2">
        <v>6282</v>
      </c>
      <c r="D42" s="1">
        <v>45797</v>
      </c>
      <c r="E42" s="1">
        <v>45820</v>
      </c>
      <c r="F42" s="2" t="s">
        <v>70</v>
      </c>
      <c r="G42" s="3" t="str">
        <f ca="1">IF((INDIRECT("F"&amp;ROW())+INDIRECT("G"&amp;ROW()))-NOW() &lt;= 0, "CLOSED", INT((INDIRECT("F"&amp;ROW())+INDIRECT("G"&amp;ROW()))-NOW()) &amp; " days")</f>
        <v>CLOSED</v>
      </c>
      <c r="H42" s="2"/>
      <c r="I42" s="2"/>
      <c r="J42" s="2" t="s">
        <v>143</v>
      </c>
      <c r="K42" s="2" t="s">
        <v>29</v>
      </c>
      <c r="L42" s="2" t="s">
        <v>50</v>
      </c>
      <c r="M42" s="2" t="s">
        <v>114</v>
      </c>
    </row>
    <row r="43" spans="1:13" ht="120" hidden="1" customHeight="1" x14ac:dyDescent="0.3">
      <c r="A43" s="2" t="s">
        <v>144</v>
      </c>
      <c r="B43" s="2" t="s">
        <v>145</v>
      </c>
      <c r="C43" s="2">
        <v>8227</v>
      </c>
      <c r="D43" s="1">
        <v>45788</v>
      </c>
      <c r="E43" s="1">
        <v>45817</v>
      </c>
      <c r="F43" s="2" t="s">
        <v>146</v>
      </c>
      <c r="G43" s="3" t="str">
        <f ca="1">IF((INDIRECT("F"&amp;ROW())+INDIRECT("G"&amp;ROW()))-NOW() &lt;= 0, "CLOSED", INT((INDIRECT("F"&amp;ROW())+INDIRECT("G"&amp;ROW()))-NOW()) &amp; " days")</f>
        <v>CLOSED</v>
      </c>
      <c r="H43" s="2"/>
      <c r="I43" s="2"/>
      <c r="J43" s="2" t="s">
        <v>147</v>
      </c>
      <c r="K43" s="2" t="s">
        <v>29</v>
      </c>
      <c r="L43" s="2" t="s">
        <v>50</v>
      </c>
      <c r="M43" s="2" t="s">
        <v>148</v>
      </c>
    </row>
    <row r="44" spans="1:13" ht="120" hidden="1" customHeight="1" x14ac:dyDescent="0.3">
      <c r="A44" s="2" t="s">
        <v>149</v>
      </c>
      <c r="B44" s="2" t="s">
        <v>150</v>
      </c>
      <c r="C44" s="2">
        <v>7150</v>
      </c>
      <c r="D44" s="1">
        <v>45794</v>
      </c>
      <c r="E44" s="1">
        <v>45815</v>
      </c>
      <c r="F44" s="2" t="s">
        <v>44</v>
      </c>
      <c r="G44" s="3" t="str">
        <f ca="1">IF((INDIRECT("F"&amp;ROW())+INDIRECT("G"&amp;ROW()))-NOW() &lt;= 0, "CLOSED", INT((INDIRECT("F"&amp;ROW())+INDIRECT("G"&amp;ROW()))-NOW()) &amp; " days")</f>
        <v>CLOSED</v>
      </c>
      <c r="H44" s="2"/>
      <c r="I44" s="2"/>
      <c r="J44" s="2" t="s">
        <v>147</v>
      </c>
      <c r="K44" s="2" t="s">
        <v>29</v>
      </c>
      <c r="L44" s="2" t="s">
        <v>50</v>
      </c>
      <c r="M44" s="2" t="s">
        <v>148</v>
      </c>
    </row>
    <row r="45" spans="1:13" ht="120" hidden="1" customHeight="1" x14ac:dyDescent="0.3">
      <c r="A45" s="2" t="s">
        <v>151</v>
      </c>
      <c r="B45" s="2" t="s">
        <v>152</v>
      </c>
      <c r="C45" s="2">
        <v>7926</v>
      </c>
      <c r="D45" s="1">
        <v>45794</v>
      </c>
      <c r="E45" s="1">
        <v>45827</v>
      </c>
      <c r="F45" s="2" t="s">
        <v>153</v>
      </c>
      <c r="G45" s="3" t="str">
        <f ca="1">IF((INDIRECT("F"&amp;ROW())+INDIRECT("G"&amp;ROW()))-NOW() &lt;= 0, "CLOSED", INT((INDIRECT("F"&amp;ROW())+INDIRECT("G"&amp;ROW()))-NOW()) &amp; " days")</f>
        <v>CLOSED</v>
      </c>
      <c r="H45" s="2"/>
      <c r="I45" s="2"/>
      <c r="J45" s="2" t="s">
        <v>154</v>
      </c>
      <c r="K45" s="2" t="s">
        <v>29</v>
      </c>
      <c r="L45" s="2" t="s">
        <v>50</v>
      </c>
      <c r="M45" s="2" t="s">
        <v>148</v>
      </c>
    </row>
    <row r="46" spans="1:13" ht="120" hidden="1" customHeight="1" x14ac:dyDescent="0.3">
      <c r="A46" s="2" t="s">
        <v>155</v>
      </c>
      <c r="B46" s="2" t="s">
        <v>156</v>
      </c>
      <c r="C46" s="2">
        <v>1</v>
      </c>
      <c r="D46" s="1">
        <v>45792</v>
      </c>
      <c r="E46" s="1">
        <v>45812</v>
      </c>
      <c r="F46" s="2" t="s">
        <v>146</v>
      </c>
      <c r="G46" s="3" t="str">
        <f ca="1">IF((INDIRECT("F"&amp;ROW())+INDIRECT("G"&amp;ROW()))-NOW() &lt;= 0, "CLOSED", INT((INDIRECT("F"&amp;ROW())+INDIRECT("G"&amp;ROW()))-NOW()) &amp; " days")</f>
        <v>CLOSED</v>
      </c>
      <c r="H46" s="2"/>
      <c r="I46" s="2"/>
      <c r="J46" s="2" t="s">
        <v>157</v>
      </c>
      <c r="K46" s="2" t="s">
        <v>29</v>
      </c>
      <c r="L46" s="2" t="s">
        <v>158</v>
      </c>
      <c r="M46" s="2" t="s">
        <v>159</v>
      </c>
    </row>
    <row r="47" spans="1:13" ht="120" hidden="1" customHeight="1" x14ac:dyDescent="0.3">
      <c r="A47" s="2" t="s">
        <v>160</v>
      </c>
      <c r="B47" s="2" t="s">
        <v>161</v>
      </c>
      <c r="C47" s="2">
        <v>5</v>
      </c>
      <c r="D47" s="1">
        <v>45796</v>
      </c>
      <c r="E47" s="1">
        <v>45817</v>
      </c>
      <c r="F47" s="2" t="s">
        <v>146</v>
      </c>
      <c r="G47" s="3" t="str">
        <f ca="1">IF((INDIRECT("F"&amp;ROW())+INDIRECT("G"&amp;ROW()))-NOW() &lt;= 0, "CLOSED", INT((INDIRECT("F"&amp;ROW())+INDIRECT("G"&amp;ROW()))-NOW()) &amp; " days")</f>
        <v>CLOSED</v>
      </c>
      <c r="H47" s="2"/>
      <c r="I47" s="2"/>
      <c r="J47" s="2" t="s">
        <v>157</v>
      </c>
      <c r="K47" s="2" t="s">
        <v>29</v>
      </c>
      <c r="L47" s="2" t="s">
        <v>158</v>
      </c>
      <c r="M47" s="2" t="s">
        <v>159</v>
      </c>
    </row>
    <row r="48" spans="1:13" ht="120" hidden="1" customHeight="1" x14ac:dyDescent="0.3">
      <c r="A48" s="2" t="s">
        <v>162</v>
      </c>
      <c r="B48" s="2" t="s">
        <v>163</v>
      </c>
      <c r="C48" s="2">
        <v>3</v>
      </c>
      <c r="D48" s="1">
        <v>45794</v>
      </c>
      <c r="E48" s="1">
        <v>45815</v>
      </c>
      <c r="F48" s="2" t="s">
        <v>57</v>
      </c>
      <c r="G48" s="3" t="str">
        <f ca="1">IF((INDIRECT("F"&amp;ROW())+INDIRECT("G"&amp;ROW()))-NOW() &lt;= 0, "CLOSED", INT((INDIRECT("F"&amp;ROW())+INDIRECT("G"&amp;ROW()))-NOW()) &amp; " days")</f>
        <v>CLOSED</v>
      </c>
      <c r="H48" s="2"/>
      <c r="I48" s="2"/>
      <c r="J48" s="2" t="s">
        <v>157</v>
      </c>
      <c r="K48" s="2" t="s">
        <v>29</v>
      </c>
      <c r="L48" s="2" t="s">
        <v>158</v>
      </c>
      <c r="M48" s="2" t="s">
        <v>159</v>
      </c>
    </row>
    <row r="49" spans="1:13" ht="120" hidden="1" customHeight="1" x14ac:dyDescent="0.3">
      <c r="A49" s="2" t="s">
        <v>164</v>
      </c>
      <c r="B49" s="2" t="s">
        <v>165</v>
      </c>
      <c r="C49" s="2">
        <v>1</v>
      </c>
      <c r="D49" s="1">
        <v>45797</v>
      </c>
      <c r="E49" s="1">
        <v>45798</v>
      </c>
      <c r="F49" s="2" t="s">
        <v>24</v>
      </c>
      <c r="G49" s="3" t="str">
        <f ca="1">IF((INDIRECT("F"&amp;ROW())+INDIRECT("G"&amp;ROW()))-NOW() &lt;= 0, "CLOSED", INT((INDIRECT("F"&amp;ROW())+INDIRECT("G"&amp;ROW()))-NOW()) &amp; " days")</f>
        <v>CLOSED</v>
      </c>
      <c r="H49" s="2"/>
      <c r="I49" s="2"/>
      <c r="J49" s="2" t="s">
        <v>157</v>
      </c>
      <c r="K49" s="2" t="s">
        <v>29</v>
      </c>
      <c r="L49" s="2" t="s">
        <v>158</v>
      </c>
      <c r="M49" s="2" t="s">
        <v>159</v>
      </c>
    </row>
    <row r="50" spans="1:13" ht="120" hidden="1" customHeight="1" x14ac:dyDescent="0.3">
      <c r="A50" s="2" t="s">
        <v>166</v>
      </c>
      <c r="B50" s="2" t="s">
        <v>167</v>
      </c>
      <c r="C50" s="2">
        <v>38</v>
      </c>
      <c r="D50" s="1">
        <v>45773</v>
      </c>
      <c r="E50" s="1">
        <v>45813</v>
      </c>
      <c r="F50" s="2" t="s">
        <v>94</v>
      </c>
      <c r="G50" s="3" t="str">
        <f ca="1">IF((INDIRECT("F"&amp;ROW())+INDIRECT("G"&amp;ROW()))-NOW() &lt;= 0, "CLOSED", INT((INDIRECT("F"&amp;ROW())+INDIRECT("G"&amp;ROW()))-NOW()) &amp; " days")</f>
        <v>CLOSED</v>
      </c>
      <c r="H50" s="2">
        <v>40000</v>
      </c>
      <c r="I50" s="2">
        <v>2000000</v>
      </c>
      <c r="J50" s="2" t="s">
        <v>157</v>
      </c>
      <c r="K50" s="2" t="s">
        <v>29</v>
      </c>
      <c r="L50" s="2" t="s">
        <v>158</v>
      </c>
      <c r="M50" s="2" t="s">
        <v>168</v>
      </c>
    </row>
    <row r="51" spans="1:13" ht="120" hidden="1" customHeight="1" x14ac:dyDescent="0.3">
      <c r="A51" s="2" t="s">
        <v>169</v>
      </c>
      <c r="B51" s="2" t="s">
        <v>170</v>
      </c>
      <c r="C51" s="2">
        <v>24</v>
      </c>
      <c r="D51" s="1">
        <v>45786</v>
      </c>
      <c r="E51" s="1">
        <v>45807</v>
      </c>
      <c r="F51" s="2" t="s">
        <v>44</v>
      </c>
      <c r="G51" s="3" t="str">
        <f ca="1">IF((INDIRECT("F"&amp;ROW())+INDIRECT("G"&amp;ROW()))-NOW() &lt;= 0, "CLOSED", INT((INDIRECT("F"&amp;ROW())+INDIRECT("G"&amp;ROW()))-NOW()) &amp; " days")</f>
        <v>CLOSED</v>
      </c>
      <c r="H51" s="2"/>
      <c r="I51" s="2"/>
      <c r="J51" s="2" t="s">
        <v>171</v>
      </c>
      <c r="K51" s="2" t="s">
        <v>29</v>
      </c>
      <c r="L51" s="2" t="s">
        <v>158</v>
      </c>
      <c r="M51" s="2" t="s">
        <v>168</v>
      </c>
    </row>
    <row r="52" spans="1:13" ht="120" hidden="1" customHeight="1" x14ac:dyDescent="0.3">
      <c r="A52" s="2" t="s">
        <v>172</v>
      </c>
      <c r="B52" s="2" t="s">
        <v>173</v>
      </c>
      <c r="C52" s="2">
        <v>27</v>
      </c>
      <c r="D52" s="1">
        <v>45786</v>
      </c>
      <c r="E52" s="1">
        <v>45807</v>
      </c>
      <c r="F52" s="2" t="s">
        <v>44</v>
      </c>
      <c r="G52" s="3" t="str">
        <f ca="1">IF((INDIRECT("F"&amp;ROW())+INDIRECT("G"&amp;ROW()))-NOW() &lt;= 0, "CLOSED", INT((INDIRECT("F"&amp;ROW())+INDIRECT("G"&amp;ROW()))-NOW()) &amp; " days")</f>
        <v>CLOSED</v>
      </c>
      <c r="H52" s="2"/>
      <c r="I52" s="2"/>
      <c r="J52" s="2" t="s">
        <v>171</v>
      </c>
      <c r="K52" s="2" t="s">
        <v>29</v>
      </c>
      <c r="L52" s="2" t="s">
        <v>158</v>
      </c>
      <c r="M52" s="2" t="s">
        <v>168</v>
      </c>
    </row>
    <row r="53" spans="1:13" ht="120" hidden="1" customHeight="1" x14ac:dyDescent="0.3">
      <c r="A53" s="2" t="s">
        <v>174</v>
      </c>
      <c r="B53" s="2" t="s">
        <v>175</v>
      </c>
      <c r="C53" s="2">
        <v>72</v>
      </c>
      <c r="D53" s="1">
        <v>45791</v>
      </c>
      <c r="E53" s="1">
        <v>45812</v>
      </c>
      <c r="F53" s="2" t="s">
        <v>176</v>
      </c>
      <c r="G53" s="3" t="str">
        <f ca="1">IF((INDIRECT("F"&amp;ROW())+INDIRECT("G"&amp;ROW()))-NOW() &lt;= 0, "CLOSED", INT((INDIRECT("F"&amp;ROW())+INDIRECT("G"&amp;ROW()))-NOW()) &amp; " days")</f>
        <v>CLOSED</v>
      </c>
      <c r="H53" s="2"/>
      <c r="I53" s="2"/>
      <c r="J53" s="2" t="s">
        <v>157</v>
      </c>
      <c r="K53" s="2" t="s">
        <v>29</v>
      </c>
      <c r="L53" s="2" t="s">
        <v>158</v>
      </c>
      <c r="M53" s="2" t="s">
        <v>159</v>
      </c>
    </row>
    <row r="54" spans="1:13" ht="120" hidden="1" customHeight="1" x14ac:dyDescent="0.3">
      <c r="A54" s="2" t="s">
        <v>177</v>
      </c>
      <c r="B54" s="2" t="s">
        <v>178</v>
      </c>
      <c r="C54" s="2">
        <v>6</v>
      </c>
      <c r="D54" s="1">
        <v>45791</v>
      </c>
      <c r="E54" s="1">
        <v>45812</v>
      </c>
      <c r="F54" s="2" t="s">
        <v>94</v>
      </c>
      <c r="G54" s="3" t="str">
        <f ca="1">IF((INDIRECT("F"&amp;ROW())+INDIRECT("G"&amp;ROW()))-NOW() &lt;= 0, "CLOSED", INT((INDIRECT("F"&amp;ROW())+INDIRECT("G"&amp;ROW()))-NOW()) &amp; " days")</f>
        <v>CLOSED</v>
      </c>
      <c r="H54" s="2"/>
      <c r="I54" s="2"/>
      <c r="J54" s="2" t="s">
        <v>157</v>
      </c>
      <c r="K54" s="2" t="s">
        <v>29</v>
      </c>
      <c r="L54" s="2" t="s">
        <v>158</v>
      </c>
      <c r="M54" s="2" t="s">
        <v>159</v>
      </c>
    </row>
    <row r="55" spans="1:13" ht="120" hidden="1" customHeight="1" x14ac:dyDescent="0.3">
      <c r="A55" s="2" t="s">
        <v>179</v>
      </c>
      <c r="B55" s="2" t="s">
        <v>180</v>
      </c>
      <c r="C55" s="2">
        <v>59</v>
      </c>
      <c r="D55" s="1">
        <v>45791</v>
      </c>
      <c r="E55" s="1">
        <v>45812</v>
      </c>
      <c r="F55" s="2" t="s">
        <v>94</v>
      </c>
      <c r="G55" s="3" t="str">
        <f ca="1">IF((INDIRECT("F"&amp;ROW())+INDIRECT("G"&amp;ROW()))-NOW() &lt;= 0, "CLOSED", INT((INDIRECT("F"&amp;ROW())+INDIRECT("G"&amp;ROW()))-NOW()) &amp; " days")</f>
        <v>CLOSED</v>
      </c>
      <c r="H55" s="2"/>
      <c r="I55" s="2"/>
      <c r="J55" s="2" t="s">
        <v>157</v>
      </c>
      <c r="K55" s="2" t="s">
        <v>29</v>
      </c>
      <c r="L55" s="2" t="s">
        <v>158</v>
      </c>
      <c r="M55" s="2" t="s">
        <v>159</v>
      </c>
    </row>
    <row r="56" spans="1:13" ht="120" hidden="1" customHeight="1" x14ac:dyDescent="0.3">
      <c r="A56" s="2" t="s">
        <v>181</v>
      </c>
      <c r="B56" s="2" t="s">
        <v>182</v>
      </c>
      <c r="C56" s="2">
        <v>63</v>
      </c>
      <c r="D56" s="1">
        <v>45791</v>
      </c>
      <c r="E56" s="1">
        <v>45812</v>
      </c>
      <c r="F56" s="2" t="s">
        <v>91</v>
      </c>
      <c r="G56" s="3" t="str">
        <f ca="1">IF((INDIRECT("F"&amp;ROW())+INDIRECT("G"&amp;ROW()))-NOW() &lt;= 0, "CLOSED", INT((INDIRECT("F"&amp;ROW())+INDIRECT("G"&amp;ROW()))-NOW()) &amp; " days")</f>
        <v>CLOSED</v>
      </c>
      <c r="H56" s="2"/>
      <c r="I56" s="2"/>
      <c r="J56" s="2" t="s">
        <v>157</v>
      </c>
      <c r="K56" s="2" t="s">
        <v>29</v>
      </c>
      <c r="L56" s="2" t="s">
        <v>158</v>
      </c>
      <c r="M56" s="2" t="s">
        <v>159</v>
      </c>
    </row>
    <row r="57" spans="1:13" ht="120" hidden="1" customHeight="1" x14ac:dyDescent="0.3">
      <c r="A57" s="2" t="s">
        <v>183</v>
      </c>
      <c r="B57" s="2" t="s">
        <v>184</v>
      </c>
      <c r="C57" s="2">
        <v>13</v>
      </c>
      <c r="D57" s="1">
        <v>45796</v>
      </c>
      <c r="E57" s="1">
        <v>45817</v>
      </c>
      <c r="F57" s="2" t="s">
        <v>146</v>
      </c>
      <c r="G57" s="3" t="str">
        <f ca="1">IF((INDIRECT("F"&amp;ROW())+INDIRECT("G"&amp;ROW()))-NOW() &lt;= 0, "CLOSED", INT((INDIRECT("F"&amp;ROW())+INDIRECT("G"&amp;ROW()))-NOW()) &amp; " days")</f>
        <v>CLOSED</v>
      </c>
      <c r="H57" s="2"/>
      <c r="I57" s="2"/>
      <c r="J57" s="2" t="s">
        <v>157</v>
      </c>
      <c r="K57" s="2" t="s">
        <v>29</v>
      </c>
      <c r="L57" s="2" t="s">
        <v>158</v>
      </c>
      <c r="M57" s="2" t="s">
        <v>159</v>
      </c>
    </row>
    <row r="58" spans="1:13" ht="120" hidden="1" customHeight="1" x14ac:dyDescent="0.3">
      <c r="A58" s="2" t="s">
        <v>185</v>
      </c>
      <c r="B58" s="2" t="s">
        <v>186</v>
      </c>
      <c r="C58" s="2">
        <v>1800</v>
      </c>
      <c r="D58" s="1">
        <v>45791</v>
      </c>
      <c r="E58" s="2"/>
      <c r="F58" s="2"/>
      <c r="G58" s="3" t="str">
        <f ca="1">IF((INDIRECT("F"&amp;ROW())+INDIRECT("G"&amp;ROW()))-NOW() &lt;= 0, "CLOSED", INT((INDIRECT("F"&amp;ROW())+INDIRECT("G"&amp;ROW()))-NOW()) &amp; " days")</f>
        <v>CLOSED</v>
      </c>
      <c r="H58" s="2">
        <v>424000</v>
      </c>
      <c r="I58" s="2">
        <v>21200000</v>
      </c>
      <c r="J58" s="2" t="s">
        <v>187</v>
      </c>
      <c r="K58" s="2" t="s">
        <v>29</v>
      </c>
      <c r="L58" s="2" t="s">
        <v>50</v>
      </c>
      <c r="M58" s="2" t="s">
        <v>51</v>
      </c>
    </row>
    <row r="59" spans="1:13" ht="120" hidden="1" customHeight="1" x14ac:dyDescent="0.3">
      <c r="A59" s="2" t="s">
        <v>188</v>
      </c>
      <c r="B59" s="2" t="s">
        <v>189</v>
      </c>
      <c r="C59" s="2">
        <v>2000</v>
      </c>
      <c r="D59" s="1">
        <v>45790</v>
      </c>
      <c r="E59" s="1">
        <v>45800</v>
      </c>
      <c r="F59" s="2" t="s">
        <v>101</v>
      </c>
      <c r="G59" s="3" t="str">
        <f ca="1">IF((INDIRECT("F"&amp;ROW())+INDIRECT("G"&amp;ROW()))-NOW() &lt;= 0, "CLOSED", INT((INDIRECT("F"&amp;ROW())+INDIRECT("G"&amp;ROW()))-NOW()) &amp; " days")</f>
        <v>CLOSED</v>
      </c>
      <c r="H59" s="2">
        <v>440000</v>
      </c>
      <c r="I59" s="2">
        <v>22000000</v>
      </c>
      <c r="J59" s="2" t="s">
        <v>187</v>
      </c>
      <c r="K59" s="2" t="s">
        <v>29</v>
      </c>
      <c r="L59" s="2" t="s">
        <v>50</v>
      </c>
      <c r="M59" s="2" t="s">
        <v>51</v>
      </c>
    </row>
    <row r="60" spans="1:13" ht="120" hidden="1" customHeight="1" x14ac:dyDescent="0.3">
      <c r="A60" s="2" t="s">
        <v>190</v>
      </c>
      <c r="B60" s="2" t="s">
        <v>14</v>
      </c>
      <c r="C60" s="2">
        <v>850</v>
      </c>
      <c r="D60" s="1">
        <v>45790</v>
      </c>
      <c r="E60" s="2"/>
      <c r="F60" s="2"/>
      <c r="G60" s="3" t="str">
        <f ca="1">IF((INDIRECT("F"&amp;ROW())+INDIRECT("G"&amp;ROW()))-NOW() &lt;= 0, "CLOSED", INT((INDIRECT("F"&amp;ROW())+INDIRECT("G"&amp;ROW()))-NOW()) &amp; " days")</f>
        <v>CLOSED</v>
      </c>
      <c r="H60" s="2">
        <v>340000</v>
      </c>
      <c r="I60" s="2">
        <v>17000000</v>
      </c>
      <c r="J60" s="2" t="s">
        <v>187</v>
      </c>
      <c r="K60" s="2" t="s">
        <v>29</v>
      </c>
      <c r="L60" s="2" t="s">
        <v>50</v>
      </c>
      <c r="M60" s="2" t="s">
        <v>51</v>
      </c>
    </row>
    <row r="61" spans="1:13" ht="120" hidden="1" customHeight="1" x14ac:dyDescent="0.3">
      <c r="A61" s="2" t="s">
        <v>191</v>
      </c>
      <c r="B61" s="2" t="s">
        <v>192</v>
      </c>
      <c r="C61" s="2">
        <v>292</v>
      </c>
      <c r="D61" s="1">
        <v>45798</v>
      </c>
      <c r="E61" s="1">
        <v>45819</v>
      </c>
      <c r="F61" s="2" t="s">
        <v>57</v>
      </c>
      <c r="G61" s="3" t="str">
        <f ca="1">IF((INDIRECT("F"&amp;ROW())+INDIRECT("G"&amp;ROW()))-NOW() &lt;= 0, "CLOSED", INT((INDIRECT("F"&amp;ROW())+INDIRECT("G"&amp;ROW()))-NOW()) &amp; " days")</f>
        <v>CLOSED</v>
      </c>
      <c r="H61" s="2"/>
      <c r="I61" s="2"/>
      <c r="J61" s="2" t="s">
        <v>67</v>
      </c>
      <c r="K61" s="2" t="s">
        <v>29</v>
      </c>
      <c r="L61" s="2" t="s">
        <v>50</v>
      </c>
      <c r="M61" s="2" t="s">
        <v>51</v>
      </c>
    </row>
    <row r="62" spans="1:13" ht="120" hidden="1" customHeight="1" x14ac:dyDescent="0.3">
      <c r="A62" s="2" t="s">
        <v>193</v>
      </c>
      <c r="B62" s="2" t="s">
        <v>194</v>
      </c>
      <c r="C62" s="2">
        <v>300</v>
      </c>
      <c r="D62" s="1">
        <v>45793</v>
      </c>
      <c r="E62" s="1">
        <v>45814</v>
      </c>
      <c r="F62" s="2" t="s">
        <v>70</v>
      </c>
      <c r="G62" s="3" t="str">
        <f ca="1">IF((INDIRECT("F"&amp;ROW())+INDIRECT("G"&amp;ROW()))-NOW() &lt;= 0, "CLOSED", INT((INDIRECT("F"&amp;ROW())+INDIRECT("G"&amp;ROW()))-NOW()) &amp; " days")</f>
        <v>CLOSED</v>
      </c>
      <c r="H62" s="2">
        <v>120000</v>
      </c>
      <c r="I62" s="2">
        <v>6000000</v>
      </c>
      <c r="J62" s="2" t="s">
        <v>195</v>
      </c>
      <c r="K62" s="2" t="s">
        <v>29</v>
      </c>
      <c r="L62" s="2" t="s">
        <v>50</v>
      </c>
      <c r="M62" s="2" t="s">
        <v>51</v>
      </c>
    </row>
    <row r="63" spans="1:13" ht="120" hidden="1" customHeight="1" x14ac:dyDescent="0.3">
      <c r="A63" s="2" t="s">
        <v>196</v>
      </c>
      <c r="B63" s="2" t="s">
        <v>197</v>
      </c>
      <c r="C63" s="2">
        <v>89123</v>
      </c>
      <c r="D63" s="1">
        <v>45778</v>
      </c>
      <c r="E63" s="1">
        <v>45799</v>
      </c>
      <c r="F63" s="2" t="s">
        <v>176</v>
      </c>
      <c r="G63" s="3" t="str">
        <f ca="1">IF((INDIRECT("F"&amp;ROW())+INDIRECT("G"&amp;ROW()))-NOW() &lt;= 0, "CLOSED", INT((INDIRECT("F"&amp;ROW())+INDIRECT("G"&amp;ROW()))-NOW()) &amp; " days")</f>
        <v>CLOSED</v>
      </c>
      <c r="H63" s="2"/>
      <c r="I63" s="2"/>
      <c r="J63" s="2" t="s">
        <v>157</v>
      </c>
      <c r="K63" s="2" t="s">
        <v>29</v>
      </c>
      <c r="L63" s="2" t="s">
        <v>158</v>
      </c>
      <c r="M63" s="2" t="s">
        <v>168</v>
      </c>
    </row>
    <row r="64" spans="1:13" ht="120" hidden="1" customHeight="1" x14ac:dyDescent="0.3">
      <c r="A64" s="2" t="s">
        <v>198</v>
      </c>
      <c r="B64" s="2" t="s">
        <v>199</v>
      </c>
      <c r="C64" s="2">
        <v>10559</v>
      </c>
      <c r="D64" s="1">
        <v>45778</v>
      </c>
      <c r="E64" s="1">
        <v>45799</v>
      </c>
      <c r="F64" s="2" t="s">
        <v>176</v>
      </c>
      <c r="G64" s="3" t="str">
        <f ca="1">IF((INDIRECT("F"&amp;ROW())+INDIRECT("G"&amp;ROW()))-NOW() &lt;= 0, "CLOSED", INT((INDIRECT("F"&amp;ROW())+INDIRECT("G"&amp;ROW()))-NOW()) &amp; " days")</f>
        <v>CLOSED</v>
      </c>
      <c r="H64" s="2"/>
      <c r="I64" s="2"/>
      <c r="J64" s="2" t="s">
        <v>157</v>
      </c>
      <c r="K64" s="2" t="s">
        <v>29</v>
      </c>
      <c r="L64" s="2" t="s">
        <v>158</v>
      </c>
      <c r="M64" s="2" t="s">
        <v>168</v>
      </c>
    </row>
    <row r="65" spans="1:13" ht="120" hidden="1" customHeight="1" x14ac:dyDescent="0.3">
      <c r="A65" s="2" t="s">
        <v>200</v>
      </c>
      <c r="B65" s="2" t="s">
        <v>201</v>
      </c>
      <c r="C65" s="2">
        <v>13</v>
      </c>
      <c r="D65" s="1">
        <v>45785</v>
      </c>
      <c r="E65" s="1">
        <v>45806</v>
      </c>
      <c r="F65" s="2" t="s">
        <v>70</v>
      </c>
      <c r="G65" s="3" t="str">
        <f ca="1">IF((INDIRECT("F"&amp;ROW())+INDIRECT("G"&amp;ROW()))-NOW() &lt;= 0, "CLOSED", INT((INDIRECT("F"&amp;ROW())+INDIRECT("G"&amp;ROW()))-NOW()) &amp; " days")</f>
        <v>CLOSED</v>
      </c>
      <c r="H65" s="2"/>
      <c r="I65" s="2"/>
      <c r="J65" s="2" t="s">
        <v>171</v>
      </c>
      <c r="K65" s="2" t="s">
        <v>29</v>
      </c>
      <c r="L65" s="2" t="s">
        <v>158</v>
      </c>
      <c r="M65" s="2" t="s">
        <v>168</v>
      </c>
    </row>
    <row r="66" spans="1:13" ht="120" hidden="1" customHeight="1" x14ac:dyDescent="0.3">
      <c r="A66" s="2" t="s">
        <v>202</v>
      </c>
      <c r="B66" s="2" t="s">
        <v>203</v>
      </c>
      <c r="C66" s="2">
        <v>24</v>
      </c>
      <c r="D66" s="1">
        <v>45785</v>
      </c>
      <c r="E66" s="1">
        <v>45806</v>
      </c>
      <c r="F66" s="2" t="s">
        <v>70</v>
      </c>
      <c r="G66" s="3" t="str">
        <f ca="1">IF((INDIRECT("F"&amp;ROW())+INDIRECT("G"&amp;ROW()))-NOW() &lt;= 0, "CLOSED", INT((INDIRECT("F"&amp;ROW())+INDIRECT("G"&amp;ROW()))-NOW()) &amp; " days")</f>
        <v>CLOSED</v>
      </c>
      <c r="H66" s="2"/>
      <c r="I66" s="2"/>
      <c r="J66" s="2" t="s">
        <v>171</v>
      </c>
      <c r="K66" s="2" t="s">
        <v>29</v>
      </c>
      <c r="L66" s="2" t="s">
        <v>158</v>
      </c>
      <c r="M66" s="2" t="s">
        <v>168</v>
      </c>
    </row>
    <row r="67" spans="1:13" ht="120" hidden="1" customHeight="1" x14ac:dyDescent="0.3">
      <c r="A67" s="2" t="s">
        <v>204</v>
      </c>
      <c r="B67" s="2" t="s">
        <v>205</v>
      </c>
      <c r="C67" s="2">
        <v>72</v>
      </c>
      <c r="D67" s="1">
        <v>45798</v>
      </c>
      <c r="E67" s="1">
        <v>45819</v>
      </c>
      <c r="F67" s="2" t="s">
        <v>15</v>
      </c>
      <c r="G67" s="3" t="str">
        <f ca="1">IF((INDIRECT("F"&amp;ROW())+INDIRECT("G"&amp;ROW()))-NOW() &lt;= 0, "CLOSED", INT((INDIRECT("F"&amp;ROW())+INDIRECT("G"&amp;ROW()))-NOW()) &amp; " days")</f>
        <v>CLOSED</v>
      </c>
      <c r="H67" s="2"/>
      <c r="I67" s="2"/>
      <c r="J67" s="2" t="s">
        <v>157</v>
      </c>
      <c r="K67" s="2" t="s">
        <v>29</v>
      </c>
      <c r="L67" s="2" t="s">
        <v>158</v>
      </c>
      <c r="M67" s="2" t="s">
        <v>159</v>
      </c>
    </row>
    <row r="68" spans="1:13" ht="120" hidden="1" customHeight="1" x14ac:dyDescent="0.3">
      <c r="A68" s="2" t="s">
        <v>206</v>
      </c>
      <c r="B68" s="2" t="s">
        <v>207</v>
      </c>
      <c r="C68" s="2">
        <v>5</v>
      </c>
      <c r="D68" s="1">
        <v>45798</v>
      </c>
      <c r="E68" s="1">
        <v>45819</v>
      </c>
      <c r="F68" s="2" t="s">
        <v>15</v>
      </c>
      <c r="G68" s="3" t="str">
        <f ca="1">IF((INDIRECT("F"&amp;ROW())+INDIRECT("G"&amp;ROW()))-NOW() &lt;= 0, "CLOSED", INT((INDIRECT("F"&amp;ROW())+INDIRECT("G"&amp;ROW()))-NOW()) &amp; " days")</f>
        <v>CLOSED</v>
      </c>
      <c r="H68" s="2"/>
      <c r="I68" s="2"/>
      <c r="J68" s="2" t="s">
        <v>157</v>
      </c>
      <c r="K68" s="2" t="s">
        <v>29</v>
      </c>
      <c r="L68" s="2" t="s">
        <v>158</v>
      </c>
      <c r="M68" s="2" t="s">
        <v>159</v>
      </c>
    </row>
    <row r="69" spans="1:13" ht="120" hidden="1" customHeight="1" x14ac:dyDescent="0.3">
      <c r="A69" s="2" t="s">
        <v>208</v>
      </c>
      <c r="B69" s="2" t="s">
        <v>209</v>
      </c>
      <c r="C69" s="2">
        <v>200</v>
      </c>
      <c r="D69" s="1">
        <v>45798</v>
      </c>
      <c r="E69" s="1">
        <v>45819</v>
      </c>
      <c r="F69" s="2" t="s">
        <v>15</v>
      </c>
      <c r="G69" s="3" t="str">
        <f ca="1">IF((INDIRECT("F"&amp;ROW())+INDIRECT("G"&amp;ROW()))-NOW() &lt;= 0, "CLOSED", INT((INDIRECT("F"&amp;ROW())+INDIRECT("G"&amp;ROW()))-NOW()) &amp; " days")</f>
        <v>CLOSED</v>
      </c>
      <c r="H69" s="2">
        <v>32300</v>
      </c>
      <c r="I69" s="2">
        <v>1615000</v>
      </c>
      <c r="J69" s="2" t="s">
        <v>157</v>
      </c>
      <c r="K69" s="2" t="s">
        <v>29</v>
      </c>
      <c r="L69" s="2" t="s">
        <v>158</v>
      </c>
      <c r="M69" s="2" t="s">
        <v>159</v>
      </c>
    </row>
    <row r="70" spans="1:13" ht="120" hidden="1" customHeight="1" x14ac:dyDescent="0.3">
      <c r="A70" s="2" t="s">
        <v>210</v>
      </c>
      <c r="B70" s="2" t="s">
        <v>211</v>
      </c>
      <c r="C70" s="2">
        <v>78</v>
      </c>
      <c r="D70" s="1">
        <v>45785</v>
      </c>
      <c r="E70" s="1">
        <v>45806</v>
      </c>
      <c r="F70" s="2" t="s">
        <v>44</v>
      </c>
      <c r="G70" s="3" t="str">
        <f ca="1">IF((INDIRECT("F"&amp;ROW())+INDIRECT("G"&amp;ROW()))-NOW() &lt;= 0, "CLOSED", INT((INDIRECT("F"&amp;ROW())+INDIRECT("G"&amp;ROW()))-NOW()) &amp; " days")</f>
        <v>CLOSED</v>
      </c>
      <c r="H70" s="2"/>
      <c r="I70" s="2"/>
      <c r="J70" s="2" t="s">
        <v>171</v>
      </c>
      <c r="K70" s="2" t="s">
        <v>29</v>
      </c>
      <c r="L70" s="2" t="s">
        <v>158</v>
      </c>
      <c r="M70" s="2" t="s">
        <v>168</v>
      </c>
    </row>
    <row r="71" spans="1:13" ht="120" hidden="1" customHeight="1" x14ac:dyDescent="0.3">
      <c r="A71" s="2" t="s">
        <v>212</v>
      </c>
      <c r="B71" s="2" t="s">
        <v>138</v>
      </c>
      <c r="C71" s="2">
        <v>4535</v>
      </c>
      <c r="D71" s="1">
        <v>45796</v>
      </c>
      <c r="E71" s="1">
        <v>45817</v>
      </c>
      <c r="F71" s="2" t="s">
        <v>70</v>
      </c>
      <c r="G71" s="3" t="str">
        <f ca="1">IF((INDIRECT("F"&amp;ROW())+INDIRECT("G"&amp;ROW()))-NOW() &lt;= 0, "CLOSED", INT((INDIRECT("F"&amp;ROW())+INDIRECT("G"&amp;ROW()))-NOW()) &amp; " days")</f>
        <v>CLOSED</v>
      </c>
      <c r="H71" s="2"/>
      <c r="I71" s="2"/>
      <c r="J71" s="2" t="s">
        <v>213</v>
      </c>
      <c r="K71" s="2" t="s">
        <v>29</v>
      </c>
      <c r="L71" s="2" t="s">
        <v>50</v>
      </c>
      <c r="M71" s="2" t="s">
        <v>114</v>
      </c>
    </row>
    <row r="72" spans="1:13" ht="120" hidden="1" customHeight="1" x14ac:dyDescent="0.3">
      <c r="A72" s="2" t="s">
        <v>214</v>
      </c>
      <c r="B72" s="2" t="s">
        <v>132</v>
      </c>
      <c r="C72" s="2">
        <v>3594</v>
      </c>
      <c r="D72" s="1">
        <v>45799</v>
      </c>
      <c r="E72" s="1">
        <v>45820</v>
      </c>
      <c r="F72" s="2" t="s">
        <v>57</v>
      </c>
      <c r="G72" s="3" t="str">
        <f ca="1">IF((INDIRECT("F"&amp;ROW())+INDIRECT("G"&amp;ROW()))-NOW() &lt;= 0, "CLOSED", INT((INDIRECT("F"&amp;ROW())+INDIRECT("G"&amp;ROW()))-NOW()) &amp; " days")</f>
        <v>CLOSED</v>
      </c>
      <c r="H72" s="2">
        <v>70000</v>
      </c>
      <c r="I72" s="2">
        <v>3500000</v>
      </c>
      <c r="J72" s="2" t="s">
        <v>215</v>
      </c>
      <c r="K72" s="2" t="s">
        <v>29</v>
      </c>
      <c r="L72" s="2" t="s">
        <v>50</v>
      </c>
      <c r="M72" s="2" t="s">
        <v>114</v>
      </c>
    </row>
    <row r="73" spans="1:13" ht="120" hidden="1" customHeight="1" x14ac:dyDescent="0.3">
      <c r="A73" s="2" t="s">
        <v>216</v>
      </c>
      <c r="B73" s="2" t="s">
        <v>217</v>
      </c>
      <c r="C73" s="2">
        <v>39</v>
      </c>
      <c r="D73" s="1">
        <v>45799</v>
      </c>
      <c r="E73" s="1">
        <v>45820</v>
      </c>
      <c r="F73" s="2" t="s">
        <v>91</v>
      </c>
      <c r="G73" s="3" t="str">
        <f ca="1">IF((INDIRECT("F"&amp;ROW())+INDIRECT("G"&amp;ROW()))-NOW() &lt;= 0, "CLOSED", INT((INDIRECT("F"&amp;ROW())+INDIRECT("G"&amp;ROW()))-NOW()) &amp; " days")</f>
        <v>CLOSED</v>
      </c>
      <c r="H73" s="2">
        <v>4546000</v>
      </c>
      <c r="I73" s="2">
        <v>227300000</v>
      </c>
      <c r="J73" s="2" t="s">
        <v>157</v>
      </c>
      <c r="K73" s="2" t="s">
        <v>29</v>
      </c>
      <c r="L73" s="2" t="s">
        <v>158</v>
      </c>
      <c r="M73" s="2" t="s">
        <v>159</v>
      </c>
    </row>
    <row r="74" spans="1:13" ht="120" hidden="1" customHeight="1" x14ac:dyDescent="0.3">
      <c r="A74" s="2" t="s">
        <v>218</v>
      </c>
      <c r="B74" s="2" t="s">
        <v>219</v>
      </c>
      <c r="C74" s="2">
        <v>1431</v>
      </c>
      <c r="D74" s="1">
        <v>45800</v>
      </c>
      <c r="E74" s="1">
        <v>45801</v>
      </c>
      <c r="F74" s="2" t="s">
        <v>24</v>
      </c>
      <c r="G74" s="3" t="str">
        <f ca="1">IF((INDIRECT("F"&amp;ROW())+INDIRECT("G"&amp;ROW()))-NOW() &lt;= 0, "CLOSED", INT((INDIRECT("F"&amp;ROW())+INDIRECT("G"&amp;ROW()))-NOW()) &amp; " days")</f>
        <v>CLOSED</v>
      </c>
      <c r="H74" s="2">
        <v>203230</v>
      </c>
      <c r="I74" s="2">
        <v>10161500</v>
      </c>
      <c r="J74" s="2" t="s">
        <v>157</v>
      </c>
      <c r="K74" s="2" t="s">
        <v>29</v>
      </c>
      <c r="L74" s="2" t="s">
        <v>158</v>
      </c>
      <c r="M74" s="2" t="s">
        <v>159</v>
      </c>
    </row>
    <row r="75" spans="1:13" ht="120" hidden="1" customHeight="1" x14ac:dyDescent="0.3">
      <c r="A75" s="2" t="s">
        <v>220</v>
      </c>
      <c r="B75" s="2" t="s">
        <v>219</v>
      </c>
      <c r="C75" s="2">
        <v>1118</v>
      </c>
      <c r="D75" s="1">
        <v>45800</v>
      </c>
      <c r="E75" s="1">
        <v>45801</v>
      </c>
      <c r="F75" s="2" t="s">
        <v>24</v>
      </c>
      <c r="G75" s="3" t="str">
        <f ca="1">IF((INDIRECT("F"&amp;ROW())+INDIRECT("G"&amp;ROW()))-NOW() &lt;= 0, "CLOSED", INT((INDIRECT("F"&amp;ROW())+INDIRECT("G"&amp;ROW()))-NOW()) &amp; " days")</f>
        <v>CLOSED</v>
      </c>
      <c r="H75" s="2">
        <v>159550</v>
      </c>
      <c r="I75" s="2">
        <v>7977500</v>
      </c>
      <c r="J75" s="2" t="s">
        <v>157</v>
      </c>
      <c r="K75" s="2" t="s">
        <v>29</v>
      </c>
      <c r="L75" s="2" t="s">
        <v>158</v>
      </c>
      <c r="M75" s="2" t="s">
        <v>159</v>
      </c>
    </row>
    <row r="76" spans="1:13" ht="120" hidden="1" customHeight="1" x14ac:dyDescent="0.3">
      <c r="A76" s="2" t="s">
        <v>221</v>
      </c>
      <c r="B76" s="2" t="s">
        <v>222</v>
      </c>
      <c r="C76" s="2">
        <v>26</v>
      </c>
      <c r="D76" s="1">
        <v>45787</v>
      </c>
      <c r="E76" s="1">
        <v>45808</v>
      </c>
      <c r="F76" s="2" t="s">
        <v>70</v>
      </c>
      <c r="G76" s="3" t="str">
        <f ca="1">IF((INDIRECT("F"&amp;ROW())+INDIRECT("G"&amp;ROW()))-NOW() &lt;= 0, "CLOSED", INT((INDIRECT("F"&amp;ROW())+INDIRECT("G"&amp;ROW()))-NOW()) &amp; " days")</f>
        <v>CLOSED</v>
      </c>
      <c r="H76" s="2"/>
      <c r="I76" s="2"/>
      <c r="J76" s="2" t="s">
        <v>171</v>
      </c>
      <c r="K76" s="2" t="s">
        <v>29</v>
      </c>
      <c r="L76" s="2" t="s">
        <v>158</v>
      </c>
      <c r="M76" s="2" t="s">
        <v>168</v>
      </c>
    </row>
    <row r="77" spans="1:13" ht="120" hidden="1" customHeight="1" x14ac:dyDescent="0.3">
      <c r="A77" s="2" t="s">
        <v>223</v>
      </c>
      <c r="B77" s="2" t="s">
        <v>224</v>
      </c>
      <c r="C77" s="2">
        <v>567</v>
      </c>
      <c r="D77" s="1">
        <v>45799</v>
      </c>
      <c r="E77" s="1">
        <v>45821</v>
      </c>
      <c r="F77" s="2" t="s">
        <v>225</v>
      </c>
      <c r="G77" s="3" t="str">
        <f ca="1">IF((INDIRECT("F"&amp;ROW())+INDIRECT("G"&amp;ROW()))-NOW() &lt;= 0, "CLOSED", INT((INDIRECT("F"&amp;ROW())+INDIRECT("G"&amp;ROW()))-NOW()) &amp; " days")</f>
        <v>CLOSED</v>
      </c>
      <c r="H77" s="2"/>
      <c r="I77" s="2"/>
      <c r="J77" s="2" t="s">
        <v>226</v>
      </c>
      <c r="K77" s="2" t="s">
        <v>17</v>
      </c>
      <c r="L77" s="2" t="s">
        <v>50</v>
      </c>
      <c r="M77" s="2" t="s">
        <v>51</v>
      </c>
    </row>
    <row r="78" spans="1:13" ht="120" hidden="1" customHeight="1" x14ac:dyDescent="0.3">
      <c r="A78" s="2" t="s">
        <v>227</v>
      </c>
      <c r="B78" s="2" t="s">
        <v>228</v>
      </c>
      <c r="C78" s="2">
        <v>2674</v>
      </c>
      <c r="D78" s="1">
        <v>45799</v>
      </c>
      <c r="E78" s="1">
        <v>45810</v>
      </c>
      <c r="F78" s="2" t="s">
        <v>40</v>
      </c>
      <c r="G78" s="3" t="str">
        <f ca="1">IF((INDIRECT("F"&amp;ROW())+INDIRECT("G"&amp;ROW()))-NOW() &lt;= 0, "CLOSED", INT((INDIRECT("F"&amp;ROW())+INDIRECT("G"&amp;ROW()))-NOW()) &amp; " days")</f>
        <v>CLOSED</v>
      </c>
      <c r="H78" s="2"/>
      <c r="I78" s="2"/>
      <c r="J78" s="2" t="s">
        <v>157</v>
      </c>
      <c r="K78" s="2" t="s">
        <v>29</v>
      </c>
      <c r="L78" s="2" t="s">
        <v>158</v>
      </c>
      <c r="M78" s="2" t="s">
        <v>159</v>
      </c>
    </row>
    <row r="79" spans="1:13" ht="120" hidden="1" customHeight="1" x14ac:dyDescent="0.3">
      <c r="A79" s="2" t="s">
        <v>229</v>
      </c>
      <c r="B79" s="2" t="s">
        <v>230</v>
      </c>
      <c r="C79" s="2">
        <v>10500</v>
      </c>
      <c r="D79" s="1">
        <v>45799</v>
      </c>
      <c r="E79" s="1">
        <v>45810</v>
      </c>
      <c r="F79" s="2" t="s">
        <v>40</v>
      </c>
      <c r="G79" s="3" t="str">
        <f ca="1">IF((INDIRECT("F"&amp;ROW())+INDIRECT("G"&amp;ROW()))-NOW() &lt;= 0, "CLOSED", INT((INDIRECT("F"&amp;ROW())+INDIRECT("G"&amp;ROW()))-NOW()) &amp; " days")</f>
        <v>CLOSED</v>
      </c>
      <c r="H79" s="2"/>
      <c r="I79" s="2"/>
      <c r="J79" s="2" t="s">
        <v>157</v>
      </c>
      <c r="K79" s="2" t="s">
        <v>29</v>
      </c>
      <c r="L79" s="2" t="s">
        <v>158</v>
      </c>
      <c r="M79" s="2" t="s">
        <v>159</v>
      </c>
    </row>
    <row r="80" spans="1:13" ht="120" hidden="1" customHeight="1" x14ac:dyDescent="0.3">
      <c r="A80" s="2" t="s">
        <v>231</v>
      </c>
      <c r="B80" s="2" t="s">
        <v>232</v>
      </c>
      <c r="C80" s="2">
        <v>2730</v>
      </c>
      <c r="D80" s="1">
        <v>45799</v>
      </c>
      <c r="E80" s="1">
        <v>45810</v>
      </c>
      <c r="F80" s="2" t="s">
        <v>40</v>
      </c>
      <c r="G80" s="3" t="str">
        <f ca="1">IF((INDIRECT("F"&amp;ROW())+INDIRECT("G"&amp;ROW()))-NOW() &lt;= 0, "CLOSED", INT((INDIRECT("F"&amp;ROW())+INDIRECT("G"&amp;ROW()))-NOW()) &amp; " days")</f>
        <v>CLOSED</v>
      </c>
      <c r="H80" s="2"/>
      <c r="I80" s="2"/>
      <c r="J80" s="2" t="s">
        <v>157</v>
      </c>
      <c r="K80" s="2" t="s">
        <v>29</v>
      </c>
      <c r="L80" s="2" t="s">
        <v>158</v>
      </c>
      <c r="M80" s="2" t="s">
        <v>159</v>
      </c>
    </row>
    <row r="81" spans="1:13" ht="120" hidden="1" customHeight="1" x14ac:dyDescent="0.3">
      <c r="A81" s="2" t="s">
        <v>233</v>
      </c>
      <c r="B81" s="2" t="s">
        <v>234</v>
      </c>
      <c r="C81" s="2">
        <v>2912</v>
      </c>
      <c r="D81" s="1">
        <v>45799</v>
      </c>
      <c r="E81" s="1">
        <v>45810</v>
      </c>
      <c r="F81" s="2" t="s">
        <v>40</v>
      </c>
      <c r="G81" s="3" t="str">
        <f ca="1">IF((INDIRECT("F"&amp;ROW())+INDIRECT("G"&amp;ROW()))-NOW() &lt;= 0, "CLOSED", INT((INDIRECT("F"&amp;ROW())+INDIRECT("G"&amp;ROW()))-NOW()) &amp; " days")</f>
        <v>CLOSED</v>
      </c>
      <c r="H81" s="2"/>
      <c r="I81" s="2"/>
      <c r="J81" s="2" t="s">
        <v>157</v>
      </c>
      <c r="K81" s="2" t="s">
        <v>29</v>
      </c>
      <c r="L81" s="2" t="s">
        <v>158</v>
      </c>
      <c r="M81" s="2" t="s">
        <v>159</v>
      </c>
    </row>
    <row r="82" spans="1:13" ht="120" hidden="1" customHeight="1" x14ac:dyDescent="0.3">
      <c r="A82" s="2" t="s">
        <v>235</v>
      </c>
      <c r="B82" s="2" t="s">
        <v>236</v>
      </c>
      <c r="C82" s="2">
        <v>50</v>
      </c>
      <c r="D82" s="1">
        <v>45785</v>
      </c>
      <c r="E82" s="1">
        <v>45811</v>
      </c>
      <c r="F82" s="2" t="s">
        <v>225</v>
      </c>
      <c r="G82" s="3" t="str">
        <f ca="1">IF((INDIRECT("F"&amp;ROW())+INDIRECT("G"&amp;ROW()))-NOW() &lt;= 0, "CLOSED", INT((INDIRECT("F"&amp;ROW())+INDIRECT("G"&amp;ROW()))-NOW()) &amp; " days")</f>
        <v>CLOSED</v>
      </c>
      <c r="H82" s="2">
        <v>900000</v>
      </c>
      <c r="I82" s="2">
        <v>45000000</v>
      </c>
      <c r="J82" s="2" t="s">
        <v>238</v>
      </c>
      <c r="K82" s="2" t="s">
        <v>29</v>
      </c>
      <c r="L82" s="2" t="s">
        <v>50</v>
      </c>
      <c r="M82" s="2" t="s">
        <v>51</v>
      </c>
    </row>
    <row r="83" spans="1:13" ht="120" hidden="1" customHeight="1" x14ac:dyDescent="0.3">
      <c r="A83" s="2" t="s">
        <v>239</v>
      </c>
      <c r="B83" s="2" t="s">
        <v>240</v>
      </c>
      <c r="C83" s="2">
        <v>20</v>
      </c>
      <c r="D83" s="1">
        <v>45784</v>
      </c>
      <c r="E83" s="1">
        <v>45803</v>
      </c>
      <c r="F83" s="2"/>
      <c r="G83" s="3" t="str">
        <f ca="1">IF((INDIRECT("F"&amp;ROW())+INDIRECT("G"&amp;ROW()))-NOW() &lt;= 0, "CLOSED", INT((INDIRECT("F"&amp;ROW())+INDIRECT("G"&amp;ROW()))-NOW()) &amp; " days")</f>
        <v>CLOSED</v>
      </c>
      <c r="H83" s="2">
        <v>584000</v>
      </c>
      <c r="I83" s="2">
        <v>29200000</v>
      </c>
      <c r="J83" s="2" t="s">
        <v>242</v>
      </c>
      <c r="K83" s="2" t="s">
        <v>29</v>
      </c>
      <c r="L83" s="2" t="s">
        <v>50</v>
      </c>
      <c r="M83" s="2" t="s">
        <v>51</v>
      </c>
    </row>
    <row r="84" spans="1:13" ht="120" hidden="1" customHeight="1" x14ac:dyDescent="0.3">
      <c r="A84" s="2" t="s">
        <v>243</v>
      </c>
      <c r="B84" s="2" t="s">
        <v>244</v>
      </c>
      <c r="C84" s="2">
        <v>23816</v>
      </c>
      <c r="D84" s="1">
        <v>45793</v>
      </c>
      <c r="E84" s="1">
        <v>45820</v>
      </c>
      <c r="F84" s="2" t="s">
        <v>44</v>
      </c>
      <c r="G84" s="3" t="str">
        <f ca="1">IF((INDIRECT("F"&amp;ROW())+INDIRECT("G"&amp;ROW()))-NOW() &lt;= 0, "CLOSED", INT((INDIRECT("F"&amp;ROW())+INDIRECT("G"&amp;ROW()))-NOW()) &amp; " days")</f>
        <v>CLOSED</v>
      </c>
      <c r="H84" s="2">
        <v>675000</v>
      </c>
      <c r="I84" s="2">
        <v>33750000</v>
      </c>
      <c r="J84" s="2" t="s">
        <v>245</v>
      </c>
      <c r="K84" s="2" t="s">
        <v>17</v>
      </c>
      <c r="L84" s="2" t="s">
        <v>158</v>
      </c>
      <c r="M84" s="2" t="s">
        <v>168</v>
      </c>
    </row>
    <row r="85" spans="1:13" ht="120" hidden="1" customHeight="1" x14ac:dyDescent="0.3">
      <c r="A85" s="2" t="s">
        <v>246</v>
      </c>
      <c r="B85" s="2" t="s">
        <v>247</v>
      </c>
      <c r="C85" s="2">
        <v>5</v>
      </c>
      <c r="D85" s="1">
        <v>45791</v>
      </c>
      <c r="E85" s="1">
        <v>45820</v>
      </c>
      <c r="F85" s="2" t="s">
        <v>44</v>
      </c>
      <c r="G85" s="3" t="str">
        <f ca="1">IF((INDIRECT("F"&amp;ROW())+INDIRECT("G"&amp;ROW()))-NOW() &lt;= 0, "CLOSED", INT((INDIRECT("F"&amp;ROW())+INDIRECT("G"&amp;ROW()))-NOW()) &amp; " days")</f>
        <v>CLOSED</v>
      </c>
      <c r="H85" s="2">
        <v>47500</v>
      </c>
      <c r="I85" s="2">
        <v>2375000</v>
      </c>
      <c r="J85" s="2" t="s">
        <v>245</v>
      </c>
      <c r="K85" s="2" t="s">
        <v>29</v>
      </c>
      <c r="L85" s="2" t="s">
        <v>158</v>
      </c>
      <c r="M85" s="2" t="s">
        <v>168</v>
      </c>
    </row>
    <row r="86" spans="1:13" ht="120" hidden="1" customHeight="1" x14ac:dyDescent="0.3">
      <c r="A86" s="2" t="s">
        <v>248</v>
      </c>
      <c r="B86" s="2" t="s">
        <v>249</v>
      </c>
      <c r="C86" s="2">
        <v>12</v>
      </c>
      <c r="D86" s="1">
        <v>45798</v>
      </c>
      <c r="E86" s="1">
        <v>45819</v>
      </c>
      <c r="F86" s="2" t="s">
        <v>176</v>
      </c>
      <c r="G86" s="3" t="str">
        <f ca="1">IF((INDIRECT("F"&amp;ROW())+INDIRECT("G"&amp;ROW()))-NOW() &lt;= 0, "CLOSED", INT((INDIRECT("F"&amp;ROW())+INDIRECT("G"&amp;ROW()))-NOW()) &amp; " days")</f>
        <v>CLOSED</v>
      </c>
      <c r="H86" s="2"/>
      <c r="I86" s="2"/>
      <c r="J86" s="2" t="s">
        <v>245</v>
      </c>
      <c r="K86" s="2" t="s">
        <v>29</v>
      </c>
      <c r="L86" s="2" t="s">
        <v>158</v>
      </c>
      <c r="M86" s="2" t="s">
        <v>168</v>
      </c>
    </row>
    <row r="87" spans="1:13" ht="120" hidden="1" customHeight="1" x14ac:dyDescent="0.3">
      <c r="A87" s="2" t="s">
        <v>250</v>
      </c>
      <c r="B87" s="2" t="s">
        <v>251</v>
      </c>
      <c r="C87" s="2">
        <v>303</v>
      </c>
      <c r="D87" s="1">
        <v>45797</v>
      </c>
      <c r="E87" s="1">
        <v>45803</v>
      </c>
      <c r="F87" s="2" t="s">
        <v>57</v>
      </c>
      <c r="G87" s="3" t="str">
        <f ca="1">IF((INDIRECT("F"&amp;ROW())+INDIRECT("G"&amp;ROW()))-NOW() &lt;= 0, "CLOSED", INT((INDIRECT("F"&amp;ROW())+INDIRECT("G"&amp;ROW()))-NOW()) &amp; " days")</f>
        <v>CLOSED</v>
      </c>
      <c r="H87" s="2"/>
      <c r="I87" s="2"/>
      <c r="J87" s="2" t="s">
        <v>245</v>
      </c>
      <c r="K87" s="2" t="s">
        <v>29</v>
      </c>
      <c r="L87" s="2" t="s">
        <v>158</v>
      </c>
      <c r="M87" s="2" t="s">
        <v>168</v>
      </c>
    </row>
    <row r="88" spans="1:13" ht="120" hidden="1" customHeight="1" x14ac:dyDescent="0.3">
      <c r="A88" s="2" t="s">
        <v>252</v>
      </c>
      <c r="B88" s="2" t="s">
        <v>253</v>
      </c>
      <c r="C88" s="2">
        <v>216</v>
      </c>
      <c r="D88" s="1">
        <v>45801</v>
      </c>
      <c r="E88" s="1">
        <v>45824</v>
      </c>
      <c r="F88" s="2" t="s">
        <v>44</v>
      </c>
      <c r="G88" s="3" t="str">
        <f ca="1">IF((INDIRECT("F"&amp;ROW())+INDIRECT("G"&amp;ROW()))-NOW() &lt;= 0, "CLOSED", INT((INDIRECT("F"&amp;ROW())+INDIRECT("G"&amp;ROW()))-NOW()) &amp; " days")</f>
        <v>CLOSED</v>
      </c>
      <c r="H88" s="2"/>
      <c r="I88" s="2"/>
      <c r="J88" s="2" t="s">
        <v>226</v>
      </c>
      <c r="K88" s="2" t="s">
        <v>17</v>
      </c>
      <c r="L88" s="2" t="s">
        <v>50</v>
      </c>
      <c r="M88" s="2" t="s">
        <v>51</v>
      </c>
    </row>
    <row r="89" spans="1:13" ht="120" hidden="1" customHeight="1" x14ac:dyDescent="0.3">
      <c r="A89" s="2" t="s">
        <v>254</v>
      </c>
      <c r="B89" s="2" t="s">
        <v>138</v>
      </c>
      <c r="C89" s="2">
        <v>2010</v>
      </c>
      <c r="D89" s="1">
        <v>45779</v>
      </c>
      <c r="E89" s="1">
        <v>45805</v>
      </c>
      <c r="F89" s="2" t="s">
        <v>24</v>
      </c>
      <c r="G89" s="3" t="str">
        <f ca="1">IF((INDIRECT("F"&amp;ROW())+INDIRECT("G"&amp;ROW()))-NOW() &lt;= 0, "CLOSED", INT((INDIRECT("F"&amp;ROW())+INDIRECT("G"&amp;ROW()))-NOW()) &amp; " days")</f>
        <v>CLOSED</v>
      </c>
      <c r="H89" s="2"/>
      <c r="I89" s="2"/>
      <c r="J89" s="2" t="s">
        <v>129</v>
      </c>
      <c r="K89" s="2" t="s">
        <v>29</v>
      </c>
      <c r="L89" s="2" t="s">
        <v>50</v>
      </c>
      <c r="M89" s="2" t="s">
        <v>114</v>
      </c>
    </row>
    <row r="90" spans="1:13" ht="120" hidden="1" customHeight="1" x14ac:dyDescent="0.3">
      <c r="A90" s="2" t="s">
        <v>255</v>
      </c>
      <c r="B90" s="2" t="s">
        <v>256</v>
      </c>
      <c r="C90" s="2">
        <v>5608</v>
      </c>
      <c r="D90" s="1">
        <v>45779</v>
      </c>
      <c r="E90" s="1">
        <v>45805</v>
      </c>
      <c r="F90" s="2" t="s">
        <v>57</v>
      </c>
      <c r="G90" s="3" t="str">
        <f ca="1">IF((INDIRECT("F"&amp;ROW())+INDIRECT("G"&amp;ROW()))-NOW() &lt;= 0, "CLOSED", INT((INDIRECT("F"&amp;ROW())+INDIRECT("G"&amp;ROW()))-NOW()) &amp; " days")</f>
        <v>CLOSED</v>
      </c>
      <c r="H90" s="2"/>
      <c r="I90" s="2"/>
      <c r="J90" s="2" t="s">
        <v>129</v>
      </c>
      <c r="K90" s="2" t="s">
        <v>29</v>
      </c>
      <c r="L90" s="2" t="s">
        <v>50</v>
      </c>
      <c r="M90" s="2" t="s">
        <v>114</v>
      </c>
    </row>
    <row r="91" spans="1:13" ht="120" hidden="1" customHeight="1" x14ac:dyDescent="0.3">
      <c r="A91" s="2" t="s">
        <v>257</v>
      </c>
      <c r="B91" s="2" t="s">
        <v>104</v>
      </c>
      <c r="C91" s="2">
        <v>15</v>
      </c>
      <c r="D91" s="1">
        <v>45803</v>
      </c>
      <c r="E91" s="1">
        <v>45824</v>
      </c>
      <c r="F91" s="2" t="s">
        <v>44</v>
      </c>
      <c r="G91" s="3" t="str">
        <f ca="1">IF((INDIRECT("F"&amp;ROW())+INDIRECT("G"&amp;ROW()))-NOW() &lt;= 0, "CLOSED", INT((INDIRECT("F"&amp;ROW())+INDIRECT("G"&amp;ROW()))-NOW()) &amp; " days")</f>
        <v>CLOSED</v>
      </c>
      <c r="H91" s="2">
        <v>550000</v>
      </c>
      <c r="I91" s="2">
        <v>27500000</v>
      </c>
      <c r="J91" s="2" t="s">
        <v>82</v>
      </c>
      <c r="K91" s="2" t="s">
        <v>29</v>
      </c>
      <c r="L91" s="2" t="s">
        <v>50</v>
      </c>
      <c r="M91" s="2" t="s">
        <v>51</v>
      </c>
    </row>
    <row r="92" spans="1:13" ht="120" hidden="1" customHeight="1" x14ac:dyDescent="0.3">
      <c r="A92" s="2" t="s">
        <v>258</v>
      </c>
      <c r="B92" s="2" t="s">
        <v>100</v>
      </c>
      <c r="C92" s="2">
        <v>10</v>
      </c>
      <c r="D92" s="1">
        <v>45803</v>
      </c>
      <c r="E92" s="1">
        <v>45824</v>
      </c>
      <c r="F92" s="2" t="s">
        <v>44</v>
      </c>
      <c r="G92" s="3" t="str">
        <f ca="1">IF((INDIRECT("F"&amp;ROW())+INDIRECT("G"&amp;ROW()))-NOW() &lt;= 0, "CLOSED", INT((INDIRECT("F"&amp;ROW())+INDIRECT("G"&amp;ROW()))-NOW()) &amp; " days")</f>
        <v>CLOSED</v>
      </c>
      <c r="H92" s="2">
        <v>680000</v>
      </c>
      <c r="I92" s="2">
        <v>34000000</v>
      </c>
      <c r="J92" s="2" t="s">
        <v>102</v>
      </c>
      <c r="K92" s="2" t="s">
        <v>29</v>
      </c>
      <c r="L92" s="2" t="s">
        <v>50</v>
      </c>
      <c r="M92" s="2" t="s">
        <v>51</v>
      </c>
    </row>
    <row r="93" spans="1:13" ht="120" hidden="1" customHeight="1" x14ac:dyDescent="0.3">
      <c r="A93" s="2" t="s">
        <v>259</v>
      </c>
      <c r="B93" s="2" t="s">
        <v>260</v>
      </c>
      <c r="C93" s="2">
        <v>6</v>
      </c>
      <c r="D93" s="1">
        <v>45804</v>
      </c>
      <c r="E93" s="1">
        <v>45814</v>
      </c>
      <c r="F93" s="2" t="s">
        <v>15</v>
      </c>
      <c r="G93" s="3" t="str">
        <f ca="1">IF((INDIRECT("F"&amp;ROW())+INDIRECT("G"&amp;ROW()))-NOW() &lt;= 0, "CLOSED", INT((INDIRECT("F"&amp;ROW())+INDIRECT("G"&amp;ROW()))-NOW()) &amp; " days")</f>
        <v>CLOSED</v>
      </c>
      <c r="H93" s="2">
        <v>280000</v>
      </c>
      <c r="I93" s="2">
        <v>14000000</v>
      </c>
      <c r="J93" s="2" t="s">
        <v>85</v>
      </c>
      <c r="K93" s="2" t="s">
        <v>29</v>
      </c>
      <c r="L93" s="2" t="s">
        <v>50</v>
      </c>
      <c r="M93" s="2" t="s">
        <v>51</v>
      </c>
    </row>
    <row r="94" spans="1:13" ht="120" hidden="1" customHeight="1" x14ac:dyDescent="0.3">
      <c r="A94" s="2" t="s">
        <v>261</v>
      </c>
      <c r="B94" s="2" t="s">
        <v>93</v>
      </c>
      <c r="C94" s="2">
        <v>10</v>
      </c>
      <c r="D94" s="1">
        <v>45803</v>
      </c>
      <c r="E94" s="1">
        <v>45813</v>
      </c>
      <c r="F94" s="2" t="s">
        <v>44</v>
      </c>
      <c r="G94" s="3" t="str">
        <f ca="1">IF((INDIRECT("F"&amp;ROW())+INDIRECT("G"&amp;ROW()))-NOW() &lt;= 0, "CLOSED", INT((INDIRECT("F"&amp;ROW())+INDIRECT("G"&amp;ROW()))-NOW()) &amp; " days")</f>
        <v>CLOSED</v>
      </c>
      <c r="H94" s="2">
        <v>460000</v>
      </c>
      <c r="I94" s="2">
        <v>23000000</v>
      </c>
      <c r="J94" s="2" t="s">
        <v>262</v>
      </c>
      <c r="K94" s="2" t="s">
        <v>29</v>
      </c>
      <c r="L94" s="2" t="s">
        <v>50</v>
      </c>
      <c r="M94" s="2" t="s">
        <v>51</v>
      </c>
    </row>
    <row r="95" spans="1:13" ht="120" hidden="1" customHeight="1" x14ac:dyDescent="0.3">
      <c r="A95" s="2" t="s">
        <v>263</v>
      </c>
      <c r="B95" s="2" t="s">
        <v>264</v>
      </c>
      <c r="C95" s="2">
        <v>851</v>
      </c>
      <c r="D95" s="1">
        <v>45804</v>
      </c>
      <c r="E95" s="1">
        <v>45825</v>
      </c>
      <c r="F95" s="2" t="s">
        <v>15</v>
      </c>
      <c r="G95" s="3" t="str">
        <f ca="1">IF((INDIRECT("F"&amp;ROW())+INDIRECT("G"&amp;ROW()))-NOW() &lt;= 0, "CLOSED", INT((INDIRECT("F"&amp;ROW())+INDIRECT("G"&amp;ROW()))-NOW()) &amp; " days")</f>
        <v>CLOSED</v>
      </c>
      <c r="H95" s="2"/>
      <c r="I95" s="2"/>
      <c r="J95" s="2" t="s">
        <v>265</v>
      </c>
      <c r="K95" s="2" t="s">
        <v>29</v>
      </c>
      <c r="L95" s="2" t="s">
        <v>50</v>
      </c>
      <c r="M95" s="2" t="s">
        <v>51</v>
      </c>
    </row>
    <row r="96" spans="1:13" ht="120" hidden="1" customHeight="1" x14ac:dyDescent="0.3">
      <c r="A96" s="2" t="s">
        <v>266</v>
      </c>
      <c r="B96" s="2" t="s">
        <v>267</v>
      </c>
      <c r="C96" s="2">
        <v>4</v>
      </c>
      <c r="D96" s="1">
        <v>45804</v>
      </c>
      <c r="E96" s="1">
        <v>45825</v>
      </c>
      <c r="F96" s="2" t="s">
        <v>94</v>
      </c>
      <c r="G96" s="3" t="str">
        <f ca="1">IF((INDIRECT("F"&amp;ROW())+INDIRECT("G"&amp;ROW()))-NOW() &lt;= 0, "CLOSED", INT((INDIRECT("F"&amp;ROW())+INDIRECT("G"&amp;ROW()))-NOW()) &amp; " days")</f>
        <v>CLOSED</v>
      </c>
      <c r="H96" s="2">
        <v>28800</v>
      </c>
      <c r="I96" s="2">
        <v>1440000</v>
      </c>
      <c r="J96" s="2" t="s">
        <v>245</v>
      </c>
      <c r="K96" s="2" t="s">
        <v>29</v>
      </c>
      <c r="L96" s="2" t="s">
        <v>158</v>
      </c>
      <c r="M96" s="2" t="s">
        <v>159</v>
      </c>
    </row>
    <row r="97" spans="1:13" ht="120" hidden="1" customHeight="1" x14ac:dyDescent="0.3">
      <c r="A97" s="2" t="s">
        <v>268</v>
      </c>
      <c r="B97" s="2" t="s">
        <v>269</v>
      </c>
      <c r="C97" s="2">
        <v>1636</v>
      </c>
      <c r="D97" s="1">
        <v>45805</v>
      </c>
      <c r="E97" s="1">
        <v>45817</v>
      </c>
      <c r="F97" s="2" t="s">
        <v>15</v>
      </c>
      <c r="G97" s="3" t="str">
        <f ca="1">IF((INDIRECT("F"&amp;ROW())+INDIRECT("G"&amp;ROW()))-NOW() &lt;= 0, "CLOSED", INT((INDIRECT("F"&amp;ROW())+INDIRECT("G"&amp;ROW()))-NOW()) &amp; " days")</f>
        <v>CLOSED</v>
      </c>
      <c r="H97" s="2"/>
      <c r="I97" s="2"/>
      <c r="J97" s="2" t="s">
        <v>157</v>
      </c>
      <c r="K97" s="2" t="s">
        <v>29</v>
      </c>
      <c r="L97" s="2" t="s">
        <v>158</v>
      </c>
      <c r="M97" s="2" t="s">
        <v>159</v>
      </c>
    </row>
    <row r="98" spans="1:13" ht="120" hidden="1" customHeight="1" x14ac:dyDescent="0.3">
      <c r="A98" s="2" t="s">
        <v>270</v>
      </c>
      <c r="B98" s="2" t="s">
        <v>271</v>
      </c>
      <c r="C98" s="2">
        <v>4947</v>
      </c>
      <c r="D98" s="1">
        <v>45805</v>
      </c>
      <c r="E98" s="1">
        <v>45826</v>
      </c>
      <c r="F98" s="2" t="s">
        <v>15</v>
      </c>
      <c r="G98" s="3" t="str">
        <f ca="1">IF((INDIRECT("F"&amp;ROW())+INDIRECT("G"&amp;ROW()))-NOW() &lt;= 0, "CLOSED", INT((INDIRECT("F"&amp;ROW())+INDIRECT("G"&amp;ROW()))-NOW()) &amp; " days")</f>
        <v>CLOSED</v>
      </c>
      <c r="H98" s="2">
        <v>28935</v>
      </c>
      <c r="I98" s="2">
        <v>1446750</v>
      </c>
      <c r="J98" s="2" t="s">
        <v>157</v>
      </c>
      <c r="K98" s="2" t="s">
        <v>29</v>
      </c>
      <c r="L98" s="2" t="s">
        <v>158</v>
      </c>
      <c r="M98" s="2" t="s">
        <v>159</v>
      </c>
    </row>
    <row r="99" spans="1:13" ht="120" hidden="1" customHeight="1" x14ac:dyDescent="0.3">
      <c r="A99" s="2" t="s">
        <v>272</v>
      </c>
      <c r="B99" s="2" t="s">
        <v>273</v>
      </c>
      <c r="C99" s="2">
        <v>11</v>
      </c>
      <c r="D99" s="1">
        <v>45805</v>
      </c>
      <c r="E99" s="1">
        <v>45826</v>
      </c>
      <c r="F99" s="2" t="s">
        <v>91</v>
      </c>
      <c r="G99" s="3" t="str">
        <f ca="1">IF((INDIRECT("F"&amp;ROW())+INDIRECT("G"&amp;ROW()))-NOW() &lt;= 0, "CLOSED", INT((INDIRECT("F"&amp;ROW())+INDIRECT("G"&amp;ROW()))-NOW()) &amp; " days")</f>
        <v>CLOSED</v>
      </c>
      <c r="H99" s="2"/>
      <c r="I99" s="2"/>
      <c r="J99" s="2" t="s">
        <v>157</v>
      </c>
      <c r="K99" s="2" t="s">
        <v>29</v>
      </c>
      <c r="L99" s="2" t="s">
        <v>158</v>
      </c>
      <c r="M99" s="2" t="s">
        <v>159</v>
      </c>
    </row>
    <row r="100" spans="1:13" ht="120" hidden="1" customHeight="1" x14ac:dyDescent="0.3">
      <c r="A100" s="2" t="s">
        <v>274</v>
      </c>
      <c r="B100" s="2" t="s">
        <v>275</v>
      </c>
      <c r="C100" s="2">
        <v>20</v>
      </c>
      <c r="D100" s="1">
        <v>45798</v>
      </c>
      <c r="E100" s="1">
        <v>45819</v>
      </c>
      <c r="F100" s="2" t="s">
        <v>91</v>
      </c>
      <c r="G100" s="3" t="str">
        <f ca="1">IF((INDIRECT("F"&amp;ROW())+INDIRECT("G"&amp;ROW()))-NOW() &lt;= 0, "CLOSED", INT((INDIRECT("F"&amp;ROW())+INDIRECT("G"&amp;ROW()))-NOW()) &amp; " days")</f>
        <v>CLOSED</v>
      </c>
      <c r="H100" s="2"/>
      <c r="I100" s="2"/>
      <c r="J100" s="2" t="s">
        <v>245</v>
      </c>
      <c r="K100" s="2" t="s">
        <v>29</v>
      </c>
      <c r="L100" s="2" t="s">
        <v>158</v>
      </c>
      <c r="M100" s="2" t="s">
        <v>168</v>
      </c>
    </row>
    <row r="101" spans="1:13" ht="120" hidden="1" customHeight="1" x14ac:dyDescent="0.3">
      <c r="A101" s="2" t="s">
        <v>276</v>
      </c>
      <c r="B101" s="2" t="s">
        <v>277</v>
      </c>
      <c r="C101" s="2">
        <v>12</v>
      </c>
      <c r="D101" s="1">
        <v>45798</v>
      </c>
      <c r="E101" s="1">
        <v>45819</v>
      </c>
      <c r="F101" s="2" t="s">
        <v>91</v>
      </c>
      <c r="G101" s="3" t="str">
        <f ca="1">IF((INDIRECT("F"&amp;ROW())+INDIRECT("G"&amp;ROW()))-NOW() &lt;= 0, "CLOSED", INT((INDIRECT("F"&amp;ROW())+INDIRECT("G"&amp;ROW()))-NOW()) &amp; " days")</f>
        <v>CLOSED</v>
      </c>
      <c r="H101" s="2"/>
      <c r="I101" s="2"/>
      <c r="J101" s="2" t="s">
        <v>245</v>
      </c>
      <c r="K101" s="2" t="s">
        <v>29</v>
      </c>
      <c r="L101" s="2" t="s">
        <v>158</v>
      </c>
      <c r="M101" s="2" t="s">
        <v>168</v>
      </c>
    </row>
    <row r="102" spans="1:13" ht="120" hidden="1" customHeight="1" x14ac:dyDescent="0.3">
      <c r="A102" s="2" t="s">
        <v>278</v>
      </c>
      <c r="B102" s="2" t="s">
        <v>279</v>
      </c>
      <c r="C102" s="2">
        <v>16</v>
      </c>
      <c r="D102" s="1">
        <v>45798</v>
      </c>
      <c r="E102" s="1">
        <v>45819</v>
      </c>
      <c r="F102" s="2" t="s">
        <v>57</v>
      </c>
      <c r="G102" s="3" t="str">
        <f ca="1">IF((INDIRECT("F"&amp;ROW())+INDIRECT("G"&amp;ROW()))-NOW() &lt;= 0, "CLOSED", INT((INDIRECT("F"&amp;ROW())+INDIRECT("G"&amp;ROW()))-NOW()) &amp; " days")</f>
        <v>CLOSED</v>
      </c>
      <c r="H102" s="2"/>
      <c r="I102" s="2"/>
      <c r="J102" s="2" t="s">
        <v>245</v>
      </c>
      <c r="K102" s="2" t="s">
        <v>29</v>
      </c>
      <c r="L102" s="2" t="s">
        <v>158</v>
      </c>
      <c r="M102" s="2" t="s">
        <v>168</v>
      </c>
    </row>
    <row r="103" spans="1:13" ht="120" hidden="1" customHeight="1" x14ac:dyDescent="0.3">
      <c r="A103" s="2" t="s">
        <v>280</v>
      </c>
      <c r="B103" s="2" t="s">
        <v>281</v>
      </c>
      <c r="C103" s="2">
        <v>54</v>
      </c>
      <c r="D103" s="1">
        <v>45798</v>
      </c>
      <c r="E103" s="1">
        <v>45819</v>
      </c>
      <c r="F103" s="2" t="s">
        <v>176</v>
      </c>
      <c r="G103" s="3" t="str">
        <f ca="1">IF((INDIRECT("F"&amp;ROW())+INDIRECT("G"&amp;ROW()))-NOW() &lt;= 0, "CLOSED", INT((INDIRECT("F"&amp;ROW())+INDIRECT("G"&amp;ROW()))-NOW()) &amp; " days")</f>
        <v>CLOSED</v>
      </c>
      <c r="H103" s="2"/>
      <c r="I103" s="2"/>
      <c r="J103" s="2" t="s">
        <v>245</v>
      </c>
      <c r="K103" s="2" t="s">
        <v>29</v>
      </c>
      <c r="L103" s="2" t="s">
        <v>158</v>
      </c>
      <c r="M103" s="2" t="s">
        <v>168</v>
      </c>
    </row>
    <row r="104" spans="1:13" ht="120" customHeight="1" x14ac:dyDescent="0.3">
      <c r="A104" s="47" t="s">
        <v>282</v>
      </c>
      <c r="B104" s="47" t="s">
        <v>283</v>
      </c>
      <c r="C104" s="47">
        <v>4819</v>
      </c>
      <c r="D104" s="48">
        <v>45807</v>
      </c>
      <c r="E104" s="48">
        <v>45831</v>
      </c>
      <c r="F104" s="49" t="s">
        <v>15</v>
      </c>
      <c r="G104" s="50" t="str">
        <f ca="1">IF((INDIRECT("F"&amp;ROW())+INDIRECT("G"&amp;ROW()))-NOW() &lt;= 0, "CLOSED", INT((INDIRECT("F"&amp;ROW())+INDIRECT("G"&amp;ROW()))-NOW()) &amp; " days")</f>
        <v>2 days</v>
      </c>
      <c r="H104" s="47">
        <v>136600</v>
      </c>
      <c r="I104" s="47">
        <v>6830000</v>
      </c>
      <c r="J104" s="47" t="s">
        <v>139</v>
      </c>
      <c r="K104" s="47" t="s">
        <v>17</v>
      </c>
      <c r="L104" s="47" t="s">
        <v>50</v>
      </c>
      <c r="M104" s="47" t="s">
        <v>114</v>
      </c>
    </row>
    <row r="105" spans="1:13" ht="120" customHeight="1" x14ac:dyDescent="0.3">
      <c r="A105" s="47" t="s">
        <v>284</v>
      </c>
      <c r="B105" s="47" t="s">
        <v>285</v>
      </c>
      <c r="C105" s="47">
        <v>3061</v>
      </c>
      <c r="D105" s="48">
        <v>45808</v>
      </c>
      <c r="E105" s="48">
        <v>45838</v>
      </c>
      <c r="F105" s="49" t="s">
        <v>70</v>
      </c>
      <c r="G105" s="50" t="str">
        <f ca="1">IF((INDIRECT("F"&amp;ROW())+INDIRECT("G"&amp;ROW()))-NOW() &lt;= 0, "CLOSED", INT((INDIRECT("F"&amp;ROW())+INDIRECT("G"&amp;ROW()))-NOW()) &amp; " days")</f>
        <v>10 days</v>
      </c>
      <c r="H105" s="47">
        <v>59400</v>
      </c>
      <c r="I105" s="47">
        <v>2970000</v>
      </c>
      <c r="J105" s="47" t="s">
        <v>1500</v>
      </c>
      <c r="K105" s="47" t="s">
        <v>17</v>
      </c>
      <c r="L105" s="47" t="s">
        <v>50</v>
      </c>
      <c r="M105" s="47" t="s">
        <v>114</v>
      </c>
    </row>
    <row r="106" spans="1:13" ht="120" hidden="1" customHeight="1" x14ac:dyDescent="0.3">
      <c r="A106" s="2" t="s">
        <v>286</v>
      </c>
      <c r="B106" s="2" t="s">
        <v>287</v>
      </c>
      <c r="C106" s="2">
        <v>8564</v>
      </c>
      <c r="D106" s="1">
        <v>45809</v>
      </c>
      <c r="E106" s="1">
        <v>45810</v>
      </c>
      <c r="F106" s="2" t="s">
        <v>176</v>
      </c>
      <c r="G106" s="3" t="str">
        <f ca="1">IF((INDIRECT("F"&amp;ROW())+INDIRECT("G"&amp;ROW()))-NOW() &lt;= 0, "CLOSED", INT((INDIRECT("F"&amp;ROW())+INDIRECT("G"&amp;ROW()))-NOW()) &amp; " days")</f>
        <v>CLOSED</v>
      </c>
      <c r="H106" s="2">
        <v>1769998</v>
      </c>
      <c r="I106" s="2">
        <v>88499900</v>
      </c>
      <c r="J106" s="2" t="s">
        <v>157</v>
      </c>
      <c r="K106" s="2" t="s">
        <v>29</v>
      </c>
      <c r="L106" s="2" t="s">
        <v>158</v>
      </c>
      <c r="M106" s="2" t="s">
        <v>159</v>
      </c>
    </row>
    <row r="107" spans="1:13" ht="120" hidden="1" customHeight="1" x14ac:dyDescent="0.3">
      <c r="A107" s="2" t="s">
        <v>288</v>
      </c>
      <c r="B107" s="2" t="s">
        <v>289</v>
      </c>
      <c r="C107" s="2">
        <v>92</v>
      </c>
      <c r="D107" s="1">
        <v>45747</v>
      </c>
      <c r="E107" s="1">
        <v>45813</v>
      </c>
      <c r="F107" s="2" t="s">
        <v>57</v>
      </c>
      <c r="G107" s="3" t="str">
        <f ca="1">IF((INDIRECT("F"&amp;ROW())+INDIRECT("G"&amp;ROW()))-NOW() &lt;= 0, "CLOSED", INT((INDIRECT("F"&amp;ROW())+INDIRECT("G"&amp;ROW()))-NOW()) &amp; " days")</f>
        <v>CLOSED</v>
      </c>
      <c r="H107" s="2"/>
      <c r="I107" s="2"/>
      <c r="J107" s="2" t="s">
        <v>157</v>
      </c>
      <c r="K107" s="2" t="s">
        <v>29</v>
      </c>
      <c r="L107" s="2" t="s">
        <v>158</v>
      </c>
      <c r="M107" s="2" t="s">
        <v>159</v>
      </c>
    </row>
    <row r="108" spans="1:13" ht="120" hidden="1" customHeight="1" x14ac:dyDescent="0.3">
      <c r="A108" s="2" t="s">
        <v>290</v>
      </c>
      <c r="B108" s="2" t="s">
        <v>291</v>
      </c>
      <c r="C108" s="2">
        <v>25</v>
      </c>
      <c r="D108" s="1">
        <v>45798</v>
      </c>
      <c r="E108" s="1">
        <v>45819</v>
      </c>
      <c r="F108" s="2" t="s">
        <v>176</v>
      </c>
      <c r="G108" s="3" t="str">
        <f ca="1">IF((INDIRECT("F"&amp;ROW())+INDIRECT("G"&amp;ROW()))-NOW() &lt;= 0, "CLOSED", INT((INDIRECT("F"&amp;ROW())+INDIRECT("G"&amp;ROW()))-NOW()) &amp; " days")</f>
        <v>CLOSED</v>
      </c>
      <c r="H108" s="2"/>
      <c r="I108" s="2"/>
      <c r="J108" s="2" t="s">
        <v>245</v>
      </c>
      <c r="K108" s="2" t="s">
        <v>29</v>
      </c>
      <c r="L108" s="2" t="s">
        <v>158</v>
      </c>
      <c r="M108" s="2" t="s">
        <v>168</v>
      </c>
    </row>
    <row r="109" spans="1:13" ht="120" hidden="1" customHeight="1" x14ac:dyDescent="0.3">
      <c r="A109" s="2" t="s">
        <v>292</v>
      </c>
      <c r="B109" s="2" t="s">
        <v>293</v>
      </c>
      <c r="C109" s="2">
        <v>22</v>
      </c>
      <c r="D109" s="1">
        <v>45798</v>
      </c>
      <c r="E109" s="1">
        <v>45819</v>
      </c>
      <c r="F109" s="2" t="s">
        <v>57</v>
      </c>
      <c r="G109" s="3" t="str">
        <f ca="1">IF((INDIRECT("F"&amp;ROW())+INDIRECT("G"&amp;ROW()))-NOW() &lt;= 0, "CLOSED", INT((INDIRECT("F"&amp;ROW())+INDIRECT("G"&amp;ROW()))-NOW()) &amp; " days")</f>
        <v>CLOSED</v>
      </c>
      <c r="H109" s="2"/>
      <c r="I109" s="2"/>
      <c r="J109" s="2" t="s">
        <v>245</v>
      </c>
      <c r="K109" s="2" t="s">
        <v>29</v>
      </c>
      <c r="L109" s="2" t="s">
        <v>158</v>
      </c>
      <c r="M109" s="2" t="s">
        <v>168</v>
      </c>
    </row>
    <row r="110" spans="1:13" ht="120" hidden="1" customHeight="1" x14ac:dyDescent="0.3">
      <c r="A110" s="2" t="s">
        <v>294</v>
      </c>
      <c r="B110" s="2" t="s">
        <v>295</v>
      </c>
      <c r="C110" s="2">
        <v>35</v>
      </c>
      <c r="D110" s="1">
        <v>45798</v>
      </c>
      <c r="E110" s="1">
        <v>45819</v>
      </c>
      <c r="F110" s="2" t="s">
        <v>176</v>
      </c>
      <c r="G110" s="3" t="str">
        <f ca="1">IF((INDIRECT("F"&amp;ROW())+INDIRECT("G"&amp;ROW()))-NOW() &lt;= 0, "CLOSED", INT((INDIRECT("F"&amp;ROW())+INDIRECT("G"&amp;ROW()))-NOW()) &amp; " days")</f>
        <v>CLOSED</v>
      </c>
      <c r="H110" s="2"/>
      <c r="I110" s="2"/>
      <c r="J110" s="2" t="s">
        <v>245</v>
      </c>
      <c r="K110" s="2" t="s">
        <v>29</v>
      </c>
      <c r="L110" s="2" t="s">
        <v>158</v>
      </c>
      <c r="M110" s="2" t="s">
        <v>168</v>
      </c>
    </row>
    <row r="111" spans="1:13" ht="120" hidden="1" customHeight="1" x14ac:dyDescent="0.3">
      <c r="A111" s="2" t="s">
        <v>296</v>
      </c>
      <c r="B111" s="2" t="s">
        <v>297</v>
      </c>
      <c r="C111" s="2">
        <v>533</v>
      </c>
      <c r="D111" s="1">
        <v>45796</v>
      </c>
      <c r="E111" s="1">
        <v>45817</v>
      </c>
      <c r="F111" s="2" t="s">
        <v>101</v>
      </c>
      <c r="G111" s="3" t="str">
        <f ca="1">IF((INDIRECT("F"&amp;ROW())+INDIRECT("G"&amp;ROW()))-NOW() &lt;= 0, "CLOSED", INT((INDIRECT("F"&amp;ROW())+INDIRECT("G"&amp;ROW()))-NOW()) &amp; " days")</f>
        <v>CLOSED</v>
      </c>
      <c r="H111" s="2"/>
      <c r="I111" s="2"/>
      <c r="J111" s="2" t="s">
        <v>298</v>
      </c>
      <c r="K111" s="2" t="s">
        <v>29</v>
      </c>
      <c r="L111" s="2" t="s">
        <v>158</v>
      </c>
      <c r="M111" s="2" t="s">
        <v>168</v>
      </c>
    </row>
    <row r="112" spans="1:13" ht="120" hidden="1" customHeight="1" x14ac:dyDescent="0.3">
      <c r="A112" s="2" t="s">
        <v>299</v>
      </c>
      <c r="B112" s="2" t="s">
        <v>300</v>
      </c>
      <c r="C112" s="2">
        <v>26</v>
      </c>
      <c r="D112" s="1">
        <v>45798</v>
      </c>
      <c r="E112" s="1">
        <v>45819</v>
      </c>
      <c r="F112" s="2" t="s">
        <v>57</v>
      </c>
      <c r="G112" s="3" t="str">
        <f ca="1">IF((INDIRECT("F"&amp;ROW())+INDIRECT("G"&amp;ROW()))-NOW() &lt;= 0, "CLOSED", INT((INDIRECT("F"&amp;ROW())+INDIRECT("G"&amp;ROW()))-NOW()) &amp; " days")</f>
        <v>CLOSED</v>
      </c>
      <c r="H112" s="2"/>
      <c r="I112" s="2"/>
      <c r="J112" s="2" t="s">
        <v>245</v>
      </c>
      <c r="K112" s="2" t="s">
        <v>29</v>
      </c>
      <c r="L112" s="2" t="s">
        <v>158</v>
      </c>
      <c r="M112" s="2" t="s">
        <v>168</v>
      </c>
    </row>
    <row r="113" spans="1:13" ht="120" hidden="1" customHeight="1" x14ac:dyDescent="0.3">
      <c r="A113" s="2" t="s">
        <v>301</v>
      </c>
      <c r="B113" s="2" t="s">
        <v>302</v>
      </c>
      <c r="C113" s="2">
        <v>69</v>
      </c>
      <c r="D113" s="1">
        <v>45798</v>
      </c>
      <c r="E113" s="1">
        <v>45819</v>
      </c>
      <c r="F113" s="2" t="s">
        <v>57</v>
      </c>
      <c r="G113" s="3" t="str">
        <f ca="1">IF((INDIRECT("F"&amp;ROW())+INDIRECT("G"&amp;ROW()))-NOW() &lt;= 0, "CLOSED", INT((INDIRECT("F"&amp;ROW())+INDIRECT("G"&amp;ROW()))-NOW()) &amp; " days")</f>
        <v>CLOSED</v>
      </c>
      <c r="H113" s="2"/>
      <c r="I113" s="2"/>
      <c r="J113" s="2" t="s">
        <v>245</v>
      </c>
      <c r="K113" s="2" t="s">
        <v>29</v>
      </c>
      <c r="L113" s="2" t="s">
        <v>158</v>
      </c>
      <c r="M113" s="2" t="s">
        <v>168</v>
      </c>
    </row>
    <row r="114" spans="1:13" ht="120" hidden="1" customHeight="1" x14ac:dyDescent="0.3">
      <c r="A114" s="2" t="s">
        <v>303</v>
      </c>
      <c r="B114" s="2" t="s">
        <v>304</v>
      </c>
      <c r="C114" s="2">
        <v>19</v>
      </c>
      <c r="D114" s="1">
        <v>45798</v>
      </c>
      <c r="E114" s="1">
        <v>45819</v>
      </c>
      <c r="F114" s="2" t="s">
        <v>57</v>
      </c>
      <c r="G114" s="3" t="str">
        <f ca="1">IF((INDIRECT("F"&amp;ROW())+INDIRECT("G"&amp;ROW()))-NOW() &lt;= 0, "CLOSED", INT((INDIRECT("F"&amp;ROW())+INDIRECT("G"&amp;ROW()))-NOW()) &amp; " days")</f>
        <v>CLOSED</v>
      </c>
      <c r="H114" s="2"/>
      <c r="I114" s="2"/>
      <c r="J114" s="2" t="s">
        <v>245</v>
      </c>
      <c r="K114" s="2" t="s">
        <v>29</v>
      </c>
      <c r="L114" s="2" t="s">
        <v>158</v>
      </c>
      <c r="M114" s="2" t="s">
        <v>168</v>
      </c>
    </row>
    <row r="115" spans="1:13" ht="120" hidden="1" customHeight="1" x14ac:dyDescent="0.3">
      <c r="A115" s="2" t="s">
        <v>305</v>
      </c>
      <c r="B115" s="2" t="s">
        <v>306</v>
      </c>
      <c r="C115" s="2">
        <v>2</v>
      </c>
      <c r="D115" s="1">
        <v>45728</v>
      </c>
      <c r="E115" s="1">
        <v>45824</v>
      </c>
      <c r="F115" s="2" t="s">
        <v>57</v>
      </c>
      <c r="G115" s="3" t="str">
        <f ca="1">IF((INDIRECT("F"&amp;ROW())+INDIRECT("G"&amp;ROW()))-NOW() &lt;= 0, "CLOSED", INT((INDIRECT("F"&amp;ROW())+INDIRECT("G"&amp;ROW()))-NOW()) &amp; " days")</f>
        <v>CLOSED</v>
      </c>
      <c r="H115" s="2">
        <v>24000</v>
      </c>
      <c r="I115" s="2">
        <v>1200000</v>
      </c>
      <c r="J115" s="2" t="s">
        <v>307</v>
      </c>
      <c r="K115" s="2" t="s">
        <v>29</v>
      </c>
      <c r="L115" s="2" t="s">
        <v>50</v>
      </c>
      <c r="M115" s="2" t="s">
        <v>114</v>
      </c>
    </row>
    <row r="116" spans="1:13" ht="120" customHeight="1" x14ac:dyDescent="0.3">
      <c r="A116" s="47" t="s">
        <v>308</v>
      </c>
      <c r="B116" s="47" t="s">
        <v>121</v>
      </c>
      <c r="C116" s="47">
        <v>1093</v>
      </c>
      <c r="D116" s="48">
        <v>45810</v>
      </c>
      <c r="E116" s="48">
        <v>45831</v>
      </c>
      <c r="F116" s="49" t="s">
        <v>32</v>
      </c>
      <c r="G116" s="50" t="str">
        <f ca="1">IF((INDIRECT("F"&amp;ROW())+INDIRECT("G"&amp;ROW()))-NOW() &lt;= 0, "CLOSED", INT((INDIRECT("F"&amp;ROW())+INDIRECT("G"&amp;ROW()))-NOW()) &amp; " days")</f>
        <v>2 days</v>
      </c>
      <c r="H116" s="47"/>
      <c r="I116" s="47"/>
      <c r="J116" s="47" t="s">
        <v>1501</v>
      </c>
      <c r="K116" s="47" t="s">
        <v>17</v>
      </c>
      <c r="L116" s="47" t="s">
        <v>50</v>
      </c>
      <c r="M116" s="47" t="s">
        <v>114</v>
      </c>
    </row>
    <row r="117" spans="1:13" ht="120" hidden="1" customHeight="1" x14ac:dyDescent="0.3">
      <c r="A117" s="2" t="s">
        <v>309</v>
      </c>
      <c r="B117" s="2" t="s">
        <v>310</v>
      </c>
      <c r="C117" s="2">
        <v>84</v>
      </c>
      <c r="D117" s="1">
        <v>45810</v>
      </c>
      <c r="E117" s="1">
        <v>45820</v>
      </c>
      <c r="F117" s="2" t="s">
        <v>176</v>
      </c>
      <c r="G117" s="3" t="str">
        <f ca="1">IF((INDIRECT("F"&amp;ROW())+INDIRECT("G"&amp;ROW()))-NOW() &lt;= 0, "CLOSED", INT((INDIRECT("F"&amp;ROW())+INDIRECT("G"&amp;ROW()))-NOW()) &amp; " days")</f>
        <v>CLOSED</v>
      </c>
      <c r="H117" s="2">
        <v>227258</v>
      </c>
      <c r="I117" s="2">
        <v>11362900</v>
      </c>
      <c r="J117" s="2" t="s">
        <v>157</v>
      </c>
      <c r="K117" s="2" t="s">
        <v>29</v>
      </c>
      <c r="L117" s="2" t="s">
        <v>158</v>
      </c>
      <c r="M117" s="2" t="s">
        <v>159</v>
      </c>
    </row>
    <row r="118" spans="1:13" ht="120" hidden="1" customHeight="1" x14ac:dyDescent="0.3">
      <c r="A118" s="2" t="s">
        <v>311</v>
      </c>
      <c r="B118" s="2" t="s">
        <v>312</v>
      </c>
      <c r="C118" s="2">
        <v>1</v>
      </c>
      <c r="D118" s="1">
        <v>45801</v>
      </c>
      <c r="E118" s="1">
        <v>45822</v>
      </c>
      <c r="F118" s="2" t="s">
        <v>32</v>
      </c>
      <c r="G118" s="3" t="str">
        <f ca="1">IF((INDIRECT("F"&amp;ROW())+INDIRECT("G"&amp;ROW()))-NOW() &lt;= 0, "CLOSED", INT((INDIRECT("F"&amp;ROW())+INDIRECT("G"&amp;ROW()))-NOW()) &amp; " days")</f>
        <v>CLOSED</v>
      </c>
      <c r="H118" s="2"/>
      <c r="I118" s="2"/>
      <c r="J118" s="2" t="s">
        <v>245</v>
      </c>
      <c r="K118" s="2" t="s">
        <v>29</v>
      </c>
      <c r="L118" s="2" t="s">
        <v>158</v>
      </c>
      <c r="M118" s="2" t="s">
        <v>168</v>
      </c>
    </row>
    <row r="119" spans="1:13" ht="120" hidden="1" customHeight="1" x14ac:dyDescent="0.3">
      <c r="A119" s="2" t="s">
        <v>313</v>
      </c>
      <c r="B119" s="2" t="s">
        <v>314</v>
      </c>
      <c r="C119" s="2">
        <v>8</v>
      </c>
      <c r="D119" s="1">
        <v>45770</v>
      </c>
      <c r="E119" s="1">
        <v>45820</v>
      </c>
      <c r="F119" s="2" t="s">
        <v>44</v>
      </c>
      <c r="G119" s="3" t="str">
        <f ca="1">IF((INDIRECT("F"&amp;ROW())+INDIRECT("G"&amp;ROW()))-NOW() &lt;= 0, "CLOSED", INT((INDIRECT("F"&amp;ROW())+INDIRECT("G"&amp;ROW()))-NOW()) &amp; " days")</f>
        <v>CLOSED</v>
      </c>
      <c r="H119" s="2">
        <v>110000</v>
      </c>
      <c r="I119" s="2">
        <v>5500000</v>
      </c>
      <c r="J119" s="2" t="s">
        <v>245</v>
      </c>
      <c r="K119" s="2" t="s">
        <v>29</v>
      </c>
      <c r="L119" s="2" t="s">
        <v>158</v>
      </c>
      <c r="M119" s="2" t="s">
        <v>168</v>
      </c>
    </row>
    <row r="120" spans="1:13" ht="120" hidden="1" customHeight="1" x14ac:dyDescent="0.3">
      <c r="A120" s="2" t="s">
        <v>315</v>
      </c>
      <c r="B120" s="2" t="s">
        <v>314</v>
      </c>
      <c r="C120" s="2">
        <v>8</v>
      </c>
      <c r="D120" s="1">
        <v>45765</v>
      </c>
      <c r="E120" s="1">
        <v>45820</v>
      </c>
      <c r="F120" s="2" t="s">
        <v>44</v>
      </c>
      <c r="G120" s="3" t="str">
        <f ca="1">IF((INDIRECT("F"&amp;ROW())+INDIRECT("G"&amp;ROW()))-NOW() &lt;= 0, "CLOSED", INT((INDIRECT("F"&amp;ROW())+INDIRECT("G"&amp;ROW()))-NOW()) &amp; " days")</f>
        <v>CLOSED</v>
      </c>
      <c r="H120" s="2">
        <v>110000</v>
      </c>
      <c r="I120" s="2">
        <v>5500000</v>
      </c>
      <c r="J120" s="2" t="s">
        <v>245</v>
      </c>
      <c r="K120" s="2" t="s">
        <v>29</v>
      </c>
      <c r="L120" s="2" t="s">
        <v>158</v>
      </c>
      <c r="M120" s="2" t="s">
        <v>168</v>
      </c>
    </row>
    <row r="121" spans="1:13" ht="120" hidden="1" customHeight="1" x14ac:dyDescent="0.3">
      <c r="A121" s="2" t="s">
        <v>316</v>
      </c>
      <c r="B121" s="2" t="s">
        <v>317</v>
      </c>
      <c r="C121" s="2">
        <v>318</v>
      </c>
      <c r="D121" s="1">
        <v>45800</v>
      </c>
      <c r="E121" s="1">
        <v>45822</v>
      </c>
      <c r="F121" s="2" t="s">
        <v>91</v>
      </c>
      <c r="G121" s="3" t="str">
        <f ca="1">IF((INDIRECT("F"&amp;ROW())+INDIRECT("G"&amp;ROW()))-NOW() &lt;= 0, "CLOSED", INT((INDIRECT("F"&amp;ROW())+INDIRECT("G"&amp;ROW()))-NOW()) &amp; " days")</f>
        <v>CLOSED</v>
      </c>
      <c r="H121" s="2">
        <v>20000</v>
      </c>
      <c r="I121" s="2">
        <v>1000000</v>
      </c>
      <c r="J121" s="2" t="s">
        <v>245</v>
      </c>
      <c r="K121" s="2" t="s">
        <v>29</v>
      </c>
      <c r="L121" s="2" t="s">
        <v>158</v>
      </c>
      <c r="M121" s="2" t="s">
        <v>168</v>
      </c>
    </row>
    <row r="122" spans="1:13" ht="120" hidden="1" customHeight="1" x14ac:dyDescent="0.3">
      <c r="A122" s="2" t="s">
        <v>318</v>
      </c>
      <c r="B122" s="2" t="s">
        <v>319</v>
      </c>
      <c r="C122" s="2">
        <v>20</v>
      </c>
      <c r="D122" s="1">
        <v>45800</v>
      </c>
      <c r="E122" s="1">
        <v>45821</v>
      </c>
      <c r="F122" s="2" t="s">
        <v>225</v>
      </c>
      <c r="G122" s="3" t="str">
        <f ca="1">IF((INDIRECT("F"&amp;ROW())+INDIRECT("G"&amp;ROW()))-NOW() &lt;= 0, "CLOSED", INT((INDIRECT("F"&amp;ROW())+INDIRECT("G"&amp;ROW()))-NOW()) &amp; " days")</f>
        <v>CLOSED</v>
      </c>
      <c r="H122" s="2"/>
      <c r="I122" s="2"/>
      <c r="J122" s="2" t="s">
        <v>245</v>
      </c>
      <c r="K122" s="2" t="s">
        <v>29</v>
      </c>
      <c r="L122" s="2" t="s">
        <v>158</v>
      </c>
      <c r="M122" s="2" t="s">
        <v>168</v>
      </c>
    </row>
    <row r="123" spans="1:13" ht="120" hidden="1" customHeight="1" x14ac:dyDescent="0.3">
      <c r="A123" s="2" t="s">
        <v>320</v>
      </c>
      <c r="B123" s="2" t="s">
        <v>321</v>
      </c>
      <c r="C123" s="2">
        <v>36</v>
      </c>
      <c r="D123" s="1">
        <v>45801</v>
      </c>
      <c r="E123" s="1">
        <v>45822</v>
      </c>
      <c r="F123" s="2" t="s">
        <v>225</v>
      </c>
      <c r="G123" s="3" t="str">
        <f ca="1">IF((INDIRECT("F"&amp;ROW())+INDIRECT("G"&amp;ROW()))-NOW() &lt;= 0, "CLOSED", INT((INDIRECT("F"&amp;ROW())+INDIRECT("G"&amp;ROW()))-NOW()) &amp; " days")</f>
        <v>CLOSED</v>
      </c>
      <c r="H123" s="2"/>
      <c r="I123" s="2"/>
      <c r="J123" s="2" t="s">
        <v>298</v>
      </c>
      <c r="K123" s="2" t="s">
        <v>29</v>
      </c>
      <c r="L123" s="2" t="s">
        <v>158</v>
      </c>
      <c r="M123" s="2" t="s">
        <v>168</v>
      </c>
    </row>
    <row r="124" spans="1:13" ht="120" customHeight="1" x14ac:dyDescent="0.3">
      <c r="A124" s="47" t="s">
        <v>322</v>
      </c>
      <c r="B124" s="47" t="s">
        <v>323</v>
      </c>
      <c r="C124" s="47">
        <v>164</v>
      </c>
      <c r="D124" s="48">
        <v>45811</v>
      </c>
      <c r="E124" s="48">
        <v>45833</v>
      </c>
      <c r="F124" s="49" t="s">
        <v>24</v>
      </c>
      <c r="G124" s="50" t="str">
        <f ca="1">IF((INDIRECT("F"&amp;ROW())+INDIRECT("G"&amp;ROW()))-NOW() &lt;= 0, "CLOSED", INT((INDIRECT("F"&amp;ROW())+INDIRECT("G"&amp;ROW()))-NOW()) &amp; " days")</f>
        <v>4 days</v>
      </c>
      <c r="H124" s="47"/>
      <c r="I124" s="47"/>
      <c r="J124" s="47" t="s">
        <v>226</v>
      </c>
      <c r="K124" s="47" t="s">
        <v>17</v>
      </c>
      <c r="L124" s="47" t="s">
        <v>50</v>
      </c>
      <c r="M124" s="47" t="s">
        <v>51</v>
      </c>
    </row>
    <row r="125" spans="1:13" ht="120" hidden="1" customHeight="1" x14ac:dyDescent="0.3">
      <c r="A125" s="2" t="s">
        <v>324</v>
      </c>
      <c r="B125" s="2" t="s">
        <v>325</v>
      </c>
      <c r="C125" s="2">
        <v>64</v>
      </c>
      <c r="D125" s="1">
        <v>45798</v>
      </c>
      <c r="E125" s="1">
        <v>45819</v>
      </c>
      <c r="F125" s="2" t="s">
        <v>176</v>
      </c>
      <c r="G125" s="3" t="str">
        <f ca="1">IF((INDIRECT("F"&amp;ROW())+INDIRECT("G"&amp;ROW()))-NOW() &lt;= 0, "CLOSED", INT((INDIRECT("F"&amp;ROW())+INDIRECT("G"&amp;ROW()))-NOW()) &amp; " days")</f>
        <v>CLOSED</v>
      </c>
      <c r="H125" s="2"/>
      <c r="I125" s="2"/>
      <c r="J125" s="2" t="s">
        <v>245</v>
      </c>
      <c r="K125" s="2" t="s">
        <v>29</v>
      </c>
      <c r="L125" s="2" t="s">
        <v>158</v>
      </c>
      <c r="M125" s="2" t="s">
        <v>168</v>
      </c>
    </row>
    <row r="126" spans="1:13" ht="120" hidden="1" customHeight="1" x14ac:dyDescent="0.3">
      <c r="A126" s="2" t="s">
        <v>326</v>
      </c>
      <c r="B126" s="2" t="s">
        <v>327</v>
      </c>
      <c r="C126" s="2">
        <v>21</v>
      </c>
      <c r="D126" s="1">
        <v>45798</v>
      </c>
      <c r="E126" s="1">
        <v>45819</v>
      </c>
      <c r="F126" s="2" t="s">
        <v>57</v>
      </c>
      <c r="G126" s="3" t="str">
        <f ca="1">IF((INDIRECT("F"&amp;ROW())+INDIRECT("G"&amp;ROW()))-NOW() &lt;= 0, "CLOSED", INT((INDIRECT("F"&amp;ROW())+INDIRECT("G"&amp;ROW()))-NOW()) &amp; " days")</f>
        <v>CLOSED</v>
      </c>
      <c r="H126" s="2"/>
      <c r="I126" s="2"/>
      <c r="J126" s="2" t="s">
        <v>245</v>
      </c>
      <c r="K126" s="2" t="s">
        <v>29</v>
      </c>
      <c r="L126" s="2" t="s">
        <v>158</v>
      </c>
      <c r="M126" s="2" t="s">
        <v>168</v>
      </c>
    </row>
    <row r="127" spans="1:13" ht="120" customHeight="1" x14ac:dyDescent="0.3">
      <c r="A127" s="47" t="s">
        <v>328</v>
      </c>
      <c r="B127" s="47" t="s">
        <v>329</v>
      </c>
      <c r="C127" s="47">
        <v>27</v>
      </c>
      <c r="D127" s="48">
        <v>45807</v>
      </c>
      <c r="E127" s="48">
        <v>45828</v>
      </c>
      <c r="F127" s="49" t="s">
        <v>225</v>
      </c>
      <c r="G127" s="50" t="str">
        <f ca="1">IF((INDIRECT("F"&amp;ROW())+INDIRECT("G"&amp;ROW()))-NOW() &lt;= 0, "CLOSED", INT((INDIRECT("F"&amp;ROW())+INDIRECT("G"&amp;ROW()))-NOW()) &amp; " days")</f>
        <v>0 days</v>
      </c>
      <c r="H127" s="47"/>
      <c r="I127" s="47"/>
      <c r="J127" s="47" t="s">
        <v>1502</v>
      </c>
      <c r="K127" s="47" t="s">
        <v>29</v>
      </c>
      <c r="L127" s="47" t="s">
        <v>158</v>
      </c>
      <c r="M127" s="47" t="s">
        <v>168</v>
      </c>
    </row>
    <row r="128" spans="1:13" ht="120" customHeight="1" x14ac:dyDescent="0.3">
      <c r="A128" s="47" t="s">
        <v>330</v>
      </c>
      <c r="B128" s="47" t="s">
        <v>331</v>
      </c>
      <c r="C128" s="47">
        <v>15</v>
      </c>
      <c r="D128" s="48">
        <v>45807</v>
      </c>
      <c r="E128" s="48">
        <v>45828</v>
      </c>
      <c r="F128" s="49" t="s">
        <v>44</v>
      </c>
      <c r="G128" s="50" t="str">
        <f ca="1">IF((INDIRECT("F"&amp;ROW())+INDIRECT("G"&amp;ROW()))-NOW() &lt;= 0, "CLOSED", INT((INDIRECT("F"&amp;ROW())+INDIRECT("G"&amp;ROW()))-NOW()) &amp; " days")</f>
        <v>0 days</v>
      </c>
      <c r="H128" s="47"/>
      <c r="I128" s="47"/>
      <c r="J128" s="47" t="s">
        <v>1502</v>
      </c>
      <c r="K128" s="47" t="s">
        <v>29</v>
      </c>
      <c r="L128" s="47" t="s">
        <v>158</v>
      </c>
      <c r="M128" s="47" t="s">
        <v>168</v>
      </c>
    </row>
    <row r="129" spans="1:13" ht="120" hidden="1" customHeight="1" x14ac:dyDescent="0.3">
      <c r="A129" s="2" t="s">
        <v>332</v>
      </c>
      <c r="B129" s="2" t="s">
        <v>333</v>
      </c>
      <c r="C129" s="2">
        <v>98</v>
      </c>
      <c r="D129" s="1">
        <v>45807</v>
      </c>
      <c r="E129" s="1">
        <v>45828</v>
      </c>
      <c r="F129" s="2" t="s">
        <v>32</v>
      </c>
      <c r="G129" s="3" t="str">
        <f ca="1">IF((INDIRECT("F"&amp;ROW())+INDIRECT("G"&amp;ROW()))-NOW() &lt;= 0, "CLOSED", INT((INDIRECT("F"&amp;ROW())+INDIRECT("G"&amp;ROW()))-NOW()) &amp; " days")</f>
        <v>CLOSED</v>
      </c>
      <c r="H129" s="2"/>
      <c r="I129" s="2"/>
      <c r="J129" s="2" t="s">
        <v>334</v>
      </c>
      <c r="K129" s="2" t="s">
        <v>29</v>
      </c>
      <c r="L129" s="2" t="s">
        <v>158</v>
      </c>
      <c r="M129" s="2" t="s">
        <v>168</v>
      </c>
    </row>
    <row r="130" spans="1:13" ht="120" hidden="1" customHeight="1" x14ac:dyDescent="0.3">
      <c r="A130" s="2" t="s">
        <v>335</v>
      </c>
      <c r="B130" s="2" t="s">
        <v>336</v>
      </c>
      <c r="C130" s="2">
        <v>1000</v>
      </c>
      <c r="D130" s="1">
        <v>45786</v>
      </c>
      <c r="E130" s="1">
        <v>45796</v>
      </c>
      <c r="F130" s="2" t="s">
        <v>146</v>
      </c>
      <c r="G130" s="3" t="str">
        <f ca="1">IF((INDIRECT("F"&amp;ROW())+INDIRECT("G"&amp;ROW()))-NOW() &lt;= 0, "CLOSED", INT((INDIRECT("F"&amp;ROW())+INDIRECT("G"&amp;ROW()))-NOW()) &amp; " days")</f>
        <v>CLOSED</v>
      </c>
      <c r="H130" s="2">
        <v>70000</v>
      </c>
      <c r="I130" s="2">
        <v>3500000</v>
      </c>
      <c r="J130" s="2" t="s">
        <v>187</v>
      </c>
      <c r="K130" s="2" t="s">
        <v>29</v>
      </c>
      <c r="L130" s="2" t="s">
        <v>337</v>
      </c>
      <c r="M130" s="2" t="s">
        <v>51</v>
      </c>
    </row>
    <row r="131" spans="1:13" ht="120" hidden="1" customHeight="1" x14ac:dyDescent="0.3">
      <c r="A131" s="2" t="s">
        <v>338</v>
      </c>
      <c r="B131" s="2" t="s">
        <v>186</v>
      </c>
      <c r="C131" s="2">
        <v>1850</v>
      </c>
      <c r="D131" s="1">
        <v>45784</v>
      </c>
      <c r="E131" s="1">
        <v>45794</v>
      </c>
      <c r="F131" s="2" t="s">
        <v>44</v>
      </c>
      <c r="G131" s="3" t="str">
        <f ca="1">IF((INDIRECT("F"&amp;ROW())+INDIRECT("G"&amp;ROW()))-NOW() &lt;= 0, "CLOSED", INT((INDIRECT("F"&amp;ROW())+INDIRECT("G"&amp;ROW()))-NOW()) &amp; " days")</f>
        <v>CLOSED</v>
      </c>
      <c r="H131" s="2">
        <v>600000</v>
      </c>
      <c r="I131" s="2">
        <v>30000000</v>
      </c>
      <c r="J131" s="2" t="s">
        <v>187</v>
      </c>
      <c r="K131" s="2" t="s">
        <v>29</v>
      </c>
      <c r="L131" s="2" t="s">
        <v>337</v>
      </c>
      <c r="M131" s="2" t="s">
        <v>51</v>
      </c>
    </row>
    <row r="132" spans="1:13" ht="120" hidden="1" customHeight="1" x14ac:dyDescent="0.3">
      <c r="A132" s="2" t="s">
        <v>339</v>
      </c>
      <c r="B132" s="2" t="s">
        <v>340</v>
      </c>
      <c r="C132" s="2">
        <v>300</v>
      </c>
      <c r="D132" s="1">
        <v>45784</v>
      </c>
      <c r="E132" s="1">
        <v>45794</v>
      </c>
      <c r="F132" s="2" t="s">
        <v>94</v>
      </c>
      <c r="G132" s="3" t="str">
        <f ca="1">IF((INDIRECT("F"&amp;ROW())+INDIRECT("G"&amp;ROW()))-NOW() &lt;= 0, "CLOSED", INT((INDIRECT("F"&amp;ROW())+INDIRECT("G"&amp;ROW()))-NOW()) &amp; " days")</f>
        <v>CLOSED</v>
      </c>
      <c r="H132" s="2">
        <v>242000</v>
      </c>
      <c r="I132" s="2">
        <v>12100000</v>
      </c>
      <c r="J132" s="2" t="s">
        <v>341</v>
      </c>
      <c r="K132" s="2" t="s">
        <v>29</v>
      </c>
      <c r="L132" s="2" t="s">
        <v>337</v>
      </c>
      <c r="M132" s="2" t="s">
        <v>51</v>
      </c>
    </row>
    <row r="133" spans="1:13" ht="120" hidden="1" customHeight="1" x14ac:dyDescent="0.3">
      <c r="A133" s="2" t="s">
        <v>342</v>
      </c>
      <c r="B133" s="2" t="s">
        <v>343</v>
      </c>
      <c r="C133" s="2">
        <v>8</v>
      </c>
      <c r="D133" s="1">
        <v>45771</v>
      </c>
      <c r="E133" s="1">
        <v>45792</v>
      </c>
      <c r="F133" s="2" t="s">
        <v>40</v>
      </c>
      <c r="G133" s="3" t="str">
        <f ca="1">IF((INDIRECT("F"&amp;ROW())+INDIRECT("G"&amp;ROW()))-NOW() &lt;= 0, "CLOSED", INT((INDIRECT("F"&amp;ROW())+INDIRECT("G"&amp;ROW()))-NOW()) &amp; " days")</f>
        <v>CLOSED</v>
      </c>
      <c r="H133" s="2">
        <v>349440</v>
      </c>
      <c r="I133" s="2">
        <v>17472000</v>
      </c>
      <c r="J133" s="2" t="s">
        <v>344</v>
      </c>
      <c r="K133" s="2" t="s">
        <v>29</v>
      </c>
      <c r="L133" s="2" t="s">
        <v>337</v>
      </c>
      <c r="M133" s="2" t="s">
        <v>51</v>
      </c>
    </row>
    <row r="134" spans="1:13" ht="120" hidden="1" customHeight="1" x14ac:dyDescent="0.3">
      <c r="A134" s="2" t="s">
        <v>345</v>
      </c>
      <c r="B134" s="2" t="s">
        <v>346</v>
      </c>
      <c r="C134" s="2">
        <v>5000</v>
      </c>
      <c r="D134" s="1">
        <v>45770</v>
      </c>
      <c r="E134" s="1">
        <v>45791</v>
      </c>
      <c r="F134" s="2" t="s">
        <v>40</v>
      </c>
      <c r="G134" s="3" t="str">
        <f ca="1">IF((INDIRECT("F"&amp;ROW())+INDIRECT("G"&amp;ROW()))-NOW() &lt;= 0, "CLOSED", INT((INDIRECT("F"&amp;ROW())+INDIRECT("G"&amp;ROW()))-NOW()) &amp; " days")</f>
        <v>CLOSED</v>
      </c>
      <c r="H134" s="2">
        <v>384820</v>
      </c>
      <c r="I134" s="2">
        <v>19241000</v>
      </c>
      <c r="J134" s="2" t="s">
        <v>347</v>
      </c>
      <c r="K134" s="2" t="s">
        <v>29</v>
      </c>
      <c r="L134" s="2" t="s">
        <v>337</v>
      </c>
      <c r="M134" s="2" t="s">
        <v>51</v>
      </c>
    </row>
    <row r="135" spans="1:13" ht="120" hidden="1" customHeight="1" x14ac:dyDescent="0.3">
      <c r="A135" s="2" t="s">
        <v>348</v>
      </c>
      <c r="B135" s="2" t="s">
        <v>349</v>
      </c>
      <c r="C135" s="2">
        <v>30</v>
      </c>
      <c r="D135" s="1">
        <v>45779</v>
      </c>
      <c r="E135" s="1">
        <v>45789</v>
      </c>
      <c r="F135" s="2" t="s">
        <v>101</v>
      </c>
      <c r="G135" s="3" t="str">
        <f ca="1">IF((INDIRECT("F"&amp;ROW())+INDIRECT("G"&amp;ROW()))-NOW() &lt;= 0, "CLOSED", INT((INDIRECT("F"&amp;ROW())+INDIRECT("G"&amp;ROW()))-NOW()) &amp; " days")</f>
        <v>CLOSED</v>
      </c>
      <c r="H135" s="2">
        <v>650000</v>
      </c>
      <c r="I135" s="2">
        <v>32500000</v>
      </c>
      <c r="J135" s="2" t="s">
        <v>350</v>
      </c>
      <c r="K135" s="2" t="s">
        <v>29</v>
      </c>
      <c r="L135" s="2" t="s">
        <v>337</v>
      </c>
      <c r="M135" s="2" t="s">
        <v>51</v>
      </c>
    </row>
    <row r="136" spans="1:13" ht="120" hidden="1" customHeight="1" x14ac:dyDescent="0.3">
      <c r="A136" s="2" t="s">
        <v>351</v>
      </c>
      <c r="B136" s="2" t="s">
        <v>352</v>
      </c>
      <c r="C136" s="2">
        <v>786</v>
      </c>
      <c r="D136" s="1">
        <v>45756</v>
      </c>
      <c r="E136" s="1">
        <v>45787</v>
      </c>
      <c r="F136" s="2" t="s">
        <v>91</v>
      </c>
      <c r="G136" s="3" t="str">
        <f ca="1">IF((INDIRECT("F"&amp;ROW())+INDIRECT("G"&amp;ROW()))-NOW() &lt;= 0, "CLOSED", INT((INDIRECT("F"&amp;ROW())+INDIRECT("G"&amp;ROW()))-NOW()) &amp; " days")</f>
        <v>CLOSED</v>
      </c>
      <c r="H136" s="2"/>
      <c r="I136" s="2"/>
      <c r="J136" s="2" t="s">
        <v>54</v>
      </c>
      <c r="K136" s="2" t="s">
        <v>17</v>
      </c>
      <c r="L136" s="2" t="s">
        <v>337</v>
      </c>
      <c r="M136" s="2" t="s">
        <v>51</v>
      </c>
    </row>
    <row r="137" spans="1:13" ht="120" hidden="1" customHeight="1" x14ac:dyDescent="0.3">
      <c r="A137" s="2" t="s">
        <v>353</v>
      </c>
      <c r="B137" s="2" t="s">
        <v>354</v>
      </c>
      <c r="C137" s="2">
        <v>82800</v>
      </c>
      <c r="D137" s="1">
        <v>45771</v>
      </c>
      <c r="E137" s="1">
        <v>45782</v>
      </c>
      <c r="F137" s="2" t="s">
        <v>101</v>
      </c>
      <c r="G137" s="3" t="str">
        <f ca="1">IF((INDIRECT("F"&amp;ROW())+INDIRECT("G"&amp;ROW()))-NOW() &lt;= 0, "CLOSED", INT((INDIRECT("F"&amp;ROW())+INDIRECT("G"&amp;ROW()))-NOW()) &amp; " days")</f>
        <v>CLOSED</v>
      </c>
      <c r="H137" s="2">
        <v>284000</v>
      </c>
      <c r="I137" s="2">
        <v>14200000</v>
      </c>
      <c r="J137" s="2" t="s">
        <v>187</v>
      </c>
      <c r="K137" s="2" t="s">
        <v>29</v>
      </c>
      <c r="L137" s="2" t="s">
        <v>337</v>
      </c>
      <c r="M137" s="2" t="s">
        <v>51</v>
      </c>
    </row>
    <row r="138" spans="1:13" ht="120" hidden="1" customHeight="1" x14ac:dyDescent="0.3">
      <c r="A138" s="2" t="s">
        <v>355</v>
      </c>
      <c r="B138" s="2" t="s">
        <v>356</v>
      </c>
      <c r="C138" s="2">
        <v>1050</v>
      </c>
      <c r="D138" s="1">
        <v>45771</v>
      </c>
      <c r="E138" s="1">
        <v>45782</v>
      </c>
      <c r="F138" s="2" t="s">
        <v>70</v>
      </c>
      <c r="G138" s="3" t="str">
        <f ca="1">IF((INDIRECT("F"&amp;ROW())+INDIRECT("G"&amp;ROW()))-NOW() &lt;= 0, "CLOSED", INT((INDIRECT("F"&amp;ROW())+INDIRECT("G"&amp;ROW()))-NOW()) &amp; " days")</f>
        <v>CLOSED</v>
      </c>
      <c r="H138" s="2">
        <v>240000</v>
      </c>
      <c r="I138" s="2">
        <v>12000000</v>
      </c>
      <c r="J138" s="2" t="s">
        <v>357</v>
      </c>
      <c r="K138" s="2" t="s">
        <v>29</v>
      </c>
      <c r="L138" s="2" t="s">
        <v>337</v>
      </c>
      <c r="M138" s="2" t="s">
        <v>51</v>
      </c>
    </row>
    <row r="139" spans="1:13" ht="120" hidden="1" customHeight="1" x14ac:dyDescent="0.3">
      <c r="A139" s="2" t="s">
        <v>358</v>
      </c>
      <c r="B139" s="2" t="s">
        <v>359</v>
      </c>
      <c r="C139" s="2">
        <v>5925</v>
      </c>
      <c r="D139" s="1">
        <v>45772</v>
      </c>
      <c r="E139" s="1">
        <v>45782</v>
      </c>
      <c r="F139" s="2" t="s">
        <v>176</v>
      </c>
      <c r="G139" s="3" t="str">
        <f ca="1">IF((INDIRECT("F"&amp;ROW())+INDIRECT("G"&amp;ROW()))-NOW() &lt;= 0, "CLOSED", INT((INDIRECT("F"&amp;ROW())+INDIRECT("G"&amp;ROW()))-NOW()) &amp; " days")</f>
        <v>CLOSED</v>
      </c>
      <c r="H139" s="2">
        <v>295100</v>
      </c>
      <c r="I139" s="2">
        <v>14755000</v>
      </c>
      <c r="J139" s="2" t="s">
        <v>360</v>
      </c>
      <c r="K139" s="2" t="s">
        <v>29</v>
      </c>
      <c r="L139" s="2" t="s">
        <v>337</v>
      </c>
      <c r="M139" s="2" t="s">
        <v>51</v>
      </c>
    </row>
    <row r="140" spans="1:13" ht="120" hidden="1" customHeight="1" x14ac:dyDescent="0.3">
      <c r="A140" s="2" t="s">
        <v>361</v>
      </c>
      <c r="B140" s="2" t="s">
        <v>362</v>
      </c>
      <c r="C140" s="2">
        <v>565</v>
      </c>
      <c r="D140" s="1">
        <v>45756</v>
      </c>
      <c r="E140" s="1">
        <v>45779</v>
      </c>
      <c r="F140" s="2" t="s">
        <v>57</v>
      </c>
      <c r="G140" s="3" t="str">
        <f ca="1">IF((INDIRECT("F"&amp;ROW())+INDIRECT("G"&amp;ROW()))-NOW() &lt;= 0, "CLOSED", INT((INDIRECT("F"&amp;ROW())+INDIRECT("G"&amp;ROW()))-NOW()) &amp; " days")</f>
        <v>CLOSED</v>
      </c>
      <c r="H140" s="2"/>
      <c r="I140" s="2"/>
      <c r="J140" s="2" t="s">
        <v>67</v>
      </c>
      <c r="K140" s="2" t="s">
        <v>29</v>
      </c>
      <c r="L140" s="2" t="s">
        <v>337</v>
      </c>
      <c r="M140" s="2" t="s">
        <v>51</v>
      </c>
    </row>
    <row r="141" spans="1:13" ht="120" hidden="1" customHeight="1" x14ac:dyDescent="0.3">
      <c r="A141" s="2" t="s">
        <v>363</v>
      </c>
      <c r="B141" s="2" t="s">
        <v>364</v>
      </c>
      <c r="C141" s="2">
        <v>3500</v>
      </c>
      <c r="D141" s="1">
        <v>45756</v>
      </c>
      <c r="E141" s="1">
        <v>45777</v>
      </c>
      <c r="F141" s="2" t="s">
        <v>70</v>
      </c>
      <c r="G141" s="3" t="str">
        <f ca="1">IF((INDIRECT("F"&amp;ROW())+INDIRECT("G"&amp;ROW()))-NOW() &lt;= 0, "CLOSED", INT((INDIRECT("F"&amp;ROW())+INDIRECT("G"&amp;ROW()))-NOW()) &amp; " days")</f>
        <v>CLOSED</v>
      </c>
      <c r="H141" s="2">
        <v>280000</v>
      </c>
      <c r="I141" s="2">
        <v>14000000</v>
      </c>
      <c r="J141" s="2" t="s">
        <v>365</v>
      </c>
      <c r="K141" s="2" t="s">
        <v>29</v>
      </c>
      <c r="L141" s="2" t="s">
        <v>337</v>
      </c>
      <c r="M141" s="2" t="s">
        <v>51</v>
      </c>
    </row>
    <row r="142" spans="1:13" ht="120" hidden="1" customHeight="1" x14ac:dyDescent="0.3">
      <c r="A142" s="2" t="s">
        <v>366</v>
      </c>
      <c r="B142" s="2" t="s">
        <v>367</v>
      </c>
      <c r="C142" s="2">
        <v>20000</v>
      </c>
      <c r="D142" s="1">
        <v>45765</v>
      </c>
      <c r="E142" s="1">
        <v>45775</v>
      </c>
      <c r="F142" s="2" t="s">
        <v>44</v>
      </c>
      <c r="G142" s="3" t="str">
        <f ca="1">IF((INDIRECT("F"&amp;ROW())+INDIRECT("G"&amp;ROW()))-NOW() &lt;= 0, "CLOSED", INT((INDIRECT("F"&amp;ROW())+INDIRECT("G"&amp;ROW()))-NOW()) &amp; " days")</f>
        <v>CLOSED</v>
      </c>
      <c r="H142" s="2">
        <v>294000</v>
      </c>
      <c r="I142" s="2">
        <v>14700000</v>
      </c>
      <c r="J142" s="2" t="s">
        <v>187</v>
      </c>
      <c r="K142" s="2" t="s">
        <v>29</v>
      </c>
      <c r="L142" s="2" t="s">
        <v>337</v>
      </c>
      <c r="M142" s="2" t="s">
        <v>51</v>
      </c>
    </row>
    <row r="143" spans="1:13" ht="120" hidden="1" customHeight="1" x14ac:dyDescent="0.3">
      <c r="A143" s="2" t="s">
        <v>368</v>
      </c>
      <c r="B143" s="2" t="s">
        <v>369</v>
      </c>
      <c r="C143" s="2">
        <v>1310</v>
      </c>
      <c r="D143" s="1">
        <v>45751</v>
      </c>
      <c r="E143" s="1">
        <v>45772</v>
      </c>
      <c r="F143" s="2" t="s">
        <v>24</v>
      </c>
      <c r="G143" s="3" t="str">
        <f ca="1">IF((INDIRECT("F"&amp;ROW())+INDIRECT("G"&amp;ROW()))-NOW() &lt;= 0, "CLOSED", INT((INDIRECT("F"&amp;ROW())+INDIRECT("G"&amp;ROW()))-NOW()) &amp; " days")</f>
        <v>CLOSED</v>
      </c>
      <c r="H143" s="2">
        <v>260000</v>
      </c>
      <c r="I143" s="2">
        <v>13000000</v>
      </c>
      <c r="J143" s="2" t="s">
        <v>370</v>
      </c>
      <c r="K143" s="2" t="s">
        <v>29</v>
      </c>
      <c r="L143" s="2" t="s">
        <v>337</v>
      </c>
      <c r="M143" s="2" t="s">
        <v>51</v>
      </c>
    </row>
    <row r="144" spans="1:13" ht="120" hidden="1" customHeight="1" x14ac:dyDescent="0.3">
      <c r="A144" s="2" t="s">
        <v>371</v>
      </c>
      <c r="B144" s="2" t="s">
        <v>372</v>
      </c>
      <c r="C144" s="2">
        <v>12</v>
      </c>
      <c r="D144" s="1">
        <v>45742</v>
      </c>
      <c r="E144" s="1">
        <v>45771</v>
      </c>
      <c r="F144" s="2" t="s">
        <v>44</v>
      </c>
      <c r="G144" s="3" t="str">
        <f ca="1">IF((INDIRECT("F"&amp;ROW())+INDIRECT("G"&amp;ROW()))-NOW() &lt;= 0, "CLOSED", INT((INDIRECT("F"&amp;ROW())+INDIRECT("G"&amp;ROW()))-NOW()) &amp; " days")</f>
        <v>CLOSED</v>
      </c>
      <c r="H144" s="2">
        <v>180000</v>
      </c>
      <c r="I144" s="2">
        <v>9000000</v>
      </c>
      <c r="J144" s="2" t="s">
        <v>373</v>
      </c>
      <c r="K144" s="2" t="s">
        <v>29</v>
      </c>
      <c r="L144" s="2" t="s">
        <v>337</v>
      </c>
      <c r="M144" s="2" t="s">
        <v>51</v>
      </c>
    </row>
    <row r="145" spans="1:13" ht="120" hidden="1" customHeight="1" x14ac:dyDescent="0.3">
      <c r="A145" s="2" t="s">
        <v>374</v>
      </c>
      <c r="B145" s="2" t="s">
        <v>375</v>
      </c>
      <c r="C145" s="2">
        <v>650</v>
      </c>
      <c r="D145" s="1">
        <v>45754</v>
      </c>
      <c r="E145" s="1">
        <v>45764</v>
      </c>
      <c r="F145" s="2" t="s">
        <v>91</v>
      </c>
      <c r="G145" s="3" t="str">
        <f ca="1">IF((INDIRECT("F"&amp;ROW())+INDIRECT("G"&amp;ROW()))-NOW() &lt;= 0, "CLOSED", INT((INDIRECT("F"&amp;ROW())+INDIRECT("G"&amp;ROW()))-NOW()) &amp; " days")</f>
        <v>CLOSED</v>
      </c>
      <c r="H145" s="2">
        <v>140000</v>
      </c>
      <c r="I145" s="2">
        <v>7000000</v>
      </c>
      <c r="J145" s="2" t="s">
        <v>376</v>
      </c>
      <c r="K145" s="2" t="s">
        <v>29</v>
      </c>
      <c r="L145" s="2" t="s">
        <v>337</v>
      </c>
      <c r="M145" s="2" t="s">
        <v>51</v>
      </c>
    </row>
    <row r="146" spans="1:13" ht="120" hidden="1" customHeight="1" x14ac:dyDescent="0.3">
      <c r="A146" s="2" t="s">
        <v>377</v>
      </c>
      <c r="B146" s="2" t="s">
        <v>378</v>
      </c>
      <c r="C146" s="2">
        <v>15650</v>
      </c>
      <c r="D146" s="1">
        <v>45750</v>
      </c>
      <c r="E146" s="1">
        <v>45761</v>
      </c>
      <c r="F146" s="2" t="s">
        <v>44</v>
      </c>
      <c r="G146" s="3" t="str">
        <f ca="1">IF((INDIRECT("F"&amp;ROW())+INDIRECT("G"&amp;ROW()))-NOW() &lt;= 0, "CLOSED", INT((INDIRECT("F"&amp;ROW())+INDIRECT("G"&amp;ROW()))-NOW()) &amp; " days")</f>
        <v>CLOSED</v>
      </c>
      <c r="H146" s="2">
        <v>360000</v>
      </c>
      <c r="I146" s="2">
        <v>18000000</v>
      </c>
      <c r="J146" s="2" t="s">
        <v>187</v>
      </c>
      <c r="K146" s="2" t="s">
        <v>29</v>
      </c>
      <c r="L146" s="2" t="s">
        <v>337</v>
      </c>
      <c r="M146" s="2" t="s">
        <v>51</v>
      </c>
    </row>
    <row r="147" spans="1:13" ht="120" hidden="1" customHeight="1" x14ac:dyDescent="0.3">
      <c r="A147" s="2" t="s">
        <v>379</v>
      </c>
      <c r="B147" s="2" t="s">
        <v>380</v>
      </c>
      <c r="C147" s="2">
        <v>4850</v>
      </c>
      <c r="D147" s="1">
        <v>45738</v>
      </c>
      <c r="E147" s="1">
        <v>45759</v>
      </c>
      <c r="F147" s="2" t="s">
        <v>70</v>
      </c>
      <c r="G147" s="3" t="str">
        <f ca="1">IF((INDIRECT("F"&amp;ROW())+INDIRECT("G"&amp;ROW()))-NOW() &lt;= 0, "CLOSED", INT((INDIRECT("F"&amp;ROW())+INDIRECT("G"&amp;ROW()))-NOW()) &amp; " days")</f>
        <v>CLOSED</v>
      </c>
      <c r="H147" s="2">
        <v>390000</v>
      </c>
      <c r="I147" s="2">
        <v>19500000</v>
      </c>
      <c r="J147" s="2" t="s">
        <v>187</v>
      </c>
      <c r="K147" s="2" t="s">
        <v>29</v>
      </c>
      <c r="L147" s="2" t="s">
        <v>337</v>
      </c>
      <c r="M147" s="2" t="s">
        <v>51</v>
      </c>
    </row>
    <row r="148" spans="1:13" ht="120" hidden="1" customHeight="1" x14ac:dyDescent="0.3">
      <c r="A148" s="2" t="s">
        <v>381</v>
      </c>
      <c r="B148" s="2" t="s">
        <v>382</v>
      </c>
      <c r="C148" s="2">
        <v>500</v>
      </c>
      <c r="D148" s="1">
        <v>45738</v>
      </c>
      <c r="E148" s="1">
        <v>45759</v>
      </c>
      <c r="F148" s="2" t="s">
        <v>15</v>
      </c>
      <c r="G148" s="3" t="str">
        <f ca="1">IF((INDIRECT("F"&amp;ROW())+INDIRECT("G"&amp;ROW()))-NOW() &lt;= 0, "CLOSED", INT((INDIRECT("F"&amp;ROW())+INDIRECT("G"&amp;ROW()))-NOW()) &amp; " days")</f>
        <v>CLOSED</v>
      </c>
      <c r="H148" s="2">
        <v>70000</v>
      </c>
      <c r="I148" s="2">
        <v>3500000</v>
      </c>
      <c r="J148" s="2" t="s">
        <v>82</v>
      </c>
      <c r="K148" s="2" t="s">
        <v>29</v>
      </c>
      <c r="L148" s="2" t="s">
        <v>337</v>
      </c>
      <c r="M148" s="2" t="s">
        <v>51</v>
      </c>
    </row>
    <row r="149" spans="1:13" ht="120" hidden="1" customHeight="1" x14ac:dyDescent="0.3">
      <c r="A149" s="2" t="s">
        <v>383</v>
      </c>
      <c r="B149" s="2" t="s">
        <v>384</v>
      </c>
      <c r="C149" s="2">
        <v>57</v>
      </c>
      <c r="D149" s="1">
        <v>45742</v>
      </c>
      <c r="E149" s="1">
        <v>45759</v>
      </c>
      <c r="F149" s="2" t="s">
        <v>15</v>
      </c>
      <c r="G149" s="3" t="str">
        <f ca="1">IF((INDIRECT("F"&amp;ROW())+INDIRECT("G"&amp;ROW()))-NOW() &lt;= 0, "CLOSED", INT((INDIRECT("F"&amp;ROW())+INDIRECT("G"&amp;ROW()))-NOW()) &amp; " days")</f>
        <v>CLOSED</v>
      </c>
      <c r="H149" s="2">
        <v>1940000</v>
      </c>
      <c r="I149" s="2">
        <v>97000000</v>
      </c>
      <c r="J149" s="2" t="s">
        <v>385</v>
      </c>
      <c r="K149" s="2" t="s">
        <v>29</v>
      </c>
      <c r="L149" s="2" t="s">
        <v>337</v>
      </c>
      <c r="M149" s="2" t="s">
        <v>51</v>
      </c>
    </row>
    <row r="150" spans="1:13" ht="120" hidden="1" customHeight="1" x14ac:dyDescent="0.3">
      <c r="A150" s="2" t="s">
        <v>386</v>
      </c>
      <c r="B150" s="2" t="s">
        <v>387</v>
      </c>
      <c r="C150" s="2">
        <v>1000</v>
      </c>
      <c r="D150" s="1">
        <v>45738</v>
      </c>
      <c r="E150" s="1">
        <v>45759</v>
      </c>
      <c r="F150" s="2" t="s">
        <v>57</v>
      </c>
      <c r="G150" s="3" t="str">
        <f ca="1">IF((INDIRECT("F"&amp;ROW())+INDIRECT("G"&amp;ROW()))-NOW() &lt;= 0, "CLOSED", INT((INDIRECT("F"&amp;ROW())+INDIRECT("G"&amp;ROW()))-NOW()) &amp; " days")</f>
        <v>CLOSED</v>
      </c>
      <c r="H150" s="2">
        <v>110000</v>
      </c>
      <c r="I150" s="2">
        <v>5500000</v>
      </c>
      <c r="J150" s="2" t="s">
        <v>82</v>
      </c>
      <c r="K150" s="2" t="s">
        <v>29</v>
      </c>
      <c r="L150" s="2" t="s">
        <v>337</v>
      </c>
      <c r="M150" s="2" t="s">
        <v>51</v>
      </c>
    </row>
    <row r="151" spans="1:13" ht="120" hidden="1" customHeight="1" x14ac:dyDescent="0.3">
      <c r="A151" s="2" t="s">
        <v>388</v>
      </c>
      <c r="B151" s="2" t="s">
        <v>389</v>
      </c>
      <c r="C151" s="2">
        <v>108800</v>
      </c>
      <c r="D151" s="1">
        <v>45737</v>
      </c>
      <c r="E151" s="1">
        <v>45758</v>
      </c>
      <c r="F151" s="2" t="s">
        <v>44</v>
      </c>
      <c r="G151" s="3" t="str">
        <f ca="1">IF((INDIRECT("F"&amp;ROW())+INDIRECT("G"&amp;ROW()))-NOW() &lt;= 0, "CLOSED", INT((INDIRECT("F"&amp;ROW())+INDIRECT("G"&amp;ROW()))-NOW()) &amp; " days")</f>
        <v>CLOSED</v>
      </c>
      <c r="H151" s="2">
        <v>280000</v>
      </c>
      <c r="I151" s="2">
        <v>14000000</v>
      </c>
      <c r="J151" s="2" t="s">
        <v>390</v>
      </c>
      <c r="K151" s="2" t="s">
        <v>29</v>
      </c>
      <c r="L151" s="2" t="s">
        <v>337</v>
      </c>
      <c r="M151" s="2" t="s">
        <v>51</v>
      </c>
    </row>
    <row r="152" spans="1:13" ht="120" hidden="1" customHeight="1" x14ac:dyDescent="0.3">
      <c r="A152" s="2" t="s">
        <v>391</v>
      </c>
      <c r="B152" s="2" t="s">
        <v>392</v>
      </c>
      <c r="C152" s="2">
        <v>105000</v>
      </c>
      <c r="D152" s="1">
        <v>45737</v>
      </c>
      <c r="E152" s="1">
        <v>45758</v>
      </c>
      <c r="F152" s="2" t="s">
        <v>44</v>
      </c>
      <c r="G152" s="3" t="str">
        <f ca="1">IF((INDIRECT("F"&amp;ROW())+INDIRECT("G"&amp;ROW()))-NOW() &lt;= 0, "CLOSED", INT((INDIRECT("F"&amp;ROW())+INDIRECT("G"&amp;ROW()))-NOW()) &amp; " days")</f>
        <v>CLOSED</v>
      </c>
      <c r="H152" s="2">
        <v>340000</v>
      </c>
      <c r="I152" s="2">
        <v>17000000</v>
      </c>
      <c r="J152" s="2" t="s">
        <v>390</v>
      </c>
      <c r="K152" s="2" t="s">
        <v>29</v>
      </c>
      <c r="L152" s="2" t="s">
        <v>337</v>
      </c>
      <c r="M152" s="2" t="s">
        <v>51</v>
      </c>
    </row>
    <row r="153" spans="1:13" ht="120" hidden="1" customHeight="1" x14ac:dyDescent="0.3">
      <c r="A153" s="2" t="s">
        <v>393</v>
      </c>
      <c r="B153" s="2" t="s">
        <v>354</v>
      </c>
      <c r="C153" s="2">
        <v>187200</v>
      </c>
      <c r="D153" s="1">
        <v>45743</v>
      </c>
      <c r="E153" s="1">
        <v>45754</v>
      </c>
      <c r="F153" s="2" t="s">
        <v>91</v>
      </c>
      <c r="G153" s="3" t="str">
        <f ca="1">IF((INDIRECT("F"&amp;ROW())+INDIRECT("G"&amp;ROW()))-NOW() &lt;= 0, "CLOSED", INT((INDIRECT("F"&amp;ROW())+INDIRECT("G"&amp;ROW()))-NOW()) &amp; " days")</f>
        <v>CLOSED</v>
      </c>
      <c r="H153" s="2">
        <v>180000</v>
      </c>
      <c r="I153" s="2">
        <v>9000000</v>
      </c>
      <c r="J153" s="2" t="s">
        <v>187</v>
      </c>
      <c r="K153" s="2" t="s">
        <v>29</v>
      </c>
      <c r="L153" s="2" t="s">
        <v>337</v>
      </c>
      <c r="M153" s="2" t="s">
        <v>51</v>
      </c>
    </row>
    <row r="154" spans="1:13" ht="120" hidden="1" customHeight="1" x14ac:dyDescent="0.3">
      <c r="A154" s="2" t="s">
        <v>394</v>
      </c>
      <c r="B154" s="2" t="s">
        <v>269</v>
      </c>
      <c r="C154" s="2">
        <v>12500</v>
      </c>
      <c r="D154" s="1">
        <v>45744</v>
      </c>
      <c r="E154" s="1">
        <v>45754</v>
      </c>
      <c r="F154" s="2" t="s">
        <v>176</v>
      </c>
      <c r="G154" s="3" t="str">
        <f ca="1">IF((INDIRECT("F"&amp;ROW())+INDIRECT("G"&amp;ROW()))-NOW() &lt;= 0, "CLOSED", INT((INDIRECT("F"&amp;ROW())+INDIRECT("G"&amp;ROW()))-NOW()) &amp; " days")</f>
        <v>CLOSED</v>
      </c>
      <c r="H154" s="2">
        <v>350000</v>
      </c>
      <c r="I154" s="2">
        <v>17500000</v>
      </c>
      <c r="J154" s="2" t="s">
        <v>187</v>
      </c>
      <c r="K154" s="2" t="s">
        <v>29</v>
      </c>
      <c r="L154" s="2" t="s">
        <v>337</v>
      </c>
      <c r="M154" s="2" t="s">
        <v>51</v>
      </c>
    </row>
    <row r="155" spans="1:13" ht="120" hidden="1" customHeight="1" x14ac:dyDescent="0.3">
      <c r="A155" s="2" t="s">
        <v>395</v>
      </c>
      <c r="B155" s="2" t="s">
        <v>396</v>
      </c>
      <c r="C155" s="2">
        <v>300</v>
      </c>
      <c r="D155" s="1">
        <v>45742</v>
      </c>
      <c r="E155" s="1">
        <v>45752</v>
      </c>
      <c r="F155" s="2" t="s">
        <v>57</v>
      </c>
      <c r="G155" s="3" t="str">
        <f ca="1">IF((INDIRECT("F"&amp;ROW())+INDIRECT("G"&amp;ROW()))-NOW() &lt;= 0, "CLOSED", INT((INDIRECT("F"&amp;ROW())+INDIRECT("G"&amp;ROW()))-NOW()) &amp; " days")</f>
        <v>CLOSED</v>
      </c>
      <c r="H155" s="2">
        <v>400000</v>
      </c>
      <c r="I155" s="2">
        <v>20000000</v>
      </c>
      <c r="J155" s="2" t="s">
        <v>187</v>
      </c>
      <c r="K155" s="2" t="s">
        <v>29</v>
      </c>
      <c r="L155" s="2" t="s">
        <v>337</v>
      </c>
      <c r="M155" s="2" t="s">
        <v>51</v>
      </c>
    </row>
    <row r="156" spans="1:13" ht="120" hidden="1" customHeight="1" x14ac:dyDescent="0.3">
      <c r="A156" s="2" t="s">
        <v>397</v>
      </c>
      <c r="B156" s="2" t="s">
        <v>398</v>
      </c>
      <c r="C156" s="2">
        <v>1000</v>
      </c>
      <c r="D156" s="1">
        <v>45740</v>
      </c>
      <c r="E156" s="1">
        <v>45750</v>
      </c>
      <c r="F156" s="2" t="s">
        <v>32</v>
      </c>
      <c r="G156" s="3" t="str">
        <f ca="1">IF((INDIRECT("F"&amp;ROW())+INDIRECT("G"&amp;ROW()))-NOW() &lt;= 0, "CLOSED", INT((INDIRECT("F"&amp;ROW())+INDIRECT("G"&amp;ROW()))-NOW()) &amp; " days")</f>
        <v>CLOSED</v>
      </c>
      <c r="H156" s="2">
        <v>84000</v>
      </c>
      <c r="I156" s="2">
        <v>4200000</v>
      </c>
      <c r="J156" s="2" t="s">
        <v>187</v>
      </c>
      <c r="K156" s="2" t="s">
        <v>29</v>
      </c>
      <c r="L156" s="2" t="s">
        <v>337</v>
      </c>
      <c r="M156" s="2" t="s">
        <v>51</v>
      </c>
    </row>
    <row r="157" spans="1:13" ht="120" hidden="1" customHeight="1" x14ac:dyDescent="0.3">
      <c r="A157" s="2" t="s">
        <v>399</v>
      </c>
      <c r="B157" s="2" t="s">
        <v>400</v>
      </c>
      <c r="C157" s="2">
        <v>32700</v>
      </c>
      <c r="D157" s="1">
        <v>45738</v>
      </c>
      <c r="E157" s="1">
        <v>45748</v>
      </c>
      <c r="F157" s="2" t="s">
        <v>44</v>
      </c>
      <c r="G157" s="3" t="str">
        <f ca="1">IF((INDIRECT("F"&amp;ROW())+INDIRECT("G"&amp;ROW()))-NOW() &lt;= 0, "CLOSED", INT((INDIRECT("F"&amp;ROW())+INDIRECT("G"&amp;ROW()))-NOW()) &amp; " days")</f>
        <v>CLOSED</v>
      </c>
      <c r="H157" s="2">
        <v>200000</v>
      </c>
      <c r="I157" s="2">
        <v>10000000</v>
      </c>
      <c r="J157" s="2" t="s">
        <v>401</v>
      </c>
      <c r="K157" s="2" t="s">
        <v>29</v>
      </c>
      <c r="L157" s="2" t="s">
        <v>337</v>
      </c>
      <c r="M157" s="2" t="s">
        <v>51</v>
      </c>
    </row>
    <row r="158" spans="1:13" ht="120" hidden="1" customHeight="1" x14ac:dyDescent="0.3">
      <c r="A158" s="2" t="s">
        <v>402</v>
      </c>
      <c r="B158" s="2" t="s">
        <v>403</v>
      </c>
      <c r="C158" s="2">
        <v>10000</v>
      </c>
      <c r="D158" s="1">
        <v>45738</v>
      </c>
      <c r="E158" s="1">
        <v>45748</v>
      </c>
      <c r="F158" s="2" t="s">
        <v>24</v>
      </c>
      <c r="G158" s="3" t="str">
        <f ca="1">IF((INDIRECT("F"&amp;ROW())+INDIRECT("G"&amp;ROW()))-NOW() &lt;= 0, "CLOSED", INT((INDIRECT("F"&amp;ROW())+INDIRECT("G"&amp;ROW()))-NOW()) &amp; " days")</f>
        <v>CLOSED</v>
      </c>
      <c r="H158" s="2">
        <v>183500</v>
      </c>
      <c r="I158" s="2">
        <v>9175000</v>
      </c>
      <c r="J158" s="2" t="s">
        <v>401</v>
      </c>
      <c r="K158" s="2" t="s">
        <v>29</v>
      </c>
      <c r="L158" s="2" t="s">
        <v>337</v>
      </c>
      <c r="M158" s="2" t="s">
        <v>51</v>
      </c>
    </row>
    <row r="159" spans="1:13" ht="120" hidden="1" customHeight="1" x14ac:dyDescent="0.3">
      <c r="A159" s="2" t="s">
        <v>404</v>
      </c>
      <c r="B159" s="2" t="s">
        <v>405</v>
      </c>
      <c r="C159" s="2">
        <v>2000</v>
      </c>
      <c r="D159" s="1">
        <v>45738</v>
      </c>
      <c r="E159" s="1">
        <v>45748</v>
      </c>
      <c r="F159" s="2" t="s">
        <v>94</v>
      </c>
      <c r="G159" s="3" t="str">
        <f ca="1">IF((INDIRECT("F"&amp;ROW())+INDIRECT("G"&amp;ROW()))-NOW() &lt;= 0, "CLOSED", INT((INDIRECT("F"&amp;ROW())+INDIRECT("G"&amp;ROW()))-NOW()) &amp; " days")</f>
        <v>CLOSED</v>
      </c>
      <c r="H159" s="2">
        <v>74000</v>
      </c>
      <c r="I159" s="2">
        <v>3700000</v>
      </c>
      <c r="J159" s="2" t="s">
        <v>406</v>
      </c>
      <c r="K159" s="2" t="s">
        <v>29</v>
      </c>
      <c r="L159" s="2" t="s">
        <v>337</v>
      </c>
      <c r="M159" s="2" t="s">
        <v>51</v>
      </c>
    </row>
    <row r="160" spans="1:13" ht="120" hidden="1" customHeight="1" x14ac:dyDescent="0.3">
      <c r="A160" s="2" t="s">
        <v>407</v>
      </c>
      <c r="B160" s="2" t="s">
        <v>408</v>
      </c>
      <c r="C160" s="2">
        <v>8000</v>
      </c>
      <c r="D160" s="1">
        <v>45738</v>
      </c>
      <c r="E160" s="1">
        <v>45748</v>
      </c>
      <c r="F160" s="2" t="s">
        <v>176</v>
      </c>
      <c r="G160" s="3" t="str">
        <f ca="1">IF((INDIRECT("F"&amp;ROW())+INDIRECT("G"&amp;ROW()))-NOW() &lt;= 0, "CLOSED", INT((INDIRECT("F"&amp;ROW())+INDIRECT("G"&amp;ROW()))-NOW()) &amp; " days")</f>
        <v>CLOSED</v>
      </c>
      <c r="H160" s="2">
        <v>200000</v>
      </c>
      <c r="I160" s="2">
        <v>10000000</v>
      </c>
      <c r="J160" s="2" t="s">
        <v>82</v>
      </c>
      <c r="K160" s="2" t="s">
        <v>29</v>
      </c>
      <c r="L160" s="2" t="s">
        <v>337</v>
      </c>
      <c r="M160" s="2" t="s">
        <v>51</v>
      </c>
    </row>
    <row r="161" spans="1:13" ht="120" hidden="1" customHeight="1" x14ac:dyDescent="0.3">
      <c r="A161" s="2" t="s">
        <v>409</v>
      </c>
      <c r="B161" s="2" t="s">
        <v>410</v>
      </c>
      <c r="C161" s="2">
        <v>1000</v>
      </c>
      <c r="D161" s="1">
        <v>45738</v>
      </c>
      <c r="E161" s="1">
        <v>45748</v>
      </c>
      <c r="F161" s="2" t="s">
        <v>176</v>
      </c>
      <c r="G161" s="3" t="str">
        <f ca="1">IF((INDIRECT("F"&amp;ROW())+INDIRECT("G"&amp;ROW()))-NOW() &lt;= 0, "CLOSED", INT((INDIRECT("F"&amp;ROW())+INDIRECT("G"&amp;ROW()))-NOW()) &amp; " days")</f>
        <v>CLOSED</v>
      </c>
      <c r="H161" s="2">
        <v>90000</v>
      </c>
      <c r="I161" s="2">
        <v>4500000</v>
      </c>
      <c r="J161" s="2" t="s">
        <v>411</v>
      </c>
      <c r="K161" s="2" t="s">
        <v>29</v>
      </c>
      <c r="L161" s="2" t="s">
        <v>337</v>
      </c>
      <c r="M161" s="2" t="s">
        <v>51</v>
      </c>
    </row>
    <row r="162" spans="1:13" ht="120" hidden="1" customHeight="1" x14ac:dyDescent="0.3">
      <c r="A162" s="2" t="s">
        <v>412</v>
      </c>
      <c r="B162" s="2" t="s">
        <v>413</v>
      </c>
      <c r="C162" s="2">
        <v>4</v>
      </c>
      <c r="D162" s="1">
        <v>45726</v>
      </c>
      <c r="E162" s="1">
        <v>45748</v>
      </c>
      <c r="F162" s="2" t="s">
        <v>57</v>
      </c>
      <c r="G162" s="3" t="str">
        <f ca="1">IF((INDIRECT("F"&amp;ROW())+INDIRECT("G"&amp;ROW()))-NOW() &lt;= 0, "CLOSED", INT((INDIRECT("F"&amp;ROW())+INDIRECT("G"&amp;ROW()))-NOW()) &amp; " days")</f>
        <v>CLOSED</v>
      </c>
      <c r="H162" s="2"/>
      <c r="I162" s="2"/>
      <c r="J162" s="2" t="s">
        <v>414</v>
      </c>
      <c r="K162" s="2" t="s">
        <v>29</v>
      </c>
      <c r="L162" s="2" t="s">
        <v>337</v>
      </c>
      <c r="M162" s="2" t="s">
        <v>51</v>
      </c>
    </row>
    <row r="163" spans="1:13" ht="120" hidden="1" customHeight="1" x14ac:dyDescent="0.3">
      <c r="A163" s="2" t="s">
        <v>415</v>
      </c>
      <c r="B163" s="2" t="s">
        <v>416</v>
      </c>
      <c r="C163" s="2">
        <v>45000</v>
      </c>
      <c r="D163" s="1">
        <v>45738</v>
      </c>
      <c r="E163" s="1">
        <v>45748</v>
      </c>
      <c r="F163" s="2" t="s">
        <v>32</v>
      </c>
      <c r="G163" s="3" t="str">
        <f ca="1">IF((INDIRECT("F"&amp;ROW())+INDIRECT("G"&amp;ROW()))-NOW() &lt;= 0, "CLOSED", INT((INDIRECT("F"&amp;ROW())+INDIRECT("G"&amp;ROW()))-NOW()) &amp; " days")</f>
        <v>CLOSED</v>
      </c>
      <c r="H163" s="2">
        <v>120000</v>
      </c>
      <c r="I163" s="2">
        <v>6000000</v>
      </c>
      <c r="J163" s="2" t="s">
        <v>390</v>
      </c>
      <c r="K163" s="2" t="s">
        <v>29</v>
      </c>
      <c r="L163" s="2" t="s">
        <v>337</v>
      </c>
      <c r="M163" s="2" t="s">
        <v>51</v>
      </c>
    </row>
    <row r="164" spans="1:13" ht="120" hidden="1" customHeight="1" x14ac:dyDescent="0.3">
      <c r="A164" s="2" t="s">
        <v>417</v>
      </c>
      <c r="B164" s="2" t="s">
        <v>418</v>
      </c>
      <c r="C164" s="2">
        <v>110000</v>
      </c>
      <c r="D164" s="1">
        <v>45737</v>
      </c>
      <c r="E164" s="1">
        <v>45747</v>
      </c>
      <c r="F164" s="2" t="s">
        <v>44</v>
      </c>
      <c r="G164" s="3" t="str">
        <f ca="1">IF((INDIRECT("F"&amp;ROW())+INDIRECT("G"&amp;ROW()))-NOW() &lt;= 0, "CLOSED", INT((INDIRECT("F"&amp;ROW())+INDIRECT("G"&amp;ROW()))-NOW()) &amp; " days")</f>
        <v>CLOSED</v>
      </c>
      <c r="H164" s="2">
        <v>380000</v>
      </c>
      <c r="I164" s="2">
        <v>19000000</v>
      </c>
      <c r="J164" s="2" t="s">
        <v>419</v>
      </c>
      <c r="K164" s="2" t="s">
        <v>29</v>
      </c>
      <c r="L164" s="2" t="s">
        <v>337</v>
      </c>
      <c r="M164" s="2" t="s">
        <v>51</v>
      </c>
    </row>
    <row r="165" spans="1:13" ht="120" hidden="1" customHeight="1" x14ac:dyDescent="0.3">
      <c r="A165" s="2" t="s">
        <v>420</v>
      </c>
      <c r="B165" s="2" t="s">
        <v>421</v>
      </c>
      <c r="C165" s="2">
        <v>475</v>
      </c>
      <c r="D165" s="1">
        <v>45719</v>
      </c>
      <c r="E165" s="1">
        <v>45741</v>
      </c>
      <c r="F165" s="2" t="s">
        <v>57</v>
      </c>
      <c r="G165" s="3" t="str">
        <f ca="1">IF((INDIRECT("F"&amp;ROW())+INDIRECT("G"&amp;ROW()))-NOW() &lt;= 0, "CLOSED", INT((INDIRECT("F"&amp;ROW())+INDIRECT("G"&amp;ROW()))-NOW()) &amp; " days")</f>
        <v>CLOSED</v>
      </c>
      <c r="H165" s="2"/>
      <c r="I165" s="2"/>
      <c r="J165" s="2" t="s">
        <v>67</v>
      </c>
      <c r="K165" s="2" t="s">
        <v>29</v>
      </c>
      <c r="L165" s="2" t="s">
        <v>337</v>
      </c>
      <c r="M165" s="2" t="s">
        <v>51</v>
      </c>
    </row>
    <row r="166" spans="1:13" ht="120" hidden="1" customHeight="1" x14ac:dyDescent="0.3">
      <c r="A166" s="2" t="s">
        <v>422</v>
      </c>
      <c r="B166" s="2" t="s">
        <v>423</v>
      </c>
      <c r="C166" s="2">
        <v>2728</v>
      </c>
      <c r="D166" s="1">
        <v>45720</v>
      </c>
      <c r="E166" s="1">
        <v>45723</v>
      </c>
      <c r="F166" s="2" t="s">
        <v>176</v>
      </c>
      <c r="G166" s="3" t="str">
        <f ca="1">IF((INDIRECT("F"&amp;ROW())+INDIRECT("G"&amp;ROW()))-NOW() &lt;= 0, "CLOSED", INT((INDIRECT("F"&amp;ROW())+INDIRECT("G"&amp;ROW()))-NOW()) &amp; " days")</f>
        <v>CLOSED</v>
      </c>
      <c r="H166" s="2"/>
      <c r="I166" s="2"/>
      <c r="J166" s="2" t="s">
        <v>424</v>
      </c>
      <c r="K166" s="2" t="s">
        <v>29</v>
      </c>
      <c r="L166" s="2" t="s">
        <v>337</v>
      </c>
      <c r="M166" s="2" t="s">
        <v>51</v>
      </c>
    </row>
    <row r="167" spans="1:13" ht="120" hidden="1" customHeight="1" x14ac:dyDescent="0.3">
      <c r="A167" s="2" t="s">
        <v>425</v>
      </c>
      <c r="B167" s="2" t="s">
        <v>426</v>
      </c>
      <c r="C167" s="2">
        <v>692</v>
      </c>
      <c r="D167" s="1">
        <v>45691</v>
      </c>
      <c r="E167" s="1">
        <v>45713</v>
      </c>
      <c r="F167" s="2" t="s">
        <v>32</v>
      </c>
      <c r="G167" s="3" t="str">
        <f ca="1">IF((INDIRECT("F"&amp;ROW())+INDIRECT("G"&amp;ROW()))-NOW() &lt;= 0, "CLOSED", INT((INDIRECT("F"&amp;ROW())+INDIRECT("G"&amp;ROW()))-NOW()) &amp; " days")</f>
        <v>CLOSED</v>
      </c>
      <c r="H167" s="2"/>
      <c r="I167" s="2"/>
      <c r="J167" s="2" t="s">
        <v>67</v>
      </c>
      <c r="K167" s="2" t="s">
        <v>29</v>
      </c>
      <c r="L167" s="2" t="s">
        <v>337</v>
      </c>
      <c r="M167" s="2" t="s">
        <v>51</v>
      </c>
    </row>
    <row r="168" spans="1:13" ht="120" hidden="1" customHeight="1" x14ac:dyDescent="0.3">
      <c r="A168" s="2" t="s">
        <v>427</v>
      </c>
      <c r="B168" s="2" t="s">
        <v>423</v>
      </c>
      <c r="C168" s="2">
        <v>2604</v>
      </c>
      <c r="D168" s="1">
        <v>45709</v>
      </c>
      <c r="E168" s="1">
        <v>45712</v>
      </c>
      <c r="F168" s="2" t="s">
        <v>44</v>
      </c>
      <c r="G168" s="3" t="str">
        <f ca="1">IF((INDIRECT("F"&amp;ROW())+INDIRECT("G"&amp;ROW()))-NOW() &lt;= 0, "CLOSED", INT((INDIRECT("F"&amp;ROW())+INDIRECT("G"&amp;ROW()))-NOW()) &amp; " days")</f>
        <v>CLOSED</v>
      </c>
      <c r="H168" s="2"/>
      <c r="I168" s="2"/>
      <c r="J168" s="2" t="s">
        <v>424</v>
      </c>
      <c r="K168" s="2" t="s">
        <v>29</v>
      </c>
      <c r="L168" s="2" t="s">
        <v>337</v>
      </c>
      <c r="M168" s="2" t="s">
        <v>51</v>
      </c>
    </row>
    <row r="169" spans="1:13" ht="120" hidden="1" customHeight="1" x14ac:dyDescent="0.3">
      <c r="A169" s="2" t="s">
        <v>428</v>
      </c>
      <c r="B169" s="2" t="s">
        <v>423</v>
      </c>
      <c r="C169" s="2">
        <v>2652</v>
      </c>
      <c r="D169" s="1">
        <v>45703</v>
      </c>
      <c r="E169" s="1">
        <v>45706</v>
      </c>
      <c r="F169" s="2" t="s">
        <v>44</v>
      </c>
      <c r="G169" s="3" t="str">
        <f ca="1">IF((INDIRECT("F"&amp;ROW())+INDIRECT("G"&amp;ROW()))-NOW() &lt;= 0, "CLOSED", INT((INDIRECT("F"&amp;ROW())+INDIRECT("G"&amp;ROW()))-NOW()) &amp; " days")</f>
        <v>CLOSED</v>
      </c>
      <c r="H169" s="2"/>
      <c r="I169" s="2"/>
      <c r="J169" s="2" t="s">
        <v>424</v>
      </c>
      <c r="K169" s="2" t="s">
        <v>29</v>
      </c>
      <c r="L169" s="2" t="s">
        <v>337</v>
      </c>
      <c r="M169" s="2" t="s">
        <v>51</v>
      </c>
    </row>
    <row r="170" spans="1:13" ht="120" hidden="1" customHeight="1" x14ac:dyDescent="0.3">
      <c r="A170" s="2" t="s">
        <v>429</v>
      </c>
      <c r="B170" s="2" t="s">
        <v>423</v>
      </c>
      <c r="C170" s="2">
        <v>7400</v>
      </c>
      <c r="D170" s="1">
        <v>45688</v>
      </c>
      <c r="E170" s="1">
        <v>45691</v>
      </c>
      <c r="F170" s="2" t="s">
        <v>15</v>
      </c>
      <c r="G170" s="3" t="str">
        <f ca="1">IF((INDIRECT("F"&amp;ROW())+INDIRECT("G"&amp;ROW()))-NOW() &lt;= 0, "CLOSED", INT((INDIRECT("F"&amp;ROW())+INDIRECT("G"&amp;ROW()))-NOW()) &amp; " days")</f>
        <v>CLOSED</v>
      </c>
      <c r="H170" s="2"/>
      <c r="I170" s="2"/>
      <c r="J170" s="2" t="s">
        <v>430</v>
      </c>
      <c r="K170" s="2" t="s">
        <v>29</v>
      </c>
      <c r="L170" s="2" t="s">
        <v>337</v>
      </c>
      <c r="M170" s="2" t="s">
        <v>51</v>
      </c>
    </row>
    <row r="171" spans="1:13" ht="120" hidden="1" customHeight="1" x14ac:dyDescent="0.3">
      <c r="A171" s="2" t="s">
        <v>431</v>
      </c>
      <c r="B171" s="2" t="s">
        <v>423</v>
      </c>
      <c r="C171" s="2">
        <v>7400</v>
      </c>
      <c r="D171" s="1">
        <v>45684</v>
      </c>
      <c r="E171" s="1">
        <v>45687</v>
      </c>
      <c r="F171" s="2" t="s">
        <v>91</v>
      </c>
      <c r="G171" s="3" t="str">
        <f ca="1">IF((INDIRECT("F"&amp;ROW())+INDIRECT("G"&amp;ROW()))-NOW() &lt;= 0, "CLOSED", INT((INDIRECT("F"&amp;ROW())+INDIRECT("G"&amp;ROW()))-NOW()) &amp; " days")</f>
        <v>CLOSED</v>
      </c>
      <c r="H171" s="2"/>
      <c r="I171" s="2"/>
      <c r="J171" s="2" t="s">
        <v>430</v>
      </c>
      <c r="K171" s="2" t="s">
        <v>29</v>
      </c>
      <c r="L171" s="2" t="s">
        <v>337</v>
      </c>
      <c r="M171" s="2" t="s">
        <v>51</v>
      </c>
    </row>
    <row r="172" spans="1:13" ht="120" hidden="1" customHeight="1" x14ac:dyDescent="0.3">
      <c r="A172" s="2" t="s">
        <v>432</v>
      </c>
      <c r="B172" s="2" t="s">
        <v>362</v>
      </c>
      <c r="C172" s="2">
        <v>545</v>
      </c>
      <c r="D172" s="1">
        <v>45663</v>
      </c>
      <c r="E172" s="1">
        <v>45687</v>
      </c>
      <c r="F172" s="2" t="s">
        <v>32</v>
      </c>
      <c r="G172" s="3" t="str">
        <f ca="1">IF((INDIRECT("F"&amp;ROW())+INDIRECT("G"&amp;ROW()))-NOW() &lt;= 0, "CLOSED", INT((INDIRECT("F"&amp;ROW())+INDIRECT("G"&amp;ROW()))-NOW()) &amp; " days")</f>
        <v>CLOSED</v>
      </c>
      <c r="H172" s="2"/>
      <c r="I172" s="2"/>
      <c r="J172" s="2" t="s">
        <v>67</v>
      </c>
      <c r="K172" s="2" t="s">
        <v>29</v>
      </c>
      <c r="L172" s="2" t="s">
        <v>337</v>
      </c>
      <c r="M172" s="2" t="s">
        <v>51</v>
      </c>
    </row>
    <row r="173" spans="1:13" ht="120" hidden="1" customHeight="1" x14ac:dyDescent="0.3">
      <c r="A173" s="2" t="s">
        <v>433</v>
      </c>
      <c r="B173" s="2" t="s">
        <v>423</v>
      </c>
      <c r="C173" s="2">
        <v>6200</v>
      </c>
      <c r="D173" s="1">
        <v>45675</v>
      </c>
      <c r="E173" s="1">
        <v>45678</v>
      </c>
      <c r="F173" s="2" t="s">
        <v>225</v>
      </c>
      <c r="G173" s="3" t="str">
        <f ca="1">IF((INDIRECT("F"&amp;ROW())+INDIRECT("G"&amp;ROW()))-NOW() &lt;= 0, "CLOSED", INT((INDIRECT("F"&amp;ROW())+INDIRECT("G"&amp;ROW()))-NOW()) &amp; " days")</f>
        <v>CLOSED</v>
      </c>
      <c r="H173" s="2"/>
      <c r="I173" s="2"/>
      <c r="J173" s="2" t="s">
        <v>424</v>
      </c>
      <c r="K173" s="2" t="s">
        <v>29</v>
      </c>
      <c r="L173" s="2" t="s">
        <v>337</v>
      </c>
      <c r="M173" s="2" t="s">
        <v>51</v>
      </c>
    </row>
    <row r="174" spans="1:13" ht="120" hidden="1" customHeight="1" x14ac:dyDescent="0.3">
      <c r="A174" s="2" t="s">
        <v>434</v>
      </c>
      <c r="B174" s="2" t="s">
        <v>423</v>
      </c>
      <c r="C174" s="2">
        <v>4396</v>
      </c>
      <c r="D174" s="1">
        <v>45671</v>
      </c>
      <c r="E174" s="1">
        <v>45674</v>
      </c>
      <c r="F174" s="2" t="s">
        <v>44</v>
      </c>
      <c r="G174" s="3" t="str">
        <f ca="1">IF((INDIRECT("F"&amp;ROW())+INDIRECT("G"&amp;ROW()))-NOW() &lt;= 0, "CLOSED", INT((INDIRECT("F"&amp;ROW())+INDIRECT("G"&amp;ROW()))-NOW()) &amp; " days")</f>
        <v>CLOSED</v>
      </c>
      <c r="H174" s="2"/>
      <c r="I174" s="2"/>
      <c r="J174" s="2" t="s">
        <v>435</v>
      </c>
      <c r="K174" s="2" t="s">
        <v>29</v>
      </c>
      <c r="L174" s="2" t="s">
        <v>337</v>
      </c>
      <c r="M174" s="2" t="s">
        <v>51</v>
      </c>
    </row>
    <row r="175" spans="1:13" ht="120" hidden="1" customHeight="1" x14ac:dyDescent="0.3">
      <c r="A175" s="2" t="s">
        <v>436</v>
      </c>
      <c r="B175" s="2" t="s">
        <v>437</v>
      </c>
      <c r="C175" s="2">
        <v>123</v>
      </c>
      <c r="D175" s="1">
        <v>45648</v>
      </c>
      <c r="E175" s="1">
        <v>45672</v>
      </c>
      <c r="F175" s="2" t="s">
        <v>146</v>
      </c>
      <c r="G175" s="3" t="str">
        <f ca="1">IF((INDIRECT("F"&amp;ROW())+INDIRECT("G"&amp;ROW()))-NOW() &lt;= 0, "CLOSED", INT((INDIRECT("F"&amp;ROW())+INDIRECT("G"&amp;ROW()))-NOW()) &amp; " days")</f>
        <v>CLOSED</v>
      </c>
      <c r="H175" s="2"/>
      <c r="I175" s="2"/>
      <c r="J175" s="2" t="s">
        <v>67</v>
      </c>
      <c r="K175" s="2" t="s">
        <v>29</v>
      </c>
      <c r="L175" s="2" t="s">
        <v>337</v>
      </c>
      <c r="M175" s="2" t="s">
        <v>51</v>
      </c>
    </row>
    <row r="176" spans="1:13" ht="120" hidden="1" customHeight="1" x14ac:dyDescent="0.3">
      <c r="A176" s="2" t="s">
        <v>438</v>
      </c>
      <c r="B176" s="2" t="s">
        <v>423</v>
      </c>
      <c r="C176" s="2">
        <v>4867</v>
      </c>
      <c r="D176" s="1">
        <v>45666</v>
      </c>
      <c r="E176" s="1">
        <v>45670</v>
      </c>
      <c r="F176" s="2" t="s">
        <v>44</v>
      </c>
      <c r="G176" s="3" t="str">
        <f ca="1">IF((INDIRECT("F"&amp;ROW())+INDIRECT("G"&amp;ROW()))-NOW() &lt;= 0, "CLOSED", INT((INDIRECT("F"&amp;ROW())+INDIRECT("G"&amp;ROW()))-NOW()) &amp; " days")</f>
        <v>CLOSED</v>
      </c>
      <c r="H176" s="2"/>
      <c r="I176" s="2"/>
      <c r="J176" s="2" t="s">
        <v>435</v>
      </c>
      <c r="K176" s="2" t="s">
        <v>29</v>
      </c>
      <c r="L176" s="2" t="s">
        <v>337</v>
      </c>
      <c r="M176" s="2" t="s">
        <v>51</v>
      </c>
    </row>
    <row r="177" spans="1:13" ht="120" hidden="1" customHeight="1" x14ac:dyDescent="0.3">
      <c r="A177" s="2" t="s">
        <v>439</v>
      </c>
      <c r="B177" s="2" t="s">
        <v>440</v>
      </c>
      <c r="C177" s="2">
        <v>11</v>
      </c>
      <c r="D177" s="1">
        <v>45648</v>
      </c>
      <c r="E177" s="1">
        <v>45670</v>
      </c>
      <c r="F177" s="2" t="s">
        <v>176</v>
      </c>
      <c r="G177" s="3" t="str">
        <f ca="1">IF((INDIRECT("F"&amp;ROW())+INDIRECT("G"&amp;ROW()))-NOW() &lt;= 0, "CLOSED", INT((INDIRECT("F"&amp;ROW())+INDIRECT("G"&amp;ROW()))-NOW()) &amp; " days")</f>
        <v>CLOSED</v>
      </c>
      <c r="H177" s="2"/>
      <c r="I177" s="2"/>
      <c r="J177" s="2" t="s">
        <v>430</v>
      </c>
      <c r="K177" s="2" t="s">
        <v>29</v>
      </c>
      <c r="L177" s="2" t="s">
        <v>337</v>
      </c>
      <c r="M177" s="2" t="s">
        <v>51</v>
      </c>
    </row>
    <row r="178" spans="1:13" ht="120" hidden="1" customHeight="1" x14ac:dyDescent="0.3">
      <c r="A178" s="2" t="s">
        <v>441</v>
      </c>
      <c r="B178" s="2" t="s">
        <v>442</v>
      </c>
      <c r="C178" s="2">
        <v>10</v>
      </c>
      <c r="D178" s="1">
        <v>45648</v>
      </c>
      <c r="E178" s="1">
        <v>45670</v>
      </c>
      <c r="F178" s="2" t="s">
        <v>15</v>
      </c>
      <c r="G178" s="3" t="str">
        <f ca="1">IF((INDIRECT("F"&amp;ROW())+INDIRECT("G"&amp;ROW()))-NOW() &lt;= 0, "CLOSED", INT((INDIRECT("F"&amp;ROW())+INDIRECT("G"&amp;ROW()))-NOW()) &amp; " days")</f>
        <v>CLOSED</v>
      </c>
      <c r="H178" s="2"/>
      <c r="I178" s="2"/>
      <c r="J178" s="2" t="s">
        <v>430</v>
      </c>
      <c r="K178" s="2" t="s">
        <v>29</v>
      </c>
      <c r="L178" s="2" t="s">
        <v>337</v>
      </c>
      <c r="M178" s="2" t="s">
        <v>51</v>
      </c>
    </row>
    <row r="179" spans="1:13" ht="120" hidden="1" customHeight="1" x14ac:dyDescent="0.3">
      <c r="A179" s="2" t="s">
        <v>443</v>
      </c>
      <c r="B179" s="2" t="s">
        <v>444</v>
      </c>
      <c r="C179" s="2">
        <v>11</v>
      </c>
      <c r="D179" s="1">
        <v>45647</v>
      </c>
      <c r="E179" s="1">
        <v>45670</v>
      </c>
      <c r="F179" s="2" t="s">
        <v>57</v>
      </c>
      <c r="G179" s="3" t="str">
        <f ca="1">IF((INDIRECT("F"&amp;ROW())+INDIRECT("G"&amp;ROW()))-NOW() &lt;= 0, "CLOSED", INT((INDIRECT("F"&amp;ROW())+INDIRECT("G"&amp;ROW()))-NOW()) &amp; " days")</f>
        <v>CLOSED</v>
      </c>
      <c r="H179" s="2"/>
      <c r="I179" s="2"/>
      <c r="J179" s="2" t="s">
        <v>430</v>
      </c>
      <c r="K179" s="2" t="s">
        <v>29</v>
      </c>
      <c r="L179" s="2" t="s">
        <v>337</v>
      </c>
      <c r="M179" s="2" t="s">
        <v>51</v>
      </c>
    </row>
    <row r="180" spans="1:13" ht="120" hidden="1" customHeight="1" x14ac:dyDescent="0.3">
      <c r="A180" s="2" t="s">
        <v>445</v>
      </c>
      <c r="B180" s="2" t="s">
        <v>446</v>
      </c>
      <c r="C180" s="2">
        <v>9</v>
      </c>
      <c r="D180" s="1">
        <v>45646</v>
      </c>
      <c r="E180" s="1">
        <v>45667</v>
      </c>
      <c r="F180" s="2" t="s">
        <v>101</v>
      </c>
      <c r="G180" s="3" t="str">
        <f ca="1">IF((INDIRECT("F"&amp;ROW())+INDIRECT("G"&amp;ROW()))-NOW() &lt;= 0, "CLOSED", INT((INDIRECT("F"&amp;ROW())+INDIRECT("G"&amp;ROW()))-NOW()) &amp; " days")</f>
        <v>CLOSED</v>
      </c>
      <c r="H180" s="2"/>
      <c r="I180" s="2"/>
      <c r="J180" s="2" t="s">
        <v>430</v>
      </c>
      <c r="K180" s="2" t="s">
        <v>29</v>
      </c>
      <c r="L180" s="2" t="s">
        <v>337</v>
      </c>
      <c r="M180" s="2" t="s">
        <v>51</v>
      </c>
    </row>
    <row r="181" spans="1:13" ht="120" hidden="1" customHeight="1" x14ac:dyDescent="0.3">
      <c r="A181" s="2" t="s">
        <v>447</v>
      </c>
      <c r="B181" s="2" t="s">
        <v>448</v>
      </c>
      <c r="C181" s="2">
        <v>316</v>
      </c>
      <c r="D181" s="1">
        <v>45646</v>
      </c>
      <c r="E181" s="1">
        <v>45667</v>
      </c>
      <c r="F181" s="2" t="s">
        <v>94</v>
      </c>
      <c r="G181" s="3" t="str">
        <f ca="1">IF((INDIRECT("F"&amp;ROW())+INDIRECT("G"&amp;ROW()))-NOW() &lt;= 0, "CLOSED", INT((INDIRECT("F"&amp;ROW())+INDIRECT("G"&amp;ROW()))-NOW()) &amp; " days")</f>
        <v>CLOSED</v>
      </c>
      <c r="H181" s="2"/>
      <c r="I181" s="2"/>
      <c r="J181" s="2" t="s">
        <v>449</v>
      </c>
      <c r="K181" s="2" t="s">
        <v>29</v>
      </c>
      <c r="L181" s="2" t="s">
        <v>337</v>
      </c>
      <c r="M181" s="2" t="s">
        <v>51</v>
      </c>
    </row>
    <row r="182" spans="1:13" ht="120" hidden="1" customHeight="1" x14ac:dyDescent="0.3">
      <c r="A182" s="2" t="s">
        <v>450</v>
      </c>
      <c r="B182" s="2" t="s">
        <v>423</v>
      </c>
      <c r="C182" s="2">
        <v>5338</v>
      </c>
      <c r="D182" s="1">
        <v>45663</v>
      </c>
      <c r="E182" s="1">
        <v>45666</v>
      </c>
      <c r="F182" s="2" t="s">
        <v>44</v>
      </c>
      <c r="G182" s="3" t="str">
        <f ca="1">IF((INDIRECT("F"&amp;ROW())+INDIRECT("G"&amp;ROW()))-NOW() &lt;= 0, "CLOSED", INT((INDIRECT("F"&amp;ROW())+INDIRECT("G"&amp;ROW()))-NOW()) &amp; " days")</f>
        <v>CLOSED</v>
      </c>
      <c r="H182" s="2"/>
      <c r="I182" s="2"/>
      <c r="J182" s="2" t="s">
        <v>435</v>
      </c>
      <c r="K182" s="2" t="s">
        <v>29</v>
      </c>
      <c r="L182" s="2" t="s">
        <v>337</v>
      </c>
      <c r="M182" s="2" t="s">
        <v>51</v>
      </c>
    </row>
    <row r="183" spans="1:13" ht="120" hidden="1" customHeight="1" x14ac:dyDescent="0.3">
      <c r="A183" s="2" t="s">
        <v>451</v>
      </c>
      <c r="B183" s="2" t="s">
        <v>452</v>
      </c>
      <c r="C183" s="2">
        <v>3</v>
      </c>
      <c r="D183" s="1">
        <v>45638</v>
      </c>
      <c r="E183" s="1">
        <v>45659</v>
      </c>
      <c r="F183" s="2" t="s">
        <v>40</v>
      </c>
      <c r="G183" s="3" t="str">
        <f ca="1">IF((INDIRECT("F"&amp;ROW())+INDIRECT("G"&amp;ROW()))-NOW() &lt;= 0, "CLOSED", INT((INDIRECT("F"&amp;ROW())+INDIRECT("G"&amp;ROW()))-NOW()) &amp; " days")</f>
        <v>CLOSED</v>
      </c>
      <c r="H183" s="2"/>
      <c r="I183" s="2"/>
      <c r="J183" s="2" t="s">
        <v>453</v>
      </c>
      <c r="K183" s="2" t="s">
        <v>29</v>
      </c>
      <c r="L183" s="2" t="s">
        <v>337</v>
      </c>
      <c r="M183" s="2" t="s">
        <v>51</v>
      </c>
    </row>
    <row r="184" spans="1:13" ht="120" hidden="1" customHeight="1" x14ac:dyDescent="0.3">
      <c r="A184" s="2" t="s">
        <v>454</v>
      </c>
      <c r="B184" s="2" t="s">
        <v>455</v>
      </c>
      <c r="C184" s="2">
        <v>123</v>
      </c>
      <c r="D184" s="1">
        <v>45638</v>
      </c>
      <c r="E184" s="1">
        <v>45659</v>
      </c>
      <c r="F184" s="2" t="s">
        <v>91</v>
      </c>
      <c r="G184" s="3" t="str">
        <f ca="1">IF((INDIRECT("F"&amp;ROW())+INDIRECT("G"&amp;ROW()))-NOW() &lt;= 0, "CLOSED", INT((INDIRECT("F"&amp;ROW())+INDIRECT("G"&amp;ROW()))-NOW()) &amp; " days")</f>
        <v>CLOSED</v>
      </c>
      <c r="H184" s="2"/>
      <c r="I184" s="2"/>
      <c r="J184" s="2" t="s">
        <v>449</v>
      </c>
      <c r="K184" s="2" t="s">
        <v>29</v>
      </c>
      <c r="L184" s="2" t="s">
        <v>337</v>
      </c>
      <c r="M184" s="2" t="s">
        <v>51</v>
      </c>
    </row>
    <row r="185" spans="1:13" ht="120" hidden="1" customHeight="1" x14ac:dyDescent="0.3">
      <c r="A185" s="2" t="s">
        <v>456</v>
      </c>
      <c r="B185" s="2" t="s">
        <v>457</v>
      </c>
      <c r="C185" s="2">
        <v>255</v>
      </c>
      <c r="D185" s="1">
        <v>45638</v>
      </c>
      <c r="E185" s="1">
        <v>45659</v>
      </c>
      <c r="F185" s="2" t="s">
        <v>91</v>
      </c>
      <c r="G185" s="3" t="str">
        <f ca="1">IF((INDIRECT("F"&amp;ROW())+INDIRECT("G"&amp;ROW()))-NOW() &lt;= 0, "CLOSED", INT((INDIRECT("F"&amp;ROW())+INDIRECT("G"&amp;ROW()))-NOW()) &amp; " days")</f>
        <v>CLOSED</v>
      </c>
      <c r="H185" s="2"/>
      <c r="I185" s="2"/>
      <c r="J185" s="2" t="s">
        <v>449</v>
      </c>
      <c r="K185" s="2" t="s">
        <v>29</v>
      </c>
      <c r="L185" s="2" t="s">
        <v>337</v>
      </c>
      <c r="M185" s="2" t="s">
        <v>51</v>
      </c>
    </row>
    <row r="186" spans="1:13" ht="120" hidden="1" customHeight="1" x14ac:dyDescent="0.3">
      <c r="A186" s="2" t="s">
        <v>458</v>
      </c>
      <c r="B186" s="2" t="s">
        <v>459</v>
      </c>
      <c r="C186" s="2">
        <v>18</v>
      </c>
      <c r="D186" s="1">
        <v>45638</v>
      </c>
      <c r="E186" s="1">
        <v>45659</v>
      </c>
      <c r="F186" s="2" t="s">
        <v>176</v>
      </c>
      <c r="G186" s="3" t="str">
        <f ca="1">IF((INDIRECT("F"&amp;ROW())+INDIRECT("G"&amp;ROW()))-NOW() &lt;= 0, "CLOSED", INT((INDIRECT("F"&amp;ROW())+INDIRECT("G"&amp;ROW()))-NOW()) &amp; " days")</f>
        <v>CLOSED</v>
      </c>
      <c r="H186" s="2"/>
      <c r="I186" s="2"/>
      <c r="J186" s="2" t="s">
        <v>449</v>
      </c>
      <c r="K186" s="2" t="s">
        <v>29</v>
      </c>
      <c r="L186" s="2" t="s">
        <v>337</v>
      </c>
      <c r="M186" s="2" t="s">
        <v>51</v>
      </c>
    </row>
    <row r="187" spans="1:13" ht="120" hidden="1" customHeight="1" x14ac:dyDescent="0.3">
      <c r="A187" s="2" t="s">
        <v>460</v>
      </c>
      <c r="B187" s="2" t="s">
        <v>461</v>
      </c>
      <c r="C187" s="2">
        <v>604</v>
      </c>
      <c r="D187" s="1">
        <v>45633</v>
      </c>
      <c r="E187" s="1">
        <v>45654</v>
      </c>
      <c r="F187" s="2" t="s">
        <v>94</v>
      </c>
      <c r="G187" s="3" t="str">
        <f ca="1">IF((INDIRECT("F"&amp;ROW())+INDIRECT("G"&amp;ROW()))-NOW() &lt;= 0, "CLOSED", INT((INDIRECT("F"&amp;ROW())+INDIRECT("G"&amp;ROW()))-NOW()) &amp; " days")</f>
        <v>CLOSED</v>
      </c>
      <c r="H187" s="2"/>
      <c r="I187" s="2"/>
      <c r="J187" s="2" t="s">
        <v>67</v>
      </c>
      <c r="K187" s="2" t="s">
        <v>29</v>
      </c>
      <c r="L187" s="2" t="s">
        <v>337</v>
      </c>
      <c r="M187" s="2" t="s">
        <v>51</v>
      </c>
    </row>
    <row r="188" spans="1:13" ht="120" hidden="1" customHeight="1" x14ac:dyDescent="0.3">
      <c r="A188" s="2" t="s">
        <v>462</v>
      </c>
      <c r="B188" s="2" t="s">
        <v>463</v>
      </c>
      <c r="C188" s="2">
        <v>68</v>
      </c>
      <c r="D188" s="1">
        <v>45632</v>
      </c>
      <c r="E188" s="1">
        <v>45653</v>
      </c>
      <c r="F188" s="2" t="s">
        <v>57</v>
      </c>
      <c r="G188" s="3" t="str">
        <f ca="1">IF((INDIRECT("F"&amp;ROW())+INDIRECT("G"&amp;ROW()))-NOW() &lt;= 0, "CLOSED", INT((INDIRECT("F"&amp;ROW())+INDIRECT("G"&amp;ROW()))-NOW()) &amp; " days")</f>
        <v>CLOSED</v>
      </c>
      <c r="H188" s="2"/>
      <c r="I188" s="2"/>
      <c r="J188" s="2" t="s">
        <v>67</v>
      </c>
      <c r="K188" s="2" t="s">
        <v>29</v>
      </c>
      <c r="L188" s="2" t="s">
        <v>337</v>
      </c>
      <c r="M188" s="2" t="s">
        <v>51</v>
      </c>
    </row>
    <row r="189" spans="1:13" ht="120" hidden="1" customHeight="1" x14ac:dyDescent="0.3">
      <c r="A189" s="2" t="s">
        <v>464</v>
      </c>
      <c r="B189" s="2" t="s">
        <v>465</v>
      </c>
      <c r="C189" s="2">
        <v>160</v>
      </c>
      <c r="D189" s="1">
        <v>45632</v>
      </c>
      <c r="E189" s="1">
        <v>45653</v>
      </c>
      <c r="F189" s="2" t="s">
        <v>57</v>
      </c>
      <c r="G189" s="3" t="str">
        <f ca="1">IF((INDIRECT("F"&amp;ROW())+INDIRECT("G"&amp;ROW()))-NOW() &lt;= 0, "CLOSED", INT((INDIRECT("F"&amp;ROW())+INDIRECT("G"&amp;ROW()))-NOW()) &amp; " days")</f>
        <v>CLOSED</v>
      </c>
      <c r="H189" s="2"/>
      <c r="I189" s="2"/>
      <c r="J189" s="2" t="s">
        <v>67</v>
      </c>
      <c r="K189" s="2" t="s">
        <v>29</v>
      </c>
      <c r="L189" s="2" t="s">
        <v>337</v>
      </c>
      <c r="M189" s="2" t="s">
        <v>51</v>
      </c>
    </row>
    <row r="190" spans="1:13" ht="120" hidden="1" customHeight="1" x14ac:dyDescent="0.3">
      <c r="A190" s="2" t="s">
        <v>466</v>
      </c>
      <c r="B190" s="2" t="s">
        <v>465</v>
      </c>
      <c r="C190" s="2">
        <v>160</v>
      </c>
      <c r="D190" s="1">
        <v>45632</v>
      </c>
      <c r="E190" s="1">
        <v>45653</v>
      </c>
      <c r="F190" s="2" t="s">
        <v>57</v>
      </c>
      <c r="G190" s="3" t="str">
        <f ca="1">IF((INDIRECT("F"&amp;ROW())+INDIRECT("G"&amp;ROW()))-NOW() &lt;= 0, "CLOSED", INT((INDIRECT("F"&amp;ROW())+INDIRECT("G"&amp;ROW()))-NOW()) &amp; " days")</f>
        <v>CLOSED</v>
      </c>
      <c r="H190" s="2"/>
      <c r="I190" s="2"/>
      <c r="J190" s="2" t="s">
        <v>67</v>
      </c>
      <c r="K190" s="2" t="s">
        <v>29</v>
      </c>
      <c r="L190" s="2" t="s">
        <v>337</v>
      </c>
      <c r="M190" s="2" t="s">
        <v>51</v>
      </c>
    </row>
    <row r="191" spans="1:13" ht="120" hidden="1" customHeight="1" x14ac:dyDescent="0.3">
      <c r="A191" s="2" t="s">
        <v>467</v>
      </c>
      <c r="B191" s="2" t="s">
        <v>463</v>
      </c>
      <c r="C191" s="2">
        <v>152</v>
      </c>
      <c r="D191" s="1">
        <v>45632</v>
      </c>
      <c r="E191" s="1">
        <v>45653</v>
      </c>
      <c r="F191" s="2" t="s">
        <v>57</v>
      </c>
      <c r="G191" s="3" t="str">
        <f ca="1">IF((INDIRECT("F"&amp;ROW())+INDIRECT("G"&amp;ROW()))-NOW() &lt;= 0, "CLOSED", INT((INDIRECT("F"&amp;ROW())+INDIRECT("G"&amp;ROW()))-NOW()) &amp; " days")</f>
        <v>CLOSED</v>
      </c>
      <c r="H191" s="2"/>
      <c r="I191" s="2"/>
      <c r="J191" s="2" t="s">
        <v>67</v>
      </c>
      <c r="K191" s="2" t="s">
        <v>29</v>
      </c>
      <c r="L191" s="2" t="s">
        <v>337</v>
      </c>
      <c r="M191" s="2" t="s">
        <v>51</v>
      </c>
    </row>
    <row r="192" spans="1:13" ht="120" hidden="1" customHeight="1" x14ac:dyDescent="0.3">
      <c r="A192" s="2" t="s">
        <v>468</v>
      </c>
      <c r="B192" s="2" t="s">
        <v>463</v>
      </c>
      <c r="C192" s="2">
        <v>107</v>
      </c>
      <c r="D192" s="1">
        <v>45632</v>
      </c>
      <c r="E192" s="1">
        <v>45653</v>
      </c>
      <c r="F192" s="2" t="s">
        <v>32</v>
      </c>
      <c r="G192" s="3" t="str">
        <f ca="1">IF((INDIRECT("F"&amp;ROW())+INDIRECT("G"&amp;ROW()))-NOW() &lt;= 0, "CLOSED", INT((INDIRECT("F"&amp;ROW())+INDIRECT("G"&amp;ROW()))-NOW()) &amp; " days")</f>
        <v>CLOSED</v>
      </c>
      <c r="H192" s="2"/>
      <c r="I192" s="2"/>
      <c r="J192" s="2" t="s">
        <v>67</v>
      </c>
      <c r="K192" s="2" t="s">
        <v>29</v>
      </c>
      <c r="L192" s="2" t="s">
        <v>337</v>
      </c>
      <c r="M192" s="2" t="s">
        <v>51</v>
      </c>
    </row>
    <row r="193" spans="1:13" ht="120" hidden="1" customHeight="1" x14ac:dyDescent="0.3">
      <c r="A193" s="2" t="s">
        <v>469</v>
      </c>
      <c r="B193" s="2" t="s">
        <v>463</v>
      </c>
      <c r="C193" s="2">
        <v>105</v>
      </c>
      <c r="D193" s="1">
        <v>45632</v>
      </c>
      <c r="E193" s="1">
        <v>45653</v>
      </c>
      <c r="F193" s="2" t="s">
        <v>32</v>
      </c>
      <c r="G193" s="3" t="str">
        <f ca="1">IF((INDIRECT("F"&amp;ROW())+INDIRECT("G"&amp;ROW()))-NOW() &lt;= 0, "CLOSED", INT((INDIRECT("F"&amp;ROW())+INDIRECT("G"&amp;ROW()))-NOW()) &amp; " days")</f>
        <v>CLOSED</v>
      </c>
      <c r="H193" s="2"/>
      <c r="I193" s="2"/>
      <c r="J193" s="2" t="s">
        <v>67</v>
      </c>
      <c r="K193" s="2" t="s">
        <v>29</v>
      </c>
      <c r="L193" s="2" t="s">
        <v>337</v>
      </c>
      <c r="M193" s="2" t="s">
        <v>51</v>
      </c>
    </row>
    <row r="194" spans="1:13" ht="120" hidden="1" customHeight="1" x14ac:dyDescent="0.3">
      <c r="A194" s="2" t="s">
        <v>470</v>
      </c>
      <c r="B194" s="2" t="s">
        <v>471</v>
      </c>
      <c r="C194" s="2">
        <v>297</v>
      </c>
      <c r="D194" s="1">
        <v>45631</v>
      </c>
      <c r="E194" s="1">
        <v>45652</v>
      </c>
      <c r="F194" s="2" t="s">
        <v>91</v>
      </c>
      <c r="G194" s="3" t="str">
        <f ca="1">IF((INDIRECT("F"&amp;ROW())+INDIRECT("G"&amp;ROW()))-NOW() &lt;= 0, "CLOSED", INT((INDIRECT("F"&amp;ROW())+INDIRECT("G"&amp;ROW()))-NOW()) &amp; " days")</f>
        <v>CLOSED</v>
      </c>
      <c r="H194" s="2"/>
      <c r="I194" s="2"/>
      <c r="J194" s="2" t="s">
        <v>67</v>
      </c>
      <c r="K194" s="2" t="s">
        <v>29</v>
      </c>
      <c r="L194" s="2" t="s">
        <v>337</v>
      </c>
      <c r="M194" s="2" t="s">
        <v>51</v>
      </c>
    </row>
    <row r="195" spans="1:13" ht="120" hidden="1" customHeight="1" x14ac:dyDescent="0.3">
      <c r="A195" s="2" t="s">
        <v>472</v>
      </c>
      <c r="B195" s="2" t="s">
        <v>473</v>
      </c>
      <c r="C195" s="2">
        <v>615</v>
      </c>
      <c r="D195" s="1">
        <v>45631</v>
      </c>
      <c r="E195" s="1">
        <v>45652</v>
      </c>
      <c r="F195" s="2" t="s">
        <v>91</v>
      </c>
      <c r="G195" s="3" t="str">
        <f ca="1">IF((INDIRECT("F"&amp;ROW())+INDIRECT("G"&amp;ROW()))-NOW() &lt;= 0, "CLOSED", INT((INDIRECT("F"&amp;ROW())+INDIRECT("G"&amp;ROW()))-NOW()) &amp; " days")</f>
        <v>CLOSED</v>
      </c>
      <c r="H195" s="2"/>
      <c r="I195" s="2"/>
      <c r="J195" s="2" t="s">
        <v>67</v>
      </c>
      <c r="K195" s="2" t="s">
        <v>29</v>
      </c>
      <c r="L195" s="2" t="s">
        <v>337</v>
      </c>
      <c r="M195" s="2" t="s">
        <v>51</v>
      </c>
    </row>
    <row r="196" spans="1:13" ht="120" hidden="1" customHeight="1" x14ac:dyDescent="0.3">
      <c r="A196" s="2" t="s">
        <v>474</v>
      </c>
      <c r="B196" s="2" t="s">
        <v>423</v>
      </c>
      <c r="C196" s="2">
        <v>1884</v>
      </c>
      <c r="D196" s="1">
        <v>45644</v>
      </c>
      <c r="E196" s="1">
        <v>45647</v>
      </c>
      <c r="F196" s="2" t="s">
        <v>225</v>
      </c>
      <c r="G196" s="3" t="str">
        <f ca="1">IF((INDIRECT("F"&amp;ROW())+INDIRECT("G"&amp;ROW()))-NOW() &lt;= 0, "CLOSED", INT((INDIRECT("F"&amp;ROW())+INDIRECT("G"&amp;ROW()))-NOW()) &amp; " days")</f>
        <v>CLOSED</v>
      </c>
      <c r="H196" s="2"/>
      <c r="I196" s="2"/>
      <c r="J196" s="2" t="s">
        <v>435</v>
      </c>
      <c r="K196" s="2" t="s">
        <v>29</v>
      </c>
      <c r="L196" s="2" t="s">
        <v>337</v>
      </c>
      <c r="M196" s="2" t="s">
        <v>51</v>
      </c>
    </row>
    <row r="197" spans="1:13" ht="120" hidden="1" customHeight="1" x14ac:dyDescent="0.3">
      <c r="A197" s="2" t="s">
        <v>475</v>
      </c>
      <c r="B197" s="2" t="s">
        <v>476</v>
      </c>
      <c r="C197" s="2">
        <v>87</v>
      </c>
      <c r="D197" s="1">
        <v>45624</v>
      </c>
      <c r="E197" s="1">
        <v>45646</v>
      </c>
      <c r="F197" s="2" t="s">
        <v>44</v>
      </c>
      <c r="G197" s="3" t="str">
        <f ca="1">IF((INDIRECT("F"&amp;ROW())+INDIRECT("G"&amp;ROW()))-NOW() &lt;= 0, "CLOSED", INT((INDIRECT("F"&amp;ROW())+INDIRECT("G"&amp;ROW()))-NOW()) &amp; " days")</f>
        <v>CLOSED</v>
      </c>
      <c r="H197" s="2"/>
      <c r="I197" s="2"/>
      <c r="J197" s="2" t="s">
        <v>449</v>
      </c>
      <c r="K197" s="2" t="s">
        <v>17</v>
      </c>
      <c r="L197" s="2" t="s">
        <v>337</v>
      </c>
      <c r="M197" s="2" t="s">
        <v>51</v>
      </c>
    </row>
    <row r="198" spans="1:13" ht="120" hidden="1" customHeight="1" x14ac:dyDescent="0.3">
      <c r="A198" s="2" t="s">
        <v>477</v>
      </c>
      <c r="B198" s="2" t="s">
        <v>478</v>
      </c>
      <c r="C198" s="2">
        <v>445</v>
      </c>
      <c r="D198" s="1">
        <v>45622</v>
      </c>
      <c r="E198" s="1">
        <v>45643</v>
      </c>
      <c r="F198" s="2" t="s">
        <v>91</v>
      </c>
      <c r="G198" s="3" t="str">
        <f ca="1">IF((INDIRECT("F"&amp;ROW())+INDIRECT("G"&amp;ROW()))-NOW() &lt;= 0, "CLOSED", INT((INDIRECT("F"&amp;ROW())+INDIRECT("G"&amp;ROW()))-NOW()) &amp; " days")</f>
        <v>CLOSED</v>
      </c>
      <c r="H198" s="2"/>
      <c r="I198" s="2"/>
      <c r="J198" s="2" t="s">
        <v>67</v>
      </c>
      <c r="K198" s="2" t="s">
        <v>29</v>
      </c>
      <c r="L198" s="2" t="s">
        <v>337</v>
      </c>
      <c r="M198" s="2" t="s">
        <v>51</v>
      </c>
    </row>
    <row r="199" spans="1:13" ht="120" hidden="1" customHeight="1" x14ac:dyDescent="0.3">
      <c r="A199" s="2" t="s">
        <v>479</v>
      </c>
      <c r="B199" s="2" t="s">
        <v>480</v>
      </c>
      <c r="C199" s="2">
        <v>664</v>
      </c>
      <c r="D199" s="1">
        <v>45618</v>
      </c>
      <c r="E199" s="1">
        <v>45639</v>
      </c>
      <c r="F199" s="2" t="s">
        <v>57</v>
      </c>
      <c r="G199" s="3" t="str">
        <f ca="1">IF((INDIRECT("F"&amp;ROW())+INDIRECT("G"&amp;ROW()))-NOW() &lt;= 0, "CLOSED", INT((INDIRECT("F"&amp;ROW())+INDIRECT("G"&amp;ROW()))-NOW()) &amp; " days")</f>
        <v>CLOSED</v>
      </c>
      <c r="H199" s="2"/>
      <c r="I199" s="2"/>
      <c r="J199" s="2" t="s">
        <v>67</v>
      </c>
      <c r="K199" s="2" t="s">
        <v>29</v>
      </c>
      <c r="L199" s="2" t="s">
        <v>337</v>
      </c>
      <c r="M199" s="2" t="s">
        <v>51</v>
      </c>
    </row>
    <row r="200" spans="1:13" ht="120" hidden="1" customHeight="1" x14ac:dyDescent="0.3">
      <c r="A200" s="2" t="s">
        <v>481</v>
      </c>
      <c r="B200" s="2" t="s">
        <v>437</v>
      </c>
      <c r="C200" s="2">
        <v>135</v>
      </c>
      <c r="D200" s="1">
        <v>45609</v>
      </c>
      <c r="E200" s="1">
        <v>45638</v>
      </c>
      <c r="F200" s="2" t="s">
        <v>15</v>
      </c>
      <c r="G200" s="3" t="str">
        <f ca="1">IF((INDIRECT("F"&amp;ROW())+INDIRECT("G"&amp;ROW()))-NOW() &lt;= 0, "CLOSED", INT((INDIRECT("F"&amp;ROW())+INDIRECT("G"&amp;ROW()))-NOW()) &amp; " days")</f>
        <v>CLOSED</v>
      </c>
      <c r="H200" s="2"/>
      <c r="I200" s="2"/>
      <c r="J200" s="2" t="s">
        <v>67</v>
      </c>
      <c r="K200" s="2" t="s">
        <v>29</v>
      </c>
      <c r="L200" s="2" t="s">
        <v>337</v>
      </c>
      <c r="M200" s="2" t="s">
        <v>51</v>
      </c>
    </row>
    <row r="201" spans="1:13" ht="120" hidden="1" customHeight="1" x14ac:dyDescent="0.3">
      <c r="A201" s="2" t="s">
        <v>482</v>
      </c>
      <c r="B201" s="2" t="s">
        <v>483</v>
      </c>
      <c r="C201" s="2">
        <v>11</v>
      </c>
      <c r="D201" s="1">
        <v>45609</v>
      </c>
      <c r="E201" s="1">
        <v>45636</v>
      </c>
      <c r="F201" s="2" t="s">
        <v>91</v>
      </c>
      <c r="G201" s="3" t="str">
        <f ca="1">IF((INDIRECT("F"&amp;ROW())+INDIRECT("G"&amp;ROW()))-NOW() &lt;= 0, "CLOSED", INT((INDIRECT("F"&amp;ROW())+INDIRECT("G"&amp;ROW()))-NOW()) &amp; " days")</f>
        <v>CLOSED</v>
      </c>
      <c r="H201" s="2"/>
      <c r="I201" s="2"/>
      <c r="J201" s="2" t="s">
        <v>484</v>
      </c>
      <c r="K201" s="2" t="s">
        <v>29</v>
      </c>
      <c r="L201" s="2" t="s">
        <v>337</v>
      </c>
      <c r="M201" s="2" t="s">
        <v>51</v>
      </c>
    </row>
    <row r="202" spans="1:13" ht="120" hidden="1" customHeight="1" x14ac:dyDescent="0.3">
      <c r="A202" s="2" t="s">
        <v>485</v>
      </c>
      <c r="B202" s="2" t="s">
        <v>463</v>
      </c>
      <c r="C202" s="2">
        <v>68</v>
      </c>
      <c r="D202" s="1">
        <v>45608</v>
      </c>
      <c r="E202" s="1">
        <v>45635</v>
      </c>
      <c r="F202" s="2" t="s">
        <v>91</v>
      </c>
      <c r="G202" s="3" t="str">
        <f ca="1">IF((INDIRECT("F"&amp;ROW())+INDIRECT("G"&amp;ROW()))-NOW() &lt;= 0, "CLOSED", INT((INDIRECT("F"&amp;ROW())+INDIRECT("G"&amp;ROW()))-NOW()) &amp; " days")</f>
        <v>CLOSED</v>
      </c>
      <c r="H202" s="2"/>
      <c r="I202" s="2"/>
      <c r="J202" s="2" t="s">
        <v>67</v>
      </c>
      <c r="K202" s="2" t="s">
        <v>29</v>
      </c>
      <c r="L202" s="2" t="s">
        <v>337</v>
      </c>
      <c r="M202" s="2" t="s">
        <v>51</v>
      </c>
    </row>
    <row r="203" spans="1:13" ht="120" hidden="1" customHeight="1" x14ac:dyDescent="0.3">
      <c r="A203" s="2" t="s">
        <v>486</v>
      </c>
      <c r="B203" s="2" t="s">
        <v>463</v>
      </c>
      <c r="C203" s="2">
        <v>107</v>
      </c>
      <c r="D203" s="1">
        <v>45608</v>
      </c>
      <c r="E203" s="1">
        <v>45635</v>
      </c>
      <c r="F203" s="2" t="s">
        <v>91</v>
      </c>
      <c r="G203" s="3" t="str">
        <f ca="1">IF((INDIRECT("F"&amp;ROW())+INDIRECT("G"&amp;ROW()))-NOW() &lt;= 0, "CLOSED", INT((INDIRECT("F"&amp;ROW())+INDIRECT("G"&amp;ROW()))-NOW()) &amp; " days")</f>
        <v>CLOSED</v>
      </c>
      <c r="H203" s="2"/>
      <c r="I203" s="2"/>
      <c r="J203" s="2" t="s">
        <v>67</v>
      </c>
      <c r="K203" s="2" t="s">
        <v>29</v>
      </c>
      <c r="L203" s="2" t="s">
        <v>337</v>
      </c>
      <c r="M203" s="2" t="s">
        <v>51</v>
      </c>
    </row>
    <row r="204" spans="1:13" ht="120" hidden="1" customHeight="1" x14ac:dyDescent="0.3">
      <c r="A204" s="2" t="s">
        <v>487</v>
      </c>
      <c r="B204" s="2" t="s">
        <v>465</v>
      </c>
      <c r="C204" s="2">
        <v>160</v>
      </c>
      <c r="D204" s="1">
        <v>45608</v>
      </c>
      <c r="E204" s="1">
        <v>45635</v>
      </c>
      <c r="F204" s="2" t="s">
        <v>91</v>
      </c>
      <c r="G204" s="3" t="str">
        <f ca="1">IF((INDIRECT("F"&amp;ROW())+INDIRECT("G"&amp;ROW()))-NOW() &lt;= 0, "CLOSED", INT((INDIRECT("F"&amp;ROW())+INDIRECT("G"&amp;ROW()))-NOW()) &amp; " days")</f>
        <v>CLOSED</v>
      </c>
      <c r="H204" s="2"/>
      <c r="I204" s="2"/>
      <c r="J204" s="2" t="s">
        <v>67</v>
      </c>
      <c r="K204" s="2" t="s">
        <v>29</v>
      </c>
      <c r="L204" s="2" t="s">
        <v>337</v>
      </c>
      <c r="M204" s="2" t="s">
        <v>51</v>
      </c>
    </row>
    <row r="205" spans="1:13" ht="120" hidden="1" customHeight="1" x14ac:dyDescent="0.3">
      <c r="A205" s="2" t="s">
        <v>488</v>
      </c>
      <c r="B205" s="2" t="s">
        <v>489</v>
      </c>
      <c r="C205" s="2">
        <v>395</v>
      </c>
      <c r="D205" s="1">
        <v>45598</v>
      </c>
      <c r="E205" s="1">
        <v>45619</v>
      </c>
      <c r="F205" s="2" t="s">
        <v>101</v>
      </c>
      <c r="G205" s="3" t="str">
        <f ca="1">IF((INDIRECT("F"&amp;ROW())+INDIRECT("G"&amp;ROW()))-NOW() &lt;= 0, "CLOSED", INT((INDIRECT("F"&amp;ROW())+INDIRECT("G"&amp;ROW()))-NOW()) &amp; " days")</f>
        <v>CLOSED</v>
      </c>
      <c r="H205" s="2"/>
      <c r="I205" s="2"/>
      <c r="J205" s="2" t="s">
        <v>67</v>
      </c>
      <c r="K205" s="2" t="s">
        <v>29</v>
      </c>
      <c r="L205" s="2" t="s">
        <v>337</v>
      </c>
      <c r="M205" s="2" t="s">
        <v>51</v>
      </c>
    </row>
    <row r="206" spans="1:13" ht="120" hidden="1" customHeight="1" x14ac:dyDescent="0.3">
      <c r="A206" s="2" t="s">
        <v>490</v>
      </c>
      <c r="B206" s="2" t="s">
        <v>491</v>
      </c>
      <c r="C206" s="2">
        <v>1300</v>
      </c>
      <c r="D206" s="1">
        <v>45608</v>
      </c>
      <c r="E206" s="1">
        <v>45615</v>
      </c>
      <c r="F206" s="2" t="s">
        <v>70</v>
      </c>
      <c r="G206" s="3" t="str">
        <f ca="1">IF((INDIRECT("F"&amp;ROW())+INDIRECT("G"&amp;ROW()))-NOW() &lt;= 0, "CLOSED", INT((INDIRECT("F"&amp;ROW())+INDIRECT("G"&amp;ROW()))-NOW()) &amp; " days")</f>
        <v>CLOSED</v>
      </c>
      <c r="H206" s="2">
        <v>320000</v>
      </c>
      <c r="I206" s="2">
        <v>16000000</v>
      </c>
      <c r="J206" s="2" t="s">
        <v>492</v>
      </c>
      <c r="K206" s="2" t="s">
        <v>29</v>
      </c>
      <c r="L206" s="2" t="s">
        <v>337</v>
      </c>
      <c r="M206" s="2" t="s">
        <v>51</v>
      </c>
    </row>
    <row r="207" spans="1:13" ht="120" hidden="1" customHeight="1" x14ac:dyDescent="0.3">
      <c r="A207" s="2" t="s">
        <v>493</v>
      </c>
      <c r="B207" s="2" t="s">
        <v>494</v>
      </c>
      <c r="C207" s="2">
        <v>40</v>
      </c>
      <c r="D207" s="1">
        <v>45605</v>
      </c>
      <c r="E207" s="1">
        <v>45611</v>
      </c>
      <c r="F207" s="2" t="s">
        <v>40</v>
      </c>
      <c r="G207" s="3" t="str">
        <f ca="1">IF((INDIRECT("F"&amp;ROW())+INDIRECT("G"&amp;ROW()))-NOW() &lt;= 0, "CLOSED", INT((INDIRECT("F"&amp;ROW())+INDIRECT("G"&amp;ROW()))-NOW()) &amp; " days")</f>
        <v>CLOSED</v>
      </c>
      <c r="H207" s="2"/>
      <c r="I207" s="2"/>
      <c r="J207" s="2" t="s">
        <v>495</v>
      </c>
      <c r="K207" s="2" t="s">
        <v>29</v>
      </c>
      <c r="L207" s="2" t="s">
        <v>337</v>
      </c>
      <c r="M207" s="2" t="s">
        <v>51</v>
      </c>
    </row>
    <row r="208" spans="1:13" ht="120" hidden="1" customHeight="1" x14ac:dyDescent="0.3">
      <c r="A208" s="2" t="s">
        <v>496</v>
      </c>
      <c r="B208" s="2" t="s">
        <v>497</v>
      </c>
      <c r="C208" s="2">
        <v>473</v>
      </c>
      <c r="D208" s="1">
        <v>45607</v>
      </c>
      <c r="E208" s="1">
        <v>45611</v>
      </c>
      <c r="F208" s="2" t="s">
        <v>40</v>
      </c>
      <c r="G208" s="3" t="str">
        <f ca="1">IF((INDIRECT("F"&amp;ROW())+INDIRECT("G"&amp;ROW()))-NOW() &lt;= 0, "CLOSED", INT((INDIRECT("F"&amp;ROW())+INDIRECT("G"&amp;ROW()))-NOW()) &amp; " days")</f>
        <v>CLOSED</v>
      </c>
      <c r="H208" s="2"/>
      <c r="I208" s="2"/>
      <c r="J208" s="2" t="s">
        <v>495</v>
      </c>
      <c r="K208" s="2" t="s">
        <v>29</v>
      </c>
      <c r="L208" s="2" t="s">
        <v>337</v>
      </c>
      <c r="M208" s="2" t="s">
        <v>51</v>
      </c>
    </row>
    <row r="209" spans="1:13" ht="120" hidden="1" customHeight="1" x14ac:dyDescent="0.3">
      <c r="A209" s="2" t="s">
        <v>498</v>
      </c>
      <c r="B209" s="2" t="s">
        <v>499</v>
      </c>
      <c r="C209" s="2">
        <v>26</v>
      </c>
      <c r="D209" s="1">
        <v>45607</v>
      </c>
      <c r="E209" s="1">
        <v>45611</v>
      </c>
      <c r="F209" s="2" t="s">
        <v>40</v>
      </c>
      <c r="G209" s="3" t="str">
        <f ca="1">IF((INDIRECT("F"&amp;ROW())+INDIRECT("G"&amp;ROW()))-NOW() &lt;= 0, "CLOSED", INT((INDIRECT("F"&amp;ROW())+INDIRECT("G"&amp;ROW()))-NOW()) &amp; " days")</f>
        <v>CLOSED</v>
      </c>
      <c r="H209" s="2"/>
      <c r="I209" s="2"/>
      <c r="J209" s="2" t="s">
        <v>495</v>
      </c>
      <c r="K209" s="2" t="s">
        <v>29</v>
      </c>
      <c r="L209" s="2" t="s">
        <v>337</v>
      </c>
      <c r="M209" s="2" t="s">
        <v>51</v>
      </c>
    </row>
    <row r="210" spans="1:13" ht="120" hidden="1" customHeight="1" x14ac:dyDescent="0.3">
      <c r="A210" s="2" t="s">
        <v>500</v>
      </c>
      <c r="B210" s="2" t="s">
        <v>501</v>
      </c>
      <c r="C210" s="2">
        <v>151</v>
      </c>
      <c r="D210" s="1">
        <v>45583</v>
      </c>
      <c r="E210" s="1">
        <v>45605</v>
      </c>
      <c r="F210" s="2" t="s">
        <v>44</v>
      </c>
      <c r="G210" s="3" t="str">
        <f ca="1">IF((INDIRECT("F"&amp;ROW())+INDIRECT("G"&amp;ROW()))-NOW() &lt;= 0, "CLOSED", INT((INDIRECT("F"&amp;ROW())+INDIRECT("G"&amp;ROW()))-NOW()) &amp; " days")</f>
        <v>CLOSED</v>
      </c>
      <c r="H210" s="2"/>
      <c r="I210" s="2"/>
      <c r="J210" s="2" t="s">
        <v>449</v>
      </c>
      <c r="K210" s="2" t="s">
        <v>17</v>
      </c>
      <c r="L210" s="2" t="s">
        <v>337</v>
      </c>
      <c r="M210" s="2" t="s">
        <v>51</v>
      </c>
    </row>
    <row r="211" spans="1:13" ht="120" hidden="1" customHeight="1" x14ac:dyDescent="0.3">
      <c r="A211" s="2" t="s">
        <v>502</v>
      </c>
      <c r="B211" s="2" t="s">
        <v>503</v>
      </c>
      <c r="C211" s="2">
        <v>673</v>
      </c>
      <c r="D211" s="1">
        <v>45578</v>
      </c>
      <c r="E211" s="1">
        <v>45605</v>
      </c>
      <c r="F211" s="2" t="s">
        <v>15</v>
      </c>
      <c r="G211" s="3" t="str">
        <f ca="1">IF((INDIRECT("F"&amp;ROW())+INDIRECT("G"&amp;ROW()))-NOW() &lt;= 0, "CLOSED", INT((INDIRECT("F"&amp;ROW())+INDIRECT("G"&amp;ROW()))-NOW()) &amp; " days")</f>
        <v>CLOSED</v>
      </c>
      <c r="H211" s="2"/>
      <c r="I211" s="2"/>
      <c r="J211" s="2" t="s">
        <v>67</v>
      </c>
      <c r="K211" s="2" t="s">
        <v>29</v>
      </c>
      <c r="L211" s="2" t="s">
        <v>337</v>
      </c>
      <c r="M211" s="2" t="s">
        <v>51</v>
      </c>
    </row>
    <row r="212" spans="1:13" ht="120" hidden="1" customHeight="1" x14ac:dyDescent="0.3">
      <c r="A212" s="2" t="s">
        <v>504</v>
      </c>
      <c r="B212" s="2" t="s">
        <v>494</v>
      </c>
      <c r="C212" s="2">
        <v>40</v>
      </c>
      <c r="D212" s="1">
        <v>45599</v>
      </c>
      <c r="E212" s="1">
        <v>45604</v>
      </c>
      <c r="F212" s="2" t="s">
        <v>70</v>
      </c>
      <c r="G212" s="3" t="str">
        <f ca="1">IF((INDIRECT("F"&amp;ROW())+INDIRECT("G"&amp;ROW()))-NOW() &lt;= 0, "CLOSED", INT((INDIRECT("F"&amp;ROW())+INDIRECT("G"&amp;ROW()))-NOW()) &amp; " days")</f>
        <v>CLOSED</v>
      </c>
      <c r="H212" s="2"/>
      <c r="I212" s="2"/>
      <c r="J212" s="2" t="s">
        <v>495</v>
      </c>
      <c r="K212" s="2" t="s">
        <v>29</v>
      </c>
      <c r="L212" s="2" t="s">
        <v>337</v>
      </c>
      <c r="M212" s="2" t="s">
        <v>51</v>
      </c>
    </row>
    <row r="213" spans="1:13" ht="120" hidden="1" customHeight="1" x14ac:dyDescent="0.3">
      <c r="A213" s="2" t="s">
        <v>505</v>
      </c>
      <c r="B213" s="2" t="s">
        <v>506</v>
      </c>
      <c r="C213" s="2">
        <v>325</v>
      </c>
      <c r="D213" s="1">
        <v>45579</v>
      </c>
      <c r="E213" s="1">
        <v>45600</v>
      </c>
      <c r="F213" s="2" t="s">
        <v>57</v>
      </c>
      <c r="G213" s="3" t="str">
        <f ca="1">IF((INDIRECT("F"&amp;ROW())+INDIRECT("G"&amp;ROW()))-NOW() &lt;= 0, "CLOSED", INT((INDIRECT("F"&amp;ROW())+INDIRECT("G"&amp;ROW()))-NOW()) &amp; " days")</f>
        <v>CLOSED</v>
      </c>
      <c r="H213" s="2"/>
      <c r="I213" s="2"/>
      <c r="J213" s="2" t="s">
        <v>67</v>
      </c>
      <c r="K213" s="2" t="s">
        <v>29</v>
      </c>
      <c r="L213" s="2" t="s">
        <v>337</v>
      </c>
      <c r="M213" s="2" t="s">
        <v>51</v>
      </c>
    </row>
    <row r="214" spans="1:13" ht="120" hidden="1" customHeight="1" x14ac:dyDescent="0.3">
      <c r="A214" s="2" t="s">
        <v>507</v>
      </c>
      <c r="B214" s="2" t="s">
        <v>508</v>
      </c>
      <c r="C214" s="2">
        <v>262</v>
      </c>
      <c r="D214" s="1">
        <v>45571</v>
      </c>
      <c r="E214" s="1">
        <v>45593</v>
      </c>
      <c r="F214" s="2" t="s">
        <v>94</v>
      </c>
      <c r="G214" s="3" t="str">
        <f ca="1">IF((INDIRECT("F"&amp;ROW())+INDIRECT("G"&amp;ROW()))-NOW() &lt;= 0, "CLOSED", INT((INDIRECT("F"&amp;ROW())+INDIRECT("G"&amp;ROW()))-NOW()) &amp; " days")</f>
        <v>CLOSED</v>
      </c>
      <c r="H214" s="2"/>
      <c r="I214" s="2"/>
      <c r="J214" s="2" t="s">
        <v>449</v>
      </c>
      <c r="K214" s="2" t="s">
        <v>17</v>
      </c>
      <c r="L214" s="2" t="s">
        <v>337</v>
      </c>
      <c r="M214" s="2" t="s">
        <v>51</v>
      </c>
    </row>
    <row r="215" spans="1:13" ht="120" hidden="1" customHeight="1" x14ac:dyDescent="0.3">
      <c r="A215" s="2" t="s">
        <v>509</v>
      </c>
      <c r="B215" s="2" t="s">
        <v>510</v>
      </c>
      <c r="C215" s="2">
        <v>1056</v>
      </c>
      <c r="D215" s="1">
        <v>45569</v>
      </c>
      <c r="E215" s="1">
        <v>45590</v>
      </c>
      <c r="F215" s="2" t="s">
        <v>94</v>
      </c>
      <c r="G215" s="3" t="str">
        <f ca="1">IF((INDIRECT("F"&amp;ROW())+INDIRECT("G"&amp;ROW()))-NOW() &lt;= 0, "CLOSED", INT((INDIRECT("F"&amp;ROW())+INDIRECT("G"&amp;ROW()))-NOW()) &amp; " days")</f>
        <v>CLOSED</v>
      </c>
      <c r="H215" s="2"/>
      <c r="I215" s="2"/>
      <c r="J215" s="2" t="s">
        <v>449</v>
      </c>
      <c r="K215" s="2" t="s">
        <v>17</v>
      </c>
      <c r="L215" s="2" t="s">
        <v>337</v>
      </c>
      <c r="M215" s="2" t="s">
        <v>51</v>
      </c>
    </row>
    <row r="216" spans="1:13" ht="120" hidden="1" customHeight="1" x14ac:dyDescent="0.3">
      <c r="A216" s="2" t="s">
        <v>511</v>
      </c>
      <c r="B216" s="2" t="s">
        <v>512</v>
      </c>
      <c r="C216" s="2">
        <v>13</v>
      </c>
      <c r="D216" s="1">
        <v>45563</v>
      </c>
      <c r="E216" s="1">
        <v>45584</v>
      </c>
      <c r="F216" s="2" t="s">
        <v>44</v>
      </c>
      <c r="G216" s="3" t="str">
        <f ca="1">IF((INDIRECT("F"&amp;ROW())+INDIRECT("G"&amp;ROW()))-NOW() &lt;= 0, "CLOSED", INT((INDIRECT("F"&amp;ROW())+INDIRECT("G"&amp;ROW()))-NOW()) &amp; " days")</f>
        <v>CLOSED</v>
      </c>
      <c r="H216" s="2"/>
      <c r="I216" s="2"/>
      <c r="J216" s="2" t="s">
        <v>449</v>
      </c>
      <c r="K216" s="2" t="s">
        <v>17</v>
      </c>
      <c r="L216" s="2" t="s">
        <v>337</v>
      </c>
      <c r="M216" s="2" t="s">
        <v>51</v>
      </c>
    </row>
    <row r="217" spans="1:13" ht="120" hidden="1" customHeight="1" x14ac:dyDescent="0.3">
      <c r="A217" s="2" t="s">
        <v>513</v>
      </c>
      <c r="B217" s="2" t="s">
        <v>514</v>
      </c>
      <c r="C217" s="2">
        <v>903</v>
      </c>
      <c r="D217" s="1">
        <v>45561</v>
      </c>
      <c r="E217" s="1">
        <v>45582</v>
      </c>
      <c r="F217" s="2" t="s">
        <v>15</v>
      </c>
      <c r="G217" s="3" t="str">
        <f ca="1">IF((INDIRECT("F"&amp;ROW())+INDIRECT("G"&amp;ROW()))-NOW() &lt;= 0, "CLOSED", INT((INDIRECT("F"&amp;ROW())+INDIRECT("G"&amp;ROW()))-NOW()) &amp; " days")</f>
        <v>CLOSED</v>
      </c>
      <c r="H217" s="2"/>
      <c r="I217" s="2"/>
      <c r="J217" s="2" t="s">
        <v>67</v>
      </c>
      <c r="K217" s="2" t="s">
        <v>29</v>
      </c>
      <c r="L217" s="2" t="s">
        <v>337</v>
      </c>
      <c r="M217" s="2" t="s">
        <v>51</v>
      </c>
    </row>
    <row r="218" spans="1:13" ht="120" hidden="1" customHeight="1" x14ac:dyDescent="0.3">
      <c r="A218" s="2" t="s">
        <v>515</v>
      </c>
      <c r="B218" s="2" t="s">
        <v>516</v>
      </c>
      <c r="C218" s="2">
        <v>683</v>
      </c>
      <c r="D218" s="1">
        <v>45546</v>
      </c>
      <c r="E218" s="1">
        <v>45568</v>
      </c>
      <c r="F218" s="2" t="s">
        <v>57</v>
      </c>
      <c r="G218" s="3" t="str">
        <f ca="1">IF((INDIRECT("F"&amp;ROW())+INDIRECT("G"&amp;ROW()))-NOW() &lt;= 0, "CLOSED", INT((INDIRECT("F"&amp;ROW())+INDIRECT("G"&amp;ROW()))-NOW()) &amp; " days")</f>
        <v>CLOSED</v>
      </c>
      <c r="H218" s="2"/>
      <c r="I218" s="2"/>
      <c r="J218" s="2" t="s">
        <v>67</v>
      </c>
      <c r="K218" s="2" t="s">
        <v>29</v>
      </c>
      <c r="L218" s="2" t="s">
        <v>337</v>
      </c>
      <c r="M218" s="2" t="s">
        <v>51</v>
      </c>
    </row>
    <row r="219" spans="1:13" ht="120" hidden="1" customHeight="1" x14ac:dyDescent="0.3">
      <c r="A219" s="2" t="s">
        <v>517</v>
      </c>
      <c r="B219" s="2" t="s">
        <v>518</v>
      </c>
      <c r="C219" s="2">
        <v>8</v>
      </c>
      <c r="D219" s="1">
        <v>45536</v>
      </c>
      <c r="E219" s="1">
        <v>45558</v>
      </c>
      <c r="F219" s="2" t="s">
        <v>176</v>
      </c>
      <c r="G219" s="3" t="str">
        <f ca="1">IF((INDIRECT("F"&amp;ROW())+INDIRECT("G"&amp;ROW()))-NOW() &lt;= 0, "CLOSED", INT((INDIRECT("F"&amp;ROW())+INDIRECT("G"&amp;ROW()))-NOW()) &amp; " days")</f>
        <v>CLOSED</v>
      </c>
      <c r="H219" s="2"/>
      <c r="I219" s="2"/>
      <c r="J219" s="2" t="s">
        <v>519</v>
      </c>
      <c r="K219" s="2" t="s">
        <v>29</v>
      </c>
      <c r="L219" s="2" t="s">
        <v>337</v>
      </c>
      <c r="M219" s="2" t="s">
        <v>51</v>
      </c>
    </row>
    <row r="220" spans="1:13" ht="120" hidden="1" customHeight="1" x14ac:dyDescent="0.3">
      <c r="A220" s="2" t="s">
        <v>520</v>
      </c>
      <c r="B220" s="2" t="s">
        <v>521</v>
      </c>
      <c r="C220" s="2">
        <v>10</v>
      </c>
      <c r="D220" s="1">
        <v>45536</v>
      </c>
      <c r="E220" s="1">
        <v>45558</v>
      </c>
      <c r="F220" s="2" t="s">
        <v>57</v>
      </c>
      <c r="G220" s="3" t="str">
        <f ca="1">IF((INDIRECT("F"&amp;ROW())+INDIRECT("G"&amp;ROW()))-NOW() &lt;= 0, "CLOSED", INT((INDIRECT("F"&amp;ROW())+INDIRECT("G"&amp;ROW()))-NOW()) &amp; " days")</f>
        <v>CLOSED</v>
      </c>
      <c r="H220" s="2"/>
      <c r="I220" s="2"/>
      <c r="J220" s="2" t="s">
        <v>519</v>
      </c>
      <c r="K220" s="2" t="s">
        <v>29</v>
      </c>
      <c r="L220" s="2" t="s">
        <v>337</v>
      </c>
      <c r="M220" s="2" t="s">
        <v>51</v>
      </c>
    </row>
    <row r="221" spans="1:13" ht="120" hidden="1" customHeight="1" x14ac:dyDescent="0.3">
      <c r="A221" s="2" t="s">
        <v>522</v>
      </c>
      <c r="B221" s="2" t="s">
        <v>523</v>
      </c>
      <c r="C221" s="2">
        <v>14</v>
      </c>
      <c r="D221" s="1">
        <v>45536</v>
      </c>
      <c r="E221" s="1">
        <v>45558</v>
      </c>
      <c r="F221" s="2" t="s">
        <v>146</v>
      </c>
      <c r="G221" s="3" t="str">
        <f ca="1">IF((INDIRECT("F"&amp;ROW())+INDIRECT("G"&amp;ROW()))-NOW() &lt;= 0, "CLOSED", INT((INDIRECT("F"&amp;ROW())+INDIRECT("G"&amp;ROW()))-NOW()) &amp; " days")</f>
        <v>CLOSED</v>
      </c>
      <c r="H221" s="2"/>
      <c r="I221" s="2"/>
      <c r="J221" s="2" t="s">
        <v>519</v>
      </c>
      <c r="K221" s="2" t="s">
        <v>29</v>
      </c>
      <c r="L221" s="2" t="s">
        <v>337</v>
      </c>
      <c r="M221" s="2" t="s">
        <v>51</v>
      </c>
    </row>
    <row r="222" spans="1:13" ht="120" hidden="1" customHeight="1" x14ac:dyDescent="0.3">
      <c r="A222" s="2" t="s">
        <v>524</v>
      </c>
      <c r="B222" s="2" t="s">
        <v>525</v>
      </c>
      <c r="C222" s="2">
        <v>11</v>
      </c>
      <c r="D222" s="1">
        <v>45536</v>
      </c>
      <c r="E222" s="1">
        <v>45558</v>
      </c>
      <c r="F222" s="2" t="s">
        <v>146</v>
      </c>
      <c r="G222" s="3" t="str">
        <f ca="1">IF((INDIRECT("F"&amp;ROW())+INDIRECT("G"&amp;ROW()))-NOW() &lt;= 0, "CLOSED", INT((INDIRECT("F"&amp;ROW())+INDIRECT("G"&amp;ROW()))-NOW()) &amp; " days")</f>
        <v>CLOSED</v>
      </c>
      <c r="H222" s="2"/>
      <c r="I222" s="2"/>
      <c r="J222" s="2" t="s">
        <v>519</v>
      </c>
      <c r="K222" s="2" t="s">
        <v>29</v>
      </c>
      <c r="L222" s="2" t="s">
        <v>337</v>
      </c>
      <c r="M222" s="2" t="s">
        <v>51</v>
      </c>
    </row>
    <row r="223" spans="1:13" ht="120" hidden="1" customHeight="1" x14ac:dyDescent="0.3">
      <c r="A223" s="2" t="s">
        <v>526</v>
      </c>
      <c r="B223" s="2" t="s">
        <v>527</v>
      </c>
      <c r="C223" s="2">
        <v>9</v>
      </c>
      <c r="D223" s="1">
        <v>45536</v>
      </c>
      <c r="E223" s="1">
        <v>45558</v>
      </c>
      <c r="F223" s="2" t="s">
        <v>146</v>
      </c>
      <c r="G223" s="3" t="str">
        <f ca="1">IF((INDIRECT("F"&amp;ROW())+INDIRECT("G"&amp;ROW()))-NOW() &lt;= 0, "CLOSED", INT((INDIRECT("F"&amp;ROW())+INDIRECT("G"&amp;ROW()))-NOW()) &amp; " days")</f>
        <v>CLOSED</v>
      </c>
      <c r="H223" s="2"/>
      <c r="I223" s="2"/>
      <c r="J223" s="2" t="s">
        <v>519</v>
      </c>
      <c r="K223" s="2" t="s">
        <v>29</v>
      </c>
      <c r="L223" s="2" t="s">
        <v>337</v>
      </c>
      <c r="M223" s="2" t="s">
        <v>51</v>
      </c>
    </row>
    <row r="224" spans="1:13" ht="120" hidden="1" customHeight="1" x14ac:dyDescent="0.3">
      <c r="A224" s="2" t="s">
        <v>528</v>
      </c>
      <c r="B224" s="2" t="s">
        <v>529</v>
      </c>
      <c r="C224" s="2">
        <v>1535</v>
      </c>
      <c r="D224" s="1">
        <v>45541</v>
      </c>
      <c r="E224" s="1">
        <v>45551</v>
      </c>
      <c r="F224" s="2" t="s">
        <v>44</v>
      </c>
      <c r="G224" s="3" t="str">
        <f ca="1">IF((INDIRECT("F"&amp;ROW())+INDIRECT("G"&amp;ROW()))-NOW() &lt;= 0, "CLOSED", INT((INDIRECT("F"&amp;ROW())+INDIRECT("G"&amp;ROW()))-NOW()) &amp; " days")</f>
        <v>CLOSED</v>
      </c>
      <c r="H224" s="2">
        <v>380000</v>
      </c>
      <c r="I224" s="2">
        <v>19000000</v>
      </c>
      <c r="J224" s="2" t="s">
        <v>530</v>
      </c>
      <c r="K224" s="2" t="s">
        <v>29</v>
      </c>
      <c r="L224" s="2" t="s">
        <v>337</v>
      </c>
      <c r="M224" s="2" t="s">
        <v>51</v>
      </c>
    </row>
    <row r="225" spans="1:13" ht="120" hidden="1" customHeight="1" x14ac:dyDescent="0.3">
      <c r="A225" s="2" t="s">
        <v>531</v>
      </c>
      <c r="B225" s="2" t="s">
        <v>532</v>
      </c>
      <c r="C225" s="2">
        <v>211</v>
      </c>
      <c r="D225" s="1">
        <v>45539</v>
      </c>
      <c r="E225" s="1">
        <v>45549</v>
      </c>
      <c r="F225" s="2" t="s">
        <v>32</v>
      </c>
      <c r="G225" s="3" t="str">
        <f ca="1">IF((INDIRECT("F"&amp;ROW())+INDIRECT("G"&amp;ROW()))-NOW() &lt;= 0, "CLOSED", INT((INDIRECT("F"&amp;ROW())+INDIRECT("G"&amp;ROW()))-NOW()) &amp; " days")</f>
        <v>CLOSED</v>
      </c>
      <c r="H225" s="2">
        <v>120000</v>
      </c>
      <c r="I225" s="2">
        <v>6000000</v>
      </c>
      <c r="J225" s="2" t="s">
        <v>533</v>
      </c>
      <c r="K225" s="2" t="s">
        <v>29</v>
      </c>
      <c r="L225" s="2" t="s">
        <v>337</v>
      </c>
      <c r="M225" s="2" t="s">
        <v>51</v>
      </c>
    </row>
    <row r="226" spans="1:13" ht="120" hidden="1" customHeight="1" x14ac:dyDescent="0.3">
      <c r="A226" s="2" t="s">
        <v>534</v>
      </c>
      <c r="B226" s="2" t="s">
        <v>535</v>
      </c>
      <c r="C226" s="2">
        <v>712</v>
      </c>
      <c r="D226" s="1">
        <v>45524</v>
      </c>
      <c r="E226" s="1">
        <v>45545</v>
      </c>
      <c r="F226" s="2" t="s">
        <v>176</v>
      </c>
      <c r="G226" s="3" t="str">
        <f ca="1">IF((INDIRECT("F"&amp;ROW())+INDIRECT("G"&amp;ROW()))-NOW() &lt;= 0, "CLOSED", INT((INDIRECT("F"&amp;ROW())+INDIRECT("G"&amp;ROW()))-NOW()) &amp; " days")</f>
        <v>CLOSED</v>
      </c>
      <c r="H226" s="2"/>
      <c r="I226" s="2"/>
      <c r="J226" s="2" t="s">
        <v>67</v>
      </c>
      <c r="K226" s="2" t="s">
        <v>29</v>
      </c>
      <c r="L226" s="2" t="s">
        <v>337</v>
      </c>
      <c r="M226" s="2" t="s">
        <v>51</v>
      </c>
    </row>
    <row r="227" spans="1:13" ht="120" hidden="1" customHeight="1" x14ac:dyDescent="0.3">
      <c r="A227" s="2" t="s">
        <v>536</v>
      </c>
      <c r="B227" s="2" t="s">
        <v>537</v>
      </c>
      <c r="C227" s="2">
        <v>2200</v>
      </c>
      <c r="D227" s="1">
        <v>45531</v>
      </c>
      <c r="E227" s="1">
        <v>45541</v>
      </c>
      <c r="F227" s="2" t="s">
        <v>176</v>
      </c>
      <c r="G227" s="3" t="str">
        <f ca="1">IF((INDIRECT("F"&amp;ROW())+INDIRECT("G"&amp;ROW()))-NOW() &lt;= 0, "CLOSED", INT((INDIRECT("F"&amp;ROW())+INDIRECT("G"&amp;ROW()))-NOW()) &amp; " days")</f>
        <v>CLOSED</v>
      </c>
      <c r="H227" s="2">
        <v>400000</v>
      </c>
      <c r="I227" s="2">
        <v>20000000</v>
      </c>
      <c r="J227" s="2" t="s">
        <v>538</v>
      </c>
      <c r="K227" s="2" t="s">
        <v>29</v>
      </c>
      <c r="L227" s="2" t="s">
        <v>337</v>
      </c>
      <c r="M227" s="2" t="s">
        <v>51</v>
      </c>
    </row>
    <row r="228" spans="1:13" ht="120" hidden="1" customHeight="1" x14ac:dyDescent="0.3">
      <c r="A228" s="2" t="s">
        <v>539</v>
      </c>
      <c r="B228" s="2" t="s">
        <v>540</v>
      </c>
      <c r="C228" s="2">
        <v>182</v>
      </c>
      <c r="D228" s="1">
        <v>45509</v>
      </c>
      <c r="E228" s="1">
        <v>45530</v>
      </c>
      <c r="F228" s="2" t="s">
        <v>101</v>
      </c>
      <c r="G228" s="3" t="str">
        <f ca="1">IF((INDIRECT("F"&amp;ROW())+INDIRECT("G"&amp;ROW()))-NOW() &lt;= 0, "CLOSED", INT((INDIRECT("F"&amp;ROW())+INDIRECT("G"&amp;ROW()))-NOW()) &amp; " days")</f>
        <v>CLOSED</v>
      </c>
      <c r="H228" s="2"/>
      <c r="I228" s="2"/>
      <c r="J228" s="2" t="s">
        <v>67</v>
      </c>
      <c r="K228" s="2" t="s">
        <v>29</v>
      </c>
      <c r="L228" s="2" t="s">
        <v>337</v>
      </c>
      <c r="M228" s="2" t="s">
        <v>51</v>
      </c>
    </row>
    <row r="229" spans="1:13" ht="120" hidden="1" customHeight="1" x14ac:dyDescent="0.3">
      <c r="A229" s="2" t="s">
        <v>541</v>
      </c>
      <c r="B229" s="2" t="s">
        <v>542</v>
      </c>
      <c r="C229" s="2">
        <v>78</v>
      </c>
      <c r="D229" s="1">
        <v>45517</v>
      </c>
      <c r="E229" s="1">
        <v>45520</v>
      </c>
      <c r="F229" s="2" t="s">
        <v>40</v>
      </c>
      <c r="G229" s="3" t="str">
        <f ca="1">IF((INDIRECT("F"&amp;ROW())+INDIRECT("G"&amp;ROW()))-NOW() &lt;= 0, "CLOSED", INT((INDIRECT("F"&amp;ROW())+INDIRECT("G"&amp;ROW()))-NOW()) &amp; " days")</f>
        <v>CLOSED</v>
      </c>
      <c r="H229" s="2"/>
      <c r="I229" s="2"/>
      <c r="J229" s="2" t="s">
        <v>435</v>
      </c>
      <c r="K229" s="2" t="s">
        <v>29</v>
      </c>
      <c r="L229" s="2" t="s">
        <v>337</v>
      </c>
      <c r="M229" s="2" t="s">
        <v>51</v>
      </c>
    </row>
    <row r="230" spans="1:13" ht="120" hidden="1" customHeight="1" x14ac:dyDescent="0.3">
      <c r="A230" s="2" t="s">
        <v>543</v>
      </c>
      <c r="B230" s="2" t="s">
        <v>544</v>
      </c>
      <c r="C230" s="2">
        <v>2000</v>
      </c>
      <c r="D230" s="1">
        <v>45498</v>
      </c>
      <c r="E230" s="1">
        <v>45520</v>
      </c>
      <c r="F230" s="2" t="s">
        <v>146</v>
      </c>
      <c r="G230" s="3" t="str">
        <f ca="1">IF((INDIRECT("F"&amp;ROW())+INDIRECT("G"&amp;ROW()))-NOW() &lt;= 0, "CLOSED", INT((INDIRECT("F"&amp;ROW())+INDIRECT("G"&amp;ROW()))-NOW()) &amp; " days")</f>
        <v>CLOSED</v>
      </c>
      <c r="H230" s="2">
        <v>100000</v>
      </c>
      <c r="I230" s="2">
        <v>5000000</v>
      </c>
      <c r="J230" s="2" t="s">
        <v>545</v>
      </c>
      <c r="K230" s="2" t="s">
        <v>29</v>
      </c>
      <c r="L230" s="2" t="s">
        <v>337</v>
      </c>
      <c r="M230" s="2" t="s">
        <v>51</v>
      </c>
    </row>
    <row r="231" spans="1:13" ht="120" hidden="1" customHeight="1" x14ac:dyDescent="0.3">
      <c r="A231" s="2" t="s">
        <v>546</v>
      </c>
      <c r="B231" s="2" t="s">
        <v>547</v>
      </c>
      <c r="C231" s="2"/>
      <c r="D231" s="1">
        <v>45504</v>
      </c>
      <c r="E231" s="1">
        <v>45518</v>
      </c>
      <c r="F231" s="2" t="s">
        <v>57</v>
      </c>
      <c r="G231" s="3" t="str">
        <f ca="1">IF((INDIRECT("F"&amp;ROW())+INDIRECT("G"&amp;ROW()))-NOW() &lt;= 0, "CLOSED", INT((INDIRECT("F"&amp;ROW())+INDIRECT("G"&amp;ROW()))-NOW()) &amp; " days")</f>
        <v>CLOSED</v>
      </c>
      <c r="H231" s="2">
        <v>39984</v>
      </c>
      <c r="I231" s="2">
        <v>1999200</v>
      </c>
      <c r="J231" s="2" t="s">
        <v>58</v>
      </c>
      <c r="K231" s="2" t="s">
        <v>29</v>
      </c>
      <c r="L231" s="2" t="s">
        <v>337</v>
      </c>
      <c r="M231" s="2" t="s">
        <v>51</v>
      </c>
    </row>
    <row r="232" spans="1:13" ht="120" hidden="1" customHeight="1" x14ac:dyDescent="0.3">
      <c r="A232" s="2" t="s">
        <v>548</v>
      </c>
      <c r="B232" s="2" t="s">
        <v>463</v>
      </c>
      <c r="C232" s="2">
        <v>107</v>
      </c>
      <c r="D232" s="1">
        <v>45493</v>
      </c>
      <c r="E232" s="1">
        <v>45516</v>
      </c>
      <c r="F232" s="2" t="s">
        <v>101</v>
      </c>
      <c r="G232" s="3" t="str">
        <f ca="1">IF((INDIRECT("F"&amp;ROW())+INDIRECT("G"&amp;ROW()))-NOW() &lt;= 0, "CLOSED", INT((INDIRECT("F"&amp;ROW())+INDIRECT("G"&amp;ROW()))-NOW()) &amp; " days")</f>
        <v>CLOSED</v>
      </c>
      <c r="H232" s="2"/>
      <c r="I232" s="2"/>
      <c r="J232" s="2" t="s">
        <v>67</v>
      </c>
      <c r="K232" s="2" t="s">
        <v>29</v>
      </c>
      <c r="L232" s="2" t="s">
        <v>337</v>
      </c>
      <c r="M232" s="2" t="s">
        <v>51</v>
      </c>
    </row>
    <row r="233" spans="1:13" ht="120" hidden="1" customHeight="1" x14ac:dyDescent="0.3">
      <c r="A233" s="2" t="s">
        <v>549</v>
      </c>
      <c r="B233" s="2" t="s">
        <v>463</v>
      </c>
      <c r="C233" s="2">
        <v>68</v>
      </c>
      <c r="D233" s="1">
        <v>45493</v>
      </c>
      <c r="E233" s="1">
        <v>45516</v>
      </c>
      <c r="F233" s="2" t="s">
        <v>225</v>
      </c>
      <c r="G233" s="3" t="str">
        <f ca="1">IF((INDIRECT("F"&amp;ROW())+INDIRECT("G"&amp;ROW()))-NOW() &lt;= 0, "CLOSED", INT((INDIRECT("F"&amp;ROW())+INDIRECT("G"&amp;ROW()))-NOW()) &amp; " days")</f>
        <v>CLOSED</v>
      </c>
      <c r="H233" s="2"/>
      <c r="I233" s="2"/>
      <c r="J233" s="2" t="s">
        <v>67</v>
      </c>
      <c r="K233" s="2" t="s">
        <v>29</v>
      </c>
      <c r="L233" s="2" t="s">
        <v>337</v>
      </c>
      <c r="M233" s="2" t="s">
        <v>51</v>
      </c>
    </row>
    <row r="234" spans="1:13" ht="120" hidden="1" customHeight="1" x14ac:dyDescent="0.3">
      <c r="A234" s="2" t="s">
        <v>550</v>
      </c>
      <c r="B234" s="2" t="s">
        <v>551</v>
      </c>
      <c r="C234" s="2">
        <v>53</v>
      </c>
      <c r="D234" s="1">
        <v>45474</v>
      </c>
      <c r="E234" s="1">
        <v>45516</v>
      </c>
      <c r="F234" s="2" t="s">
        <v>70</v>
      </c>
      <c r="G234" s="3" t="str">
        <f ca="1">IF((INDIRECT("F"&amp;ROW())+INDIRECT("G"&amp;ROW()))-NOW() &lt;= 0, "CLOSED", INT((INDIRECT("F"&amp;ROW())+INDIRECT("G"&amp;ROW()))-NOW()) &amp; " days")</f>
        <v>CLOSED</v>
      </c>
      <c r="H234" s="2"/>
      <c r="I234" s="2"/>
      <c r="J234" s="2" t="s">
        <v>54</v>
      </c>
      <c r="K234" s="2" t="s">
        <v>17</v>
      </c>
      <c r="L234" s="2" t="s">
        <v>337</v>
      </c>
      <c r="M234" s="2" t="s">
        <v>51</v>
      </c>
    </row>
    <row r="235" spans="1:13" ht="120" hidden="1" customHeight="1" x14ac:dyDescent="0.3">
      <c r="A235" s="2" t="s">
        <v>552</v>
      </c>
      <c r="B235" s="2" t="s">
        <v>553</v>
      </c>
      <c r="C235" s="2">
        <v>16</v>
      </c>
      <c r="D235" s="1">
        <v>45487</v>
      </c>
      <c r="E235" s="1">
        <v>45509</v>
      </c>
      <c r="F235" s="2" t="s">
        <v>15</v>
      </c>
      <c r="G235" s="3" t="str">
        <f ca="1">IF((INDIRECT("F"&amp;ROW())+INDIRECT("G"&amp;ROW()))-NOW() &lt;= 0, "CLOSED", INT((INDIRECT("F"&amp;ROW())+INDIRECT("G"&amp;ROW()))-NOW()) &amp; " days")</f>
        <v>CLOSED</v>
      </c>
      <c r="H235" s="2">
        <v>400000</v>
      </c>
      <c r="I235" s="2">
        <v>20000000</v>
      </c>
      <c r="J235" s="2" t="s">
        <v>554</v>
      </c>
      <c r="K235" s="2" t="s">
        <v>29</v>
      </c>
      <c r="L235" s="2" t="s">
        <v>337</v>
      </c>
      <c r="M235" s="2" t="s">
        <v>51</v>
      </c>
    </row>
    <row r="236" spans="1:13" ht="120" hidden="1" customHeight="1" x14ac:dyDescent="0.3">
      <c r="A236" s="2" t="s">
        <v>555</v>
      </c>
      <c r="B236" s="2" t="s">
        <v>556</v>
      </c>
      <c r="C236" s="2">
        <v>150</v>
      </c>
      <c r="D236" s="1">
        <v>45484</v>
      </c>
      <c r="E236" s="1">
        <v>45507</v>
      </c>
      <c r="F236" s="2" t="s">
        <v>32</v>
      </c>
      <c r="G236" s="3" t="str">
        <f ca="1">IF((INDIRECT("F"&amp;ROW())+INDIRECT("G"&amp;ROW()))-NOW() &lt;= 0, "CLOSED", INT((INDIRECT("F"&amp;ROW())+INDIRECT("G"&amp;ROW()))-NOW()) &amp; " days")</f>
        <v>CLOSED</v>
      </c>
      <c r="H236" s="2"/>
      <c r="I236" s="2"/>
      <c r="J236" s="2" t="s">
        <v>67</v>
      </c>
      <c r="K236" s="2" t="s">
        <v>29</v>
      </c>
      <c r="L236" s="2" t="s">
        <v>337</v>
      </c>
      <c r="M236" s="2" t="s">
        <v>51</v>
      </c>
    </row>
    <row r="237" spans="1:13" ht="120" hidden="1" customHeight="1" x14ac:dyDescent="0.3">
      <c r="A237" s="2" t="s">
        <v>557</v>
      </c>
      <c r="B237" s="2" t="s">
        <v>558</v>
      </c>
      <c r="C237" s="2">
        <v>673</v>
      </c>
      <c r="D237" s="1">
        <v>45506</v>
      </c>
      <c r="E237" s="1">
        <v>45507</v>
      </c>
      <c r="F237" s="2" t="s">
        <v>146</v>
      </c>
      <c r="G237" s="3" t="str">
        <f ca="1">IF((INDIRECT("F"&amp;ROW())+INDIRECT("G"&amp;ROW()))-NOW() &lt;= 0, "CLOSED", INT((INDIRECT("F"&amp;ROW())+INDIRECT("G"&amp;ROW()))-NOW()) &amp; " days")</f>
        <v>CLOSED</v>
      </c>
      <c r="H237" s="2"/>
      <c r="I237" s="2"/>
      <c r="J237" s="2" t="s">
        <v>67</v>
      </c>
      <c r="K237" s="2" t="s">
        <v>29</v>
      </c>
      <c r="L237" s="2" t="s">
        <v>337</v>
      </c>
      <c r="M237" s="2" t="s">
        <v>51</v>
      </c>
    </row>
    <row r="238" spans="1:13" ht="120" hidden="1" customHeight="1" x14ac:dyDescent="0.3">
      <c r="A238" s="2" t="s">
        <v>559</v>
      </c>
      <c r="B238" s="2" t="s">
        <v>560</v>
      </c>
      <c r="C238" s="2"/>
      <c r="D238" s="1">
        <v>45490</v>
      </c>
      <c r="E238" s="1">
        <v>45504</v>
      </c>
      <c r="F238" s="2" t="s">
        <v>57</v>
      </c>
      <c r="G238" s="3" t="str">
        <f ca="1">IF((INDIRECT("F"&amp;ROW())+INDIRECT("G"&amp;ROW()))-NOW() &lt;= 0, "CLOSED", INT((INDIRECT("F"&amp;ROW())+INDIRECT("G"&amp;ROW()))-NOW()) &amp; " days")</f>
        <v>CLOSED</v>
      </c>
      <c r="H238" s="2">
        <v>105521</v>
      </c>
      <c r="I238" s="2">
        <v>5276050</v>
      </c>
      <c r="J238" s="2" t="s">
        <v>561</v>
      </c>
      <c r="K238" s="2" t="s">
        <v>29</v>
      </c>
      <c r="L238" s="2" t="s">
        <v>337</v>
      </c>
      <c r="M238" s="2" t="s">
        <v>51</v>
      </c>
    </row>
    <row r="239" spans="1:13" ht="120" hidden="1" customHeight="1" x14ac:dyDescent="0.3">
      <c r="A239" s="2" t="s">
        <v>562</v>
      </c>
      <c r="B239" s="2" t="s">
        <v>563</v>
      </c>
      <c r="C239" s="2"/>
      <c r="D239" s="1">
        <v>45485</v>
      </c>
      <c r="E239" s="1">
        <v>45499</v>
      </c>
      <c r="F239" s="2" t="s">
        <v>91</v>
      </c>
      <c r="G239" s="3" t="str">
        <f ca="1">IF((INDIRECT("F"&amp;ROW())+INDIRECT("G"&amp;ROW()))-NOW() &lt;= 0, "CLOSED", INT((INDIRECT("F"&amp;ROW())+INDIRECT("G"&amp;ROW()))-NOW()) &amp; " days")</f>
        <v>CLOSED</v>
      </c>
      <c r="H239" s="2">
        <v>96086</v>
      </c>
      <c r="I239" s="2">
        <v>4804300</v>
      </c>
      <c r="J239" s="2" t="s">
        <v>564</v>
      </c>
      <c r="K239" s="2" t="s">
        <v>29</v>
      </c>
      <c r="L239" s="2" t="s">
        <v>337</v>
      </c>
      <c r="M239" s="2" t="s">
        <v>51</v>
      </c>
    </row>
    <row r="240" spans="1:13" ht="120" hidden="1" customHeight="1" x14ac:dyDescent="0.3">
      <c r="A240" s="2" t="s">
        <v>565</v>
      </c>
      <c r="B240" s="2" t="s">
        <v>566</v>
      </c>
      <c r="C240" s="2"/>
      <c r="D240" s="1">
        <v>45474</v>
      </c>
      <c r="E240" s="1">
        <v>45489</v>
      </c>
      <c r="F240" s="2" t="s">
        <v>44</v>
      </c>
      <c r="G240" s="3" t="str">
        <f ca="1">IF((INDIRECT("F"&amp;ROW())+INDIRECT("G"&amp;ROW()))-NOW() &lt;= 0, "CLOSED", INT((INDIRECT("F"&amp;ROW())+INDIRECT("G"&amp;ROW()))-NOW()) &amp; " days")</f>
        <v>CLOSED</v>
      </c>
      <c r="H240" s="2">
        <v>78759</v>
      </c>
      <c r="I240" s="2">
        <v>3937950</v>
      </c>
      <c r="J240" s="2" t="s">
        <v>567</v>
      </c>
      <c r="K240" s="2" t="s">
        <v>29</v>
      </c>
      <c r="L240" s="2" t="s">
        <v>337</v>
      </c>
      <c r="M240" s="2" t="s">
        <v>51</v>
      </c>
    </row>
    <row r="241" spans="1:13" ht="120" hidden="1" customHeight="1" x14ac:dyDescent="0.3">
      <c r="A241" s="2" t="s">
        <v>568</v>
      </c>
      <c r="B241" s="2" t="s">
        <v>569</v>
      </c>
      <c r="C241" s="2">
        <v>971</v>
      </c>
      <c r="D241" s="1">
        <v>45467</v>
      </c>
      <c r="E241" s="1">
        <v>45489</v>
      </c>
      <c r="F241" s="2" t="s">
        <v>94</v>
      </c>
      <c r="G241" s="3" t="str">
        <f ca="1">IF((INDIRECT("F"&amp;ROW())+INDIRECT("G"&amp;ROW()))-NOW() &lt;= 0, "CLOSED", INT((INDIRECT("F"&amp;ROW())+INDIRECT("G"&amp;ROW()))-NOW()) &amp; " days")</f>
        <v>CLOSED</v>
      </c>
      <c r="H241" s="2"/>
      <c r="I241" s="2"/>
      <c r="J241" s="2" t="s">
        <v>54</v>
      </c>
      <c r="K241" s="2" t="s">
        <v>17</v>
      </c>
      <c r="L241" s="2" t="s">
        <v>337</v>
      </c>
      <c r="M241" s="2" t="s">
        <v>51</v>
      </c>
    </row>
    <row r="242" spans="1:13" ht="120" hidden="1" customHeight="1" x14ac:dyDescent="0.3">
      <c r="A242" s="2" t="s">
        <v>570</v>
      </c>
      <c r="B242" s="2" t="s">
        <v>566</v>
      </c>
      <c r="C242" s="2"/>
      <c r="D242" s="1">
        <v>45471</v>
      </c>
      <c r="E242" s="1">
        <v>45485</v>
      </c>
      <c r="F242" s="2" t="s">
        <v>91</v>
      </c>
      <c r="G242" s="3" t="str">
        <f ca="1">IF((INDIRECT("F"&amp;ROW())+INDIRECT("G"&amp;ROW()))-NOW() &lt;= 0, "CLOSED", INT((INDIRECT("F"&amp;ROW())+INDIRECT("G"&amp;ROW()))-NOW()) &amp; " days")</f>
        <v>CLOSED</v>
      </c>
      <c r="H242" s="2">
        <v>85517</v>
      </c>
      <c r="I242" s="2">
        <v>4275850</v>
      </c>
      <c r="J242" s="2" t="s">
        <v>561</v>
      </c>
      <c r="K242" s="2" t="s">
        <v>29</v>
      </c>
      <c r="L242" s="2" t="s">
        <v>337</v>
      </c>
      <c r="M242" s="2" t="s">
        <v>51</v>
      </c>
    </row>
    <row r="243" spans="1:13" ht="120" hidden="1" customHeight="1" x14ac:dyDescent="0.3">
      <c r="A243" s="2" t="s">
        <v>571</v>
      </c>
      <c r="B243" s="2" t="s">
        <v>572</v>
      </c>
      <c r="C243" s="2"/>
      <c r="D243" s="1">
        <v>45471</v>
      </c>
      <c r="E243" s="1">
        <v>45485</v>
      </c>
      <c r="F243" s="2" t="s">
        <v>91</v>
      </c>
      <c r="G243" s="3" t="str">
        <f ca="1">IF((INDIRECT("F"&amp;ROW())+INDIRECT("G"&amp;ROW()))-NOW() &lt;= 0, "CLOSED", INT((INDIRECT("F"&amp;ROW())+INDIRECT("G"&amp;ROW()))-NOW()) &amp; " days")</f>
        <v>CLOSED</v>
      </c>
      <c r="H243" s="2">
        <v>92196</v>
      </c>
      <c r="I243" s="2">
        <v>4609800</v>
      </c>
      <c r="J243" s="2" t="s">
        <v>561</v>
      </c>
      <c r="K243" s="2" t="s">
        <v>29</v>
      </c>
      <c r="L243" s="2" t="s">
        <v>337</v>
      </c>
      <c r="M243" s="2" t="s">
        <v>51</v>
      </c>
    </row>
    <row r="244" spans="1:13" ht="120" hidden="1" customHeight="1" x14ac:dyDescent="0.3">
      <c r="A244" s="2" t="s">
        <v>573</v>
      </c>
      <c r="B244" s="2" t="s">
        <v>572</v>
      </c>
      <c r="C244" s="2"/>
      <c r="D244" s="1">
        <v>45468</v>
      </c>
      <c r="E244" s="1">
        <v>45482</v>
      </c>
      <c r="F244" s="2" t="s">
        <v>91</v>
      </c>
      <c r="G244" s="3" t="str">
        <f ca="1">IF((INDIRECT("F"&amp;ROW())+INDIRECT("G"&amp;ROW()))-NOW() &lt;= 0, "CLOSED", INT((INDIRECT("F"&amp;ROW())+INDIRECT("G"&amp;ROW()))-NOW()) &amp; " days")</f>
        <v>CLOSED</v>
      </c>
      <c r="H244" s="2">
        <v>29016</v>
      </c>
      <c r="I244" s="2">
        <v>1450800</v>
      </c>
      <c r="J244" s="2" t="s">
        <v>564</v>
      </c>
      <c r="K244" s="2" t="s">
        <v>29</v>
      </c>
      <c r="L244" s="2" t="s">
        <v>337</v>
      </c>
      <c r="M244" s="2" t="s">
        <v>51</v>
      </c>
    </row>
    <row r="245" spans="1:13" ht="120" hidden="1" customHeight="1" x14ac:dyDescent="0.3">
      <c r="A245" s="2" t="s">
        <v>574</v>
      </c>
      <c r="B245" s="2" t="s">
        <v>575</v>
      </c>
      <c r="C245" s="2"/>
      <c r="D245" s="1">
        <v>45468</v>
      </c>
      <c r="E245" s="1">
        <v>45482</v>
      </c>
      <c r="F245" s="2" t="s">
        <v>91</v>
      </c>
      <c r="G245" s="3" t="str">
        <f ca="1">IF((INDIRECT("F"&amp;ROW())+INDIRECT("G"&amp;ROW()))-NOW() &lt;= 0, "CLOSED", INT((INDIRECT("F"&amp;ROW())+INDIRECT("G"&amp;ROW()))-NOW()) &amp; " days")</f>
        <v>CLOSED</v>
      </c>
      <c r="H245" s="2">
        <v>114083</v>
      </c>
      <c r="I245" s="2">
        <v>5704150</v>
      </c>
      <c r="J245" s="2" t="s">
        <v>567</v>
      </c>
      <c r="K245" s="2" t="s">
        <v>29</v>
      </c>
      <c r="L245" s="2" t="s">
        <v>337</v>
      </c>
      <c r="M245" s="2" t="s">
        <v>51</v>
      </c>
    </row>
    <row r="246" spans="1:13" ht="120" hidden="1" customHeight="1" x14ac:dyDescent="0.3">
      <c r="A246" s="2" t="s">
        <v>576</v>
      </c>
      <c r="B246" s="2" t="s">
        <v>577</v>
      </c>
      <c r="C246" s="2">
        <v>1143</v>
      </c>
      <c r="D246" s="1">
        <v>45458</v>
      </c>
      <c r="E246" s="1">
        <v>45481</v>
      </c>
      <c r="F246" s="2" t="s">
        <v>24</v>
      </c>
      <c r="G246" s="3" t="str">
        <f ca="1">IF((INDIRECT("F"&amp;ROW())+INDIRECT("G"&amp;ROW()))-NOW() &lt;= 0, "CLOSED", INT((INDIRECT("F"&amp;ROW())+INDIRECT("G"&amp;ROW()))-NOW()) &amp; " days")</f>
        <v>CLOSED</v>
      </c>
      <c r="H246" s="2"/>
      <c r="I246" s="2"/>
      <c r="J246" s="2" t="s">
        <v>54</v>
      </c>
      <c r="K246" s="2" t="s">
        <v>17</v>
      </c>
      <c r="L246" s="2" t="s">
        <v>337</v>
      </c>
      <c r="M246" s="2" t="s">
        <v>51</v>
      </c>
    </row>
    <row r="247" spans="1:13" ht="120" hidden="1" customHeight="1" x14ac:dyDescent="0.3">
      <c r="A247" s="2" t="s">
        <v>578</v>
      </c>
      <c r="B247" s="2" t="s">
        <v>579</v>
      </c>
      <c r="C247" s="2">
        <v>628</v>
      </c>
      <c r="D247" s="1">
        <v>45457</v>
      </c>
      <c r="E247" s="1">
        <v>45478</v>
      </c>
      <c r="F247" s="2" t="s">
        <v>101</v>
      </c>
      <c r="G247" s="3" t="str">
        <f ca="1">IF((INDIRECT("F"&amp;ROW())+INDIRECT("G"&amp;ROW()))-NOW() &lt;= 0, "CLOSED", INT((INDIRECT("F"&amp;ROW())+INDIRECT("G"&amp;ROW()))-NOW()) &amp; " days")</f>
        <v>CLOSED</v>
      </c>
      <c r="H247" s="2"/>
      <c r="I247" s="2"/>
      <c r="J247" s="2" t="s">
        <v>67</v>
      </c>
      <c r="K247" s="2" t="s">
        <v>29</v>
      </c>
      <c r="L247" s="2" t="s">
        <v>337</v>
      </c>
      <c r="M247" s="2" t="s">
        <v>51</v>
      </c>
    </row>
    <row r="248" spans="1:13" ht="120" hidden="1" customHeight="1" x14ac:dyDescent="0.3">
      <c r="A248" s="2" t="s">
        <v>580</v>
      </c>
      <c r="B248" s="2" t="s">
        <v>581</v>
      </c>
      <c r="C248" s="2">
        <v>194</v>
      </c>
      <c r="D248" s="1">
        <v>45457</v>
      </c>
      <c r="E248" s="1">
        <v>45478</v>
      </c>
      <c r="F248" s="2" t="s">
        <v>225</v>
      </c>
      <c r="G248" s="3" t="str">
        <f ca="1">IF((INDIRECT("F"&amp;ROW())+INDIRECT("G"&amp;ROW()))-NOW() &lt;= 0, "CLOSED", INT((INDIRECT("F"&amp;ROW())+INDIRECT("G"&amp;ROW()))-NOW()) &amp; " days")</f>
        <v>CLOSED</v>
      </c>
      <c r="H248" s="2"/>
      <c r="I248" s="2"/>
      <c r="J248" s="2" t="s">
        <v>67</v>
      </c>
      <c r="K248" s="2" t="s">
        <v>29</v>
      </c>
      <c r="L248" s="2" t="s">
        <v>337</v>
      </c>
      <c r="M248" s="2" t="s">
        <v>51</v>
      </c>
    </row>
    <row r="249" spans="1:13" ht="120" hidden="1" customHeight="1" x14ac:dyDescent="0.3">
      <c r="A249" s="2" t="s">
        <v>582</v>
      </c>
      <c r="B249" s="2" t="s">
        <v>575</v>
      </c>
      <c r="C249" s="2"/>
      <c r="D249" s="1">
        <v>45463</v>
      </c>
      <c r="E249" s="1">
        <v>45477</v>
      </c>
      <c r="F249" s="2" t="s">
        <v>91</v>
      </c>
      <c r="G249" s="3" t="str">
        <f ca="1">IF((INDIRECT("F"&amp;ROW())+INDIRECT("G"&amp;ROW()))-NOW() &lt;= 0, "CLOSED", INT((INDIRECT("F"&amp;ROW())+INDIRECT("G"&amp;ROW()))-NOW()) &amp; " days")</f>
        <v>CLOSED</v>
      </c>
      <c r="H249" s="2">
        <v>49879</v>
      </c>
      <c r="I249" s="2">
        <v>2493950</v>
      </c>
      <c r="J249" s="2" t="s">
        <v>435</v>
      </c>
      <c r="K249" s="2" t="s">
        <v>29</v>
      </c>
      <c r="L249" s="2" t="s">
        <v>337</v>
      </c>
      <c r="M249" s="2" t="s">
        <v>51</v>
      </c>
    </row>
    <row r="250" spans="1:13" ht="120" hidden="1" customHeight="1" x14ac:dyDescent="0.3">
      <c r="A250" s="2" t="s">
        <v>583</v>
      </c>
      <c r="B250" s="2" t="s">
        <v>584</v>
      </c>
      <c r="C250" s="2">
        <v>398</v>
      </c>
      <c r="D250" s="1">
        <v>45452</v>
      </c>
      <c r="E250" s="1">
        <v>45474</v>
      </c>
      <c r="F250" s="2" t="s">
        <v>225</v>
      </c>
      <c r="G250" s="3" t="str">
        <f ca="1">IF((INDIRECT("F"&amp;ROW())+INDIRECT("G"&amp;ROW()))-NOW() &lt;= 0, "CLOSED", INT((INDIRECT("F"&amp;ROW())+INDIRECT("G"&amp;ROW()))-NOW()) &amp; " days")</f>
        <v>CLOSED</v>
      </c>
      <c r="H250" s="2"/>
      <c r="I250" s="2"/>
      <c r="J250" s="2" t="s">
        <v>54</v>
      </c>
      <c r="K250" s="2" t="s">
        <v>29</v>
      </c>
      <c r="L250" s="2" t="s">
        <v>337</v>
      </c>
      <c r="M250" s="2" t="s">
        <v>51</v>
      </c>
    </row>
    <row r="251" spans="1:13" ht="120" hidden="1" customHeight="1" x14ac:dyDescent="0.3">
      <c r="A251" s="2" t="s">
        <v>585</v>
      </c>
      <c r="B251" s="2" t="s">
        <v>586</v>
      </c>
      <c r="C251" s="2">
        <v>1046</v>
      </c>
      <c r="D251" s="1">
        <v>45447</v>
      </c>
      <c r="E251" s="1">
        <v>45474</v>
      </c>
      <c r="F251" s="2" t="s">
        <v>225</v>
      </c>
      <c r="G251" s="3" t="str">
        <f ca="1">IF((INDIRECT("F"&amp;ROW())+INDIRECT("G"&amp;ROW()))-NOW() &lt;= 0, "CLOSED", INT((INDIRECT("F"&amp;ROW())+INDIRECT("G"&amp;ROW()))-NOW()) &amp; " days")</f>
        <v>CLOSED</v>
      </c>
      <c r="H251" s="2"/>
      <c r="I251" s="2"/>
      <c r="J251" s="2" t="s">
        <v>54</v>
      </c>
      <c r="K251" s="2" t="s">
        <v>17</v>
      </c>
      <c r="L251" s="2" t="s">
        <v>337</v>
      </c>
      <c r="M251" s="2" t="s">
        <v>51</v>
      </c>
    </row>
    <row r="252" spans="1:13" ht="120" hidden="1" customHeight="1" x14ac:dyDescent="0.3">
      <c r="A252" s="2" t="s">
        <v>587</v>
      </c>
      <c r="B252" s="2" t="s">
        <v>588</v>
      </c>
      <c r="C252" s="2">
        <v>566</v>
      </c>
      <c r="D252" s="1">
        <v>45452</v>
      </c>
      <c r="E252" s="1">
        <v>45474</v>
      </c>
      <c r="F252" s="2" t="s">
        <v>24</v>
      </c>
      <c r="G252" s="3" t="str">
        <f ca="1">IF((INDIRECT("F"&amp;ROW())+INDIRECT("G"&amp;ROW()))-NOW() &lt;= 0, "CLOSED", INT((INDIRECT("F"&amp;ROW())+INDIRECT("G"&amp;ROW()))-NOW()) &amp; " days")</f>
        <v>CLOSED</v>
      </c>
      <c r="H252" s="2"/>
      <c r="I252" s="2"/>
      <c r="J252" s="2" t="s">
        <v>54</v>
      </c>
      <c r="K252" s="2" t="s">
        <v>17</v>
      </c>
      <c r="L252" s="2" t="s">
        <v>337</v>
      </c>
      <c r="M252" s="2" t="s">
        <v>51</v>
      </c>
    </row>
    <row r="253" spans="1:13" ht="120" hidden="1" customHeight="1" x14ac:dyDescent="0.3">
      <c r="A253" s="2" t="s">
        <v>589</v>
      </c>
      <c r="B253" s="2" t="s">
        <v>590</v>
      </c>
      <c r="C253" s="2">
        <v>9</v>
      </c>
      <c r="D253" s="1">
        <v>45451</v>
      </c>
      <c r="E253" s="1">
        <v>45474</v>
      </c>
      <c r="F253" s="2" t="s">
        <v>32</v>
      </c>
      <c r="G253" s="3" t="str">
        <f ca="1">IF((INDIRECT("F"&amp;ROW())+INDIRECT("G"&amp;ROW()))-NOW() &lt;= 0, "CLOSED", INT((INDIRECT("F"&amp;ROW())+INDIRECT("G"&amp;ROW()))-NOW()) &amp; " days")</f>
        <v>CLOSED</v>
      </c>
      <c r="H253" s="2"/>
      <c r="I253" s="2"/>
      <c r="J253" s="2" t="s">
        <v>54</v>
      </c>
      <c r="K253" s="2" t="s">
        <v>17</v>
      </c>
      <c r="L253" s="2" t="s">
        <v>337</v>
      </c>
      <c r="M253" s="2" t="s">
        <v>51</v>
      </c>
    </row>
    <row r="254" spans="1:13" ht="120" hidden="1" customHeight="1" x14ac:dyDescent="0.3">
      <c r="A254" s="2" t="s">
        <v>591</v>
      </c>
      <c r="B254" s="2" t="s">
        <v>592</v>
      </c>
      <c r="C254" s="2">
        <v>19</v>
      </c>
      <c r="D254" s="1">
        <v>45450</v>
      </c>
      <c r="E254" s="1">
        <v>45472</v>
      </c>
      <c r="F254" s="2" t="s">
        <v>94</v>
      </c>
      <c r="G254" s="3" t="str">
        <f ca="1">IF((INDIRECT("F"&amp;ROW())+INDIRECT("G"&amp;ROW()))-NOW() &lt;= 0, "CLOSED", INT((INDIRECT("F"&amp;ROW())+INDIRECT("G"&amp;ROW()))-NOW()) &amp; " days")</f>
        <v>CLOSED</v>
      </c>
      <c r="H254" s="2"/>
      <c r="I254" s="2"/>
      <c r="J254" s="2" t="s">
        <v>54</v>
      </c>
      <c r="K254" s="2" t="s">
        <v>17</v>
      </c>
      <c r="L254" s="2" t="s">
        <v>337</v>
      </c>
      <c r="M254" s="2" t="s">
        <v>51</v>
      </c>
    </row>
    <row r="255" spans="1:13" ht="120" hidden="1" customHeight="1" x14ac:dyDescent="0.3">
      <c r="A255" s="2" t="s">
        <v>593</v>
      </c>
      <c r="B255" s="2" t="s">
        <v>594</v>
      </c>
      <c r="C255" s="2">
        <v>347</v>
      </c>
      <c r="D255" s="1">
        <v>45449</v>
      </c>
      <c r="E255" s="1">
        <v>45471</v>
      </c>
      <c r="F255" s="2" t="s">
        <v>225</v>
      </c>
      <c r="G255" s="3" t="str">
        <f ca="1">IF((INDIRECT("F"&amp;ROW())+INDIRECT("G"&amp;ROW()))-NOW() &lt;= 0, "CLOSED", INT((INDIRECT("F"&amp;ROW())+INDIRECT("G"&amp;ROW()))-NOW()) &amp; " days")</f>
        <v>CLOSED</v>
      </c>
      <c r="H255" s="2"/>
      <c r="I255" s="2"/>
      <c r="J255" s="2" t="s">
        <v>54</v>
      </c>
      <c r="K255" s="2" t="s">
        <v>29</v>
      </c>
      <c r="L255" s="2" t="s">
        <v>337</v>
      </c>
      <c r="M255" s="2" t="s">
        <v>51</v>
      </c>
    </row>
    <row r="256" spans="1:13" ht="120" hidden="1" customHeight="1" x14ac:dyDescent="0.3">
      <c r="A256" s="2" t="s">
        <v>595</v>
      </c>
      <c r="B256" s="2" t="s">
        <v>596</v>
      </c>
      <c r="C256" s="2">
        <v>174</v>
      </c>
      <c r="D256" s="1">
        <v>45449</v>
      </c>
      <c r="E256" s="1">
        <v>45471</v>
      </c>
      <c r="F256" s="2" t="s">
        <v>15</v>
      </c>
      <c r="G256" s="3" t="str">
        <f ca="1">IF((INDIRECT("F"&amp;ROW())+INDIRECT("G"&amp;ROW()))-NOW() &lt;= 0, "CLOSED", INT((INDIRECT("F"&amp;ROW())+INDIRECT("G"&amp;ROW()))-NOW()) &amp; " days")</f>
        <v>CLOSED</v>
      </c>
      <c r="H256" s="2"/>
      <c r="I256" s="2"/>
      <c r="J256" s="2" t="s">
        <v>54</v>
      </c>
      <c r="K256" s="2" t="s">
        <v>17</v>
      </c>
      <c r="L256" s="2" t="s">
        <v>337</v>
      </c>
      <c r="M256" s="2" t="s">
        <v>51</v>
      </c>
    </row>
    <row r="257" spans="1:13" ht="120" hidden="1" customHeight="1" x14ac:dyDescent="0.3">
      <c r="A257" s="2" t="s">
        <v>597</v>
      </c>
      <c r="B257" s="2" t="s">
        <v>598</v>
      </c>
      <c r="C257" s="2">
        <v>24</v>
      </c>
      <c r="D257" s="1">
        <v>45448</v>
      </c>
      <c r="E257" s="1">
        <v>45470</v>
      </c>
      <c r="F257" s="2" t="s">
        <v>101</v>
      </c>
      <c r="G257" s="3" t="str">
        <f ca="1">IF((INDIRECT("F"&amp;ROW())+INDIRECT("G"&amp;ROW()))-NOW() &lt;= 0, "CLOSED", INT((INDIRECT("F"&amp;ROW())+INDIRECT("G"&amp;ROW()))-NOW()) &amp; " days")</f>
        <v>CLOSED</v>
      </c>
      <c r="H257" s="2"/>
      <c r="I257" s="2"/>
      <c r="J257" s="2" t="s">
        <v>54</v>
      </c>
      <c r="K257" s="2" t="s">
        <v>17</v>
      </c>
      <c r="L257" s="2" t="s">
        <v>337</v>
      </c>
      <c r="M257" s="2" t="s">
        <v>51</v>
      </c>
    </row>
    <row r="258" spans="1:13" ht="120" hidden="1" customHeight="1" x14ac:dyDescent="0.3">
      <c r="A258" s="2" t="s">
        <v>599</v>
      </c>
      <c r="B258" s="2" t="s">
        <v>600</v>
      </c>
      <c r="C258" s="2">
        <v>193</v>
      </c>
      <c r="D258" s="1">
        <v>45445</v>
      </c>
      <c r="E258" s="1">
        <v>45467</v>
      </c>
      <c r="F258" s="2" t="s">
        <v>40</v>
      </c>
      <c r="G258" s="3" t="str">
        <f ca="1">IF((INDIRECT("F"&amp;ROW())+INDIRECT("G"&amp;ROW()))-NOW() &lt;= 0, "CLOSED", INT((INDIRECT("F"&amp;ROW())+INDIRECT("G"&amp;ROW()))-NOW()) &amp; " days")</f>
        <v>CLOSED</v>
      </c>
      <c r="H258" s="2"/>
      <c r="I258" s="2"/>
      <c r="J258" s="2" t="s">
        <v>54</v>
      </c>
      <c r="K258" s="2" t="s">
        <v>17</v>
      </c>
      <c r="L258" s="2" t="s">
        <v>337</v>
      </c>
      <c r="M258" s="2" t="s">
        <v>51</v>
      </c>
    </row>
    <row r="259" spans="1:13" ht="120" hidden="1" customHeight="1" x14ac:dyDescent="0.3">
      <c r="A259" s="2" t="s">
        <v>601</v>
      </c>
      <c r="B259" s="2" t="s">
        <v>602</v>
      </c>
      <c r="C259" s="2">
        <v>47</v>
      </c>
      <c r="D259" s="1">
        <v>45445</v>
      </c>
      <c r="E259" s="1">
        <v>45467</v>
      </c>
      <c r="F259" s="2" t="s">
        <v>40</v>
      </c>
      <c r="G259" s="3" t="str">
        <f ca="1">IF((INDIRECT("F"&amp;ROW())+INDIRECT("G"&amp;ROW()))-NOW() &lt;= 0, "CLOSED", INT((INDIRECT("F"&amp;ROW())+INDIRECT("G"&amp;ROW()))-NOW()) &amp; " days")</f>
        <v>CLOSED</v>
      </c>
      <c r="H259" s="2"/>
      <c r="I259" s="2"/>
      <c r="J259" s="2" t="s">
        <v>54</v>
      </c>
      <c r="K259" s="2" t="s">
        <v>17</v>
      </c>
      <c r="L259" s="2" t="s">
        <v>337</v>
      </c>
      <c r="M259" s="2" t="s">
        <v>51</v>
      </c>
    </row>
    <row r="260" spans="1:13" ht="120" hidden="1" customHeight="1" x14ac:dyDescent="0.3">
      <c r="A260" s="2" t="s">
        <v>603</v>
      </c>
      <c r="B260" s="2" t="s">
        <v>604</v>
      </c>
      <c r="C260" s="2">
        <v>42</v>
      </c>
      <c r="D260" s="1">
        <v>45445</v>
      </c>
      <c r="E260" s="1">
        <v>45467</v>
      </c>
      <c r="F260" s="2" t="s">
        <v>40</v>
      </c>
      <c r="G260" s="3" t="str">
        <f ca="1">IF((INDIRECT("F"&amp;ROW())+INDIRECT("G"&amp;ROW()))-NOW() &lt;= 0, "CLOSED", INT((INDIRECT("F"&amp;ROW())+INDIRECT("G"&amp;ROW()))-NOW()) &amp; " days")</f>
        <v>CLOSED</v>
      </c>
      <c r="H260" s="2"/>
      <c r="I260" s="2"/>
      <c r="J260" s="2" t="s">
        <v>54</v>
      </c>
      <c r="K260" s="2" t="s">
        <v>17</v>
      </c>
      <c r="L260" s="2" t="s">
        <v>337</v>
      </c>
      <c r="M260" s="2" t="s">
        <v>51</v>
      </c>
    </row>
    <row r="261" spans="1:13" ht="120" hidden="1" customHeight="1" x14ac:dyDescent="0.3">
      <c r="A261" s="2" t="s">
        <v>605</v>
      </c>
      <c r="B261" s="2" t="s">
        <v>563</v>
      </c>
      <c r="C261" s="2"/>
      <c r="D261" s="1">
        <v>45453</v>
      </c>
      <c r="E261" s="1">
        <v>45467</v>
      </c>
      <c r="F261" s="2" t="s">
        <v>94</v>
      </c>
      <c r="G261" s="3" t="str">
        <f ca="1">IF((INDIRECT("F"&amp;ROW())+INDIRECT("G"&amp;ROW()))-NOW() &lt;= 0, "CLOSED", INT((INDIRECT("F"&amp;ROW())+INDIRECT("G"&amp;ROW()))-NOW()) &amp; " days")</f>
        <v>CLOSED</v>
      </c>
      <c r="H261" s="2">
        <v>60000</v>
      </c>
      <c r="I261" s="2">
        <v>3000000</v>
      </c>
      <c r="J261" s="2" t="s">
        <v>58</v>
      </c>
      <c r="K261" s="2" t="s">
        <v>29</v>
      </c>
      <c r="L261" s="2" t="s">
        <v>337</v>
      </c>
      <c r="M261" s="2" t="s">
        <v>51</v>
      </c>
    </row>
    <row r="262" spans="1:13" ht="120" hidden="1" customHeight="1" x14ac:dyDescent="0.3">
      <c r="A262" s="2" t="s">
        <v>606</v>
      </c>
      <c r="B262" s="2" t="s">
        <v>607</v>
      </c>
      <c r="C262" s="2">
        <v>678</v>
      </c>
      <c r="D262" s="1">
        <v>45444</v>
      </c>
      <c r="E262" s="1">
        <v>45465</v>
      </c>
      <c r="F262" s="2" t="s">
        <v>101</v>
      </c>
      <c r="G262" s="3" t="str">
        <f ca="1">IF((INDIRECT("F"&amp;ROW())+INDIRECT("G"&amp;ROW()))-NOW() &lt;= 0, "CLOSED", INT((INDIRECT("F"&amp;ROW())+INDIRECT("G"&amp;ROW()))-NOW()) &amp; " days")</f>
        <v>CLOSED</v>
      </c>
      <c r="H262" s="2"/>
      <c r="I262" s="2"/>
      <c r="J262" s="2" t="s">
        <v>67</v>
      </c>
      <c r="K262" s="2" t="s">
        <v>29</v>
      </c>
      <c r="L262" s="2" t="s">
        <v>337</v>
      </c>
      <c r="M262" s="2" t="s">
        <v>51</v>
      </c>
    </row>
    <row r="263" spans="1:13" ht="120" hidden="1" customHeight="1" x14ac:dyDescent="0.3">
      <c r="A263" s="2" t="s">
        <v>608</v>
      </c>
      <c r="B263" s="2" t="s">
        <v>609</v>
      </c>
      <c r="C263" s="2">
        <v>6</v>
      </c>
      <c r="D263" s="1">
        <v>45444</v>
      </c>
      <c r="E263" s="1">
        <v>45458</v>
      </c>
      <c r="F263" s="2" t="s">
        <v>15</v>
      </c>
      <c r="G263" s="3" t="str">
        <f ca="1">IF((INDIRECT("F"&amp;ROW())+INDIRECT("G"&amp;ROW()))-NOW() &lt;= 0, "CLOSED", INT((INDIRECT("F"&amp;ROW())+INDIRECT("G"&amp;ROW()))-NOW()) &amp; " days")</f>
        <v>CLOSED</v>
      </c>
      <c r="H263" s="2"/>
      <c r="I263" s="2"/>
      <c r="J263" s="2" t="s">
        <v>484</v>
      </c>
      <c r="K263" s="2" t="s">
        <v>29</v>
      </c>
      <c r="L263" s="2" t="s">
        <v>337</v>
      </c>
      <c r="M263" s="2" t="s">
        <v>51</v>
      </c>
    </row>
    <row r="264" spans="1:13" ht="120" hidden="1" customHeight="1" x14ac:dyDescent="0.3">
      <c r="A264" s="2" t="s">
        <v>610</v>
      </c>
      <c r="B264" s="2" t="s">
        <v>611</v>
      </c>
      <c r="C264" s="2">
        <v>1</v>
      </c>
      <c r="D264" s="1">
        <v>45442</v>
      </c>
      <c r="E264" s="1">
        <v>45457</v>
      </c>
      <c r="F264" s="2" t="s">
        <v>40</v>
      </c>
      <c r="G264" s="3" t="str">
        <f ca="1">IF((INDIRECT("F"&amp;ROW())+INDIRECT("G"&amp;ROW()))-NOW() &lt;= 0, "CLOSED", INT((INDIRECT("F"&amp;ROW())+INDIRECT("G"&amp;ROW()))-NOW()) &amp; " days")</f>
        <v>CLOSED</v>
      </c>
      <c r="H264" s="2"/>
      <c r="I264" s="2"/>
      <c r="J264" s="2" t="s">
        <v>484</v>
      </c>
      <c r="K264" s="2" t="s">
        <v>29</v>
      </c>
      <c r="L264" s="2" t="s">
        <v>337</v>
      </c>
      <c r="M264" s="2" t="s">
        <v>51</v>
      </c>
    </row>
    <row r="265" spans="1:13" ht="120" hidden="1" customHeight="1" x14ac:dyDescent="0.3">
      <c r="A265" s="2" t="s">
        <v>612</v>
      </c>
      <c r="B265" s="2" t="s">
        <v>613</v>
      </c>
      <c r="C265" s="2">
        <v>5</v>
      </c>
      <c r="D265" s="1">
        <v>45452</v>
      </c>
      <c r="E265" s="1">
        <v>45456</v>
      </c>
      <c r="F265" s="2" t="s">
        <v>40</v>
      </c>
      <c r="G265" s="3" t="str">
        <f ca="1">IF((INDIRECT("F"&amp;ROW())+INDIRECT("G"&amp;ROW()))-NOW() &lt;= 0, "CLOSED", INT((INDIRECT("F"&amp;ROW())+INDIRECT("G"&amp;ROW()))-NOW()) &amp; " days")</f>
        <v>CLOSED</v>
      </c>
      <c r="H265" s="2"/>
      <c r="I265" s="2"/>
      <c r="J265" s="2" t="s">
        <v>54</v>
      </c>
      <c r="K265" s="2" t="s">
        <v>29</v>
      </c>
      <c r="L265" s="2" t="s">
        <v>337</v>
      </c>
      <c r="M265" s="2" t="s">
        <v>51</v>
      </c>
    </row>
    <row r="266" spans="1:13" ht="120" hidden="1" customHeight="1" x14ac:dyDescent="0.3">
      <c r="A266" s="2" t="s">
        <v>614</v>
      </c>
      <c r="B266" s="2" t="s">
        <v>615</v>
      </c>
      <c r="C266" s="2">
        <v>36</v>
      </c>
      <c r="D266" s="1">
        <v>45408</v>
      </c>
      <c r="E266" s="1">
        <v>45450</v>
      </c>
      <c r="F266" s="2" t="s">
        <v>57</v>
      </c>
      <c r="G266" s="3" t="str">
        <f ca="1">IF((INDIRECT("F"&amp;ROW())+INDIRECT("G"&amp;ROW()))-NOW() &lt;= 0, "CLOSED", INT((INDIRECT("F"&amp;ROW())+INDIRECT("G"&amp;ROW()))-NOW()) &amp; " days")</f>
        <v>CLOSED</v>
      </c>
      <c r="H266" s="2">
        <v>750000</v>
      </c>
      <c r="I266" s="2">
        <v>37500000</v>
      </c>
      <c r="J266" s="2" t="s">
        <v>616</v>
      </c>
      <c r="K266" s="2" t="s">
        <v>29</v>
      </c>
      <c r="L266" s="2" t="s">
        <v>337</v>
      </c>
      <c r="M266" s="2" t="s">
        <v>51</v>
      </c>
    </row>
    <row r="267" spans="1:13" ht="120" hidden="1" customHeight="1" x14ac:dyDescent="0.3">
      <c r="A267" s="2" t="s">
        <v>617</v>
      </c>
      <c r="B267" s="2" t="s">
        <v>618</v>
      </c>
      <c r="C267" s="2">
        <v>120000</v>
      </c>
      <c r="D267" s="1">
        <v>45442</v>
      </c>
      <c r="E267" s="1">
        <v>45449</v>
      </c>
      <c r="F267" s="2" t="s">
        <v>44</v>
      </c>
      <c r="G267" s="3" t="str">
        <f ca="1">IF((INDIRECT("F"&amp;ROW())+INDIRECT("G"&amp;ROW()))-NOW() &lt;= 0, "CLOSED", INT((INDIRECT("F"&amp;ROW())+INDIRECT("G"&amp;ROW()))-NOW()) &amp; " days")</f>
        <v>CLOSED</v>
      </c>
      <c r="H267" s="2">
        <v>340000</v>
      </c>
      <c r="I267" s="2">
        <v>17000000</v>
      </c>
      <c r="J267" s="2" t="s">
        <v>619</v>
      </c>
      <c r="K267" s="2" t="s">
        <v>29</v>
      </c>
      <c r="L267" s="2" t="s">
        <v>337</v>
      </c>
      <c r="M267" s="2" t="s">
        <v>51</v>
      </c>
    </row>
    <row r="268" spans="1:13" ht="120" hidden="1" customHeight="1" x14ac:dyDescent="0.3">
      <c r="A268" s="2" t="s">
        <v>620</v>
      </c>
      <c r="B268" s="2" t="s">
        <v>621</v>
      </c>
      <c r="C268" s="2">
        <v>607</v>
      </c>
      <c r="D268" s="1">
        <v>45426</v>
      </c>
      <c r="E268" s="1">
        <v>45447</v>
      </c>
      <c r="F268" s="2" t="s">
        <v>225</v>
      </c>
      <c r="G268" s="3" t="str">
        <f ca="1">IF((INDIRECT("F"&amp;ROW())+INDIRECT("G"&amp;ROW()))-NOW() &lt;= 0, "CLOSED", INT((INDIRECT("F"&amp;ROW())+INDIRECT("G"&amp;ROW()))-NOW()) &amp; " days")</f>
        <v>CLOSED</v>
      </c>
      <c r="H268" s="2"/>
      <c r="I268" s="2"/>
      <c r="J268" s="2" t="s">
        <v>67</v>
      </c>
      <c r="K268" s="2" t="s">
        <v>17</v>
      </c>
      <c r="L268" s="2" t="s">
        <v>337</v>
      </c>
      <c r="M268" s="2" t="s">
        <v>51</v>
      </c>
    </row>
    <row r="269" spans="1:13" ht="120" hidden="1" customHeight="1" x14ac:dyDescent="0.3">
      <c r="A269" s="2" t="s">
        <v>622</v>
      </c>
      <c r="B269" s="2" t="s">
        <v>623</v>
      </c>
      <c r="C269" s="2">
        <v>444</v>
      </c>
      <c r="D269" s="1">
        <v>45425</v>
      </c>
      <c r="E269" s="1">
        <v>45446</v>
      </c>
      <c r="F269" s="2" t="s">
        <v>101</v>
      </c>
      <c r="G269" s="3" t="str">
        <f ca="1">IF((INDIRECT("F"&amp;ROW())+INDIRECT("G"&amp;ROW()))-NOW() &lt;= 0, "CLOSED", INT((INDIRECT("F"&amp;ROW())+INDIRECT("G"&amp;ROW()))-NOW()) &amp; " days")</f>
        <v>CLOSED</v>
      </c>
      <c r="H269" s="2"/>
      <c r="I269" s="2"/>
      <c r="J269" s="2" t="s">
        <v>624</v>
      </c>
      <c r="K269" s="2" t="s">
        <v>17</v>
      </c>
      <c r="L269" s="2" t="s">
        <v>337</v>
      </c>
      <c r="M269" s="2" t="s">
        <v>51</v>
      </c>
    </row>
    <row r="270" spans="1:13" ht="120" hidden="1" customHeight="1" x14ac:dyDescent="0.3">
      <c r="A270" s="2" t="s">
        <v>625</v>
      </c>
      <c r="B270" s="2" t="s">
        <v>626</v>
      </c>
      <c r="C270" s="2">
        <v>116</v>
      </c>
      <c r="D270" s="1">
        <v>45412</v>
      </c>
      <c r="E270" s="1">
        <v>45433</v>
      </c>
      <c r="F270" s="2" t="s">
        <v>91</v>
      </c>
      <c r="G270" s="3" t="str">
        <f ca="1">IF((INDIRECT("F"&amp;ROW())+INDIRECT("G"&amp;ROW()))-NOW() &lt;= 0, "CLOSED", INT((INDIRECT("F"&amp;ROW())+INDIRECT("G"&amp;ROW()))-NOW()) &amp; " days")</f>
        <v>CLOSED</v>
      </c>
      <c r="H270" s="2"/>
      <c r="I270" s="2"/>
      <c r="J270" s="2" t="s">
        <v>495</v>
      </c>
      <c r="K270" s="2" t="s">
        <v>17</v>
      </c>
      <c r="L270" s="2" t="s">
        <v>337</v>
      </c>
      <c r="M270" s="2" t="s">
        <v>51</v>
      </c>
    </row>
    <row r="271" spans="1:13" ht="120" hidden="1" customHeight="1" x14ac:dyDescent="0.3">
      <c r="A271" s="2" t="s">
        <v>627</v>
      </c>
      <c r="B271" s="2" t="s">
        <v>107</v>
      </c>
      <c r="C271" s="2">
        <v>80</v>
      </c>
      <c r="D271" s="1">
        <v>45417</v>
      </c>
      <c r="E271" s="1">
        <v>45427</v>
      </c>
      <c r="F271" s="2" t="s">
        <v>44</v>
      </c>
      <c r="G271" s="3" t="str">
        <f ca="1">IF((INDIRECT("F"&amp;ROW())+INDIRECT("G"&amp;ROW()))-NOW() &lt;= 0, "CLOSED", INT((INDIRECT("F"&amp;ROW())+INDIRECT("G"&amp;ROW()))-NOW()) &amp; " days")</f>
        <v>CLOSED</v>
      </c>
      <c r="H271" s="2">
        <v>60000</v>
      </c>
      <c r="I271" s="2">
        <v>3000000</v>
      </c>
      <c r="J271" s="2" t="s">
        <v>628</v>
      </c>
      <c r="K271" s="2" t="s">
        <v>29</v>
      </c>
      <c r="L271" s="2" t="s">
        <v>337</v>
      </c>
      <c r="M271" s="2" t="s">
        <v>51</v>
      </c>
    </row>
    <row r="272" spans="1:13" ht="120" hidden="1" customHeight="1" x14ac:dyDescent="0.3">
      <c r="A272" s="2" t="s">
        <v>629</v>
      </c>
      <c r="B272" s="2" t="s">
        <v>630</v>
      </c>
      <c r="C272" s="2">
        <v>410</v>
      </c>
      <c r="D272" s="1">
        <v>45399</v>
      </c>
      <c r="E272" s="1">
        <v>45420</v>
      </c>
      <c r="F272" s="2" t="s">
        <v>24</v>
      </c>
      <c r="G272" s="3" t="str">
        <f ca="1">IF((INDIRECT("F"&amp;ROW())+INDIRECT("G"&amp;ROW()))-NOW() &lt;= 0, "CLOSED", INT((INDIRECT("F"&amp;ROW())+INDIRECT("G"&amp;ROW()))-NOW()) &amp; " days")</f>
        <v>CLOSED</v>
      </c>
      <c r="H272" s="2"/>
      <c r="I272" s="2"/>
      <c r="J272" s="2" t="s">
        <v>54</v>
      </c>
      <c r="K272" s="2" t="s">
        <v>17</v>
      </c>
      <c r="L272" s="2" t="s">
        <v>337</v>
      </c>
      <c r="M272" s="2" t="s">
        <v>51</v>
      </c>
    </row>
    <row r="273" spans="1:13" ht="120" hidden="1" customHeight="1" x14ac:dyDescent="0.3">
      <c r="A273" s="2" t="s">
        <v>631</v>
      </c>
      <c r="B273" s="2" t="s">
        <v>632</v>
      </c>
      <c r="C273" s="2">
        <v>20</v>
      </c>
      <c r="D273" s="1">
        <v>45408</v>
      </c>
      <c r="E273" s="1">
        <v>45418</v>
      </c>
      <c r="F273" s="2" t="s">
        <v>24</v>
      </c>
      <c r="G273" s="3" t="str">
        <f ca="1">IF((INDIRECT("F"&amp;ROW())+INDIRECT("G"&amp;ROW()))-NOW() &lt;= 0, "CLOSED", INT((INDIRECT("F"&amp;ROW())+INDIRECT("G"&amp;ROW()))-NOW()) &amp; " days")</f>
        <v>CLOSED</v>
      </c>
      <c r="H273" s="2">
        <v>360000</v>
      </c>
      <c r="I273" s="2">
        <v>18000000</v>
      </c>
      <c r="J273" s="2" t="s">
        <v>633</v>
      </c>
      <c r="K273" s="2" t="s">
        <v>29</v>
      </c>
      <c r="L273" s="2" t="s">
        <v>337</v>
      </c>
      <c r="M273" s="2" t="s">
        <v>51</v>
      </c>
    </row>
    <row r="274" spans="1:13" ht="120" hidden="1" customHeight="1" x14ac:dyDescent="0.3">
      <c r="A274" s="2" t="s">
        <v>634</v>
      </c>
      <c r="B274" s="2" t="s">
        <v>635</v>
      </c>
      <c r="C274" s="2">
        <v>1200</v>
      </c>
      <c r="D274" s="1">
        <v>45397</v>
      </c>
      <c r="E274" s="1">
        <v>45418</v>
      </c>
      <c r="F274" s="2" t="s">
        <v>94</v>
      </c>
      <c r="G274" s="3" t="str">
        <f ca="1">IF((INDIRECT("F"&amp;ROW())+INDIRECT("G"&amp;ROW()))-NOW() &lt;= 0, "CLOSED", INT((INDIRECT("F"&amp;ROW())+INDIRECT("G"&amp;ROW()))-NOW()) &amp; " days")</f>
        <v>CLOSED</v>
      </c>
      <c r="H274" s="2">
        <v>160000</v>
      </c>
      <c r="I274" s="2">
        <v>8000000</v>
      </c>
      <c r="J274" s="2" t="s">
        <v>636</v>
      </c>
      <c r="K274" s="2" t="s">
        <v>29</v>
      </c>
      <c r="L274" s="2" t="s">
        <v>337</v>
      </c>
      <c r="M274" s="2" t="s">
        <v>51</v>
      </c>
    </row>
    <row r="275" spans="1:13" ht="120" hidden="1" customHeight="1" x14ac:dyDescent="0.3">
      <c r="A275" s="2" t="s">
        <v>637</v>
      </c>
      <c r="B275" s="2" t="s">
        <v>638</v>
      </c>
      <c r="C275" s="2">
        <v>4000</v>
      </c>
      <c r="D275" s="1">
        <v>45387</v>
      </c>
      <c r="E275" s="1">
        <v>45408</v>
      </c>
      <c r="F275" s="2" t="s">
        <v>44</v>
      </c>
      <c r="G275" s="3" t="str">
        <f ca="1">IF((INDIRECT("F"&amp;ROW())+INDIRECT("G"&amp;ROW()))-NOW() &lt;= 0, "CLOSED", INT((INDIRECT("F"&amp;ROW())+INDIRECT("G"&amp;ROW()))-NOW()) &amp; " days")</f>
        <v>CLOSED</v>
      </c>
      <c r="H275" s="2">
        <v>320000</v>
      </c>
      <c r="I275" s="2">
        <v>16000000</v>
      </c>
      <c r="J275" s="2" t="s">
        <v>639</v>
      </c>
      <c r="K275" s="2" t="s">
        <v>29</v>
      </c>
      <c r="L275" s="2" t="s">
        <v>337</v>
      </c>
      <c r="M275" s="2" t="s">
        <v>51</v>
      </c>
    </row>
    <row r="276" spans="1:13" ht="120" hidden="1" customHeight="1" x14ac:dyDescent="0.3">
      <c r="A276" s="2" t="s">
        <v>640</v>
      </c>
      <c r="B276" s="2" t="s">
        <v>641</v>
      </c>
      <c r="C276" s="2">
        <v>110</v>
      </c>
      <c r="D276" s="1">
        <v>45397</v>
      </c>
      <c r="E276" s="1">
        <v>45407</v>
      </c>
      <c r="F276" s="2" t="s">
        <v>225</v>
      </c>
      <c r="G276" s="3" t="str">
        <f ca="1">IF((INDIRECT("F"&amp;ROW())+INDIRECT("G"&amp;ROW()))-NOW() &lt;= 0, "CLOSED", INT((INDIRECT("F"&amp;ROW())+INDIRECT("G"&amp;ROW()))-NOW()) &amp; " days")</f>
        <v>CLOSED</v>
      </c>
      <c r="H276" s="2">
        <v>100000</v>
      </c>
      <c r="I276" s="2">
        <v>5000000</v>
      </c>
      <c r="J276" s="2" t="s">
        <v>642</v>
      </c>
      <c r="K276" s="2" t="s">
        <v>29</v>
      </c>
      <c r="L276" s="2" t="s">
        <v>337</v>
      </c>
      <c r="M276" s="2" t="s">
        <v>51</v>
      </c>
    </row>
    <row r="277" spans="1:13" ht="120" hidden="1" customHeight="1" x14ac:dyDescent="0.3">
      <c r="A277" s="2" t="s">
        <v>643</v>
      </c>
      <c r="B277" s="2" t="s">
        <v>644</v>
      </c>
      <c r="C277" s="2">
        <v>320</v>
      </c>
      <c r="D277" s="1">
        <v>45397</v>
      </c>
      <c r="E277" s="1">
        <v>45407</v>
      </c>
      <c r="F277" s="2" t="s">
        <v>44</v>
      </c>
      <c r="G277" s="3" t="str">
        <f ca="1">IF((INDIRECT("F"&amp;ROW())+INDIRECT("G"&amp;ROW()))-NOW() &lt;= 0, "CLOSED", INT((INDIRECT("F"&amp;ROW())+INDIRECT("G"&amp;ROW()))-NOW()) &amp; " days")</f>
        <v>CLOSED</v>
      </c>
      <c r="H277" s="2">
        <v>160000</v>
      </c>
      <c r="I277" s="2">
        <v>8000000</v>
      </c>
      <c r="J277" s="2" t="s">
        <v>645</v>
      </c>
      <c r="K277" s="2" t="s">
        <v>29</v>
      </c>
      <c r="L277" s="2" t="s">
        <v>337</v>
      </c>
      <c r="M277" s="2" t="s">
        <v>51</v>
      </c>
    </row>
    <row r="278" spans="1:13" ht="120" hidden="1" customHeight="1" x14ac:dyDescent="0.3">
      <c r="A278" s="2" t="s">
        <v>646</v>
      </c>
      <c r="B278" s="2" t="s">
        <v>647</v>
      </c>
      <c r="C278" s="2">
        <v>1000</v>
      </c>
      <c r="D278" s="1">
        <v>45379</v>
      </c>
      <c r="E278" s="1">
        <v>45400</v>
      </c>
      <c r="F278" s="2" t="s">
        <v>44</v>
      </c>
      <c r="G278" s="3" t="str">
        <f ca="1">IF((INDIRECT("F"&amp;ROW())+INDIRECT("G"&amp;ROW()))-NOW() &lt;= 0, "CLOSED", INT((INDIRECT("F"&amp;ROW())+INDIRECT("G"&amp;ROW()))-NOW()) &amp; " days")</f>
        <v>CLOSED</v>
      </c>
      <c r="H278" s="2">
        <v>640000</v>
      </c>
      <c r="I278" s="2">
        <v>32000000</v>
      </c>
      <c r="J278" s="2" t="s">
        <v>648</v>
      </c>
      <c r="K278" s="2" t="s">
        <v>29</v>
      </c>
      <c r="L278" s="2" t="s">
        <v>337</v>
      </c>
      <c r="M278" s="2" t="s">
        <v>51</v>
      </c>
    </row>
    <row r="279" spans="1:13" ht="120" hidden="1" customHeight="1" x14ac:dyDescent="0.3">
      <c r="A279" s="2" t="s">
        <v>649</v>
      </c>
      <c r="B279" s="2" t="s">
        <v>650</v>
      </c>
      <c r="C279" s="2">
        <v>50000</v>
      </c>
      <c r="D279" s="1">
        <v>45375</v>
      </c>
      <c r="E279" s="1">
        <v>45385</v>
      </c>
      <c r="F279" s="2" t="s">
        <v>91</v>
      </c>
      <c r="G279" s="3" t="str">
        <f ca="1">IF((INDIRECT("F"&amp;ROW())+INDIRECT("G"&amp;ROW()))-NOW() &lt;= 0, "CLOSED", INT((INDIRECT("F"&amp;ROW())+INDIRECT("G"&amp;ROW()))-NOW()) &amp; " days")</f>
        <v>CLOSED</v>
      </c>
      <c r="H279" s="2">
        <v>340000</v>
      </c>
      <c r="I279" s="2">
        <v>17000000</v>
      </c>
      <c r="J279" s="2" t="s">
        <v>651</v>
      </c>
      <c r="K279" s="2" t="s">
        <v>29</v>
      </c>
      <c r="L279" s="2" t="s">
        <v>337</v>
      </c>
      <c r="M279" s="2" t="s">
        <v>51</v>
      </c>
    </row>
    <row r="280" spans="1:13" ht="120" hidden="1" customHeight="1" x14ac:dyDescent="0.3">
      <c r="A280" s="2" t="s">
        <v>652</v>
      </c>
      <c r="B280" s="2" t="s">
        <v>653</v>
      </c>
      <c r="C280" s="2">
        <v>282150</v>
      </c>
      <c r="D280" s="1">
        <v>45374</v>
      </c>
      <c r="E280" s="1">
        <v>45384</v>
      </c>
      <c r="F280" s="2" t="s">
        <v>15</v>
      </c>
      <c r="G280" s="3" t="str">
        <f ca="1">IF((INDIRECT("F"&amp;ROW())+INDIRECT("G"&amp;ROW()))-NOW() &lt;= 0, "CLOSED", INT((INDIRECT("F"&amp;ROW())+INDIRECT("G"&amp;ROW()))-NOW()) &amp; " days")</f>
        <v>CLOSED</v>
      </c>
      <c r="H280" s="2">
        <v>320000</v>
      </c>
      <c r="I280" s="2">
        <v>16000000</v>
      </c>
      <c r="J280" s="2" t="s">
        <v>654</v>
      </c>
      <c r="K280" s="2" t="s">
        <v>29</v>
      </c>
      <c r="L280" s="2" t="s">
        <v>337</v>
      </c>
      <c r="M280" s="2" t="s">
        <v>51</v>
      </c>
    </row>
    <row r="281" spans="1:13" ht="120" hidden="1" customHeight="1" x14ac:dyDescent="0.3">
      <c r="A281" s="2" t="s">
        <v>655</v>
      </c>
      <c r="B281" s="2" t="s">
        <v>656</v>
      </c>
      <c r="C281" s="2">
        <v>4</v>
      </c>
      <c r="D281" s="1">
        <v>45342</v>
      </c>
      <c r="E281" s="1">
        <v>45343</v>
      </c>
      <c r="F281" s="2" t="s">
        <v>225</v>
      </c>
      <c r="G281" s="3" t="str">
        <f ca="1">IF((INDIRECT("F"&amp;ROW())+INDIRECT("G"&amp;ROW()))-NOW() &lt;= 0, "CLOSED", INT((INDIRECT("F"&amp;ROW())+INDIRECT("G"&amp;ROW()))-NOW()) &amp; " days")</f>
        <v>CLOSED</v>
      </c>
      <c r="H281" s="2">
        <v>200000</v>
      </c>
      <c r="I281" s="2">
        <v>10000000</v>
      </c>
      <c r="J281" s="2" t="s">
        <v>657</v>
      </c>
      <c r="K281" s="2" t="s">
        <v>29</v>
      </c>
      <c r="L281" s="2" t="s">
        <v>337</v>
      </c>
      <c r="M281" s="2" t="s">
        <v>51</v>
      </c>
    </row>
    <row r="282" spans="1:13" ht="120" hidden="1" customHeight="1" x14ac:dyDescent="0.3">
      <c r="A282" s="2" t="s">
        <v>658</v>
      </c>
      <c r="B282" s="2" t="s">
        <v>367</v>
      </c>
      <c r="C282" s="2">
        <v>24500</v>
      </c>
      <c r="D282" s="1">
        <v>45331</v>
      </c>
      <c r="E282" s="1">
        <v>45341</v>
      </c>
      <c r="F282" s="2" t="s">
        <v>225</v>
      </c>
      <c r="G282" s="3" t="str">
        <f ca="1">IF((INDIRECT("F"&amp;ROW())+INDIRECT("G"&amp;ROW()))-NOW() &lt;= 0, "CLOSED", INT((INDIRECT("F"&amp;ROW())+INDIRECT("G"&amp;ROW()))-NOW()) &amp; " days")</f>
        <v>CLOSED</v>
      </c>
      <c r="H282" s="2">
        <v>320000</v>
      </c>
      <c r="I282" s="2">
        <v>16000000</v>
      </c>
      <c r="J282" s="2" t="s">
        <v>659</v>
      </c>
      <c r="K282" s="2" t="s">
        <v>29</v>
      </c>
      <c r="L282" s="2" t="s">
        <v>337</v>
      </c>
      <c r="M282" s="2" t="s">
        <v>51</v>
      </c>
    </row>
    <row r="283" spans="1:13" ht="120" hidden="1" customHeight="1" x14ac:dyDescent="0.3">
      <c r="A283" s="2" t="s">
        <v>660</v>
      </c>
      <c r="B283" s="2" t="s">
        <v>661</v>
      </c>
      <c r="C283" s="2">
        <v>2</v>
      </c>
      <c r="D283" s="1">
        <v>45303</v>
      </c>
      <c r="E283" s="1">
        <v>45315</v>
      </c>
      <c r="F283" s="2" t="s">
        <v>176</v>
      </c>
      <c r="G283" s="3" t="str">
        <f ca="1">IF((INDIRECT("F"&amp;ROW())+INDIRECT("G"&amp;ROW()))-NOW() &lt;= 0, "CLOSED", INT((INDIRECT("F"&amp;ROW())+INDIRECT("G"&amp;ROW()))-NOW()) &amp; " days")</f>
        <v>CLOSED</v>
      </c>
      <c r="H283" s="2">
        <v>16000</v>
      </c>
      <c r="I283" s="2">
        <v>800000</v>
      </c>
      <c r="J283" s="2" t="s">
        <v>484</v>
      </c>
      <c r="K283" s="2" t="s">
        <v>29</v>
      </c>
      <c r="L283" s="2" t="s">
        <v>337</v>
      </c>
      <c r="M283" s="2" t="s">
        <v>51</v>
      </c>
    </row>
    <row r="284" spans="1:13" ht="120" hidden="1" customHeight="1" x14ac:dyDescent="0.3">
      <c r="A284" s="2" t="s">
        <v>662</v>
      </c>
      <c r="B284" s="2" t="s">
        <v>663</v>
      </c>
      <c r="C284" s="2">
        <v>115</v>
      </c>
      <c r="D284" s="1">
        <v>45279</v>
      </c>
      <c r="E284" s="1">
        <v>45289</v>
      </c>
      <c r="F284" s="2" t="s">
        <v>225</v>
      </c>
      <c r="G284" s="3" t="str">
        <f ca="1">IF((INDIRECT("F"&amp;ROW())+INDIRECT("G"&amp;ROW()))-NOW() &lt;= 0, "CLOSED", INT((INDIRECT("F"&amp;ROW())+INDIRECT("G"&amp;ROW()))-NOW()) &amp; " days")</f>
        <v>CLOSED</v>
      </c>
      <c r="H284" s="2"/>
      <c r="I284" s="2"/>
      <c r="J284" s="2" t="s">
        <v>67</v>
      </c>
      <c r="K284" s="2" t="s">
        <v>17</v>
      </c>
      <c r="L284" s="2" t="s">
        <v>337</v>
      </c>
      <c r="M284" s="2" t="s">
        <v>51</v>
      </c>
    </row>
    <row r="285" spans="1:13" ht="120" hidden="1" customHeight="1" x14ac:dyDescent="0.3">
      <c r="A285" s="2" t="s">
        <v>664</v>
      </c>
      <c r="B285" s="2" t="s">
        <v>665</v>
      </c>
      <c r="C285" s="2">
        <v>5</v>
      </c>
      <c r="D285" s="1">
        <v>45803</v>
      </c>
      <c r="E285" s="1">
        <v>45824</v>
      </c>
      <c r="F285" s="2" t="s">
        <v>70</v>
      </c>
      <c r="G285" s="3" t="str">
        <f ca="1">IF((INDIRECT("F"&amp;ROW())+INDIRECT("G"&amp;ROW()))-NOW() &lt;= 0, "CLOSED", INT((INDIRECT("F"&amp;ROW())+INDIRECT("G"&amp;ROW()))-NOW()) &amp; " days")</f>
        <v>CLOSED</v>
      </c>
      <c r="H285" s="2"/>
      <c r="I285" s="2"/>
      <c r="J285" s="2" t="s">
        <v>171</v>
      </c>
      <c r="K285" s="2" t="s">
        <v>29</v>
      </c>
      <c r="L285" s="2" t="s">
        <v>158</v>
      </c>
      <c r="M285" s="2" t="s">
        <v>168</v>
      </c>
    </row>
    <row r="286" spans="1:13" ht="120" hidden="1" customHeight="1" x14ac:dyDescent="0.3">
      <c r="A286" s="2" t="s">
        <v>666</v>
      </c>
      <c r="B286" s="2" t="s">
        <v>667</v>
      </c>
      <c r="C286" s="2">
        <v>12</v>
      </c>
      <c r="D286" s="1">
        <v>45803</v>
      </c>
      <c r="E286" s="1">
        <v>45824</v>
      </c>
      <c r="F286" s="2" t="s">
        <v>70</v>
      </c>
      <c r="G286" s="3" t="str">
        <f ca="1">IF((INDIRECT("F"&amp;ROW())+INDIRECT("G"&amp;ROW()))-NOW() &lt;= 0, "CLOSED", INT((INDIRECT("F"&amp;ROW())+INDIRECT("G"&amp;ROW()))-NOW()) &amp; " days")</f>
        <v>CLOSED</v>
      </c>
      <c r="H286" s="2"/>
      <c r="I286" s="2"/>
      <c r="J286" s="2" t="s">
        <v>171</v>
      </c>
      <c r="K286" s="2" t="s">
        <v>29</v>
      </c>
      <c r="L286" s="2" t="s">
        <v>158</v>
      </c>
      <c r="M286" s="2" t="s">
        <v>168</v>
      </c>
    </row>
    <row r="287" spans="1:13" ht="120" hidden="1" customHeight="1" x14ac:dyDescent="0.3">
      <c r="A287" s="2" t="s">
        <v>668</v>
      </c>
      <c r="B287" s="2" t="s">
        <v>669</v>
      </c>
      <c r="C287" s="2">
        <v>1755</v>
      </c>
      <c r="D287" s="1">
        <v>45805</v>
      </c>
      <c r="E287" s="1">
        <v>45827</v>
      </c>
      <c r="F287" s="2" t="s">
        <v>32</v>
      </c>
      <c r="G287" s="3" t="str">
        <f ca="1">IF((INDIRECT("F"&amp;ROW())+INDIRECT("G"&amp;ROW()))-NOW() &lt;= 0, "CLOSED", INT((INDIRECT("F"&amp;ROW())+INDIRECT("G"&amp;ROW()))-NOW()) &amp; " days")</f>
        <v>CLOSED</v>
      </c>
      <c r="H287" s="2"/>
      <c r="I287" s="2"/>
      <c r="J287" s="2" t="s">
        <v>298</v>
      </c>
      <c r="K287" s="2" t="s">
        <v>29</v>
      </c>
      <c r="L287" s="2" t="s">
        <v>158</v>
      </c>
      <c r="M287" s="2" t="s">
        <v>168</v>
      </c>
    </row>
    <row r="288" spans="1:13" ht="120" customHeight="1" x14ac:dyDescent="0.3">
      <c r="A288" s="47" t="s">
        <v>670</v>
      </c>
      <c r="B288" s="47" t="s">
        <v>671</v>
      </c>
      <c r="C288" s="47">
        <v>18</v>
      </c>
      <c r="D288" s="48">
        <v>45810</v>
      </c>
      <c r="E288" s="48">
        <v>45831</v>
      </c>
      <c r="F288" s="49" t="s">
        <v>70</v>
      </c>
      <c r="G288" s="50" t="str">
        <f ca="1">IF((INDIRECT("F"&amp;ROW())+INDIRECT("G"&amp;ROW()))-NOW() &lt;= 0, "CLOSED", INT((INDIRECT("F"&amp;ROW())+INDIRECT("G"&amp;ROW()))-NOW()) &amp; " days")</f>
        <v>3 days</v>
      </c>
      <c r="H288" s="47"/>
      <c r="I288" s="47"/>
      <c r="J288" s="47" t="s">
        <v>1502</v>
      </c>
      <c r="K288" s="47" t="s">
        <v>29</v>
      </c>
      <c r="L288" s="47" t="s">
        <v>158</v>
      </c>
      <c r="M288" s="47" t="s">
        <v>168</v>
      </c>
    </row>
    <row r="289" spans="1:13" ht="120" customHeight="1" x14ac:dyDescent="0.3">
      <c r="A289" s="47" t="s">
        <v>672</v>
      </c>
      <c r="B289" s="47" t="s">
        <v>673</v>
      </c>
      <c r="C289" s="47">
        <v>17</v>
      </c>
      <c r="D289" s="48">
        <v>45808</v>
      </c>
      <c r="E289" s="48">
        <v>45829</v>
      </c>
      <c r="F289" s="49" t="s">
        <v>15</v>
      </c>
      <c r="G289" s="50" t="str">
        <f ca="1">IF((INDIRECT("F"&amp;ROW())+INDIRECT("G"&amp;ROW()))-NOW() &lt;= 0, "CLOSED", INT((INDIRECT("F"&amp;ROW())+INDIRECT("G"&amp;ROW()))-NOW()) &amp; " days")</f>
        <v>0 days</v>
      </c>
      <c r="H289" s="47"/>
      <c r="I289" s="47"/>
      <c r="J289" s="47" t="s">
        <v>1502</v>
      </c>
      <c r="K289" s="47" t="s">
        <v>29</v>
      </c>
      <c r="L289" s="47" t="s">
        <v>158</v>
      </c>
      <c r="M289" s="47" t="s">
        <v>168</v>
      </c>
    </row>
    <row r="290" spans="1:13" ht="120" customHeight="1" x14ac:dyDescent="0.3">
      <c r="A290" s="47" t="s">
        <v>674</v>
      </c>
      <c r="B290" s="47" t="s">
        <v>675</v>
      </c>
      <c r="C290" s="47">
        <v>1</v>
      </c>
      <c r="D290" s="48">
        <v>45808</v>
      </c>
      <c r="E290" s="48">
        <v>45829</v>
      </c>
      <c r="F290" s="49" t="s">
        <v>176</v>
      </c>
      <c r="G290" s="50" t="str">
        <f ca="1">IF((INDIRECT("F"&amp;ROW())+INDIRECT("G"&amp;ROW()))-NOW() &lt;= 0, "CLOSED", INT((INDIRECT("F"&amp;ROW())+INDIRECT("G"&amp;ROW()))-NOW()) &amp; " days")</f>
        <v>0 days</v>
      </c>
      <c r="H290" s="47"/>
      <c r="I290" s="47"/>
      <c r="J290" s="47" t="s">
        <v>1502</v>
      </c>
      <c r="K290" s="47" t="s">
        <v>29</v>
      </c>
      <c r="L290" s="47" t="s">
        <v>158</v>
      </c>
      <c r="M290" s="47" t="s">
        <v>168</v>
      </c>
    </row>
    <row r="291" spans="1:13" ht="120" hidden="1" customHeight="1" x14ac:dyDescent="0.3">
      <c r="A291" s="2" t="s">
        <v>676</v>
      </c>
      <c r="B291" s="2" t="s">
        <v>677</v>
      </c>
      <c r="C291" s="2">
        <v>20</v>
      </c>
      <c r="D291" s="1">
        <v>45806</v>
      </c>
      <c r="E291" s="1">
        <v>45827</v>
      </c>
      <c r="F291" s="2" t="s">
        <v>176</v>
      </c>
      <c r="G291" s="3" t="str">
        <f ca="1">IF((INDIRECT("F"&amp;ROW())+INDIRECT("G"&amp;ROW()))-NOW() &lt;= 0, "CLOSED", INT((INDIRECT("F"&amp;ROW())+INDIRECT("G"&amp;ROW()))-NOW()) &amp; " days")</f>
        <v>CLOSED</v>
      </c>
      <c r="H291" s="2"/>
      <c r="I291" s="2"/>
      <c r="J291" s="2" t="s">
        <v>171</v>
      </c>
      <c r="K291" s="2" t="s">
        <v>29</v>
      </c>
      <c r="L291" s="2" t="s">
        <v>158</v>
      </c>
      <c r="M291" s="2" t="s">
        <v>168</v>
      </c>
    </row>
    <row r="292" spans="1:13" ht="120" customHeight="1" x14ac:dyDescent="0.3">
      <c r="A292" s="47" t="s">
        <v>678</v>
      </c>
      <c r="B292" s="47" t="s">
        <v>679</v>
      </c>
      <c r="C292" s="47">
        <v>22</v>
      </c>
      <c r="D292" s="48">
        <v>45824</v>
      </c>
      <c r="E292" s="48">
        <v>45839</v>
      </c>
      <c r="F292" s="49" t="s">
        <v>32</v>
      </c>
      <c r="G292" s="50" t="str">
        <f ca="1">IF((INDIRECT("F"&amp;ROW())+INDIRECT("G"&amp;ROW()))-NOW() &lt;= 0, "CLOSED", INT((INDIRECT("F"&amp;ROW())+INDIRECT("G"&amp;ROW()))-NOW()) &amp; " days")</f>
        <v>10 days</v>
      </c>
      <c r="H292" s="47"/>
      <c r="I292" s="47"/>
      <c r="J292" s="47" t="s">
        <v>1502</v>
      </c>
      <c r="K292" s="47" t="s">
        <v>29</v>
      </c>
      <c r="L292" s="47" t="s">
        <v>50</v>
      </c>
      <c r="M292" s="47" t="s">
        <v>680</v>
      </c>
    </row>
    <row r="293" spans="1:13" ht="120" customHeight="1" x14ac:dyDescent="0.3">
      <c r="A293" s="47" t="s">
        <v>681</v>
      </c>
      <c r="B293" s="47" t="s">
        <v>682</v>
      </c>
      <c r="C293" s="47">
        <v>8227</v>
      </c>
      <c r="D293" s="48">
        <v>45827</v>
      </c>
      <c r="E293" s="48">
        <v>45828</v>
      </c>
      <c r="F293" s="49" t="s">
        <v>101</v>
      </c>
      <c r="G293" s="50" t="str">
        <f ca="1">IF((INDIRECT("F"&amp;ROW())+INDIRECT("G"&amp;ROW()))-NOW() &lt;= 0, "CLOSED", INT((INDIRECT("F"&amp;ROW())+INDIRECT("G"&amp;ROW()))-NOW()) &amp; " days")</f>
        <v>0 days</v>
      </c>
      <c r="H293" s="47"/>
      <c r="I293" s="47"/>
      <c r="J293" s="47" t="s">
        <v>147</v>
      </c>
      <c r="K293" s="47" t="s">
        <v>29</v>
      </c>
      <c r="L293" s="47" t="s">
        <v>50</v>
      </c>
      <c r="M293" s="47" t="s">
        <v>148</v>
      </c>
    </row>
    <row r="294" spans="1:13" ht="120" customHeight="1" x14ac:dyDescent="0.3">
      <c r="A294" s="47" t="s">
        <v>683</v>
      </c>
      <c r="B294" s="47" t="s">
        <v>684</v>
      </c>
      <c r="C294" s="47">
        <v>8227</v>
      </c>
      <c r="D294" s="48">
        <v>45813</v>
      </c>
      <c r="E294" s="48">
        <v>45834</v>
      </c>
      <c r="F294" s="49" t="s">
        <v>44</v>
      </c>
      <c r="G294" s="50" t="str">
        <f ca="1">IF((INDIRECT("F"&amp;ROW())+INDIRECT("G"&amp;ROW()))-NOW() &lt;= 0, "CLOSED", INT((INDIRECT("F"&amp;ROW())+INDIRECT("G"&amp;ROW()))-NOW()) &amp; " days")</f>
        <v>6 days</v>
      </c>
      <c r="H294" s="47"/>
      <c r="I294" s="47"/>
      <c r="J294" s="47" t="s">
        <v>147</v>
      </c>
      <c r="K294" s="47" t="s">
        <v>29</v>
      </c>
      <c r="L294" s="47" t="s">
        <v>158</v>
      </c>
      <c r="M294" s="47" t="s">
        <v>168</v>
      </c>
    </row>
    <row r="295" spans="1:13" ht="120" customHeight="1" x14ac:dyDescent="0.3">
      <c r="A295" s="47" t="s">
        <v>685</v>
      </c>
      <c r="B295" s="47" t="s">
        <v>686</v>
      </c>
      <c r="C295" s="47">
        <v>1400</v>
      </c>
      <c r="D295" s="48">
        <v>45808</v>
      </c>
      <c r="E295" s="48">
        <v>45829</v>
      </c>
      <c r="F295" s="49" t="s">
        <v>40</v>
      </c>
      <c r="G295" s="50" t="str">
        <f ca="1">IF((INDIRECT("F"&amp;ROW())+INDIRECT("G"&amp;ROW()))-NOW() &lt;= 0, "CLOSED", INT((INDIRECT("F"&amp;ROW())+INDIRECT("G"&amp;ROW()))-NOW()) &amp; " days")</f>
        <v>1 days</v>
      </c>
      <c r="H295" s="47"/>
      <c r="I295" s="47"/>
      <c r="J295" s="47" t="s">
        <v>67</v>
      </c>
      <c r="K295" s="47" t="s">
        <v>29</v>
      </c>
      <c r="L295" s="47" t="s">
        <v>50</v>
      </c>
      <c r="M295" s="47" t="s">
        <v>51</v>
      </c>
    </row>
    <row r="296" spans="1:13" ht="120" customHeight="1" x14ac:dyDescent="0.3">
      <c r="A296" s="47" t="s">
        <v>688</v>
      </c>
      <c r="B296" s="47" t="s">
        <v>686</v>
      </c>
      <c r="C296" s="47">
        <v>1819</v>
      </c>
      <c r="D296" s="48">
        <v>45807</v>
      </c>
      <c r="E296" s="48">
        <v>45828</v>
      </c>
      <c r="F296" s="49" t="s">
        <v>101</v>
      </c>
      <c r="G296" s="50" t="str">
        <f ca="1">IF((INDIRECT("F"&amp;ROW())+INDIRECT("G"&amp;ROW()))-NOW() &lt;= 0, "CLOSED", INT((INDIRECT("F"&amp;ROW())+INDIRECT("G"&amp;ROW()))-NOW()) &amp; " days")</f>
        <v>0 days</v>
      </c>
      <c r="H296" s="47"/>
      <c r="I296" s="47"/>
      <c r="J296" s="47" t="s">
        <v>67</v>
      </c>
      <c r="K296" s="47" t="s">
        <v>29</v>
      </c>
      <c r="L296" s="47" t="s">
        <v>50</v>
      </c>
      <c r="M296" s="47" t="s">
        <v>51</v>
      </c>
    </row>
    <row r="297" spans="1:13" ht="335.4" x14ac:dyDescent="0.3">
      <c r="A297" s="47" t="s">
        <v>1498</v>
      </c>
      <c r="B297" s="47" t="s">
        <v>1503</v>
      </c>
      <c r="C297" s="47">
        <v>5</v>
      </c>
      <c r="D297" s="48">
        <v>45827</v>
      </c>
      <c r="E297" s="48">
        <v>45848</v>
      </c>
      <c r="F297" s="49">
        <v>0.45833333333333331</v>
      </c>
      <c r="G297" s="50">
        <f ca="1">IF(E297="","",E297-TODAY())</f>
        <v>19</v>
      </c>
      <c r="H297" s="47">
        <v>22000</v>
      </c>
      <c r="I297" s="47">
        <v>1100000</v>
      </c>
      <c r="J297" s="47" t="s">
        <v>1247</v>
      </c>
      <c r="K297" s="47" t="s">
        <v>690</v>
      </c>
      <c r="L297" s="47" t="s">
        <v>695</v>
      </c>
      <c r="M297" s="47"/>
    </row>
    <row r="298" spans="1:13" ht="129" x14ac:dyDescent="0.3">
      <c r="A298" s="47" t="s">
        <v>1497</v>
      </c>
      <c r="B298" s="47" t="s">
        <v>1496</v>
      </c>
      <c r="C298" s="47">
        <v>1</v>
      </c>
      <c r="D298" s="48">
        <v>45827</v>
      </c>
      <c r="E298" s="48">
        <v>45848</v>
      </c>
      <c r="F298" s="49">
        <v>0.45833333333333331</v>
      </c>
      <c r="G298" s="50">
        <f ca="1">IF(E298="","",E298-TODAY())</f>
        <v>19</v>
      </c>
      <c r="H298" s="47"/>
      <c r="I298" s="47">
        <v>550000</v>
      </c>
      <c r="J298" s="47" t="s">
        <v>1247</v>
      </c>
      <c r="K298" s="47" t="s">
        <v>690</v>
      </c>
      <c r="L298" s="47" t="s">
        <v>695</v>
      </c>
      <c r="M298" s="47"/>
    </row>
    <row r="299" spans="1:13" ht="180.6" x14ac:dyDescent="0.3">
      <c r="A299" s="47" t="s">
        <v>1495</v>
      </c>
      <c r="B299" s="47" t="s">
        <v>1504</v>
      </c>
      <c r="C299" s="47">
        <v>1</v>
      </c>
      <c r="D299" s="48">
        <v>45827</v>
      </c>
      <c r="E299" s="48">
        <v>45831</v>
      </c>
      <c r="F299" s="49">
        <v>0.5</v>
      </c>
      <c r="G299" s="50">
        <f ca="1">IF(E299="","",E299-TODAY())</f>
        <v>2</v>
      </c>
      <c r="H299" s="47"/>
      <c r="I299" s="47"/>
      <c r="J299" s="47" t="s">
        <v>1494</v>
      </c>
      <c r="K299" s="47" t="s">
        <v>697</v>
      </c>
      <c r="L299" s="47" t="s">
        <v>695</v>
      </c>
      <c r="M299" s="47"/>
    </row>
    <row r="300" spans="1:13" ht="180.6" x14ac:dyDescent="0.3">
      <c r="A300" s="47" t="s">
        <v>1493</v>
      </c>
      <c r="B300" s="47" t="s">
        <v>1492</v>
      </c>
      <c r="C300" s="47">
        <v>19</v>
      </c>
      <c r="D300" s="48">
        <v>45827</v>
      </c>
      <c r="E300" s="48">
        <v>45838</v>
      </c>
      <c r="F300" s="49">
        <v>0.625</v>
      </c>
      <c r="G300" s="50">
        <f ca="1">IF(E300="","",E300-TODAY())</f>
        <v>9</v>
      </c>
      <c r="H300" s="47">
        <v>73439</v>
      </c>
      <c r="I300" s="47">
        <v>3671950</v>
      </c>
      <c r="J300" s="47" t="s">
        <v>804</v>
      </c>
      <c r="K300" s="47" t="s">
        <v>21</v>
      </c>
      <c r="L300" s="47" t="s">
        <v>714</v>
      </c>
      <c r="M300" s="47"/>
    </row>
    <row r="301" spans="1:13" ht="103.2" x14ac:dyDescent="0.3">
      <c r="A301" s="47" t="s">
        <v>1491</v>
      </c>
      <c r="B301" s="47" t="s">
        <v>1490</v>
      </c>
      <c r="C301" s="47">
        <v>1</v>
      </c>
      <c r="D301" s="48">
        <v>45827</v>
      </c>
      <c r="E301" s="48">
        <v>45838</v>
      </c>
      <c r="F301" s="49">
        <v>0.58333333333333337</v>
      </c>
      <c r="G301" s="50">
        <f ca="1">IF(E301="","",E301-TODAY())</f>
        <v>9</v>
      </c>
      <c r="H301" s="47">
        <v>129546</v>
      </c>
      <c r="I301" s="47">
        <v>6477300</v>
      </c>
      <c r="J301" s="47" t="s">
        <v>804</v>
      </c>
      <c r="K301" s="47" t="s">
        <v>21</v>
      </c>
      <c r="L301" s="47" t="s">
        <v>714</v>
      </c>
      <c r="M301" s="47"/>
    </row>
    <row r="302" spans="1:13" ht="409.6" x14ac:dyDescent="0.3">
      <c r="A302" s="47" t="s">
        <v>1489</v>
      </c>
      <c r="B302" s="47" t="s">
        <v>1505</v>
      </c>
      <c r="C302" s="47">
        <v>2319</v>
      </c>
      <c r="D302" s="48">
        <v>45827</v>
      </c>
      <c r="E302" s="48">
        <v>45848</v>
      </c>
      <c r="F302" s="49">
        <v>0.58333333333333337</v>
      </c>
      <c r="G302" s="50">
        <f ca="1">IF(E302="","",E302-TODAY())</f>
        <v>19</v>
      </c>
      <c r="H302" s="47">
        <v>12000</v>
      </c>
      <c r="I302" s="47">
        <f>H302*50</f>
        <v>600000</v>
      </c>
      <c r="J302" s="47" t="s">
        <v>693</v>
      </c>
      <c r="K302" s="47" t="s">
        <v>21</v>
      </c>
      <c r="L302" s="47" t="s">
        <v>695</v>
      </c>
      <c r="M302" s="47"/>
    </row>
    <row r="303" spans="1:13" ht="409.6" x14ac:dyDescent="0.3">
      <c r="A303" s="47" t="s">
        <v>1488</v>
      </c>
      <c r="B303" s="47" t="s">
        <v>1506</v>
      </c>
      <c r="C303" s="47">
        <v>8498</v>
      </c>
      <c r="D303" s="48">
        <v>45827</v>
      </c>
      <c r="E303" s="48">
        <v>45848</v>
      </c>
      <c r="F303" s="49">
        <v>0.41666666666666669</v>
      </c>
      <c r="G303" s="50">
        <f ca="1">IF(E303="","",E303-TODAY())</f>
        <v>19</v>
      </c>
      <c r="H303" s="47"/>
      <c r="I303" s="47"/>
      <c r="J303" s="47" t="s">
        <v>1211</v>
      </c>
      <c r="K303" s="47" t="s">
        <v>21</v>
      </c>
      <c r="L303" s="47" t="s">
        <v>1125</v>
      </c>
      <c r="M303" s="47"/>
    </row>
    <row r="304" spans="1:13" ht="180.6" x14ac:dyDescent="0.3">
      <c r="A304" s="47" t="s">
        <v>1487</v>
      </c>
      <c r="B304" s="47" t="s">
        <v>1486</v>
      </c>
      <c r="C304" s="47">
        <v>6</v>
      </c>
      <c r="D304" s="48">
        <v>45827</v>
      </c>
      <c r="E304" s="48">
        <v>45848</v>
      </c>
      <c r="F304" s="49">
        <v>0.45833333333333331</v>
      </c>
      <c r="G304" s="50">
        <f ca="1">IF(E304="","",E304-TODAY())</f>
        <v>19</v>
      </c>
      <c r="H304" s="47"/>
      <c r="I304" s="47"/>
      <c r="J304" s="47" t="s">
        <v>689</v>
      </c>
      <c r="K304" s="47" t="s">
        <v>21</v>
      </c>
      <c r="L304" s="47" t="s">
        <v>1150</v>
      </c>
      <c r="M304" s="47"/>
    </row>
    <row r="305" spans="1:13" ht="154.80000000000001" x14ac:dyDescent="0.3">
      <c r="A305" s="47" t="s">
        <v>1485</v>
      </c>
      <c r="B305" s="47" t="s">
        <v>1484</v>
      </c>
      <c r="C305" s="47">
        <v>26</v>
      </c>
      <c r="D305" s="48">
        <v>45827</v>
      </c>
      <c r="E305" s="48">
        <v>45848</v>
      </c>
      <c r="F305" s="49">
        <v>0.45833333333333331</v>
      </c>
      <c r="G305" s="50">
        <f ca="1">IF(E305="","",E305-TODAY())</f>
        <v>19</v>
      </c>
      <c r="H305" s="47"/>
      <c r="I305" s="47"/>
      <c r="J305" s="47" t="s">
        <v>689</v>
      </c>
      <c r="K305" s="47" t="s">
        <v>690</v>
      </c>
      <c r="L305" s="47" t="s">
        <v>1150</v>
      </c>
      <c r="M305" s="47"/>
    </row>
    <row r="306" spans="1:13" ht="129" x14ac:dyDescent="0.3">
      <c r="A306" s="47" t="s">
        <v>1483</v>
      </c>
      <c r="B306" s="47" t="s">
        <v>1482</v>
      </c>
      <c r="C306" s="47">
        <v>10</v>
      </c>
      <c r="D306" s="48">
        <v>45826</v>
      </c>
      <c r="E306" s="48">
        <v>45848</v>
      </c>
      <c r="F306" s="49">
        <v>0.83333333333333337</v>
      </c>
      <c r="G306" s="50">
        <f ca="1">IF(E306="","",E306-TODAY())</f>
        <v>19</v>
      </c>
      <c r="H306" s="47"/>
      <c r="I306" s="47"/>
      <c r="J306" s="47" t="s">
        <v>1269</v>
      </c>
      <c r="K306" s="47" t="s">
        <v>21</v>
      </c>
      <c r="L306" s="47" t="s">
        <v>1507</v>
      </c>
      <c r="M306" s="47"/>
    </row>
    <row r="307" spans="1:13" ht="409.6" x14ac:dyDescent="0.3">
      <c r="A307" s="47" t="s">
        <v>1481</v>
      </c>
      <c r="B307" s="47" t="s">
        <v>1508</v>
      </c>
      <c r="C307" s="47">
        <v>4882</v>
      </c>
      <c r="D307" s="48">
        <v>45826</v>
      </c>
      <c r="E307" s="48">
        <v>45847</v>
      </c>
      <c r="F307" s="49">
        <v>0.5</v>
      </c>
      <c r="G307" s="50">
        <f ca="1">IF(E307="","",E307-TODAY())</f>
        <v>18</v>
      </c>
      <c r="H307" s="47"/>
      <c r="I307" s="47"/>
      <c r="J307" s="47" t="s">
        <v>1341</v>
      </c>
      <c r="K307" s="47" t="s">
        <v>21</v>
      </c>
      <c r="L307" s="47" t="s">
        <v>1125</v>
      </c>
      <c r="M307" s="47"/>
    </row>
    <row r="308" spans="1:13" ht="180.6" x14ac:dyDescent="0.3">
      <c r="A308" s="47" t="s">
        <v>1480</v>
      </c>
      <c r="B308" s="47" t="s">
        <v>1479</v>
      </c>
      <c r="C308" s="47">
        <v>1</v>
      </c>
      <c r="D308" s="48">
        <v>45826</v>
      </c>
      <c r="E308" s="48">
        <v>45828</v>
      </c>
      <c r="F308" s="49">
        <v>0.625</v>
      </c>
      <c r="G308" s="50">
        <f ca="1">IF(E308="","",E308-TODAY())</f>
        <v>-1</v>
      </c>
      <c r="H308" s="47"/>
      <c r="I308" s="47"/>
      <c r="J308" s="47" t="s">
        <v>689</v>
      </c>
      <c r="K308" s="47" t="s">
        <v>690</v>
      </c>
      <c r="L308" s="47" t="s">
        <v>1150</v>
      </c>
      <c r="M308" s="47"/>
    </row>
    <row r="309" spans="1:13" ht="258" x14ac:dyDescent="0.3">
      <c r="A309" s="47" t="s">
        <v>1478</v>
      </c>
      <c r="B309" s="47" t="s">
        <v>1477</v>
      </c>
      <c r="C309" s="47">
        <v>1</v>
      </c>
      <c r="D309" s="48">
        <v>45825</v>
      </c>
      <c r="E309" s="48">
        <v>45836</v>
      </c>
      <c r="F309" s="49">
        <v>0.75</v>
      </c>
      <c r="G309" s="50">
        <f ca="1">IF(E309="","",E309-TODAY())</f>
        <v>7</v>
      </c>
      <c r="H309" s="47"/>
      <c r="I309" s="47">
        <v>305000</v>
      </c>
      <c r="J309" s="47" t="s">
        <v>1509</v>
      </c>
      <c r="K309" s="47" t="s">
        <v>697</v>
      </c>
      <c r="L309" s="47"/>
      <c r="M309" s="47"/>
    </row>
    <row r="310" spans="1:13" ht="409.6" x14ac:dyDescent="0.3">
      <c r="A310" s="47" t="s">
        <v>1476</v>
      </c>
      <c r="B310" s="47" t="s">
        <v>1475</v>
      </c>
      <c r="C310" s="47">
        <v>151</v>
      </c>
      <c r="D310" s="48">
        <v>45825</v>
      </c>
      <c r="E310" s="48">
        <v>45846</v>
      </c>
      <c r="F310" s="49">
        <v>0.83333333333333337</v>
      </c>
      <c r="G310" s="50">
        <f ca="1">IF(E310="","",E310-TODAY())</f>
        <v>17</v>
      </c>
      <c r="H310" s="47"/>
      <c r="I310" s="47"/>
      <c r="J310" s="47" t="s">
        <v>689</v>
      </c>
      <c r="K310" s="47" t="s">
        <v>690</v>
      </c>
      <c r="L310" s="47" t="s">
        <v>708</v>
      </c>
      <c r="M310" s="47"/>
    </row>
    <row r="311" spans="1:13" ht="283.8" x14ac:dyDescent="0.3">
      <c r="A311" s="47" t="s">
        <v>1474</v>
      </c>
      <c r="B311" s="47" t="s">
        <v>1473</v>
      </c>
      <c r="C311" s="47">
        <v>208</v>
      </c>
      <c r="D311" s="48">
        <v>45825</v>
      </c>
      <c r="E311" s="48">
        <v>45846</v>
      </c>
      <c r="F311" s="49">
        <v>0.45833333333333331</v>
      </c>
      <c r="G311" s="50">
        <f ca="1">IF(E311="","",E311-TODAY())</f>
        <v>17</v>
      </c>
      <c r="H311" s="47">
        <v>42778</v>
      </c>
      <c r="I311" s="47">
        <v>1425944</v>
      </c>
      <c r="J311" s="47" t="s">
        <v>1472</v>
      </c>
      <c r="K311" s="47" t="s">
        <v>697</v>
      </c>
      <c r="L311" s="47" t="s">
        <v>1125</v>
      </c>
      <c r="M311" s="47"/>
    </row>
    <row r="312" spans="1:13" ht="103.2" x14ac:dyDescent="0.3">
      <c r="A312" s="47" t="s">
        <v>1471</v>
      </c>
      <c r="B312" s="47" t="s">
        <v>1470</v>
      </c>
      <c r="C312" s="47">
        <v>1</v>
      </c>
      <c r="D312" s="48">
        <v>45825</v>
      </c>
      <c r="E312" s="48">
        <v>45846</v>
      </c>
      <c r="F312" s="49">
        <v>0.75</v>
      </c>
      <c r="G312" s="50">
        <f ca="1">IF(E312="","",E312-TODAY())</f>
        <v>17</v>
      </c>
      <c r="H312" s="47"/>
      <c r="I312" s="47"/>
      <c r="J312" s="47" t="s">
        <v>689</v>
      </c>
      <c r="K312" s="47" t="s">
        <v>21</v>
      </c>
      <c r="L312" s="47" t="s">
        <v>708</v>
      </c>
      <c r="M312" s="47"/>
    </row>
    <row r="313" spans="1:13" ht="103.2" x14ac:dyDescent="0.3">
      <c r="A313" s="47" t="s">
        <v>1469</v>
      </c>
      <c r="B313" s="47" t="s">
        <v>1323</v>
      </c>
      <c r="C313" s="47">
        <v>10</v>
      </c>
      <c r="D313" s="48">
        <v>45825</v>
      </c>
      <c r="E313" s="48">
        <v>45832</v>
      </c>
      <c r="F313" s="49">
        <v>0.41666666666666669</v>
      </c>
      <c r="G313" s="50">
        <f ca="1">IF(E313="","",E313-TODAY())</f>
        <v>3</v>
      </c>
      <c r="H313" s="47"/>
      <c r="I313" s="47"/>
      <c r="J313" s="47" t="s">
        <v>689</v>
      </c>
      <c r="K313" s="47" t="s">
        <v>21</v>
      </c>
      <c r="L313" s="47" t="s">
        <v>708</v>
      </c>
      <c r="M313" s="47"/>
    </row>
    <row r="314" spans="1:13" ht="129" x14ac:dyDescent="0.3">
      <c r="A314" s="47" t="s">
        <v>1468</v>
      </c>
      <c r="B314" s="47" t="s">
        <v>1467</v>
      </c>
      <c r="C314" s="47">
        <v>8</v>
      </c>
      <c r="D314" s="48">
        <v>45825</v>
      </c>
      <c r="E314" s="48">
        <v>45832</v>
      </c>
      <c r="F314" s="49">
        <v>0.41666666666666669</v>
      </c>
      <c r="G314" s="50">
        <f ca="1">IF(E314="","",E314-TODAY())</f>
        <v>3</v>
      </c>
      <c r="H314" s="47"/>
      <c r="I314" s="47"/>
      <c r="J314" s="47" t="s">
        <v>693</v>
      </c>
      <c r="K314" s="47" t="s">
        <v>21</v>
      </c>
      <c r="L314" s="47" t="s">
        <v>695</v>
      </c>
      <c r="M314" s="47"/>
    </row>
    <row r="315" spans="1:13" ht="129" x14ac:dyDescent="0.3">
      <c r="A315" s="47" t="s">
        <v>1466</v>
      </c>
      <c r="B315" s="47" t="s">
        <v>1083</v>
      </c>
      <c r="C315" s="47">
        <v>8</v>
      </c>
      <c r="D315" s="48">
        <v>45825</v>
      </c>
      <c r="E315" s="48">
        <v>45832</v>
      </c>
      <c r="F315" s="49">
        <v>0.41666666666666669</v>
      </c>
      <c r="G315" s="50">
        <f ca="1">IF(E315="","",E315-TODAY())</f>
        <v>3</v>
      </c>
      <c r="H315" s="47"/>
      <c r="I315" s="47"/>
      <c r="J315" s="47" t="s">
        <v>693</v>
      </c>
      <c r="K315" s="47" t="s">
        <v>21</v>
      </c>
      <c r="L315" s="47" t="s">
        <v>694</v>
      </c>
      <c r="M315" s="47"/>
    </row>
    <row r="316" spans="1:13" ht="283.8" x14ac:dyDescent="0.3">
      <c r="A316" s="47" t="s">
        <v>1465</v>
      </c>
      <c r="B316" s="47" t="s">
        <v>1464</v>
      </c>
      <c r="C316" s="47">
        <v>1095</v>
      </c>
      <c r="D316" s="48">
        <v>45825</v>
      </c>
      <c r="E316" s="48">
        <v>45839</v>
      </c>
      <c r="F316" s="49">
        <v>0.45833333333333331</v>
      </c>
      <c r="G316" s="50">
        <f ca="1">IF(E316="","",E316-TODAY())</f>
        <v>10</v>
      </c>
      <c r="H316" s="47">
        <v>83187</v>
      </c>
      <c r="I316" s="47">
        <v>2772905</v>
      </c>
      <c r="J316" s="47" t="s">
        <v>1463</v>
      </c>
      <c r="K316" s="47" t="s">
        <v>21</v>
      </c>
      <c r="L316" s="47" t="s">
        <v>1125</v>
      </c>
      <c r="M316" s="47"/>
    </row>
    <row r="317" spans="1:13" ht="232.2" x14ac:dyDescent="0.3">
      <c r="A317" s="47" t="s">
        <v>1462</v>
      </c>
      <c r="B317" s="47" t="s">
        <v>1461</v>
      </c>
      <c r="C317" s="47">
        <v>28</v>
      </c>
      <c r="D317" s="48">
        <v>45825</v>
      </c>
      <c r="E317" s="48">
        <v>45846</v>
      </c>
      <c r="F317" s="49">
        <v>0.5</v>
      </c>
      <c r="G317" s="50">
        <f ca="1">IF(E317="","",E317-TODAY())</f>
        <v>17</v>
      </c>
      <c r="H317" s="47"/>
      <c r="I317" s="47"/>
      <c r="J317" s="47" t="s">
        <v>689</v>
      </c>
      <c r="K317" s="47" t="s">
        <v>29</v>
      </c>
      <c r="L317" s="47" t="s">
        <v>1150</v>
      </c>
      <c r="M317" s="47"/>
    </row>
    <row r="318" spans="1:13" ht="103.2" x14ac:dyDescent="0.3">
      <c r="A318" s="47" t="s">
        <v>1460</v>
      </c>
      <c r="B318" s="47" t="s">
        <v>1459</v>
      </c>
      <c r="C318" s="47">
        <v>1</v>
      </c>
      <c r="D318" s="48">
        <v>45825</v>
      </c>
      <c r="E318" s="48">
        <v>45846</v>
      </c>
      <c r="F318" s="49">
        <v>0.45833333333333331</v>
      </c>
      <c r="G318" s="50">
        <f ca="1">IF(E318="","",E318-TODAY())</f>
        <v>17</v>
      </c>
      <c r="H318" s="47"/>
      <c r="I318" s="47"/>
      <c r="J318" s="47" t="s">
        <v>1457</v>
      </c>
      <c r="K318" s="47" t="s">
        <v>21</v>
      </c>
      <c r="L318" s="47" t="s">
        <v>1458</v>
      </c>
      <c r="M318" s="47"/>
    </row>
    <row r="319" spans="1:13" ht="232.2" x14ac:dyDescent="0.3">
      <c r="A319" s="47" t="s">
        <v>1456</v>
      </c>
      <c r="B319" s="47" t="s">
        <v>1455</v>
      </c>
      <c r="C319" s="47">
        <v>107</v>
      </c>
      <c r="D319" s="48">
        <v>45822</v>
      </c>
      <c r="E319" s="48">
        <v>45843</v>
      </c>
      <c r="F319" s="49">
        <v>0.41666666666666669</v>
      </c>
      <c r="G319" s="50">
        <f ca="1">IF(E319="","",E319-TODAY())</f>
        <v>14</v>
      </c>
      <c r="H319" s="47"/>
      <c r="I319" s="47"/>
      <c r="J319" s="47" t="s">
        <v>693</v>
      </c>
      <c r="K319" s="47" t="s">
        <v>21</v>
      </c>
      <c r="L319" s="47" t="s">
        <v>708</v>
      </c>
      <c r="M319" s="47"/>
    </row>
    <row r="320" spans="1:13" ht="129" x14ac:dyDescent="0.3">
      <c r="A320" s="47" t="s">
        <v>1454</v>
      </c>
      <c r="B320" s="47" t="s">
        <v>1453</v>
      </c>
      <c r="C320" s="47">
        <v>7</v>
      </c>
      <c r="D320" s="48">
        <v>45822</v>
      </c>
      <c r="E320" s="48">
        <v>45843</v>
      </c>
      <c r="F320" s="49">
        <v>0.41666666666666669</v>
      </c>
      <c r="G320" s="50">
        <f ca="1">IF(E320="","",E320-TODAY())</f>
        <v>14</v>
      </c>
      <c r="H320" s="47"/>
      <c r="I320" s="47"/>
      <c r="J320" s="47" t="s">
        <v>693</v>
      </c>
      <c r="K320" s="47" t="s">
        <v>21</v>
      </c>
      <c r="L320" s="47" t="s">
        <v>695</v>
      </c>
      <c r="M320" s="47"/>
    </row>
    <row r="321" spans="1:13" ht="335.4" x14ac:dyDescent="0.3">
      <c r="A321" s="47" t="s">
        <v>1452</v>
      </c>
      <c r="B321" s="47" t="s">
        <v>1451</v>
      </c>
      <c r="C321" s="47">
        <v>28</v>
      </c>
      <c r="D321" s="48">
        <v>45822</v>
      </c>
      <c r="E321" s="48">
        <v>45843</v>
      </c>
      <c r="F321" s="49">
        <v>0.45833333333333331</v>
      </c>
      <c r="G321" s="50">
        <f ca="1">IF(E321="","",E321-TODAY())</f>
        <v>14</v>
      </c>
      <c r="H321" s="47"/>
      <c r="I321" s="47"/>
      <c r="J321" s="47" t="s">
        <v>689</v>
      </c>
      <c r="K321" s="47" t="s">
        <v>21</v>
      </c>
      <c r="L321" s="47"/>
      <c r="M321" s="47"/>
    </row>
    <row r="322" spans="1:13" ht="361.2" x14ac:dyDescent="0.3">
      <c r="A322" s="47" t="s">
        <v>1450</v>
      </c>
      <c r="B322" s="47" t="s">
        <v>1510</v>
      </c>
      <c r="C322" s="47">
        <v>8</v>
      </c>
      <c r="D322" s="48">
        <v>45821</v>
      </c>
      <c r="E322" s="48">
        <v>45842</v>
      </c>
      <c r="F322" s="49">
        <v>0.54166666666666663</v>
      </c>
      <c r="G322" s="50">
        <f ca="1">IF(E322="","",E322-TODAY())</f>
        <v>13</v>
      </c>
      <c r="H322" s="47"/>
      <c r="I322" s="47"/>
      <c r="J322" s="47" t="s">
        <v>1449</v>
      </c>
      <c r="K322" s="47" t="s">
        <v>21</v>
      </c>
      <c r="L322" s="47" t="s">
        <v>708</v>
      </c>
      <c r="M322" s="47"/>
    </row>
    <row r="323" spans="1:13" ht="409.6" x14ac:dyDescent="0.3">
      <c r="A323" s="47" t="s">
        <v>1448</v>
      </c>
      <c r="B323" s="47" t="s">
        <v>1511</v>
      </c>
      <c r="C323" s="47">
        <v>13</v>
      </c>
      <c r="D323" s="48">
        <v>45821</v>
      </c>
      <c r="E323" s="48">
        <v>45842</v>
      </c>
      <c r="F323" s="49">
        <v>0.54166666666666663</v>
      </c>
      <c r="G323" s="50">
        <f ca="1">IF(E323="","",E323-TODAY())</f>
        <v>13</v>
      </c>
      <c r="H323" s="47"/>
      <c r="I323" s="47"/>
      <c r="J323" s="47" t="s">
        <v>693</v>
      </c>
      <c r="K323" s="47" t="s">
        <v>21</v>
      </c>
      <c r="L323" s="47" t="s">
        <v>695</v>
      </c>
      <c r="M323" s="47"/>
    </row>
    <row r="324" spans="1:13" ht="206.4" x14ac:dyDescent="0.3">
      <c r="A324" s="47" t="s">
        <v>1447</v>
      </c>
      <c r="B324" s="47" t="s">
        <v>1446</v>
      </c>
      <c r="C324" s="47">
        <v>400</v>
      </c>
      <c r="D324" s="48">
        <v>45821</v>
      </c>
      <c r="E324" s="48">
        <v>45832</v>
      </c>
      <c r="F324" s="49">
        <v>0.45833333333333331</v>
      </c>
      <c r="G324" s="50">
        <f ca="1">IF(E324="","",E324-TODAY())</f>
        <v>3</v>
      </c>
      <c r="H324" s="47">
        <v>100000</v>
      </c>
      <c r="I324" s="47">
        <v>5000000</v>
      </c>
      <c r="J324" s="47" t="s">
        <v>1294</v>
      </c>
      <c r="K324" s="47" t="s">
        <v>21</v>
      </c>
      <c r="L324" s="47" t="s">
        <v>1445</v>
      </c>
      <c r="M324" s="47"/>
    </row>
    <row r="325" spans="1:13" ht="103.2" x14ac:dyDescent="0.3">
      <c r="A325" s="47" t="s">
        <v>1444</v>
      </c>
      <c r="B325" s="47" t="s">
        <v>1443</v>
      </c>
      <c r="C325" s="47">
        <v>1</v>
      </c>
      <c r="D325" s="48">
        <v>45821</v>
      </c>
      <c r="E325" s="48">
        <v>45831</v>
      </c>
      <c r="F325" s="49">
        <v>0.375</v>
      </c>
      <c r="G325" s="50">
        <f ca="1">IF(E325="","",E325-TODAY())</f>
        <v>2</v>
      </c>
      <c r="H325" s="47"/>
      <c r="I325" s="47">
        <v>900000</v>
      </c>
      <c r="J325" s="47" t="s">
        <v>693</v>
      </c>
      <c r="K325" s="47" t="s">
        <v>697</v>
      </c>
      <c r="L325" s="47" t="s">
        <v>708</v>
      </c>
      <c r="M325" s="47"/>
    </row>
    <row r="326" spans="1:13" ht="387" x14ac:dyDescent="0.3">
      <c r="A326" s="47" t="s">
        <v>1442</v>
      </c>
      <c r="B326" s="47" t="s">
        <v>1512</v>
      </c>
      <c r="C326" s="47">
        <v>5150</v>
      </c>
      <c r="D326" s="48">
        <v>45821</v>
      </c>
      <c r="E326" s="48">
        <v>45831</v>
      </c>
      <c r="F326" s="49">
        <v>0.83333333333333337</v>
      </c>
      <c r="G326" s="50">
        <f ca="1">IF(E326="","",E326-TODAY())</f>
        <v>2</v>
      </c>
      <c r="H326" s="47">
        <v>200000</v>
      </c>
      <c r="I326" s="47">
        <v>10000000</v>
      </c>
      <c r="J326" s="47" t="s">
        <v>1513</v>
      </c>
      <c r="K326" s="47" t="s">
        <v>21</v>
      </c>
      <c r="L326" s="47" t="s">
        <v>1441</v>
      </c>
      <c r="M326" s="47"/>
    </row>
    <row r="327" spans="1:13" ht="129" x14ac:dyDescent="0.3">
      <c r="A327" s="47" t="s">
        <v>1440</v>
      </c>
      <c r="B327" s="47" t="s">
        <v>1439</v>
      </c>
      <c r="C327" s="47">
        <v>1</v>
      </c>
      <c r="D327" s="48">
        <v>45821</v>
      </c>
      <c r="E327" s="48">
        <v>45842</v>
      </c>
      <c r="F327" s="49">
        <v>0.875</v>
      </c>
      <c r="G327" s="50">
        <f ca="1">IF(E327="","",E327-TODAY())</f>
        <v>13</v>
      </c>
      <c r="H327" s="47"/>
      <c r="I327" s="47"/>
      <c r="J327" s="47" t="s">
        <v>1514</v>
      </c>
      <c r="K327" s="47" t="s">
        <v>697</v>
      </c>
      <c r="L327" s="47" t="s">
        <v>695</v>
      </c>
      <c r="M327" s="47"/>
    </row>
    <row r="328" spans="1:13" ht="258" x14ac:dyDescent="0.3">
      <c r="A328" s="47" t="s">
        <v>1438</v>
      </c>
      <c r="B328" s="47" t="s">
        <v>1515</v>
      </c>
      <c r="C328" s="47">
        <v>1</v>
      </c>
      <c r="D328" s="48">
        <v>45820</v>
      </c>
      <c r="E328" s="48">
        <v>45841</v>
      </c>
      <c r="F328" s="49">
        <v>0.45833333333333331</v>
      </c>
      <c r="G328" s="50">
        <f ca="1">IF(E328="","",E328-TODAY())</f>
        <v>12</v>
      </c>
      <c r="H328" s="47">
        <v>243000</v>
      </c>
      <c r="I328" s="47">
        <v>12173509</v>
      </c>
      <c r="J328" s="47" t="s">
        <v>1437</v>
      </c>
      <c r="K328" s="47" t="s">
        <v>21</v>
      </c>
      <c r="L328" s="47"/>
      <c r="M328" s="47"/>
    </row>
    <row r="329" spans="1:13" ht="335.4" x14ac:dyDescent="0.3">
      <c r="A329" s="47" t="s">
        <v>1436</v>
      </c>
      <c r="B329" s="47" t="s">
        <v>1435</v>
      </c>
      <c r="C329" s="47">
        <v>30</v>
      </c>
      <c r="D329" s="48">
        <v>45820</v>
      </c>
      <c r="E329" s="48">
        <v>45841</v>
      </c>
      <c r="F329" s="49">
        <v>0.70833333333333337</v>
      </c>
      <c r="G329" s="50">
        <f ca="1">IF(E329="","",E329-TODAY())</f>
        <v>12</v>
      </c>
      <c r="H329" s="47"/>
      <c r="I329" s="47"/>
      <c r="J329" s="47" t="s">
        <v>1514</v>
      </c>
      <c r="K329" s="47" t="s">
        <v>21</v>
      </c>
      <c r="L329" s="47" t="s">
        <v>695</v>
      </c>
      <c r="M329" s="47"/>
    </row>
    <row r="330" spans="1:13" ht="103.2" x14ac:dyDescent="0.3">
      <c r="A330" s="47" t="s">
        <v>1434</v>
      </c>
      <c r="B330" s="47" t="s">
        <v>1433</v>
      </c>
      <c r="C330" s="47">
        <v>1</v>
      </c>
      <c r="D330" s="48">
        <v>45820</v>
      </c>
      <c r="E330" s="48">
        <v>45834</v>
      </c>
      <c r="F330" s="49">
        <v>0.625</v>
      </c>
      <c r="G330" s="50">
        <f ca="1">IF(E330="","",E330-TODAY())</f>
        <v>5</v>
      </c>
      <c r="H330" s="47"/>
      <c r="I330" s="47"/>
      <c r="J330" s="47" t="s">
        <v>1516</v>
      </c>
      <c r="K330" s="47" t="s">
        <v>697</v>
      </c>
      <c r="L330" s="47" t="s">
        <v>1432</v>
      </c>
      <c r="M330" s="47"/>
    </row>
    <row r="331" spans="1:13" ht="206.4" x14ac:dyDescent="0.3">
      <c r="A331" s="47" t="s">
        <v>1431</v>
      </c>
      <c r="B331" s="47" t="s">
        <v>1430</v>
      </c>
      <c r="C331" s="47">
        <v>6</v>
      </c>
      <c r="D331" s="48">
        <v>45820</v>
      </c>
      <c r="E331" s="48">
        <v>45841</v>
      </c>
      <c r="F331" s="49">
        <v>0.66666666666666663</v>
      </c>
      <c r="G331" s="50">
        <f ca="1">IF(E331="","",E331-TODAY())</f>
        <v>12</v>
      </c>
      <c r="H331" s="47"/>
      <c r="I331" s="47"/>
      <c r="J331" s="47" t="s">
        <v>1428</v>
      </c>
      <c r="K331" s="47" t="s">
        <v>21</v>
      </c>
      <c r="L331" s="47" t="s">
        <v>1429</v>
      </c>
      <c r="M331" s="47"/>
    </row>
    <row r="332" spans="1:13" ht="129" x14ac:dyDescent="0.3">
      <c r="A332" s="47" t="s">
        <v>1427</v>
      </c>
      <c r="B332" s="47" t="s">
        <v>1426</v>
      </c>
      <c r="C332" s="47">
        <v>1</v>
      </c>
      <c r="D332" s="48">
        <v>45820</v>
      </c>
      <c r="E332" s="48">
        <v>45841</v>
      </c>
      <c r="F332" s="49">
        <v>0.45833333333333331</v>
      </c>
      <c r="G332" s="50">
        <f ca="1">IF(E332="","",E332-TODAY())</f>
        <v>12</v>
      </c>
      <c r="H332" s="47">
        <v>133000</v>
      </c>
      <c r="I332" s="47">
        <v>6645416</v>
      </c>
      <c r="J332" s="47" t="s">
        <v>1425</v>
      </c>
      <c r="K332" s="47" t="s">
        <v>697</v>
      </c>
      <c r="L332" s="47"/>
      <c r="M332" s="47"/>
    </row>
    <row r="333" spans="1:13" ht="387" x14ac:dyDescent="0.3">
      <c r="A333" s="47" t="s">
        <v>1424</v>
      </c>
      <c r="B333" s="47" t="s">
        <v>1384</v>
      </c>
      <c r="C333" s="47">
        <v>840</v>
      </c>
      <c r="D333" s="48">
        <v>45820</v>
      </c>
      <c r="E333" s="48">
        <v>45841</v>
      </c>
      <c r="F333" s="49">
        <v>0.58333333333333337</v>
      </c>
      <c r="G333" s="50">
        <f ca="1">IF(E333="","",E333-TODAY())</f>
        <v>12</v>
      </c>
      <c r="H333" s="47"/>
      <c r="I333" s="47"/>
      <c r="J333" s="47" t="s">
        <v>1383</v>
      </c>
      <c r="K333" s="47" t="s">
        <v>697</v>
      </c>
      <c r="L333" s="47" t="s">
        <v>1125</v>
      </c>
      <c r="M333" s="47"/>
    </row>
    <row r="334" spans="1:13" ht="409.6" x14ac:dyDescent="0.3">
      <c r="A334" s="47" t="s">
        <v>1423</v>
      </c>
      <c r="B334" s="47" t="s">
        <v>1422</v>
      </c>
      <c r="C334" s="47">
        <v>3</v>
      </c>
      <c r="D334" s="48">
        <v>45819</v>
      </c>
      <c r="E334" s="48">
        <v>45831</v>
      </c>
      <c r="F334" s="49">
        <v>0.45833333333333331</v>
      </c>
      <c r="G334" s="50">
        <f ca="1">IF(E334="","",E334-TODAY())</f>
        <v>2</v>
      </c>
      <c r="H334" s="47">
        <v>94000</v>
      </c>
      <c r="I334" s="47">
        <v>3120300</v>
      </c>
      <c r="J334" s="47" t="s">
        <v>689</v>
      </c>
      <c r="K334" s="47" t="s">
        <v>21</v>
      </c>
      <c r="L334" s="47">
        <v>45819</v>
      </c>
      <c r="M334" s="47"/>
    </row>
    <row r="335" spans="1:13" ht="103.2" x14ac:dyDescent="0.3">
      <c r="A335" s="47" t="s">
        <v>1421</v>
      </c>
      <c r="B335" s="47" t="s">
        <v>1420</v>
      </c>
      <c r="C335" s="47">
        <v>1</v>
      </c>
      <c r="D335" s="48">
        <v>45819</v>
      </c>
      <c r="E335" s="48">
        <v>45840</v>
      </c>
      <c r="F335" s="49">
        <v>0.45833333333333331</v>
      </c>
      <c r="G335" s="50">
        <f ca="1">IF(E335="","",E335-TODAY())</f>
        <v>11</v>
      </c>
      <c r="H335" s="47">
        <v>84000</v>
      </c>
      <c r="I335" s="47">
        <v>4200000</v>
      </c>
      <c r="J335" s="47" t="s">
        <v>1517</v>
      </c>
      <c r="K335" s="47" t="s">
        <v>29</v>
      </c>
      <c r="L335" s="47" t="s">
        <v>708</v>
      </c>
      <c r="M335" s="47"/>
    </row>
    <row r="336" spans="1:13" ht="103.2" x14ac:dyDescent="0.3">
      <c r="A336" s="47" t="s">
        <v>1419</v>
      </c>
      <c r="B336" s="47" t="s">
        <v>1418</v>
      </c>
      <c r="C336" s="47">
        <v>1</v>
      </c>
      <c r="D336" s="48">
        <v>45819</v>
      </c>
      <c r="E336" s="48">
        <v>45840</v>
      </c>
      <c r="F336" s="49">
        <v>0.66666666666666663</v>
      </c>
      <c r="G336" s="50">
        <f ca="1">IF(E336="","",E336-TODAY())</f>
        <v>11</v>
      </c>
      <c r="H336" s="47"/>
      <c r="I336" s="47"/>
      <c r="J336" s="47" t="s">
        <v>1273</v>
      </c>
      <c r="K336" s="47" t="s">
        <v>21</v>
      </c>
      <c r="L336" s="47" t="s">
        <v>708</v>
      </c>
      <c r="M336" s="47"/>
    </row>
    <row r="337" spans="1:13" ht="103.2" x14ac:dyDescent="0.3">
      <c r="A337" s="47" t="s">
        <v>1417</v>
      </c>
      <c r="B337" s="47" t="s">
        <v>1416</v>
      </c>
      <c r="C337" s="47">
        <v>1</v>
      </c>
      <c r="D337" s="48">
        <v>45819</v>
      </c>
      <c r="E337" s="48">
        <v>45840</v>
      </c>
      <c r="F337" s="49">
        <v>0.66666666666666663</v>
      </c>
      <c r="G337" s="50">
        <f ca="1">IF(E337="","",E337-TODAY())</f>
        <v>11</v>
      </c>
      <c r="H337" s="47"/>
      <c r="I337" s="47"/>
      <c r="J337" s="47" t="s">
        <v>1273</v>
      </c>
      <c r="K337" s="47" t="s">
        <v>21</v>
      </c>
      <c r="L337" s="47" t="s">
        <v>708</v>
      </c>
      <c r="M337" s="47"/>
    </row>
    <row r="338" spans="1:13" ht="409.6" x14ac:dyDescent="0.3">
      <c r="A338" s="47" t="s">
        <v>1415</v>
      </c>
      <c r="B338" s="47" t="s">
        <v>1414</v>
      </c>
      <c r="C338" s="47">
        <v>72</v>
      </c>
      <c r="D338" s="48">
        <v>45818</v>
      </c>
      <c r="E338" s="48">
        <v>45839</v>
      </c>
      <c r="F338" s="49">
        <v>0.41666666666666669</v>
      </c>
      <c r="G338" s="50">
        <f ca="1">IF(E338="","",E338-TODAY())</f>
        <v>10</v>
      </c>
      <c r="H338" s="47">
        <v>72000</v>
      </c>
      <c r="I338" s="47">
        <f>H338*50</f>
        <v>3600000</v>
      </c>
      <c r="J338" s="47" t="s">
        <v>1247</v>
      </c>
      <c r="K338" s="47" t="s">
        <v>21</v>
      </c>
      <c r="L338" s="47" t="s">
        <v>708</v>
      </c>
      <c r="M338" s="47"/>
    </row>
    <row r="339" spans="1:13" ht="409.6" x14ac:dyDescent="0.3">
      <c r="A339" s="47" t="s">
        <v>1413</v>
      </c>
      <c r="B339" s="47" t="s">
        <v>1412</v>
      </c>
      <c r="C339" s="47">
        <v>360</v>
      </c>
      <c r="D339" s="48">
        <v>45818</v>
      </c>
      <c r="E339" s="48">
        <v>45839</v>
      </c>
      <c r="F339" s="49">
        <v>0.41666666666666669</v>
      </c>
      <c r="G339" s="50">
        <f ca="1">IF(E339="","",E339-TODAY())</f>
        <v>10</v>
      </c>
      <c r="H339" s="47">
        <v>64000</v>
      </c>
      <c r="I339" s="47">
        <v>3200000</v>
      </c>
      <c r="J339" s="47" t="s">
        <v>693</v>
      </c>
      <c r="K339" s="47" t="s">
        <v>697</v>
      </c>
      <c r="L339" s="47" t="s">
        <v>708</v>
      </c>
      <c r="M339" s="47"/>
    </row>
    <row r="340" spans="1:13" ht="409.6" x14ac:dyDescent="0.3">
      <c r="A340" s="47" t="s">
        <v>1411</v>
      </c>
      <c r="B340" s="47" t="s">
        <v>1410</v>
      </c>
      <c r="C340" s="47">
        <v>528</v>
      </c>
      <c r="D340" s="48">
        <v>45818</v>
      </c>
      <c r="E340" s="48">
        <v>45839</v>
      </c>
      <c r="F340" s="49">
        <v>0.375</v>
      </c>
      <c r="G340" s="50">
        <f ca="1">IF(E340="","",E340-TODAY())</f>
        <v>10</v>
      </c>
      <c r="H340" s="47">
        <v>48000</v>
      </c>
      <c r="I340" s="47">
        <v>2400000</v>
      </c>
      <c r="J340" s="47" t="s">
        <v>689</v>
      </c>
      <c r="K340" s="47" t="s">
        <v>697</v>
      </c>
      <c r="L340" s="47" t="s">
        <v>708</v>
      </c>
      <c r="M340" s="47"/>
    </row>
    <row r="341" spans="1:13" ht="129" x14ac:dyDescent="0.3">
      <c r="A341" s="47" t="s">
        <v>1409</v>
      </c>
      <c r="B341" s="47" t="s">
        <v>1407</v>
      </c>
      <c r="C341" s="47">
        <v>1</v>
      </c>
      <c r="D341" s="48">
        <v>45818</v>
      </c>
      <c r="E341" s="48">
        <v>45839</v>
      </c>
      <c r="F341" s="49">
        <v>0.54166666666666663</v>
      </c>
      <c r="G341" s="50">
        <f ca="1">IF(E341="","",E341-TODAY())</f>
        <v>10</v>
      </c>
      <c r="H341" s="47">
        <v>135000</v>
      </c>
      <c r="I341" s="47">
        <v>6750000</v>
      </c>
      <c r="J341" s="47" t="s">
        <v>689</v>
      </c>
      <c r="K341" s="47" t="s">
        <v>697</v>
      </c>
      <c r="L341" s="47" t="s">
        <v>708</v>
      </c>
      <c r="M341" s="47"/>
    </row>
    <row r="342" spans="1:13" ht="129" x14ac:dyDescent="0.3">
      <c r="A342" s="47" t="s">
        <v>1408</v>
      </c>
      <c r="B342" s="47" t="s">
        <v>1407</v>
      </c>
      <c r="C342" s="47">
        <v>1</v>
      </c>
      <c r="D342" s="48">
        <v>45818</v>
      </c>
      <c r="E342" s="48">
        <v>45839</v>
      </c>
      <c r="F342" s="49">
        <v>0.54166666666666663</v>
      </c>
      <c r="G342" s="50">
        <f ca="1">IF(E342="","",E342-TODAY())</f>
        <v>10</v>
      </c>
      <c r="H342" s="47">
        <v>84000</v>
      </c>
      <c r="I342" s="47">
        <f>H342*50</f>
        <v>4200000</v>
      </c>
      <c r="J342" s="47" t="s">
        <v>1518</v>
      </c>
      <c r="K342" s="47" t="s">
        <v>21</v>
      </c>
      <c r="L342" s="47" t="s">
        <v>695</v>
      </c>
      <c r="M342" s="47"/>
    </row>
    <row r="343" spans="1:13" ht="387" x14ac:dyDescent="0.3">
      <c r="A343" s="47" t="s">
        <v>1406</v>
      </c>
      <c r="B343" s="47" t="s">
        <v>1405</v>
      </c>
      <c r="C343" s="47">
        <v>513</v>
      </c>
      <c r="D343" s="48">
        <v>45818</v>
      </c>
      <c r="E343" s="48">
        <v>45840</v>
      </c>
      <c r="F343" s="49">
        <v>0.375</v>
      </c>
      <c r="G343" s="50">
        <f ca="1">IF(E343="","",E343-TODAY())</f>
        <v>11</v>
      </c>
      <c r="H343" s="47">
        <v>54000</v>
      </c>
      <c r="I343" s="47">
        <v>2700000</v>
      </c>
      <c r="J343" s="47" t="s">
        <v>693</v>
      </c>
      <c r="K343" s="47" t="s">
        <v>697</v>
      </c>
      <c r="L343" s="47" t="s">
        <v>695</v>
      </c>
      <c r="M343" s="47"/>
    </row>
    <row r="344" spans="1:13" ht="409.6" x14ac:dyDescent="0.3">
      <c r="A344" s="47" t="s">
        <v>1404</v>
      </c>
      <c r="B344" s="47" t="s">
        <v>1403</v>
      </c>
      <c r="C344" s="47">
        <v>24</v>
      </c>
      <c r="D344" s="48">
        <v>45818</v>
      </c>
      <c r="E344" s="48">
        <v>45839</v>
      </c>
      <c r="F344" s="49">
        <v>0.75</v>
      </c>
      <c r="G344" s="50">
        <f ca="1">IF(E344="","",E344-TODAY())</f>
        <v>10</v>
      </c>
      <c r="H344" s="47">
        <v>30000</v>
      </c>
      <c r="I344" s="47">
        <v>1500000</v>
      </c>
      <c r="J344" s="47" t="s">
        <v>689</v>
      </c>
      <c r="K344" s="47" t="s">
        <v>21</v>
      </c>
      <c r="L344" s="47" t="s">
        <v>708</v>
      </c>
      <c r="M344" s="47"/>
    </row>
    <row r="345" spans="1:13" ht="232.2" x14ac:dyDescent="0.3">
      <c r="A345" s="47" t="s">
        <v>1402</v>
      </c>
      <c r="B345" s="47" t="s">
        <v>1519</v>
      </c>
      <c r="C345" s="47">
        <v>1</v>
      </c>
      <c r="D345" s="48">
        <v>45817</v>
      </c>
      <c r="E345" s="48">
        <v>45847</v>
      </c>
      <c r="F345" s="49">
        <v>0.45833333333333331</v>
      </c>
      <c r="G345" s="50">
        <f ca="1">IF(E345="","",E345-TODAY())</f>
        <v>18</v>
      </c>
      <c r="H345" s="47">
        <v>39000</v>
      </c>
      <c r="I345" s="47">
        <v>1945230</v>
      </c>
      <c r="J345" s="47" t="s">
        <v>1400</v>
      </c>
      <c r="K345" s="47" t="s">
        <v>21</v>
      </c>
      <c r="L345" s="47" t="s">
        <v>1401</v>
      </c>
      <c r="M345" s="47"/>
    </row>
    <row r="346" spans="1:13" ht="154.80000000000001" x14ac:dyDescent="0.3">
      <c r="A346" s="47" t="s">
        <v>1399</v>
      </c>
      <c r="B346" s="47" t="s">
        <v>1398</v>
      </c>
      <c r="C346" s="47">
        <v>1663</v>
      </c>
      <c r="D346" s="48">
        <v>45817</v>
      </c>
      <c r="E346" s="48">
        <v>45834</v>
      </c>
      <c r="F346" s="49">
        <v>0.66666666666666663</v>
      </c>
      <c r="G346" s="50">
        <f ca="1">IF(E346="","",E346-TODAY())</f>
        <v>5</v>
      </c>
      <c r="H346" s="47">
        <v>71672</v>
      </c>
      <c r="I346" s="47">
        <v>2389061</v>
      </c>
      <c r="J346" s="47" t="s">
        <v>1397</v>
      </c>
      <c r="K346" s="47" t="s">
        <v>21</v>
      </c>
      <c r="L346" s="47" t="s">
        <v>1226</v>
      </c>
      <c r="M346" s="47"/>
    </row>
    <row r="347" spans="1:13" ht="409.6" x14ac:dyDescent="0.3">
      <c r="A347" s="47" t="s">
        <v>1396</v>
      </c>
      <c r="B347" s="47" t="s">
        <v>1520</v>
      </c>
      <c r="C347" s="47">
        <v>865</v>
      </c>
      <c r="D347" s="48">
        <v>45816</v>
      </c>
      <c r="E347" s="48">
        <v>45838</v>
      </c>
      <c r="F347" s="49">
        <v>0.375</v>
      </c>
      <c r="G347" s="50">
        <f ca="1">IF(E347="","",E347-TODAY())</f>
        <v>9</v>
      </c>
      <c r="H347" s="47">
        <v>45000</v>
      </c>
      <c r="I347" s="47">
        <f>H347*50</f>
        <v>2250000</v>
      </c>
      <c r="J347" s="47" t="s">
        <v>1273</v>
      </c>
      <c r="K347" s="47" t="s">
        <v>697</v>
      </c>
      <c r="L347" s="47" t="s">
        <v>708</v>
      </c>
      <c r="M347" s="47"/>
    </row>
    <row r="348" spans="1:13" ht="129" x14ac:dyDescent="0.3">
      <c r="A348" s="47" t="s">
        <v>1395</v>
      </c>
      <c r="B348" s="47" t="s">
        <v>1394</v>
      </c>
      <c r="C348" s="47">
        <v>3114</v>
      </c>
      <c r="D348" s="48">
        <v>45816</v>
      </c>
      <c r="E348" s="48">
        <v>45838</v>
      </c>
      <c r="F348" s="49">
        <v>0.375</v>
      </c>
      <c r="G348" s="50">
        <f ca="1">IF(E348="","",E348-TODAY())</f>
        <v>9</v>
      </c>
      <c r="H348" s="47"/>
      <c r="I348" s="47"/>
      <c r="J348" s="47" t="s">
        <v>1273</v>
      </c>
      <c r="K348" s="47" t="s">
        <v>697</v>
      </c>
      <c r="L348" s="47" t="s">
        <v>695</v>
      </c>
      <c r="M348" s="47"/>
    </row>
    <row r="349" spans="1:13" ht="129" x14ac:dyDescent="0.3">
      <c r="A349" s="47" t="s">
        <v>1393</v>
      </c>
      <c r="B349" s="47" t="s">
        <v>1392</v>
      </c>
      <c r="C349" s="47">
        <v>7065</v>
      </c>
      <c r="D349" s="48">
        <v>45816</v>
      </c>
      <c r="E349" s="48">
        <v>45838</v>
      </c>
      <c r="F349" s="49">
        <v>0.375</v>
      </c>
      <c r="G349" s="50">
        <f ca="1">IF(E349="","",E349-TODAY())</f>
        <v>9</v>
      </c>
      <c r="H349" s="47"/>
      <c r="I349" s="47"/>
      <c r="J349" s="47" t="s">
        <v>1273</v>
      </c>
      <c r="K349" s="47" t="s">
        <v>697</v>
      </c>
      <c r="L349" s="47" t="s">
        <v>708</v>
      </c>
      <c r="M349" s="47"/>
    </row>
    <row r="350" spans="1:13" ht="283.8" x14ac:dyDescent="0.3">
      <c r="A350" s="47" t="s">
        <v>1391</v>
      </c>
      <c r="B350" s="47" t="s">
        <v>1390</v>
      </c>
      <c r="C350" s="47">
        <v>20</v>
      </c>
      <c r="D350" s="48">
        <v>45815</v>
      </c>
      <c r="E350" s="48">
        <v>45836</v>
      </c>
      <c r="F350" s="49">
        <v>0.45833333333333331</v>
      </c>
      <c r="G350" s="50">
        <f ca="1">IF(E350="","",E350-TODAY())</f>
        <v>7</v>
      </c>
      <c r="H350" s="47"/>
      <c r="I350" s="47"/>
      <c r="J350" s="47" t="s">
        <v>693</v>
      </c>
      <c r="K350" s="47" t="s">
        <v>21</v>
      </c>
      <c r="L350" s="47" t="s">
        <v>708</v>
      </c>
      <c r="M350" s="47"/>
    </row>
    <row r="351" spans="1:13" ht="129" x14ac:dyDescent="0.3">
      <c r="A351" s="47" t="s">
        <v>1389</v>
      </c>
      <c r="B351" s="47" t="s">
        <v>1388</v>
      </c>
      <c r="C351" s="47">
        <v>5</v>
      </c>
      <c r="D351" s="48">
        <v>45814</v>
      </c>
      <c r="E351" s="48">
        <v>45835</v>
      </c>
      <c r="F351" s="49">
        <v>0.54166666666666663</v>
      </c>
      <c r="G351" s="50">
        <f ca="1">IF(E351="","",E351-TODAY())</f>
        <v>6</v>
      </c>
      <c r="H351" s="47"/>
      <c r="I351" s="47"/>
      <c r="J351" s="47" t="s">
        <v>1269</v>
      </c>
      <c r="K351" s="47" t="s">
        <v>697</v>
      </c>
      <c r="L351" s="47" t="s">
        <v>1521</v>
      </c>
      <c r="M351" s="47"/>
    </row>
    <row r="352" spans="1:13" ht="154.80000000000001" x14ac:dyDescent="0.3">
      <c r="A352" s="47" t="s">
        <v>1387</v>
      </c>
      <c r="B352" s="47" t="s">
        <v>1386</v>
      </c>
      <c r="C352" s="47">
        <v>1</v>
      </c>
      <c r="D352" s="48">
        <v>45814</v>
      </c>
      <c r="E352" s="48">
        <v>45835</v>
      </c>
      <c r="F352" s="49">
        <v>0.70833333333333337</v>
      </c>
      <c r="G352" s="50">
        <f ca="1">IF(E352="","",E352-TODAY())</f>
        <v>6</v>
      </c>
      <c r="H352" s="47"/>
      <c r="I352" s="47"/>
      <c r="J352" s="47" t="s">
        <v>1514</v>
      </c>
      <c r="K352" s="47" t="s">
        <v>21</v>
      </c>
      <c r="L352" s="47" t="s">
        <v>708</v>
      </c>
      <c r="M352" s="47"/>
    </row>
    <row r="353" spans="1:13" ht="387" x14ac:dyDescent="0.3">
      <c r="A353" s="47" t="s">
        <v>1385</v>
      </c>
      <c r="B353" s="47" t="s">
        <v>1384</v>
      </c>
      <c r="C353" s="47">
        <v>849</v>
      </c>
      <c r="D353" s="48">
        <v>45814</v>
      </c>
      <c r="E353" s="48">
        <v>45835</v>
      </c>
      <c r="F353" s="49">
        <v>0.79166666666666663</v>
      </c>
      <c r="G353" s="50">
        <f ca="1">IF(E353="","",E353-TODAY())</f>
        <v>6</v>
      </c>
      <c r="H353" s="47"/>
      <c r="I353" s="47"/>
      <c r="J353" s="47" t="s">
        <v>1383</v>
      </c>
      <c r="K353" s="47" t="s">
        <v>697</v>
      </c>
      <c r="L353" s="47" t="s">
        <v>1125</v>
      </c>
      <c r="M353" s="47"/>
    </row>
    <row r="354" spans="1:13" ht="154.80000000000001" x14ac:dyDescent="0.3">
      <c r="A354" s="47" t="s">
        <v>1382</v>
      </c>
      <c r="B354" s="47" t="s">
        <v>1381</v>
      </c>
      <c r="C354" s="47">
        <v>1</v>
      </c>
      <c r="D354" s="48">
        <v>45814</v>
      </c>
      <c r="E354" s="48">
        <v>45835</v>
      </c>
      <c r="F354" s="49">
        <v>0.45833333333333331</v>
      </c>
      <c r="G354" s="50">
        <f ca="1">IF(E354="","",E354-TODAY())</f>
        <v>6</v>
      </c>
      <c r="H354" s="47"/>
      <c r="I354" s="47"/>
      <c r="J354" s="47" t="s">
        <v>1514</v>
      </c>
      <c r="K354" s="47" t="s">
        <v>697</v>
      </c>
      <c r="L354" s="47" t="s">
        <v>695</v>
      </c>
      <c r="M354" s="47"/>
    </row>
    <row r="355" spans="1:13" ht="258" x14ac:dyDescent="0.3">
      <c r="A355" s="47" t="s">
        <v>1380</v>
      </c>
      <c r="B355" s="47" t="s">
        <v>1379</v>
      </c>
      <c r="C355" s="47">
        <v>5</v>
      </c>
      <c r="D355" s="48">
        <v>45814</v>
      </c>
      <c r="E355" s="48">
        <v>45835</v>
      </c>
      <c r="F355" s="49">
        <v>0.79166666666666663</v>
      </c>
      <c r="G355" s="50">
        <f ca="1">IF(E355="","",E355-TODAY())</f>
        <v>6</v>
      </c>
      <c r="H355" s="47"/>
      <c r="I355" s="47">
        <v>1528084.45</v>
      </c>
      <c r="J355" s="47" t="s">
        <v>1377</v>
      </c>
      <c r="K355" s="47" t="s">
        <v>21</v>
      </c>
      <c r="L355" s="47" t="s">
        <v>1378</v>
      </c>
      <c r="M355" s="47"/>
    </row>
    <row r="356" spans="1:13" ht="129" x14ac:dyDescent="0.3">
      <c r="A356" s="47" t="s">
        <v>1376</v>
      </c>
      <c r="B356" s="47" t="s">
        <v>1522</v>
      </c>
      <c r="C356" s="47">
        <v>44</v>
      </c>
      <c r="D356" s="48">
        <v>45813</v>
      </c>
      <c r="E356" s="48">
        <v>45828</v>
      </c>
      <c r="F356" s="49">
        <v>0.75</v>
      </c>
      <c r="G356" s="50">
        <f ca="1">IF(E356="","",E356-TODAY())</f>
        <v>-1</v>
      </c>
      <c r="H356" s="47"/>
      <c r="I356" s="47"/>
      <c r="J356" s="47" t="s">
        <v>1375</v>
      </c>
      <c r="K356" s="47" t="s">
        <v>21</v>
      </c>
      <c r="L356" s="47" t="s">
        <v>949</v>
      </c>
      <c r="M356" s="47"/>
    </row>
    <row r="357" spans="1:13" ht="129" x14ac:dyDescent="0.3">
      <c r="A357" s="47" t="s">
        <v>1374</v>
      </c>
      <c r="B357" s="47" t="s">
        <v>1373</v>
      </c>
      <c r="C357" s="47">
        <v>10</v>
      </c>
      <c r="D357" s="48">
        <v>45812</v>
      </c>
      <c r="E357" s="48">
        <v>45833</v>
      </c>
      <c r="F357" s="49">
        <v>0.45833333333333331</v>
      </c>
      <c r="G357" s="50">
        <f ca="1">IF(E357="","",E357-TODAY())</f>
        <v>4</v>
      </c>
      <c r="H357" s="47"/>
      <c r="I357" s="47"/>
      <c r="J357" s="47" t="s">
        <v>1523</v>
      </c>
      <c r="K357" s="47" t="s">
        <v>697</v>
      </c>
      <c r="L357" s="47" t="s">
        <v>695</v>
      </c>
      <c r="M357" s="47"/>
    </row>
    <row r="358" spans="1:13" ht="103.2" x14ac:dyDescent="0.3">
      <c r="A358" s="47" t="s">
        <v>1372</v>
      </c>
      <c r="B358" s="47" t="s">
        <v>1371</v>
      </c>
      <c r="C358" s="47">
        <v>10</v>
      </c>
      <c r="D358" s="48">
        <v>45812</v>
      </c>
      <c r="E358" s="48">
        <v>45843</v>
      </c>
      <c r="F358" s="49">
        <v>0.54166666666666663</v>
      </c>
      <c r="G358" s="50">
        <f ca="1">IF(E358="","",E358-TODAY())</f>
        <v>14</v>
      </c>
      <c r="H358" s="47"/>
      <c r="I358" s="47"/>
      <c r="J358" s="47" t="s">
        <v>693</v>
      </c>
      <c r="K358" s="47" t="s">
        <v>21</v>
      </c>
      <c r="L358" s="47" t="s">
        <v>708</v>
      </c>
      <c r="M358" s="47"/>
    </row>
    <row r="359" spans="1:13" ht="129" x14ac:dyDescent="0.3">
      <c r="A359" s="47" t="s">
        <v>1370</v>
      </c>
      <c r="B359" s="47" t="s">
        <v>1524</v>
      </c>
      <c r="C359" s="47">
        <v>1</v>
      </c>
      <c r="D359" s="48">
        <v>45811</v>
      </c>
      <c r="E359" s="48">
        <v>45832</v>
      </c>
      <c r="F359" s="49">
        <v>0.58333333333333337</v>
      </c>
      <c r="G359" s="50">
        <f ca="1">IF(E359="","",E359-TODAY())</f>
        <v>3</v>
      </c>
      <c r="H359" s="47"/>
      <c r="I359" s="47"/>
      <c r="J359" s="47" t="s">
        <v>1514</v>
      </c>
      <c r="K359" s="47" t="s">
        <v>1499</v>
      </c>
      <c r="L359" s="47" t="s">
        <v>695</v>
      </c>
      <c r="M359" s="47"/>
    </row>
    <row r="360" spans="1:13" ht="154.80000000000001" x14ac:dyDescent="0.3">
      <c r="A360" s="47" t="s">
        <v>1369</v>
      </c>
      <c r="B360" s="47" t="s">
        <v>1368</v>
      </c>
      <c r="C360" s="47">
        <v>37</v>
      </c>
      <c r="D360" s="48">
        <v>45811</v>
      </c>
      <c r="E360" s="48">
        <v>45832</v>
      </c>
      <c r="F360" s="49">
        <v>0.75</v>
      </c>
      <c r="G360" s="50">
        <f ca="1">IF(E360="","",E360-TODAY())</f>
        <v>3</v>
      </c>
      <c r="H360" s="47"/>
      <c r="I360" s="47"/>
      <c r="J360" s="47" t="s">
        <v>1367</v>
      </c>
      <c r="K360" s="47" t="s">
        <v>21</v>
      </c>
      <c r="L360" s="47" t="s">
        <v>1125</v>
      </c>
      <c r="M360" s="47"/>
    </row>
    <row r="361" spans="1:13" ht="232.2" x14ac:dyDescent="0.3">
      <c r="A361" s="47" t="s">
        <v>1366</v>
      </c>
      <c r="B361" s="47" t="s">
        <v>1365</v>
      </c>
      <c r="C361" s="47">
        <v>1</v>
      </c>
      <c r="D361" s="48">
        <v>45811</v>
      </c>
      <c r="E361" s="48">
        <v>45832</v>
      </c>
      <c r="F361" s="49">
        <v>0.75</v>
      </c>
      <c r="G361" s="50">
        <f ca="1">IF(E361="","",E361-TODAY())</f>
        <v>3</v>
      </c>
      <c r="H361" s="47"/>
      <c r="I361" s="47"/>
      <c r="J361" s="47" t="s">
        <v>1514</v>
      </c>
      <c r="K361" s="47" t="s">
        <v>697</v>
      </c>
      <c r="L361" s="47" t="s">
        <v>695</v>
      </c>
      <c r="M361" s="47"/>
    </row>
    <row r="362" spans="1:13" ht="129" x14ac:dyDescent="0.3">
      <c r="A362" s="47" t="s">
        <v>1364</v>
      </c>
      <c r="B362" s="47" t="s">
        <v>1363</v>
      </c>
      <c r="C362" s="47">
        <v>1</v>
      </c>
      <c r="D362" s="48">
        <v>45811</v>
      </c>
      <c r="E362" s="48">
        <v>45832</v>
      </c>
      <c r="F362" s="49">
        <v>0.54166666666666663</v>
      </c>
      <c r="G362" s="50">
        <f ca="1">IF(E362="","",E362-TODAY())</f>
        <v>3</v>
      </c>
      <c r="H362" s="47"/>
      <c r="I362" s="47"/>
      <c r="J362" s="47" t="s">
        <v>1514</v>
      </c>
      <c r="K362" s="47" t="s">
        <v>697</v>
      </c>
      <c r="L362" s="47" t="s">
        <v>695</v>
      </c>
      <c r="M362" s="47"/>
    </row>
    <row r="363" spans="1:13" ht="129" x14ac:dyDescent="0.3">
      <c r="A363" s="47" t="s">
        <v>1362</v>
      </c>
      <c r="B363" s="47" t="s">
        <v>1361</v>
      </c>
      <c r="C363" s="47">
        <v>1</v>
      </c>
      <c r="D363" s="48">
        <v>45811</v>
      </c>
      <c r="E363" s="48">
        <v>45832</v>
      </c>
      <c r="F363" s="49">
        <v>0.58333333333333337</v>
      </c>
      <c r="G363" s="50">
        <f ca="1">IF(E363="","",E363-TODAY())</f>
        <v>3</v>
      </c>
      <c r="H363" s="47"/>
      <c r="I363" s="47"/>
      <c r="J363" s="47" t="s">
        <v>1514</v>
      </c>
      <c r="K363" s="47" t="s">
        <v>21</v>
      </c>
      <c r="L363" s="47" t="s">
        <v>1298</v>
      </c>
      <c r="M363" s="47"/>
    </row>
    <row r="364" spans="1:13" ht="129" x14ac:dyDescent="0.3">
      <c r="A364" s="47" t="s">
        <v>1360</v>
      </c>
      <c r="B364" s="47" t="s">
        <v>1359</v>
      </c>
      <c r="C364" s="47">
        <v>2</v>
      </c>
      <c r="D364" s="48">
        <v>45810</v>
      </c>
      <c r="E364" s="48">
        <v>45831</v>
      </c>
      <c r="F364" s="49">
        <v>0.875</v>
      </c>
      <c r="G364" s="50">
        <f ca="1">IF(E364="","",E364-TODAY())</f>
        <v>2</v>
      </c>
      <c r="H364" s="47"/>
      <c r="I364" s="47"/>
      <c r="J364" s="47" t="s">
        <v>1518</v>
      </c>
      <c r="K364" s="47" t="s">
        <v>21</v>
      </c>
      <c r="L364" s="47" t="s">
        <v>708</v>
      </c>
      <c r="M364" s="47"/>
    </row>
    <row r="365" spans="1:13" ht="103.2" x14ac:dyDescent="0.3">
      <c r="A365" s="47" t="s">
        <v>1358</v>
      </c>
      <c r="B365" s="47" t="s">
        <v>1355</v>
      </c>
      <c r="C365" s="47">
        <v>45</v>
      </c>
      <c r="D365" s="48">
        <v>45808</v>
      </c>
      <c r="E365" s="48">
        <v>45828</v>
      </c>
      <c r="F365" s="49">
        <v>0.54166666666666663</v>
      </c>
      <c r="G365" s="50">
        <f ca="1">IF(E365="","",E365-TODAY())</f>
        <v>-1</v>
      </c>
      <c r="H365" s="47">
        <v>75000</v>
      </c>
      <c r="I365" s="47">
        <v>3750000</v>
      </c>
      <c r="J365" s="47" t="s">
        <v>1357</v>
      </c>
      <c r="K365" s="47" t="s">
        <v>21</v>
      </c>
      <c r="L365" s="47" t="s">
        <v>1298</v>
      </c>
      <c r="M365" s="47"/>
    </row>
    <row r="366" spans="1:13" ht="409.6" x14ac:dyDescent="0.3">
      <c r="A366" s="47" t="s">
        <v>1356</v>
      </c>
      <c r="B366" s="47" t="s">
        <v>1355</v>
      </c>
      <c r="C366" s="47">
        <v>30</v>
      </c>
      <c r="D366" s="48">
        <v>45808</v>
      </c>
      <c r="E366" s="48">
        <v>45828</v>
      </c>
      <c r="F366" s="49">
        <v>0.41666666666666669</v>
      </c>
      <c r="G366" s="50">
        <f ca="1">IF(E366="","",E366-TODAY())</f>
        <v>-1</v>
      </c>
      <c r="H366" s="47">
        <v>50000</v>
      </c>
      <c r="I366" s="47">
        <f>H366*50</f>
        <v>2500000</v>
      </c>
      <c r="J366" s="47" t="s">
        <v>1291</v>
      </c>
      <c r="K366" s="47" t="s">
        <v>21</v>
      </c>
      <c r="L366" s="47" t="s">
        <v>1292</v>
      </c>
      <c r="M366" s="47"/>
    </row>
    <row r="367" spans="1:13" ht="103.2" hidden="1" x14ac:dyDescent="0.3">
      <c r="A367" s="2" t="s">
        <v>1354</v>
      </c>
      <c r="B367" s="2" t="s">
        <v>1353</v>
      </c>
      <c r="C367" s="2">
        <v>22</v>
      </c>
      <c r="D367" s="1">
        <v>45806</v>
      </c>
      <c r="E367" s="1">
        <v>45827</v>
      </c>
      <c r="F367" s="40">
        <v>0.45833333333333331</v>
      </c>
      <c r="G367" s="3">
        <f ca="1">IF(E367="","",E367-TODAY())</f>
        <v>-2</v>
      </c>
      <c r="H367" s="2" t="s">
        <v>20</v>
      </c>
      <c r="I367" s="2" t="s">
        <v>20</v>
      </c>
      <c r="J367" s="2" t="s">
        <v>717</v>
      </c>
      <c r="K367" s="2" t="s">
        <v>697</v>
      </c>
      <c r="L367" s="2" t="s">
        <v>708</v>
      </c>
      <c r="M367" s="2"/>
    </row>
    <row r="368" spans="1:13" ht="206.4" hidden="1" x14ac:dyDescent="0.3">
      <c r="A368" s="2" t="s">
        <v>1352</v>
      </c>
      <c r="B368" s="2" t="s">
        <v>1351</v>
      </c>
      <c r="C368" s="2">
        <v>20</v>
      </c>
      <c r="D368" s="1">
        <v>45806</v>
      </c>
      <c r="E368" s="1">
        <v>45827</v>
      </c>
      <c r="F368" s="40">
        <v>0.54166666666666663</v>
      </c>
      <c r="G368" s="3">
        <f ca="1">IF(E368="","",E368-TODAY())</f>
        <v>-2</v>
      </c>
      <c r="H368" s="2" t="s">
        <v>20</v>
      </c>
      <c r="I368" s="2" t="s">
        <v>20</v>
      </c>
      <c r="J368" s="2" t="s">
        <v>717</v>
      </c>
      <c r="K368" s="2" t="s">
        <v>697</v>
      </c>
      <c r="L368" s="2" t="s">
        <v>695</v>
      </c>
      <c r="M368" s="2"/>
    </row>
    <row r="369" spans="1:13" ht="103.2" x14ac:dyDescent="0.3">
      <c r="A369" s="47" t="s">
        <v>1350</v>
      </c>
      <c r="B369" s="47" t="s">
        <v>687</v>
      </c>
      <c r="C369" s="47">
        <v>1400</v>
      </c>
      <c r="D369" s="48">
        <v>45808</v>
      </c>
      <c r="E369" s="48">
        <v>45829</v>
      </c>
      <c r="F369" s="49">
        <v>0.875</v>
      </c>
      <c r="G369" s="50">
        <f ca="1">IF(E369="","",E369-TODAY())</f>
        <v>0</v>
      </c>
      <c r="H369" s="47"/>
      <c r="I369" s="47"/>
      <c r="J369" s="47" t="s">
        <v>967</v>
      </c>
      <c r="K369" s="47" t="s">
        <v>21</v>
      </c>
      <c r="L369" s="47" t="s">
        <v>1125</v>
      </c>
      <c r="M369" s="47"/>
    </row>
    <row r="370" spans="1:13" ht="103.2" hidden="1" x14ac:dyDescent="0.3">
      <c r="A370" s="2" t="s">
        <v>1349</v>
      </c>
      <c r="B370" s="2" t="s">
        <v>1348</v>
      </c>
      <c r="C370" s="2">
        <v>10</v>
      </c>
      <c r="D370" s="1">
        <v>45805</v>
      </c>
      <c r="E370" s="1">
        <v>45826</v>
      </c>
      <c r="F370" s="40">
        <v>0.83333333333333337</v>
      </c>
      <c r="G370" s="3">
        <f ca="1">IF(E370="","",E370-TODAY())</f>
        <v>-3</v>
      </c>
      <c r="H370" s="2" t="s">
        <v>20</v>
      </c>
      <c r="I370" s="2" t="s">
        <v>20</v>
      </c>
      <c r="J370" s="2" t="s">
        <v>689</v>
      </c>
      <c r="K370" s="2" t="s">
        <v>697</v>
      </c>
      <c r="L370" s="2" t="s">
        <v>708</v>
      </c>
      <c r="M370" s="2"/>
    </row>
    <row r="371" spans="1:13" ht="237.6" hidden="1" x14ac:dyDescent="0.3">
      <c r="A371" s="2" t="s">
        <v>1347</v>
      </c>
      <c r="B371" s="2" t="s">
        <v>1346</v>
      </c>
      <c r="C371" s="2">
        <v>1</v>
      </c>
      <c r="D371" s="1">
        <v>45805</v>
      </c>
      <c r="E371" s="1">
        <v>45826</v>
      </c>
      <c r="F371" s="40">
        <v>0.75</v>
      </c>
      <c r="G371" s="3">
        <f ca="1">IF(E371="","",E371-TODAY())</f>
        <v>-3</v>
      </c>
      <c r="H371" s="2">
        <v>97870</v>
      </c>
      <c r="I371" s="2">
        <v>4893521</v>
      </c>
      <c r="J371" s="2" t="s">
        <v>1344</v>
      </c>
      <c r="K371" s="2" t="s">
        <v>697</v>
      </c>
      <c r="L371" s="2" t="s">
        <v>1345</v>
      </c>
      <c r="M371" s="2"/>
    </row>
    <row r="372" spans="1:13" ht="217.8" x14ac:dyDescent="0.3">
      <c r="A372" s="47" t="s">
        <v>1343</v>
      </c>
      <c r="B372" s="47" t="s">
        <v>1342</v>
      </c>
      <c r="C372" s="47">
        <v>5206</v>
      </c>
      <c r="D372" s="48">
        <v>45807</v>
      </c>
      <c r="E372" s="48">
        <v>45828</v>
      </c>
      <c r="F372" s="49">
        <v>0.75</v>
      </c>
      <c r="G372" s="50">
        <f ca="1">IF(E372="","",E372-TODAY())</f>
        <v>-1</v>
      </c>
      <c r="H372" s="47"/>
      <c r="I372" s="47"/>
      <c r="J372" s="47" t="s">
        <v>1341</v>
      </c>
      <c r="K372" s="47" t="s">
        <v>697</v>
      </c>
      <c r="L372" s="47" t="s">
        <v>1125</v>
      </c>
      <c r="M372" s="47"/>
    </row>
    <row r="373" spans="1:13" ht="154.80000000000001" x14ac:dyDescent="0.3">
      <c r="A373" s="47" t="s">
        <v>1340</v>
      </c>
      <c r="B373" s="47" t="s">
        <v>1525</v>
      </c>
      <c r="C373" s="47">
        <v>15178</v>
      </c>
      <c r="D373" s="48">
        <v>45807</v>
      </c>
      <c r="E373" s="48">
        <v>45828</v>
      </c>
      <c r="F373" s="49">
        <v>0.58333333333333337</v>
      </c>
      <c r="G373" s="50">
        <f ca="1">IF(E373="","",E373-TODAY())</f>
        <v>-1</v>
      </c>
      <c r="H373" s="47"/>
      <c r="I373" s="47">
        <v>900000</v>
      </c>
      <c r="J373" s="47" t="s">
        <v>703</v>
      </c>
      <c r="K373" s="47"/>
      <c r="L373" s="47" t="s">
        <v>700</v>
      </c>
      <c r="M373" s="47"/>
    </row>
    <row r="374" spans="1:13" ht="158.4" x14ac:dyDescent="0.3">
      <c r="A374" s="47" t="s">
        <v>1339</v>
      </c>
      <c r="B374" s="47" t="s">
        <v>1338</v>
      </c>
      <c r="C374" s="47">
        <v>1</v>
      </c>
      <c r="D374" s="48">
        <v>45807</v>
      </c>
      <c r="E374" s="48">
        <v>45828</v>
      </c>
      <c r="F374" s="49">
        <v>0.5</v>
      </c>
      <c r="G374" s="50">
        <f ca="1">IF(E374="","",E374-TODAY())</f>
        <v>-1</v>
      </c>
      <c r="H374" s="47">
        <v>60000</v>
      </c>
      <c r="I374" s="47">
        <f>H374*50</f>
        <v>3000000</v>
      </c>
      <c r="J374" s="47" t="s">
        <v>696</v>
      </c>
      <c r="K374" s="47" t="s">
        <v>21</v>
      </c>
      <c r="L374" s="47" t="s">
        <v>700</v>
      </c>
      <c r="M374" s="47"/>
    </row>
    <row r="375" spans="1:13" ht="59.4" hidden="1" x14ac:dyDescent="0.3">
      <c r="A375" s="2" t="s">
        <v>1337</v>
      </c>
      <c r="B375" s="2" t="s">
        <v>1336</v>
      </c>
      <c r="C375" s="2">
        <v>470</v>
      </c>
      <c r="D375" s="1">
        <v>45821</v>
      </c>
      <c r="E375" s="1">
        <v>45824</v>
      </c>
      <c r="F375" s="40">
        <v>0.58333333333333337</v>
      </c>
      <c r="G375" s="3">
        <f ca="1">IF(E375="","",E375-TODAY())</f>
        <v>-5</v>
      </c>
      <c r="H375" s="2" t="s">
        <v>20</v>
      </c>
      <c r="I375" s="2" t="s">
        <v>20</v>
      </c>
      <c r="J375" s="2" t="s">
        <v>693</v>
      </c>
      <c r="K375" s="2" t="s">
        <v>21</v>
      </c>
      <c r="L375" s="2" t="s">
        <v>695</v>
      </c>
      <c r="M375" s="2"/>
    </row>
    <row r="376" spans="1:13" ht="118.8" hidden="1" x14ac:dyDescent="0.3">
      <c r="A376" s="2" t="s">
        <v>1335</v>
      </c>
      <c r="B376" s="2" t="s">
        <v>1334</v>
      </c>
      <c r="C376" s="2">
        <v>75</v>
      </c>
      <c r="D376" s="1">
        <v>45820</v>
      </c>
      <c r="E376" s="1">
        <v>45824</v>
      </c>
      <c r="F376" s="40">
        <v>0.375</v>
      </c>
      <c r="G376" s="3">
        <f ca="1">IF(E376="","",E376-TODAY())</f>
        <v>-5</v>
      </c>
      <c r="H376" s="2" t="s">
        <v>20</v>
      </c>
      <c r="I376" s="2" t="s">
        <v>20</v>
      </c>
      <c r="J376" s="2" t="s">
        <v>693</v>
      </c>
      <c r="K376" s="2" t="s">
        <v>21</v>
      </c>
      <c r="L376" s="2" t="s">
        <v>708</v>
      </c>
      <c r="M376" s="2"/>
    </row>
    <row r="377" spans="1:13" ht="129" hidden="1" x14ac:dyDescent="0.3">
      <c r="A377" s="2" t="s">
        <v>1333</v>
      </c>
      <c r="B377" s="2" t="s">
        <v>1332</v>
      </c>
      <c r="C377" s="2">
        <v>1</v>
      </c>
      <c r="D377" s="1">
        <v>45817</v>
      </c>
      <c r="E377" s="1">
        <v>45825</v>
      </c>
      <c r="F377" s="40">
        <v>0.375</v>
      </c>
      <c r="G377" s="3">
        <f ca="1">IF(E377="","",E377-TODAY())</f>
        <v>-4</v>
      </c>
      <c r="H377" s="2" t="s">
        <v>20</v>
      </c>
      <c r="I377" s="2">
        <v>500000</v>
      </c>
      <c r="J377" s="2" t="s">
        <v>1331</v>
      </c>
      <c r="K377" s="2" t="s">
        <v>21</v>
      </c>
      <c r="L377" s="2" t="s">
        <v>1125</v>
      </c>
      <c r="M377" s="2"/>
    </row>
    <row r="378" spans="1:13" ht="180.6" hidden="1" x14ac:dyDescent="0.3">
      <c r="A378" s="2" t="s">
        <v>1330</v>
      </c>
      <c r="B378" s="2" t="s">
        <v>1329</v>
      </c>
      <c r="C378" s="2">
        <v>4580</v>
      </c>
      <c r="D378" s="1">
        <v>45812</v>
      </c>
      <c r="E378" s="1">
        <v>45822</v>
      </c>
      <c r="F378" s="40">
        <v>0.5</v>
      </c>
      <c r="G378" s="3">
        <f ca="1">IF(E378="","",E378-TODAY())</f>
        <v>-7</v>
      </c>
      <c r="H378" s="2" t="s">
        <v>20</v>
      </c>
      <c r="I378" s="2">
        <v>75000</v>
      </c>
      <c r="J378" s="2" t="s">
        <v>1328</v>
      </c>
      <c r="K378" s="2" t="s">
        <v>21</v>
      </c>
      <c r="L378" s="2" t="s">
        <v>708</v>
      </c>
      <c r="M378" s="2"/>
    </row>
    <row r="379" spans="1:13" ht="154.80000000000001" hidden="1" x14ac:dyDescent="0.3">
      <c r="A379" s="2" t="s">
        <v>1327</v>
      </c>
      <c r="B379" s="2" t="s">
        <v>1326</v>
      </c>
      <c r="C379" s="2">
        <v>94</v>
      </c>
      <c r="D379" s="1">
        <v>45812</v>
      </c>
      <c r="E379" s="1">
        <v>45824</v>
      </c>
      <c r="F379" s="40">
        <v>0.375</v>
      </c>
      <c r="G379" s="3">
        <f ca="1">IF(E379="","",E379-TODAY())</f>
        <v>-5</v>
      </c>
      <c r="H379" s="2" t="s">
        <v>20</v>
      </c>
      <c r="I379" s="2" t="s">
        <v>20</v>
      </c>
      <c r="J379" s="2" t="s">
        <v>1235</v>
      </c>
      <c r="K379" s="2" t="s">
        <v>21</v>
      </c>
      <c r="L379" s="2" t="s">
        <v>1325</v>
      </c>
      <c r="M379" s="2"/>
    </row>
    <row r="380" spans="1:13" ht="409.6" hidden="1" x14ac:dyDescent="0.3">
      <c r="A380" s="2" t="s">
        <v>1324</v>
      </c>
      <c r="B380" s="2" t="s">
        <v>1323</v>
      </c>
      <c r="C380" s="2">
        <v>10</v>
      </c>
      <c r="D380" s="1">
        <v>45811</v>
      </c>
      <c r="E380" s="1">
        <v>45817</v>
      </c>
      <c r="F380" s="40">
        <v>0.79166666666666663</v>
      </c>
      <c r="G380" s="3">
        <f ca="1">IF(E380="","",E380-TODAY())</f>
        <v>-12</v>
      </c>
      <c r="H380" s="2" t="s">
        <v>20</v>
      </c>
      <c r="I380" s="2" t="s">
        <v>20</v>
      </c>
      <c r="J380" s="2" t="s">
        <v>693</v>
      </c>
      <c r="K380" s="2" t="s">
        <v>21</v>
      </c>
      <c r="L380" s="2" t="s">
        <v>1322</v>
      </c>
      <c r="M380" s="2"/>
    </row>
    <row r="381" spans="1:13" ht="154.80000000000001" hidden="1" x14ac:dyDescent="0.3">
      <c r="A381" s="2" t="s">
        <v>1321</v>
      </c>
      <c r="B381" s="2" t="s">
        <v>1320</v>
      </c>
      <c r="C381" s="2">
        <v>5</v>
      </c>
      <c r="D381" s="1">
        <v>45810</v>
      </c>
      <c r="E381" s="1">
        <v>45825</v>
      </c>
      <c r="F381" s="40">
        <v>0.625</v>
      </c>
      <c r="G381" s="3">
        <f ca="1">IF(E381="","",E381-TODAY())</f>
        <v>-4</v>
      </c>
      <c r="H381" s="2" t="s">
        <v>20</v>
      </c>
      <c r="I381" s="2" t="s">
        <v>751</v>
      </c>
      <c r="J381" s="2" t="s">
        <v>1122</v>
      </c>
      <c r="K381" s="2" t="s">
        <v>21</v>
      </c>
      <c r="L381" s="2" t="s">
        <v>1112</v>
      </c>
      <c r="M381" s="2"/>
    </row>
    <row r="382" spans="1:13" ht="409.6" hidden="1" x14ac:dyDescent="0.3">
      <c r="A382" s="2" t="s">
        <v>1319</v>
      </c>
      <c r="B382" s="2" t="s">
        <v>1318</v>
      </c>
      <c r="C382" s="2">
        <v>10</v>
      </c>
      <c r="D382" s="1">
        <v>45810</v>
      </c>
      <c r="E382" s="1">
        <v>45825</v>
      </c>
      <c r="F382" s="40">
        <v>0.70833333333333337</v>
      </c>
      <c r="G382" s="3">
        <f ca="1">IF(E382="","",E382-TODAY())</f>
        <v>-4</v>
      </c>
      <c r="H382" s="2">
        <v>25000</v>
      </c>
      <c r="I382" s="2">
        <v>1250000</v>
      </c>
      <c r="J382" s="2" t="s">
        <v>1316</v>
      </c>
      <c r="K382" s="2" t="s">
        <v>21</v>
      </c>
      <c r="L382" s="2" t="s">
        <v>1317</v>
      </c>
      <c r="M382" s="2"/>
    </row>
    <row r="383" spans="1:13" ht="59.4" hidden="1" x14ac:dyDescent="0.3">
      <c r="A383" s="2" t="s">
        <v>1315</v>
      </c>
      <c r="B383" s="2" t="s">
        <v>1314</v>
      </c>
      <c r="C383" s="2">
        <v>6</v>
      </c>
      <c r="D383" s="1">
        <v>45810</v>
      </c>
      <c r="E383" s="1">
        <v>45814</v>
      </c>
      <c r="F383" s="40">
        <v>0.375</v>
      </c>
      <c r="G383" s="3">
        <f ca="1">IF(E383="","",E383-TODAY())</f>
        <v>-15</v>
      </c>
      <c r="H383" s="2" t="s">
        <v>20</v>
      </c>
      <c r="I383" s="2" t="s">
        <v>20</v>
      </c>
      <c r="J383" s="2" t="s">
        <v>689</v>
      </c>
      <c r="K383" s="2" t="s">
        <v>21</v>
      </c>
      <c r="L383" s="2" t="s">
        <v>695</v>
      </c>
      <c r="M383" s="2"/>
    </row>
    <row r="384" spans="1:13" ht="118.8" hidden="1" x14ac:dyDescent="0.3">
      <c r="A384" s="2" t="s">
        <v>1313</v>
      </c>
      <c r="B384" s="2" t="s">
        <v>1312</v>
      </c>
      <c r="C384" s="2">
        <v>725</v>
      </c>
      <c r="D384" s="1">
        <v>45809</v>
      </c>
      <c r="E384" s="1">
        <v>45819</v>
      </c>
      <c r="F384" s="40">
        <v>0.79166666666666663</v>
      </c>
      <c r="G384" s="3">
        <f ca="1">IF(E384="","",E384-TODAY())</f>
        <v>-10</v>
      </c>
      <c r="H384" s="2" t="s">
        <v>20</v>
      </c>
      <c r="I384" s="2" t="s">
        <v>20</v>
      </c>
      <c r="J384" s="2" t="s">
        <v>713</v>
      </c>
      <c r="K384" s="2" t="s">
        <v>697</v>
      </c>
      <c r="L384" s="2" t="s">
        <v>695</v>
      </c>
      <c r="M384" s="2"/>
    </row>
    <row r="385" spans="1:13" ht="59.4" hidden="1" x14ac:dyDescent="0.3">
      <c r="A385" s="2" t="s">
        <v>1311</v>
      </c>
      <c r="B385" s="2" t="s">
        <v>1310</v>
      </c>
      <c r="C385" s="2">
        <v>1</v>
      </c>
      <c r="D385" s="1">
        <v>45808</v>
      </c>
      <c r="E385" s="1">
        <v>45813</v>
      </c>
      <c r="F385" s="40">
        <v>0.375</v>
      </c>
      <c r="G385" s="3">
        <f ca="1">IF(E385="","",E385-TODAY())</f>
        <v>-16</v>
      </c>
      <c r="H385" s="2" t="s">
        <v>20</v>
      </c>
      <c r="I385" s="2" t="s">
        <v>20</v>
      </c>
      <c r="J385" s="2" t="s">
        <v>693</v>
      </c>
      <c r="K385" s="2" t="s">
        <v>21</v>
      </c>
      <c r="L385" s="2" t="s">
        <v>694</v>
      </c>
      <c r="M385" s="2"/>
    </row>
    <row r="386" spans="1:13" ht="99" hidden="1" x14ac:dyDescent="0.3">
      <c r="A386" s="2" t="s">
        <v>1309</v>
      </c>
      <c r="B386" s="2" t="s">
        <v>1308</v>
      </c>
      <c r="C386" s="2">
        <v>10</v>
      </c>
      <c r="D386" s="1">
        <v>45807</v>
      </c>
      <c r="E386" s="1">
        <v>45817</v>
      </c>
      <c r="F386" s="40">
        <v>0.625</v>
      </c>
      <c r="G386" s="3">
        <f ca="1">IF(E386="","",E386-TODAY())</f>
        <v>-12</v>
      </c>
      <c r="H386" s="2">
        <v>18000</v>
      </c>
      <c r="I386" s="2">
        <v>900000</v>
      </c>
      <c r="J386" s="2" t="s">
        <v>1306</v>
      </c>
      <c r="K386" s="2" t="s">
        <v>21</v>
      </c>
      <c r="L386" s="2" t="s">
        <v>1307</v>
      </c>
      <c r="M386" s="2"/>
    </row>
    <row r="387" spans="1:13" ht="59.4" hidden="1" x14ac:dyDescent="0.3">
      <c r="A387" s="2" t="s">
        <v>1305</v>
      </c>
      <c r="B387" s="2" t="s">
        <v>1304</v>
      </c>
      <c r="C387" s="2">
        <v>1500</v>
      </c>
      <c r="D387" s="1">
        <v>45807</v>
      </c>
      <c r="E387" s="1">
        <v>45815</v>
      </c>
      <c r="F387" s="40">
        <v>0.375</v>
      </c>
      <c r="G387" s="3">
        <f ca="1">IF(E387="","",E387-TODAY())</f>
        <v>-14</v>
      </c>
      <c r="H387" s="2" t="s">
        <v>20</v>
      </c>
      <c r="I387" s="2" t="s">
        <v>20</v>
      </c>
      <c r="J387" s="2" t="s">
        <v>1297</v>
      </c>
      <c r="K387" s="2" t="s">
        <v>21</v>
      </c>
      <c r="L387" s="2" t="s">
        <v>1298</v>
      </c>
      <c r="M387" s="2"/>
    </row>
    <row r="388" spans="1:13" ht="99" hidden="1" x14ac:dyDescent="0.3">
      <c r="A388" s="2" t="s">
        <v>1303</v>
      </c>
      <c r="B388" s="2" t="s">
        <v>1302</v>
      </c>
      <c r="C388" s="2">
        <v>21</v>
      </c>
      <c r="D388" s="1">
        <v>45806</v>
      </c>
      <c r="E388" s="1">
        <v>45817</v>
      </c>
      <c r="F388" s="40">
        <v>0.66666666666666663</v>
      </c>
      <c r="G388" s="3">
        <f ca="1">IF(E388="","",E388-TODAY())</f>
        <v>-12</v>
      </c>
      <c r="H388" s="2">
        <v>100000</v>
      </c>
      <c r="I388" s="2">
        <v>5000000</v>
      </c>
      <c r="J388" s="2" t="s">
        <v>1301</v>
      </c>
      <c r="K388" s="2" t="s">
        <v>21</v>
      </c>
      <c r="L388" s="2" t="s">
        <v>1112</v>
      </c>
      <c r="M388" s="2"/>
    </row>
    <row r="389" spans="1:13" ht="158.4" hidden="1" x14ac:dyDescent="0.3">
      <c r="A389" s="2" t="s">
        <v>1300</v>
      </c>
      <c r="B389" s="2" t="s">
        <v>1299</v>
      </c>
      <c r="C389" s="2">
        <v>9</v>
      </c>
      <c r="D389" s="1">
        <v>45806</v>
      </c>
      <c r="E389" s="1">
        <v>45815</v>
      </c>
      <c r="F389" s="40">
        <v>0.375</v>
      </c>
      <c r="G389" s="3">
        <f ca="1">IF(E389="","",E389-TODAY())</f>
        <v>-14</v>
      </c>
      <c r="H389" s="2" t="s">
        <v>20</v>
      </c>
      <c r="I389" s="2" t="s">
        <v>20</v>
      </c>
      <c r="J389" s="2" t="s">
        <v>1297</v>
      </c>
      <c r="K389" s="2" t="s">
        <v>29</v>
      </c>
      <c r="L389" s="2" t="s">
        <v>1298</v>
      </c>
      <c r="M389" s="2"/>
    </row>
    <row r="390" spans="1:13" ht="59.4" hidden="1" x14ac:dyDescent="0.3">
      <c r="A390" s="2" t="s">
        <v>1296</v>
      </c>
      <c r="B390" s="2" t="s">
        <v>1295</v>
      </c>
      <c r="C390" s="2">
        <v>2</v>
      </c>
      <c r="D390" s="1">
        <v>45806</v>
      </c>
      <c r="E390" s="1">
        <v>45826</v>
      </c>
      <c r="F390" s="40">
        <v>0.70833333333333337</v>
      </c>
      <c r="G390" s="3">
        <f ca="1">IF(E390="","",E390-TODAY())</f>
        <v>-3</v>
      </c>
      <c r="H390" s="2" t="s">
        <v>20</v>
      </c>
      <c r="I390" s="2" t="s">
        <v>20</v>
      </c>
      <c r="J390" s="2" t="s">
        <v>1294</v>
      </c>
      <c r="K390" s="2" t="s">
        <v>697</v>
      </c>
      <c r="L390" s="2" t="s">
        <v>1292</v>
      </c>
      <c r="M390" s="2"/>
    </row>
    <row r="391" spans="1:13" ht="217.8" hidden="1" x14ac:dyDescent="0.3">
      <c r="A391" s="2" t="s">
        <v>1293</v>
      </c>
      <c r="B391" s="2" t="s">
        <v>241</v>
      </c>
      <c r="C391" s="2">
        <v>1</v>
      </c>
      <c r="D391" s="1">
        <v>45806</v>
      </c>
      <c r="E391" s="1">
        <v>45826</v>
      </c>
      <c r="F391" s="40">
        <v>0.70833333333333337</v>
      </c>
      <c r="G391" s="3">
        <f ca="1">IF(E391="","",E391-TODAY())</f>
        <v>-3</v>
      </c>
      <c r="H391" s="2" t="s">
        <v>20</v>
      </c>
      <c r="I391" s="2" t="s">
        <v>20</v>
      </c>
      <c r="J391" s="2" t="s">
        <v>1291</v>
      </c>
      <c r="K391" s="2" t="s">
        <v>697</v>
      </c>
      <c r="L391" s="2" t="s">
        <v>1292</v>
      </c>
      <c r="M391" s="2"/>
    </row>
    <row r="392" spans="1:13" ht="198" hidden="1" x14ac:dyDescent="0.3">
      <c r="A392" s="2" t="s">
        <v>1290</v>
      </c>
      <c r="B392" s="2" t="s">
        <v>1289</v>
      </c>
      <c r="C392" s="2">
        <v>5</v>
      </c>
      <c r="D392" s="1">
        <v>45805</v>
      </c>
      <c r="E392" s="1">
        <v>45824</v>
      </c>
      <c r="F392" s="40">
        <v>0.58333333333333337</v>
      </c>
      <c r="G392" s="3">
        <f ca="1">IF(E392="","",E392-TODAY())</f>
        <v>-5</v>
      </c>
      <c r="H392" s="2" t="s">
        <v>20</v>
      </c>
      <c r="I392" s="2" t="s">
        <v>20</v>
      </c>
      <c r="J392" s="2" t="s">
        <v>1287</v>
      </c>
      <c r="K392" s="2" t="s">
        <v>21</v>
      </c>
      <c r="L392" s="2" t="s">
        <v>1288</v>
      </c>
      <c r="M392" s="2"/>
    </row>
    <row r="393" spans="1:13" ht="59.4" hidden="1" x14ac:dyDescent="0.3">
      <c r="A393" s="2" t="s">
        <v>1286</v>
      </c>
      <c r="B393" s="2" t="s">
        <v>1285</v>
      </c>
      <c r="C393" s="2">
        <v>15</v>
      </c>
      <c r="D393" s="1">
        <v>45804</v>
      </c>
      <c r="E393" s="1">
        <v>45814</v>
      </c>
      <c r="F393" s="40">
        <v>0.66666666666666663</v>
      </c>
      <c r="G393" s="3">
        <f ca="1">IF(E393="","",E393-TODAY())</f>
        <v>-15</v>
      </c>
      <c r="H393" s="2" t="s">
        <v>20</v>
      </c>
      <c r="I393" s="2" t="s">
        <v>20</v>
      </c>
      <c r="J393" s="2" t="s">
        <v>1203</v>
      </c>
      <c r="K393" s="2" t="s">
        <v>697</v>
      </c>
      <c r="L393" s="2" t="s">
        <v>1250</v>
      </c>
      <c r="M393" s="2"/>
    </row>
    <row r="394" spans="1:13" ht="79.2" hidden="1" x14ac:dyDescent="0.3">
      <c r="A394" s="2" t="s">
        <v>1284</v>
      </c>
      <c r="B394" s="2" t="s">
        <v>1283</v>
      </c>
      <c r="C394" s="2">
        <v>1</v>
      </c>
      <c r="D394" s="1">
        <v>45804</v>
      </c>
      <c r="E394" s="1">
        <v>45814</v>
      </c>
      <c r="F394" s="40">
        <v>0.5</v>
      </c>
      <c r="G394" s="3">
        <f ca="1">IF(E394="","",E394-TODAY())</f>
        <v>-15</v>
      </c>
      <c r="H394" s="2">
        <v>55920</v>
      </c>
      <c r="I394" s="2">
        <v>2796000</v>
      </c>
      <c r="J394" s="2" t="s">
        <v>693</v>
      </c>
      <c r="K394" s="2" t="s">
        <v>21</v>
      </c>
      <c r="L394" s="2" t="s">
        <v>708</v>
      </c>
      <c r="M394" s="2"/>
    </row>
    <row r="395" spans="1:13" ht="59.4" hidden="1" x14ac:dyDescent="0.3">
      <c r="A395" s="2" t="s">
        <v>1282</v>
      </c>
      <c r="B395" s="2" t="s">
        <v>1281</v>
      </c>
      <c r="C395" s="2">
        <v>315</v>
      </c>
      <c r="D395" s="1">
        <v>45803</v>
      </c>
      <c r="E395" s="1">
        <v>45814</v>
      </c>
      <c r="F395" s="40">
        <v>0.70833333333333337</v>
      </c>
      <c r="G395" s="3">
        <f ca="1">IF(E395="","",E395-TODAY())</f>
        <v>-15</v>
      </c>
      <c r="H395" s="2" t="s">
        <v>20</v>
      </c>
      <c r="I395" s="2" t="s">
        <v>20</v>
      </c>
      <c r="J395" s="2" t="s">
        <v>1203</v>
      </c>
      <c r="K395" s="2" t="s">
        <v>697</v>
      </c>
      <c r="L395" s="2" t="s">
        <v>1250</v>
      </c>
      <c r="M395" s="2"/>
    </row>
    <row r="396" spans="1:13" ht="99" hidden="1" x14ac:dyDescent="0.3">
      <c r="A396" s="2" t="s">
        <v>1280</v>
      </c>
      <c r="B396" s="2" t="s">
        <v>1250</v>
      </c>
      <c r="C396" s="2">
        <v>2000</v>
      </c>
      <c r="D396" s="1">
        <v>45803</v>
      </c>
      <c r="E396" s="1">
        <v>45814</v>
      </c>
      <c r="F396" s="40">
        <v>0.70833333333333337</v>
      </c>
      <c r="G396" s="3">
        <f ca="1">IF(E396="","",E396-TODAY())</f>
        <v>-15</v>
      </c>
      <c r="H396" s="2" t="s">
        <v>20</v>
      </c>
      <c r="I396" s="2" t="s">
        <v>20</v>
      </c>
      <c r="J396" s="2" t="s">
        <v>1203</v>
      </c>
      <c r="K396" s="2" t="s">
        <v>697</v>
      </c>
      <c r="L396" s="2" t="s">
        <v>1250</v>
      </c>
      <c r="M396" s="2"/>
    </row>
    <row r="397" spans="1:13" ht="79.2" hidden="1" x14ac:dyDescent="0.3">
      <c r="A397" s="2" t="s">
        <v>1279</v>
      </c>
      <c r="B397" s="2" t="s">
        <v>1278</v>
      </c>
      <c r="C397" s="2">
        <v>8820</v>
      </c>
      <c r="D397" s="1">
        <v>45803</v>
      </c>
      <c r="E397" s="1">
        <v>45813</v>
      </c>
      <c r="F397" s="40">
        <v>0.66666666666666663</v>
      </c>
      <c r="G397" s="3">
        <f ca="1">IF(E397="","",E397-TODAY())</f>
        <v>-16</v>
      </c>
      <c r="H397" s="2">
        <v>25000</v>
      </c>
      <c r="I397" s="2">
        <v>1250000</v>
      </c>
      <c r="J397" s="2" t="s">
        <v>1198</v>
      </c>
      <c r="K397" s="2" t="s">
        <v>697</v>
      </c>
      <c r="L397" s="2" t="s">
        <v>949</v>
      </c>
      <c r="M397" s="2"/>
    </row>
    <row r="398" spans="1:13" ht="79.2" hidden="1" x14ac:dyDescent="0.3">
      <c r="A398" s="2" t="s">
        <v>1277</v>
      </c>
      <c r="B398" s="2" t="s">
        <v>1276</v>
      </c>
      <c r="C398" s="2">
        <v>4000</v>
      </c>
      <c r="D398" s="1">
        <v>45803</v>
      </c>
      <c r="E398" s="1">
        <v>45813</v>
      </c>
      <c r="F398" s="40">
        <v>0.66666666666666663</v>
      </c>
      <c r="G398" s="3">
        <f ca="1">IF(E398="","",E398-TODAY())</f>
        <v>-16</v>
      </c>
      <c r="H398" s="2">
        <v>15000</v>
      </c>
      <c r="I398" s="2">
        <v>750000</v>
      </c>
      <c r="J398" s="2" t="s">
        <v>1203</v>
      </c>
      <c r="K398" s="2" t="s">
        <v>697</v>
      </c>
      <c r="L398" s="2" t="s">
        <v>1250</v>
      </c>
      <c r="M398" s="2"/>
    </row>
    <row r="399" spans="1:13" ht="59.4" hidden="1" x14ac:dyDescent="0.3">
      <c r="A399" s="2" t="s">
        <v>1275</v>
      </c>
      <c r="B399" s="2" t="s">
        <v>1274</v>
      </c>
      <c r="C399" s="2">
        <v>12584</v>
      </c>
      <c r="D399" s="1">
        <v>45801</v>
      </c>
      <c r="E399" s="1">
        <v>45817</v>
      </c>
      <c r="F399" s="40">
        <v>0.375</v>
      </c>
      <c r="G399" s="3">
        <f ca="1">IF(E399="","",E399-TODAY())</f>
        <v>-12</v>
      </c>
      <c r="H399" s="2" t="s">
        <v>20</v>
      </c>
      <c r="I399" s="2" t="s">
        <v>20</v>
      </c>
      <c r="J399" s="2" t="s">
        <v>800</v>
      </c>
      <c r="K399" s="2" t="s">
        <v>20</v>
      </c>
      <c r="L399" s="2" t="s">
        <v>801</v>
      </c>
      <c r="M399" s="2"/>
    </row>
    <row r="400" spans="1:13" ht="99" hidden="1" x14ac:dyDescent="0.3">
      <c r="A400" s="2" t="s">
        <v>1272</v>
      </c>
      <c r="B400" s="2" t="s">
        <v>1271</v>
      </c>
      <c r="C400" s="2">
        <v>5</v>
      </c>
      <c r="D400" s="1">
        <v>45801</v>
      </c>
      <c r="E400" s="1">
        <v>45822</v>
      </c>
      <c r="F400" s="40">
        <v>0.41666666666666669</v>
      </c>
      <c r="G400" s="3">
        <f ca="1">IF(E400="","",E400-TODAY())</f>
        <v>-7</v>
      </c>
      <c r="H400" s="2" t="s">
        <v>20</v>
      </c>
      <c r="I400" s="2" t="s">
        <v>20</v>
      </c>
      <c r="J400" s="2" t="s">
        <v>1269</v>
      </c>
      <c r="K400" s="2" t="s">
        <v>21</v>
      </c>
      <c r="L400" s="2" t="s">
        <v>1270</v>
      </c>
      <c r="M400" s="2"/>
    </row>
    <row r="401" spans="1:13" ht="59.4" x14ac:dyDescent="0.3">
      <c r="A401" s="47" t="s">
        <v>1268</v>
      </c>
      <c r="B401" s="47" t="s">
        <v>1267</v>
      </c>
      <c r="C401" s="47">
        <v>40</v>
      </c>
      <c r="D401" s="48">
        <v>45807</v>
      </c>
      <c r="E401" s="48">
        <v>45828</v>
      </c>
      <c r="F401" s="49">
        <v>0.5</v>
      </c>
      <c r="G401" s="50">
        <f ca="1">IF(E401="","",E401-TODAY())</f>
        <v>-1</v>
      </c>
      <c r="H401" s="47"/>
      <c r="I401" s="47"/>
      <c r="J401" s="47" t="s">
        <v>1526</v>
      </c>
      <c r="K401" s="47" t="s">
        <v>697</v>
      </c>
      <c r="L401" s="47"/>
      <c r="M401" s="47"/>
    </row>
    <row r="402" spans="1:13" ht="99" hidden="1" x14ac:dyDescent="0.3">
      <c r="A402" s="2" t="s">
        <v>1266</v>
      </c>
      <c r="B402" s="2" t="s">
        <v>1265</v>
      </c>
      <c r="C402" s="2">
        <v>457</v>
      </c>
      <c r="D402" s="1">
        <v>45800</v>
      </c>
      <c r="E402" s="1">
        <v>45821</v>
      </c>
      <c r="F402" s="40">
        <v>0.5</v>
      </c>
      <c r="G402" s="3">
        <f ca="1">IF(E402="","",E402-TODAY())</f>
        <v>-8</v>
      </c>
      <c r="H402" s="2" t="s">
        <v>20</v>
      </c>
      <c r="I402" s="2">
        <v>500000</v>
      </c>
      <c r="J402" s="2" t="s">
        <v>1257</v>
      </c>
      <c r="K402" s="2" t="s">
        <v>21</v>
      </c>
      <c r="L402" s="2" t="s">
        <v>1125</v>
      </c>
      <c r="M402" s="2"/>
    </row>
    <row r="403" spans="1:13" ht="99" hidden="1" x14ac:dyDescent="0.3">
      <c r="A403" s="2" t="s">
        <v>1264</v>
      </c>
      <c r="B403" s="2" t="s">
        <v>1263</v>
      </c>
      <c r="C403" s="2">
        <v>150</v>
      </c>
      <c r="D403" s="1">
        <v>45800</v>
      </c>
      <c r="E403" s="1">
        <v>45821</v>
      </c>
      <c r="F403" s="40">
        <v>0.54166666666666663</v>
      </c>
      <c r="G403" s="3">
        <f ca="1">IF(E403="","",E403-TODAY())</f>
        <v>-8</v>
      </c>
      <c r="H403" s="2"/>
      <c r="I403" s="2"/>
      <c r="J403" s="2"/>
      <c r="K403" s="2"/>
      <c r="L403" s="2" t="s">
        <v>1125</v>
      </c>
      <c r="M403" s="2"/>
    </row>
    <row r="404" spans="1:13" ht="99" hidden="1" x14ac:dyDescent="0.3">
      <c r="A404" s="2" t="s">
        <v>1262</v>
      </c>
      <c r="B404" s="2" t="s">
        <v>1261</v>
      </c>
      <c r="C404" s="2">
        <v>700000</v>
      </c>
      <c r="D404" s="1">
        <v>45799</v>
      </c>
      <c r="E404" s="1">
        <v>45812</v>
      </c>
      <c r="F404" s="40">
        <v>0.70833333333333337</v>
      </c>
      <c r="G404" s="3">
        <f ca="1">IF(E404="","",E404-TODAY())</f>
        <v>-17</v>
      </c>
      <c r="H404" s="2">
        <v>63000</v>
      </c>
      <c r="I404" s="2">
        <v>3150000</v>
      </c>
      <c r="J404" s="2" t="s">
        <v>696</v>
      </c>
      <c r="K404" s="2" t="s">
        <v>756</v>
      </c>
      <c r="L404" s="2" t="s">
        <v>1260</v>
      </c>
      <c r="M404" s="2"/>
    </row>
    <row r="405" spans="1:13" ht="79.2" hidden="1" x14ac:dyDescent="0.3">
      <c r="A405" s="2" t="s">
        <v>1259</v>
      </c>
      <c r="B405" s="2" t="s">
        <v>1258</v>
      </c>
      <c r="C405" s="2">
        <v>595</v>
      </c>
      <c r="D405" s="1">
        <v>45799</v>
      </c>
      <c r="E405" s="1">
        <v>45820</v>
      </c>
      <c r="F405" s="40">
        <v>0.83333333333333337</v>
      </c>
      <c r="G405" s="3">
        <f ca="1">IF(E405="","",E405-TODAY())</f>
        <v>-9</v>
      </c>
      <c r="H405" s="2" t="s">
        <v>20</v>
      </c>
      <c r="I405" s="2" t="s">
        <v>20</v>
      </c>
      <c r="J405" s="2" t="s">
        <v>1257</v>
      </c>
      <c r="K405" s="2" t="s">
        <v>21</v>
      </c>
      <c r="L405" s="2" t="s">
        <v>1125</v>
      </c>
      <c r="M405" s="2"/>
    </row>
    <row r="406" spans="1:13" ht="99" hidden="1" x14ac:dyDescent="0.3">
      <c r="A406" s="2" t="s">
        <v>1256</v>
      </c>
      <c r="B406" s="2" t="s">
        <v>1255</v>
      </c>
      <c r="C406" s="2">
        <v>4</v>
      </c>
      <c r="D406" s="1">
        <v>45799</v>
      </c>
      <c r="E406" s="1">
        <v>45820</v>
      </c>
      <c r="F406" s="40">
        <v>0.54166666666666663</v>
      </c>
      <c r="G406" s="3">
        <f ca="1">IF(E406="","",E406-TODAY())</f>
        <v>-9</v>
      </c>
      <c r="H406" s="2" t="s">
        <v>20</v>
      </c>
      <c r="I406" s="2" t="s">
        <v>20</v>
      </c>
      <c r="J406" s="2" t="s">
        <v>1253</v>
      </c>
      <c r="K406" s="2" t="s">
        <v>21</v>
      </c>
      <c r="L406" s="2" t="s">
        <v>1254</v>
      </c>
      <c r="M406" s="2"/>
    </row>
    <row r="407" spans="1:13" ht="99" hidden="1" x14ac:dyDescent="0.3">
      <c r="A407" s="2" t="s">
        <v>1252</v>
      </c>
      <c r="B407" s="2" t="s">
        <v>1251</v>
      </c>
      <c r="C407" s="2">
        <v>6000</v>
      </c>
      <c r="D407" s="1">
        <v>45798</v>
      </c>
      <c r="E407" s="1">
        <v>45810</v>
      </c>
      <c r="F407" s="40">
        <v>0.66666666666666663</v>
      </c>
      <c r="G407" s="3">
        <f ca="1">IF(E407="","",E407-TODAY())</f>
        <v>-19</v>
      </c>
      <c r="H407" s="2">
        <v>60000</v>
      </c>
      <c r="I407" s="2">
        <v>2400000</v>
      </c>
      <c r="J407" s="2" t="s">
        <v>1198</v>
      </c>
      <c r="K407" s="2" t="s">
        <v>697</v>
      </c>
      <c r="L407" s="2" t="s">
        <v>1250</v>
      </c>
      <c r="M407" s="2"/>
    </row>
    <row r="408" spans="1:13" ht="198" hidden="1" x14ac:dyDescent="0.3">
      <c r="A408" s="2" t="s">
        <v>1249</v>
      </c>
      <c r="B408" s="2" t="s">
        <v>1248</v>
      </c>
      <c r="C408" s="2">
        <v>1050394</v>
      </c>
      <c r="D408" s="1">
        <v>45798</v>
      </c>
      <c r="E408" s="1">
        <v>45820</v>
      </c>
      <c r="F408" s="40">
        <v>0.45833333333333331</v>
      </c>
      <c r="G408" s="3">
        <f ca="1">IF(E408="","",E408-TODAY())</f>
        <v>-9</v>
      </c>
      <c r="H408" s="2">
        <v>850950</v>
      </c>
      <c r="I408" s="2">
        <v>42547261</v>
      </c>
      <c r="J408" s="2" t="s">
        <v>1244</v>
      </c>
      <c r="K408" s="2" t="s">
        <v>21</v>
      </c>
      <c r="L408" s="2" t="s">
        <v>1125</v>
      </c>
      <c r="M408" s="2"/>
    </row>
    <row r="409" spans="1:13" ht="99" hidden="1" x14ac:dyDescent="0.3">
      <c r="A409" s="2" t="s">
        <v>1246</v>
      </c>
      <c r="B409" s="2" t="s">
        <v>1245</v>
      </c>
      <c r="C409" s="2">
        <v>1467544</v>
      </c>
      <c r="D409" s="1">
        <v>45798</v>
      </c>
      <c r="E409" s="1">
        <v>45820</v>
      </c>
      <c r="F409" s="40">
        <v>0.45833333333333331</v>
      </c>
      <c r="G409" s="3">
        <f ca="1">IF(E409="","",E409-TODAY())</f>
        <v>-9</v>
      </c>
      <c r="H409" s="2">
        <v>2150000</v>
      </c>
      <c r="I409" s="2">
        <v>107497598</v>
      </c>
      <c r="J409" s="2" t="s">
        <v>1244</v>
      </c>
      <c r="K409" s="2" t="s">
        <v>21</v>
      </c>
      <c r="L409" s="2" t="s">
        <v>1125</v>
      </c>
      <c r="M409" s="2"/>
    </row>
    <row r="410" spans="1:13" ht="409.6" hidden="1" x14ac:dyDescent="0.3">
      <c r="A410" s="2" t="s">
        <v>1243</v>
      </c>
      <c r="B410" s="2" t="s">
        <v>1242</v>
      </c>
      <c r="C410" s="2">
        <v>1</v>
      </c>
      <c r="D410" s="1">
        <v>45797</v>
      </c>
      <c r="E410" s="1">
        <v>45807</v>
      </c>
      <c r="F410" s="40">
        <v>0.625</v>
      </c>
      <c r="G410" s="3">
        <f ca="1">IF(E410="","",E410-TODAY())</f>
        <v>-22</v>
      </c>
      <c r="H410" s="2">
        <v>42000</v>
      </c>
      <c r="I410" s="2">
        <v>2100000</v>
      </c>
      <c r="J410" s="2" t="s">
        <v>703</v>
      </c>
      <c r="K410" s="2" t="s">
        <v>697</v>
      </c>
      <c r="L410" s="2" t="s">
        <v>1241</v>
      </c>
      <c r="M410" s="2"/>
    </row>
    <row r="411" spans="1:13" ht="103.2" hidden="1" x14ac:dyDescent="0.3">
      <c r="A411" s="2" t="s">
        <v>1240</v>
      </c>
      <c r="B411" s="2" t="s">
        <v>1239</v>
      </c>
      <c r="C411" s="2">
        <v>22</v>
      </c>
      <c r="D411" s="1">
        <v>45797</v>
      </c>
      <c r="E411" s="1">
        <v>45818</v>
      </c>
      <c r="F411" s="40">
        <v>0.54166666666666663</v>
      </c>
      <c r="G411" s="3">
        <f ca="1">IF(E411="","",E411-TODAY())</f>
        <v>-11</v>
      </c>
      <c r="H411" s="2" t="s">
        <v>20</v>
      </c>
      <c r="I411" s="2" t="s">
        <v>20</v>
      </c>
      <c r="J411" s="2" t="s">
        <v>703</v>
      </c>
      <c r="K411" s="2" t="s">
        <v>21</v>
      </c>
      <c r="L411" s="2" t="s">
        <v>691</v>
      </c>
      <c r="M411" s="2"/>
    </row>
    <row r="412" spans="1:13" ht="99" hidden="1" x14ac:dyDescent="0.3">
      <c r="A412" s="2" t="s">
        <v>1238</v>
      </c>
      <c r="B412" s="2" t="s">
        <v>1237</v>
      </c>
      <c r="C412" s="2">
        <v>20</v>
      </c>
      <c r="D412" s="1">
        <v>45797</v>
      </c>
      <c r="E412" s="1">
        <v>45818</v>
      </c>
      <c r="F412" s="40">
        <v>0.75</v>
      </c>
      <c r="G412" s="3">
        <f ca="1">IF(E412="","",E412-TODAY())</f>
        <v>-11</v>
      </c>
      <c r="H412" s="2" t="s">
        <v>20</v>
      </c>
      <c r="I412" s="2" t="s">
        <v>20</v>
      </c>
      <c r="J412" s="2" t="s">
        <v>1235</v>
      </c>
      <c r="K412" s="2" t="s">
        <v>697</v>
      </c>
      <c r="L412" s="2" t="s">
        <v>1236</v>
      </c>
      <c r="M412" s="2"/>
    </row>
    <row r="413" spans="1:13" ht="99" hidden="1" x14ac:dyDescent="0.3">
      <c r="A413" s="2" t="s">
        <v>1234</v>
      </c>
      <c r="B413" s="2" t="s">
        <v>1233</v>
      </c>
      <c r="C413" s="2">
        <v>14750</v>
      </c>
      <c r="D413" s="1">
        <v>45796</v>
      </c>
      <c r="E413" s="1">
        <v>45817</v>
      </c>
      <c r="F413" s="40">
        <v>0.70833333333333337</v>
      </c>
      <c r="G413" s="3">
        <f ca="1">IF(E413="","",E413-TODAY())</f>
        <v>-12</v>
      </c>
      <c r="H413" s="2">
        <v>382000</v>
      </c>
      <c r="I413" s="2">
        <v>9038000</v>
      </c>
      <c r="J413" s="2" t="s">
        <v>1203</v>
      </c>
      <c r="K413" s="2" t="s">
        <v>697</v>
      </c>
      <c r="L413" s="2" t="s">
        <v>949</v>
      </c>
      <c r="M413" s="2"/>
    </row>
    <row r="414" spans="1:13" ht="232.2" hidden="1" x14ac:dyDescent="0.3">
      <c r="A414" s="2" t="s">
        <v>1232</v>
      </c>
      <c r="B414" s="2" t="s">
        <v>1150</v>
      </c>
      <c r="C414" s="2">
        <v>12</v>
      </c>
      <c r="D414" s="1">
        <v>45794</v>
      </c>
      <c r="E414" s="1">
        <v>45815</v>
      </c>
      <c r="F414" s="40">
        <v>0.54166666666666663</v>
      </c>
      <c r="G414" s="3">
        <f ca="1">IF(E414="","",E414-TODAY())</f>
        <v>-14</v>
      </c>
      <c r="H414" s="2" t="s">
        <v>20</v>
      </c>
      <c r="I414" s="2" t="s">
        <v>20</v>
      </c>
      <c r="J414" s="2" t="s">
        <v>689</v>
      </c>
      <c r="K414" s="2" t="s">
        <v>21</v>
      </c>
      <c r="L414" s="2" t="s">
        <v>1231</v>
      </c>
      <c r="M414" s="2"/>
    </row>
    <row r="415" spans="1:13" ht="356.4" hidden="1" x14ac:dyDescent="0.3">
      <c r="A415" s="2" t="s">
        <v>1230</v>
      </c>
      <c r="B415" s="2" t="s">
        <v>1229</v>
      </c>
      <c r="C415" s="2">
        <v>4</v>
      </c>
      <c r="D415" s="1">
        <v>45793</v>
      </c>
      <c r="E415" s="1">
        <v>45804</v>
      </c>
      <c r="F415" s="40">
        <v>0.45833333333333331</v>
      </c>
      <c r="G415" s="3">
        <f ca="1">IF(E415="","",E415-TODAY())</f>
        <v>-25</v>
      </c>
      <c r="H415" s="2" t="s">
        <v>20</v>
      </c>
      <c r="I415" s="2" t="s">
        <v>20</v>
      </c>
      <c r="J415" s="2" t="s">
        <v>1227</v>
      </c>
      <c r="K415" s="2" t="s">
        <v>697</v>
      </c>
      <c r="L415" s="2" t="s">
        <v>1228</v>
      </c>
      <c r="M415" s="2"/>
    </row>
    <row r="416" spans="1:13" ht="118.8" hidden="1" x14ac:dyDescent="0.3">
      <c r="A416" s="2" t="s">
        <v>1225</v>
      </c>
      <c r="B416" s="2" t="s">
        <v>1224</v>
      </c>
      <c r="C416" s="2">
        <v>86</v>
      </c>
      <c r="D416" s="1">
        <v>45792</v>
      </c>
      <c r="E416" s="1">
        <v>45813</v>
      </c>
      <c r="F416" s="40">
        <v>0.79166666666666663</v>
      </c>
      <c r="G416" s="3">
        <f ca="1">IF(E416="","",E416-TODAY())</f>
        <v>-16</v>
      </c>
      <c r="H416" s="2">
        <v>106800</v>
      </c>
      <c r="I416" s="2">
        <f>H416*50</f>
        <v>5340000</v>
      </c>
      <c r="J416" s="2" t="s">
        <v>703</v>
      </c>
      <c r="K416" s="2" t="s">
        <v>21</v>
      </c>
      <c r="L416" s="2" t="s">
        <v>691</v>
      </c>
      <c r="M416" s="2"/>
    </row>
    <row r="417" spans="1:13" ht="59.4" hidden="1" x14ac:dyDescent="0.3">
      <c r="A417" s="2" t="s">
        <v>1223</v>
      </c>
      <c r="B417" s="2" t="s">
        <v>1222</v>
      </c>
      <c r="C417" s="2">
        <v>904</v>
      </c>
      <c r="D417" s="1">
        <v>45792</v>
      </c>
      <c r="E417" s="1">
        <v>45813</v>
      </c>
      <c r="F417" s="40">
        <v>0.75</v>
      </c>
      <c r="G417" s="3">
        <f ca="1">IF(E417="","",E417-TODAY())</f>
        <v>-16</v>
      </c>
      <c r="H417" s="2">
        <v>455272</v>
      </c>
      <c r="I417" s="2">
        <v>22763600</v>
      </c>
      <c r="J417" s="2" t="s">
        <v>696</v>
      </c>
      <c r="K417" s="2" t="s">
        <v>21</v>
      </c>
      <c r="L417" s="2" t="s">
        <v>691</v>
      </c>
      <c r="M417" s="2"/>
    </row>
    <row r="418" spans="1:13" ht="79.2" x14ac:dyDescent="0.3">
      <c r="A418" s="47" t="s">
        <v>1221</v>
      </c>
      <c r="B418" s="47" t="s">
        <v>1220</v>
      </c>
      <c r="C418" s="47">
        <v>46</v>
      </c>
      <c r="D418" s="48">
        <v>45807</v>
      </c>
      <c r="E418" s="48">
        <v>45828</v>
      </c>
      <c r="F418" s="49">
        <v>0.75</v>
      </c>
      <c r="G418" s="50">
        <f ca="1">IF(E418="","",E418-TODAY())</f>
        <v>-1</v>
      </c>
      <c r="H418" s="47"/>
      <c r="I418" s="47"/>
      <c r="J418" s="47" t="s">
        <v>1509</v>
      </c>
      <c r="K418" s="47" t="s">
        <v>697</v>
      </c>
      <c r="L418" s="47"/>
      <c r="M418" s="47"/>
    </row>
    <row r="419" spans="1:13" ht="356.4" hidden="1" x14ac:dyDescent="0.3">
      <c r="A419" s="2" t="s">
        <v>1219</v>
      </c>
      <c r="B419" s="2" t="s">
        <v>1218</v>
      </c>
      <c r="C419" s="2">
        <v>1</v>
      </c>
      <c r="D419" s="1">
        <v>45790</v>
      </c>
      <c r="E419" s="1">
        <v>45805</v>
      </c>
      <c r="F419" s="40">
        <v>0.625</v>
      </c>
      <c r="G419" s="3">
        <f ca="1">IF(E419="","",E419-TODAY())</f>
        <v>-24</v>
      </c>
      <c r="H419" s="2" t="s">
        <v>20</v>
      </c>
      <c r="I419" s="2" t="s">
        <v>20</v>
      </c>
      <c r="J419" s="2" t="s">
        <v>1217</v>
      </c>
      <c r="K419" s="2" t="s">
        <v>697</v>
      </c>
      <c r="L419" s="2" t="s">
        <v>734</v>
      </c>
      <c r="M419" s="2"/>
    </row>
    <row r="420" spans="1:13" ht="217.8" hidden="1" x14ac:dyDescent="0.3">
      <c r="A420" s="2" t="s">
        <v>1216</v>
      </c>
      <c r="B420" s="2" t="s">
        <v>1215</v>
      </c>
      <c r="C420" s="2">
        <v>58000</v>
      </c>
      <c r="D420" s="1">
        <v>45790</v>
      </c>
      <c r="E420" s="1">
        <v>45811</v>
      </c>
      <c r="F420" s="40">
        <v>0.375</v>
      </c>
      <c r="G420" s="3">
        <f ca="1">IF(E420="","",E420-TODAY())</f>
        <v>-18</v>
      </c>
      <c r="H420" s="2">
        <v>100000</v>
      </c>
      <c r="I420" s="2">
        <v>5000000</v>
      </c>
      <c r="J420" s="2" t="s">
        <v>1212</v>
      </c>
      <c r="K420" s="2" t="s">
        <v>697</v>
      </c>
      <c r="L420" s="2" t="s">
        <v>946</v>
      </c>
      <c r="M420" s="2"/>
    </row>
    <row r="421" spans="1:13" ht="217.8" hidden="1" x14ac:dyDescent="0.3">
      <c r="A421" s="2" t="s">
        <v>1214</v>
      </c>
      <c r="B421" s="2" t="s">
        <v>1213</v>
      </c>
      <c r="C421" s="2">
        <v>45500</v>
      </c>
      <c r="D421" s="1">
        <v>45790</v>
      </c>
      <c r="E421" s="1">
        <v>45811</v>
      </c>
      <c r="F421" s="40">
        <v>0.375</v>
      </c>
      <c r="G421" s="3">
        <f ca="1">IF(E421="","",E421-TODAY())</f>
        <v>-18</v>
      </c>
      <c r="H421" s="2">
        <v>400000</v>
      </c>
      <c r="I421" s="2">
        <v>20000000</v>
      </c>
      <c r="J421" s="2" t="s">
        <v>1212</v>
      </c>
      <c r="K421" s="2" t="s">
        <v>697</v>
      </c>
      <c r="L421" s="2" t="s">
        <v>946</v>
      </c>
      <c r="M421" s="2"/>
    </row>
    <row r="422" spans="1:13" ht="138.6" hidden="1" x14ac:dyDescent="0.3">
      <c r="A422" s="2" t="s">
        <v>1210</v>
      </c>
      <c r="B422" s="2" t="s">
        <v>1209</v>
      </c>
      <c r="C422" s="2">
        <v>1</v>
      </c>
      <c r="D422" s="1">
        <v>45786</v>
      </c>
      <c r="E422" s="1">
        <v>45807</v>
      </c>
      <c r="F422" s="40">
        <v>0.70833333333333337</v>
      </c>
      <c r="G422" s="3">
        <f ca="1">IF(E422="","",E422-TODAY())</f>
        <v>-22</v>
      </c>
      <c r="H422" s="2">
        <v>500000</v>
      </c>
      <c r="I422" s="2">
        <v>25000000</v>
      </c>
      <c r="J422" s="2" t="s">
        <v>1208</v>
      </c>
      <c r="K422" s="2" t="s">
        <v>21</v>
      </c>
      <c r="L422" s="2" t="s">
        <v>1173</v>
      </c>
      <c r="M422" s="2"/>
    </row>
    <row r="423" spans="1:13" ht="99" hidden="1" x14ac:dyDescent="0.3">
      <c r="A423" s="2" t="s">
        <v>1207</v>
      </c>
      <c r="B423" s="2" t="s">
        <v>1206</v>
      </c>
      <c r="C423" s="2">
        <v>30400</v>
      </c>
      <c r="D423" s="1">
        <v>45785</v>
      </c>
      <c r="E423" s="1">
        <v>45796</v>
      </c>
      <c r="F423" s="40">
        <v>0.66666666666666663</v>
      </c>
      <c r="G423" s="3">
        <f ca="1">IF(E423="","",E423-TODAY())</f>
        <v>-33</v>
      </c>
      <c r="H423" s="2" t="s">
        <v>20</v>
      </c>
      <c r="I423" s="2" t="s">
        <v>20</v>
      </c>
      <c r="J423" s="2" t="s">
        <v>1198</v>
      </c>
      <c r="K423" s="2" t="s">
        <v>21</v>
      </c>
      <c r="L423" s="2" t="s">
        <v>949</v>
      </c>
      <c r="M423" s="2"/>
    </row>
    <row r="424" spans="1:13" ht="59.4" hidden="1" x14ac:dyDescent="0.3">
      <c r="A424" s="2" t="s">
        <v>1205</v>
      </c>
      <c r="B424" s="2" t="s">
        <v>1204</v>
      </c>
      <c r="C424" s="2">
        <v>2000000</v>
      </c>
      <c r="D424" s="1">
        <v>45785</v>
      </c>
      <c r="E424" s="1">
        <v>45796</v>
      </c>
      <c r="F424" s="40">
        <v>0.70833333333333337</v>
      </c>
      <c r="G424" s="3">
        <f ca="1">IF(E424="","",E424-TODAY())</f>
        <v>-33</v>
      </c>
      <c r="H424" s="2">
        <v>145000</v>
      </c>
      <c r="I424" s="2">
        <v>7250000</v>
      </c>
      <c r="J424" s="2" t="s">
        <v>1203</v>
      </c>
      <c r="K424" s="2" t="s">
        <v>21</v>
      </c>
      <c r="L424" s="2" t="s">
        <v>949</v>
      </c>
      <c r="M424" s="2"/>
    </row>
    <row r="425" spans="1:13" ht="237.6" hidden="1" x14ac:dyDescent="0.3">
      <c r="A425" s="2" t="s">
        <v>1202</v>
      </c>
      <c r="B425" s="2" t="s">
        <v>1201</v>
      </c>
      <c r="C425" s="2">
        <v>270</v>
      </c>
      <c r="D425" s="1">
        <v>45785</v>
      </c>
      <c r="E425" s="1">
        <v>45806</v>
      </c>
      <c r="F425" s="40">
        <v>0.625</v>
      </c>
      <c r="G425" s="3">
        <f ca="1">IF(E425="","",E425-TODAY())</f>
        <v>-23</v>
      </c>
      <c r="H425" s="2">
        <v>162000</v>
      </c>
      <c r="I425" s="2">
        <v>8100000</v>
      </c>
      <c r="J425" s="2" t="s">
        <v>804</v>
      </c>
      <c r="K425" s="2" t="s">
        <v>21</v>
      </c>
      <c r="L425" s="2" t="s">
        <v>734</v>
      </c>
      <c r="M425" s="2"/>
    </row>
    <row r="426" spans="1:13" ht="138.6" hidden="1" x14ac:dyDescent="0.3">
      <c r="A426" s="2" t="s">
        <v>1200</v>
      </c>
      <c r="B426" s="2" t="s">
        <v>1199</v>
      </c>
      <c r="C426" s="2">
        <v>4270</v>
      </c>
      <c r="D426" s="1">
        <v>45785</v>
      </c>
      <c r="E426" s="1">
        <v>45796</v>
      </c>
      <c r="F426" s="40">
        <v>0.70833333333333337</v>
      </c>
      <c r="G426" s="3">
        <f ca="1">IF(E426="","",E426-TODAY())</f>
        <v>-33</v>
      </c>
      <c r="H426" s="2">
        <v>850000</v>
      </c>
      <c r="I426" s="2">
        <v>42700000</v>
      </c>
      <c r="J426" s="2" t="s">
        <v>1198</v>
      </c>
      <c r="K426" s="2" t="s">
        <v>697</v>
      </c>
      <c r="L426" s="2" t="s">
        <v>949</v>
      </c>
      <c r="M426" s="2"/>
    </row>
    <row r="427" spans="1:13" ht="257.39999999999998" hidden="1" x14ac:dyDescent="0.3">
      <c r="A427" s="2" t="s">
        <v>1197</v>
      </c>
      <c r="B427" s="2" t="s">
        <v>1196</v>
      </c>
      <c r="C427" s="2">
        <v>18</v>
      </c>
      <c r="D427" s="1">
        <v>45785</v>
      </c>
      <c r="E427" s="1">
        <v>45810</v>
      </c>
      <c r="F427" s="40">
        <v>0.375</v>
      </c>
      <c r="G427" s="3">
        <f ca="1">IF(E427="","",E427-TODAY())</f>
        <v>-19</v>
      </c>
      <c r="H427" s="2">
        <v>36900</v>
      </c>
      <c r="I427" s="2">
        <v>1845000</v>
      </c>
      <c r="J427" s="2" t="s">
        <v>804</v>
      </c>
      <c r="K427" s="2" t="s">
        <v>21</v>
      </c>
      <c r="L427" s="2" t="s">
        <v>734</v>
      </c>
      <c r="M427" s="2"/>
    </row>
    <row r="428" spans="1:13" ht="237.6" hidden="1" x14ac:dyDescent="0.3">
      <c r="A428" s="2" t="s">
        <v>1195</v>
      </c>
      <c r="B428" s="2" t="s">
        <v>1194</v>
      </c>
      <c r="C428" s="2">
        <v>666</v>
      </c>
      <c r="D428" s="1">
        <v>45785</v>
      </c>
      <c r="E428" s="1">
        <v>45810</v>
      </c>
      <c r="F428" s="40">
        <v>0.375</v>
      </c>
      <c r="G428" s="3">
        <f ca="1">IF(E428="","",E428-TODAY())</f>
        <v>-19</v>
      </c>
      <c r="H428" s="2">
        <v>39240</v>
      </c>
      <c r="I428" s="2">
        <v>2070000</v>
      </c>
      <c r="J428" s="2" t="s">
        <v>804</v>
      </c>
      <c r="K428" s="2" t="s">
        <v>21</v>
      </c>
      <c r="L428" s="2" t="s">
        <v>734</v>
      </c>
      <c r="M428" s="2"/>
    </row>
    <row r="429" spans="1:13" ht="118.8" hidden="1" x14ac:dyDescent="0.3">
      <c r="A429" s="2" t="s">
        <v>1193</v>
      </c>
      <c r="B429" s="2" t="s">
        <v>45</v>
      </c>
      <c r="C429" s="2">
        <v>222</v>
      </c>
      <c r="D429" s="1">
        <v>45785</v>
      </c>
      <c r="E429" s="1">
        <v>45810</v>
      </c>
      <c r="F429" s="40">
        <v>0.375</v>
      </c>
      <c r="G429" s="3">
        <f ca="1">IF(E429="","",E429-TODAY())</f>
        <v>-19</v>
      </c>
      <c r="H429" s="2">
        <v>22200</v>
      </c>
      <c r="I429" s="2">
        <v>1110000</v>
      </c>
      <c r="J429" s="2" t="s">
        <v>804</v>
      </c>
      <c r="K429" s="2" t="s">
        <v>697</v>
      </c>
      <c r="L429" s="2" t="s">
        <v>1192</v>
      </c>
      <c r="M429" s="2"/>
    </row>
    <row r="430" spans="1:13" ht="59.4" hidden="1" x14ac:dyDescent="0.3">
      <c r="A430" s="2" t="s">
        <v>1191</v>
      </c>
      <c r="B430" s="2" t="s">
        <v>1190</v>
      </c>
      <c r="C430" s="2">
        <v>548</v>
      </c>
      <c r="D430" s="1">
        <v>45785</v>
      </c>
      <c r="E430" s="1">
        <v>45810</v>
      </c>
      <c r="F430" s="40">
        <v>0.375</v>
      </c>
      <c r="G430" s="3">
        <f ca="1">IF(E430="","",E430-TODAY())</f>
        <v>-19</v>
      </c>
      <c r="H430" s="2">
        <v>112800</v>
      </c>
      <c r="I430" s="2">
        <v>5640000</v>
      </c>
      <c r="J430" s="2" t="s">
        <v>804</v>
      </c>
      <c r="K430" s="2" t="s">
        <v>21</v>
      </c>
      <c r="L430" s="2" t="s">
        <v>734</v>
      </c>
      <c r="M430" s="2"/>
    </row>
    <row r="431" spans="1:13" ht="178.2" hidden="1" x14ac:dyDescent="0.3">
      <c r="A431" s="2" t="s">
        <v>1189</v>
      </c>
      <c r="B431" s="2" t="s">
        <v>1188</v>
      </c>
      <c r="C431" s="2">
        <v>120</v>
      </c>
      <c r="D431" s="1">
        <v>45785</v>
      </c>
      <c r="E431" s="1">
        <v>45810</v>
      </c>
      <c r="F431" s="40">
        <v>0.375</v>
      </c>
      <c r="G431" s="3">
        <f ca="1">IF(E431="","",E431-TODAY())</f>
        <v>-19</v>
      </c>
      <c r="H431" s="2">
        <v>60000</v>
      </c>
      <c r="I431" s="2">
        <v>3000000</v>
      </c>
      <c r="J431" s="2" t="s">
        <v>1187</v>
      </c>
      <c r="K431" s="2" t="s">
        <v>21</v>
      </c>
      <c r="L431" s="2" t="s">
        <v>734</v>
      </c>
      <c r="M431" s="2"/>
    </row>
    <row r="432" spans="1:13" ht="178.2" hidden="1" x14ac:dyDescent="0.3">
      <c r="A432" s="2" t="s">
        <v>1186</v>
      </c>
      <c r="B432" s="2" t="s">
        <v>1185</v>
      </c>
      <c r="C432" s="2">
        <v>40</v>
      </c>
      <c r="D432" s="1">
        <v>45785</v>
      </c>
      <c r="E432" s="1">
        <v>45810</v>
      </c>
      <c r="F432" s="40">
        <v>0.375</v>
      </c>
      <c r="G432" s="3">
        <f ca="1">IF(E432="","",E432-TODAY())</f>
        <v>-19</v>
      </c>
      <c r="H432" s="2">
        <v>28000</v>
      </c>
      <c r="I432" s="2">
        <v>1400000</v>
      </c>
      <c r="J432" s="2" t="s">
        <v>804</v>
      </c>
      <c r="K432" s="2" t="s">
        <v>21</v>
      </c>
      <c r="L432" s="2" t="s">
        <v>734</v>
      </c>
      <c r="M432" s="2"/>
    </row>
    <row r="433" spans="1:13" ht="297" hidden="1" x14ac:dyDescent="0.3">
      <c r="A433" s="2" t="s">
        <v>1184</v>
      </c>
      <c r="B433" s="2" t="s">
        <v>1183</v>
      </c>
      <c r="C433" s="2">
        <v>898</v>
      </c>
      <c r="D433" s="1">
        <v>45785</v>
      </c>
      <c r="E433" s="1">
        <v>45810</v>
      </c>
      <c r="F433" s="40">
        <v>0.375</v>
      </c>
      <c r="G433" s="3">
        <f ca="1">IF(E433="","",E433-TODAY())</f>
        <v>-19</v>
      </c>
      <c r="H433" s="2">
        <v>628600</v>
      </c>
      <c r="I433" s="2">
        <v>31430000</v>
      </c>
      <c r="J433" s="2" t="s">
        <v>804</v>
      </c>
      <c r="K433" s="2" t="s">
        <v>21</v>
      </c>
      <c r="L433" s="2" t="s">
        <v>734</v>
      </c>
      <c r="M433" s="2"/>
    </row>
    <row r="434" spans="1:13" ht="316.8" hidden="1" x14ac:dyDescent="0.3">
      <c r="A434" s="2" t="s">
        <v>1182</v>
      </c>
      <c r="B434" s="2" t="s">
        <v>1181</v>
      </c>
      <c r="C434" s="2">
        <v>49320</v>
      </c>
      <c r="D434" s="1">
        <v>45783</v>
      </c>
      <c r="E434" s="1">
        <v>45814</v>
      </c>
      <c r="F434" s="40">
        <v>0.375</v>
      </c>
      <c r="G434" s="3">
        <f ca="1">IF(E434="","",E434-TODAY())</f>
        <v>-15</v>
      </c>
      <c r="H434" s="2" t="s">
        <v>1179</v>
      </c>
      <c r="I434" s="2" t="s">
        <v>1178</v>
      </c>
      <c r="J434" s="2" t="s">
        <v>696</v>
      </c>
      <c r="K434" s="2" t="s">
        <v>21</v>
      </c>
      <c r="L434" s="2" t="s">
        <v>1180</v>
      </c>
      <c r="M434" s="2"/>
    </row>
    <row r="435" spans="1:13" ht="376.2" hidden="1" x14ac:dyDescent="0.3">
      <c r="A435" s="2" t="s">
        <v>1177</v>
      </c>
      <c r="B435" s="2" t="s">
        <v>1176</v>
      </c>
      <c r="C435" s="2">
        <v>1</v>
      </c>
      <c r="D435" s="1">
        <v>45782</v>
      </c>
      <c r="E435" s="1">
        <v>45793</v>
      </c>
      <c r="F435" s="40">
        <v>0.66666666666666663</v>
      </c>
      <c r="G435" s="3">
        <f ca="1">IF(E435="","",E435-TODAY())</f>
        <v>-36</v>
      </c>
      <c r="H435" s="2" t="s">
        <v>20</v>
      </c>
      <c r="I435" s="2" t="s">
        <v>20</v>
      </c>
      <c r="J435" s="2" t="s">
        <v>1172</v>
      </c>
      <c r="K435" s="2" t="s">
        <v>697</v>
      </c>
      <c r="L435" s="2" t="s">
        <v>1173</v>
      </c>
      <c r="M435" s="2"/>
    </row>
    <row r="436" spans="1:13" ht="277.2" hidden="1" x14ac:dyDescent="0.3">
      <c r="A436" s="2" t="s">
        <v>1175</v>
      </c>
      <c r="B436" s="2" t="s">
        <v>1174</v>
      </c>
      <c r="C436" s="2">
        <v>24</v>
      </c>
      <c r="D436" s="1">
        <v>45769</v>
      </c>
      <c r="E436" s="1">
        <v>45789</v>
      </c>
      <c r="F436" s="40">
        <v>0.66666666666666663</v>
      </c>
      <c r="G436" s="3">
        <f ca="1">IF(E436="","",E436-TODAY())</f>
        <v>-40</v>
      </c>
      <c r="H436" s="2">
        <v>500000</v>
      </c>
      <c r="I436" s="2">
        <v>25000000</v>
      </c>
      <c r="J436" s="2" t="s">
        <v>1172</v>
      </c>
      <c r="K436" s="2" t="s">
        <v>697</v>
      </c>
      <c r="L436" s="2" t="s">
        <v>1173</v>
      </c>
      <c r="M436" s="2"/>
    </row>
    <row r="437" spans="1:13" ht="158.4" hidden="1" x14ac:dyDescent="0.3">
      <c r="A437" s="2" t="s">
        <v>1171</v>
      </c>
      <c r="B437" s="2" t="s">
        <v>1170</v>
      </c>
      <c r="C437" s="2">
        <v>1</v>
      </c>
      <c r="D437" s="1">
        <v>45769</v>
      </c>
      <c r="E437" s="1">
        <v>45796</v>
      </c>
      <c r="F437" s="40">
        <v>0.625</v>
      </c>
      <c r="G437" s="3">
        <f ca="1">IF(E437="","",E437-TODAY())</f>
        <v>-33</v>
      </c>
      <c r="H437" s="2">
        <v>200000</v>
      </c>
      <c r="I437" s="2">
        <v>10000000</v>
      </c>
      <c r="J437" s="2" t="s">
        <v>1168</v>
      </c>
      <c r="K437" s="2" t="s">
        <v>697</v>
      </c>
      <c r="L437" s="2" t="s">
        <v>1169</v>
      </c>
      <c r="M437" s="2"/>
    </row>
    <row r="438" spans="1:13" ht="309.60000000000002" hidden="1" x14ac:dyDescent="0.3">
      <c r="A438" s="2" t="s">
        <v>1167</v>
      </c>
      <c r="B438" s="2" t="s">
        <v>753</v>
      </c>
      <c r="C438" s="2">
        <v>3</v>
      </c>
      <c r="D438" s="1">
        <v>45768</v>
      </c>
      <c r="E438" s="1">
        <v>45769</v>
      </c>
      <c r="F438" s="40">
        <v>0.54166666666666663</v>
      </c>
      <c r="G438" s="3">
        <f ca="1">IF(E438="","",E438-TODAY())</f>
        <v>-60</v>
      </c>
      <c r="H438" s="2" t="s">
        <v>751</v>
      </c>
      <c r="I438" s="2" t="s">
        <v>751</v>
      </c>
      <c r="J438" s="2" t="s">
        <v>748</v>
      </c>
      <c r="K438" s="2" t="s">
        <v>738</v>
      </c>
      <c r="L438" s="2" t="s">
        <v>752</v>
      </c>
      <c r="M438" s="2"/>
    </row>
    <row r="439" spans="1:13" ht="138.6" hidden="1" x14ac:dyDescent="0.3">
      <c r="A439" s="2" t="s">
        <v>1166</v>
      </c>
      <c r="B439" s="2" t="s">
        <v>1165</v>
      </c>
      <c r="C439" s="2">
        <v>31</v>
      </c>
      <c r="D439" s="1">
        <v>45762</v>
      </c>
      <c r="E439" s="1">
        <v>45775</v>
      </c>
      <c r="F439" s="40">
        <v>0.5</v>
      </c>
      <c r="G439" s="3">
        <f ca="1">IF(E439="","",E439-TODAY())</f>
        <v>-54</v>
      </c>
      <c r="H439" s="2">
        <v>20000</v>
      </c>
      <c r="I439" s="2">
        <v>1000000</v>
      </c>
      <c r="J439" s="2" t="s">
        <v>1164</v>
      </c>
      <c r="K439" s="2" t="s">
        <v>738</v>
      </c>
      <c r="L439" s="2" t="s">
        <v>1112</v>
      </c>
      <c r="M439" s="2"/>
    </row>
    <row r="440" spans="1:13" ht="257.39999999999998" hidden="1" x14ac:dyDescent="0.3">
      <c r="A440" s="2" t="s">
        <v>1163</v>
      </c>
      <c r="B440" s="2" t="s">
        <v>987</v>
      </c>
      <c r="C440" s="2">
        <v>1</v>
      </c>
      <c r="D440" s="1">
        <v>45762</v>
      </c>
      <c r="E440" s="1">
        <v>45813</v>
      </c>
      <c r="F440" s="40">
        <v>0.66666666666666663</v>
      </c>
      <c r="G440" s="3">
        <f ca="1">IF(E440="","",E440-TODAY())</f>
        <v>-16</v>
      </c>
      <c r="H440" s="2">
        <v>160000</v>
      </c>
      <c r="I440" s="2">
        <v>8000000</v>
      </c>
      <c r="J440" s="2" t="s">
        <v>1111</v>
      </c>
      <c r="K440" s="2" t="s">
        <v>21</v>
      </c>
      <c r="L440" s="2" t="s">
        <v>1162</v>
      </c>
      <c r="M440" s="2"/>
    </row>
    <row r="441" spans="1:13" ht="59.4" hidden="1" x14ac:dyDescent="0.3">
      <c r="A441" s="2" t="s">
        <v>1161</v>
      </c>
      <c r="B441" s="2" t="s">
        <v>1160</v>
      </c>
      <c r="C441" s="2">
        <v>1</v>
      </c>
      <c r="D441" s="1">
        <v>45760</v>
      </c>
      <c r="E441" s="1">
        <v>45770</v>
      </c>
      <c r="F441" s="40">
        <v>0.625</v>
      </c>
      <c r="G441" s="3">
        <f ca="1">IF(E441="","",E441-TODAY())</f>
        <v>-59</v>
      </c>
      <c r="H441" s="2" t="s">
        <v>751</v>
      </c>
      <c r="I441" s="2" t="s">
        <v>751</v>
      </c>
      <c r="J441" s="2" t="s">
        <v>1122</v>
      </c>
      <c r="K441" s="2" t="s">
        <v>738</v>
      </c>
      <c r="L441" s="2" t="s">
        <v>981</v>
      </c>
      <c r="M441" s="2"/>
    </row>
    <row r="442" spans="1:13" ht="79.2" hidden="1" x14ac:dyDescent="0.3">
      <c r="A442" s="2" t="s">
        <v>1159</v>
      </c>
      <c r="B442" s="2" t="s">
        <v>1158</v>
      </c>
      <c r="C442" s="2">
        <v>200</v>
      </c>
      <c r="D442" s="1">
        <v>45759</v>
      </c>
      <c r="E442" s="1">
        <v>45775</v>
      </c>
      <c r="F442" s="40">
        <v>0.41666666666666669</v>
      </c>
      <c r="G442" s="3">
        <f ca="1">IF(E442="","",E442-TODAY())</f>
        <v>-54</v>
      </c>
      <c r="H442" s="2">
        <v>15000</v>
      </c>
      <c r="I442" s="2">
        <v>750000</v>
      </c>
      <c r="J442" s="2" t="s">
        <v>1157</v>
      </c>
      <c r="K442" s="2" t="s">
        <v>738</v>
      </c>
      <c r="L442" s="2" t="s">
        <v>752</v>
      </c>
      <c r="M442" s="2"/>
    </row>
    <row r="443" spans="1:13" ht="257.39999999999998" hidden="1" x14ac:dyDescent="0.3">
      <c r="A443" s="2" t="s">
        <v>1156</v>
      </c>
      <c r="B443" s="2" t="s">
        <v>1155</v>
      </c>
      <c r="C443" s="2">
        <v>71</v>
      </c>
      <c r="D443" s="1">
        <v>45759</v>
      </c>
      <c r="E443" s="1">
        <v>45782</v>
      </c>
      <c r="F443" s="40">
        <v>0.625</v>
      </c>
      <c r="G443" s="3">
        <f ca="1">IF(E443="","",E443-TODAY())</f>
        <v>-47</v>
      </c>
      <c r="H443" s="2" t="s">
        <v>751</v>
      </c>
      <c r="I443" s="2">
        <v>8266725</v>
      </c>
      <c r="J443" s="2" t="s">
        <v>1154</v>
      </c>
      <c r="K443" s="2" t="s">
        <v>738</v>
      </c>
      <c r="L443" s="2" t="s">
        <v>1112</v>
      </c>
      <c r="M443" s="2"/>
    </row>
    <row r="444" spans="1:13" ht="198" hidden="1" x14ac:dyDescent="0.3">
      <c r="A444" s="2" t="s">
        <v>1153</v>
      </c>
      <c r="B444" s="2" t="s">
        <v>1152</v>
      </c>
      <c r="C444" s="2">
        <v>14</v>
      </c>
      <c r="D444" s="1">
        <v>45750</v>
      </c>
      <c r="E444" s="1">
        <v>45764</v>
      </c>
      <c r="F444" s="40">
        <v>0.70833333333333337</v>
      </c>
      <c r="G444" s="3">
        <f ca="1">IF(E444="","",E444-TODAY())</f>
        <v>-65</v>
      </c>
      <c r="H444" s="2">
        <v>75000</v>
      </c>
      <c r="I444" s="2">
        <v>3750000</v>
      </c>
      <c r="J444" s="2" t="s">
        <v>1151</v>
      </c>
      <c r="K444" s="2" t="s">
        <v>738</v>
      </c>
      <c r="L444" s="2" t="s">
        <v>752</v>
      </c>
      <c r="M444" s="2"/>
    </row>
    <row r="445" spans="1:13" ht="409.6" hidden="1" x14ac:dyDescent="0.3">
      <c r="A445" s="2" t="s">
        <v>1149</v>
      </c>
      <c r="B445" s="2" t="s">
        <v>1148</v>
      </c>
      <c r="C445" s="2">
        <v>2</v>
      </c>
      <c r="D445" s="1">
        <v>45741</v>
      </c>
      <c r="E445" s="1">
        <v>45755</v>
      </c>
      <c r="F445" s="40">
        <v>0.41666666666666669</v>
      </c>
      <c r="G445" s="3">
        <f ca="1">IF(E445="","",E445-TODAY())</f>
        <v>-74</v>
      </c>
      <c r="H445" s="2">
        <v>240000</v>
      </c>
      <c r="I445" s="2">
        <v>12000000</v>
      </c>
      <c r="J445" s="2" t="s">
        <v>1147</v>
      </c>
      <c r="K445" s="2" t="s">
        <v>697</v>
      </c>
      <c r="L445" s="2" t="s">
        <v>752</v>
      </c>
      <c r="M445" s="2"/>
    </row>
    <row r="446" spans="1:13" ht="178.2" hidden="1" x14ac:dyDescent="0.3">
      <c r="A446" s="2" t="s">
        <v>1146</v>
      </c>
      <c r="B446" s="2" t="s">
        <v>1145</v>
      </c>
      <c r="C446" s="2">
        <v>470036</v>
      </c>
      <c r="D446" s="1">
        <v>45734</v>
      </c>
      <c r="E446" s="1">
        <v>45745</v>
      </c>
      <c r="F446" s="40">
        <v>0.66666666666666663</v>
      </c>
      <c r="G446" s="3">
        <f ca="1">IF(E446="","",E446-TODAY())</f>
        <v>-84</v>
      </c>
      <c r="H446" s="2">
        <v>56000</v>
      </c>
      <c r="I446" s="2">
        <v>2800000</v>
      </c>
      <c r="J446" s="2" t="s">
        <v>1111</v>
      </c>
      <c r="K446" s="2" t="s">
        <v>738</v>
      </c>
      <c r="L446" s="2" t="s">
        <v>981</v>
      </c>
      <c r="M446" s="2"/>
    </row>
    <row r="447" spans="1:13" ht="79.2" hidden="1" x14ac:dyDescent="0.3">
      <c r="A447" s="2" t="s">
        <v>1144</v>
      </c>
      <c r="B447" s="2" t="s">
        <v>1143</v>
      </c>
      <c r="C447" s="2">
        <v>1000</v>
      </c>
      <c r="D447" s="1">
        <v>45733</v>
      </c>
      <c r="E447" s="1">
        <v>45744</v>
      </c>
      <c r="F447" s="40">
        <v>0.375</v>
      </c>
      <c r="G447" s="3">
        <f ca="1">IF(E447="","",E447-TODAY())</f>
        <v>-85</v>
      </c>
      <c r="H447" s="2">
        <v>200000</v>
      </c>
      <c r="I447" s="2">
        <v>10000000</v>
      </c>
      <c r="J447" s="2" t="s">
        <v>1142</v>
      </c>
      <c r="K447" s="2" t="s">
        <v>738</v>
      </c>
      <c r="L447" s="2" t="s">
        <v>971</v>
      </c>
      <c r="M447" s="2"/>
    </row>
    <row r="448" spans="1:13" ht="79.2" hidden="1" x14ac:dyDescent="0.3">
      <c r="A448" s="2" t="s">
        <v>1141</v>
      </c>
      <c r="B448" s="2" t="s">
        <v>1140</v>
      </c>
      <c r="C448" s="2">
        <v>24400</v>
      </c>
      <c r="D448" s="1">
        <v>45733</v>
      </c>
      <c r="E448" s="1">
        <v>45743</v>
      </c>
      <c r="F448" s="40">
        <v>0.54166666666666663</v>
      </c>
      <c r="G448" s="3">
        <f ca="1">IF(E448="","",E448-TODAY())</f>
        <v>-86</v>
      </c>
      <c r="H448" s="2">
        <v>129320</v>
      </c>
      <c r="I448" s="2">
        <v>6466000</v>
      </c>
      <c r="J448" s="2" t="s">
        <v>986</v>
      </c>
      <c r="K448" s="2" t="s">
        <v>738</v>
      </c>
      <c r="L448" s="2" t="s">
        <v>1011</v>
      </c>
      <c r="M448" s="2"/>
    </row>
    <row r="449" spans="1:13" ht="409.6" hidden="1" x14ac:dyDescent="0.3">
      <c r="A449" s="2" t="s">
        <v>1139</v>
      </c>
      <c r="B449" s="2" t="s">
        <v>1138</v>
      </c>
      <c r="C449" s="2">
        <v>26</v>
      </c>
      <c r="D449" s="1">
        <v>45730</v>
      </c>
      <c r="E449" s="1">
        <v>45740</v>
      </c>
      <c r="F449" s="40">
        <v>0.875</v>
      </c>
      <c r="G449" s="3">
        <f ca="1">IF(E449="","",E449-TODAY())</f>
        <v>-89</v>
      </c>
      <c r="H449" s="2" t="s">
        <v>751</v>
      </c>
      <c r="I449" s="2" t="s">
        <v>751</v>
      </c>
      <c r="J449" s="2" t="s">
        <v>1105</v>
      </c>
      <c r="K449" s="2" t="s">
        <v>738</v>
      </c>
      <c r="L449" s="2" t="s">
        <v>1137</v>
      </c>
      <c r="M449" s="2"/>
    </row>
    <row r="450" spans="1:13" ht="356.4" hidden="1" x14ac:dyDescent="0.3">
      <c r="A450" s="2" t="s">
        <v>1136</v>
      </c>
      <c r="B450" s="2" t="s">
        <v>1135</v>
      </c>
      <c r="C450" s="2">
        <v>1</v>
      </c>
      <c r="D450" s="1">
        <v>45729</v>
      </c>
      <c r="E450" s="1">
        <v>45740</v>
      </c>
      <c r="F450" s="40">
        <v>0.70833333333333337</v>
      </c>
      <c r="G450" s="3">
        <f ca="1">IF(E450="","",E450-TODAY())</f>
        <v>-89</v>
      </c>
      <c r="H450" s="2">
        <v>10000</v>
      </c>
      <c r="I450" s="2">
        <v>1000000</v>
      </c>
      <c r="J450" s="2" t="s">
        <v>1105</v>
      </c>
      <c r="K450" s="2" t="s">
        <v>738</v>
      </c>
      <c r="L450" s="2" t="s">
        <v>1106</v>
      </c>
      <c r="M450" s="2"/>
    </row>
    <row r="451" spans="1:13" ht="79.2" hidden="1" x14ac:dyDescent="0.3">
      <c r="A451" s="2" t="s">
        <v>1134</v>
      </c>
      <c r="B451" s="2" t="s">
        <v>1133</v>
      </c>
      <c r="C451" s="2">
        <v>85</v>
      </c>
      <c r="D451" s="1">
        <v>45729</v>
      </c>
      <c r="E451" s="1">
        <v>45740</v>
      </c>
      <c r="F451" s="40">
        <v>0.625</v>
      </c>
      <c r="G451" s="3">
        <f ca="1">IF(E451="","",E451-TODAY())</f>
        <v>-89</v>
      </c>
      <c r="H451" s="2" t="s">
        <v>751</v>
      </c>
      <c r="I451" s="2" t="s">
        <v>751</v>
      </c>
      <c r="J451" s="2" t="s">
        <v>1001</v>
      </c>
      <c r="K451" s="2" t="s">
        <v>738</v>
      </c>
      <c r="L451" s="2" t="s">
        <v>1002</v>
      </c>
      <c r="M451" s="2"/>
    </row>
    <row r="452" spans="1:13" ht="118.8" hidden="1" x14ac:dyDescent="0.3">
      <c r="A452" s="2" t="s">
        <v>1132</v>
      </c>
      <c r="B452" s="2" t="s">
        <v>1131</v>
      </c>
      <c r="C452" s="2">
        <v>1</v>
      </c>
      <c r="D452" s="1">
        <v>45729</v>
      </c>
      <c r="E452" s="1">
        <v>45740</v>
      </c>
      <c r="F452" s="40">
        <v>0.75</v>
      </c>
      <c r="G452" s="3">
        <f ca="1">IF(E452="","",E452-TODAY())</f>
        <v>-89</v>
      </c>
      <c r="H452" s="2">
        <v>10000</v>
      </c>
      <c r="I452" s="2">
        <v>1000000</v>
      </c>
      <c r="J452" s="2" t="s">
        <v>1130</v>
      </c>
      <c r="K452" s="2" t="s">
        <v>738</v>
      </c>
      <c r="L452" s="2" t="s">
        <v>1106</v>
      </c>
      <c r="M452" s="2"/>
    </row>
    <row r="453" spans="1:13" ht="79.2" hidden="1" x14ac:dyDescent="0.3">
      <c r="A453" s="2" t="s">
        <v>1129</v>
      </c>
      <c r="B453" s="2" t="s">
        <v>1128</v>
      </c>
      <c r="C453" s="2">
        <v>175</v>
      </c>
      <c r="D453" s="1">
        <v>45728</v>
      </c>
      <c r="E453" s="1">
        <v>45740</v>
      </c>
      <c r="F453" s="40">
        <v>0.75</v>
      </c>
      <c r="G453" s="3">
        <f ca="1">IF(E453="","",E453-TODAY())</f>
        <v>-89</v>
      </c>
      <c r="H453" s="2">
        <v>175000</v>
      </c>
      <c r="I453" s="2">
        <v>8750000</v>
      </c>
      <c r="J453" s="2" t="s">
        <v>925</v>
      </c>
      <c r="K453" s="2" t="s">
        <v>738</v>
      </c>
      <c r="L453" s="2" t="s">
        <v>739</v>
      </c>
      <c r="M453" s="2"/>
    </row>
    <row r="454" spans="1:13" ht="99" hidden="1" x14ac:dyDescent="0.3">
      <c r="A454" s="2" t="s">
        <v>1127</v>
      </c>
      <c r="B454" s="2" t="s">
        <v>1126</v>
      </c>
      <c r="C454" s="2">
        <v>20</v>
      </c>
      <c r="D454" s="1">
        <v>45728</v>
      </c>
      <c r="E454" s="1">
        <v>45745</v>
      </c>
      <c r="F454" s="40">
        <v>0.41666666666666669</v>
      </c>
      <c r="G454" s="3">
        <f ca="1">IF(E454="","",E454-TODAY())</f>
        <v>-84</v>
      </c>
      <c r="H454" s="2">
        <v>400000</v>
      </c>
      <c r="I454" s="2">
        <v>20000000</v>
      </c>
      <c r="J454" s="2" t="s">
        <v>925</v>
      </c>
      <c r="K454" s="2" t="s">
        <v>738</v>
      </c>
      <c r="L454" s="2" t="s">
        <v>739</v>
      </c>
      <c r="M454" s="2"/>
    </row>
    <row r="455" spans="1:13" ht="138.6" hidden="1" x14ac:dyDescent="0.3">
      <c r="A455" s="2" t="s">
        <v>1124</v>
      </c>
      <c r="B455" s="2" t="s">
        <v>1123</v>
      </c>
      <c r="C455" s="2">
        <v>275</v>
      </c>
      <c r="D455" s="1">
        <v>45727</v>
      </c>
      <c r="E455" s="1">
        <v>45737</v>
      </c>
      <c r="F455" s="40">
        <v>0.75</v>
      </c>
      <c r="G455" s="3">
        <f ca="1">IF(E455="","",E455-TODAY())</f>
        <v>-92</v>
      </c>
      <c r="H455" s="2" t="s">
        <v>20</v>
      </c>
      <c r="I455" s="2">
        <v>5918079.9500000002</v>
      </c>
      <c r="J455" s="2" t="s">
        <v>1122</v>
      </c>
      <c r="K455" s="2" t="s">
        <v>697</v>
      </c>
      <c r="L455" s="2" t="s">
        <v>981</v>
      </c>
      <c r="M455" s="2"/>
    </row>
    <row r="456" spans="1:13" ht="316.8" hidden="1" x14ac:dyDescent="0.3">
      <c r="A456" s="2" t="s">
        <v>1121</v>
      </c>
      <c r="B456" s="2" t="s">
        <v>1120</v>
      </c>
      <c r="C456" s="2">
        <v>315</v>
      </c>
      <c r="D456" s="1">
        <v>45727</v>
      </c>
      <c r="E456" s="1">
        <v>45742</v>
      </c>
      <c r="F456" s="40">
        <v>0.875</v>
      </c>
      <c r="G456" s="3">
        <f ca="1">IF(E456="","",E456-TODAY())</f>
        <v>-87</v>
      </c>
      <c r="H456" s="2">
        <v>210000</v>
      </c>
      <c r="I456" s="2">
        <v>10500000</v>
      </c>
      <c r="J456" s="2" t="s">
        <v>737</v>
      </c>
      <c r="K456" s="2" t="s">
        <v>738</v>
      </c>
      <c r="L456" s="2" t="s">
        <v>739</v>
      </c>
      <c r="M456" s="2"/>
    </row>
    <row r="457" spans="1:13" ht="237.6" hidden="1" x14ac:dyDescent="0.3">
      <c r="A457" s="2" t="s">
        <v>1119</v>
      </c>
      <c r="B457" s="2" t="s">
        <v>1118</v>
      </c>
      <c r="C457" s="2">
        <v>99</v>
      </c>
      <c r="D457" s="1">
        <v>45727</v>
      </c>
      <c r="E457" s="1">
        <v>45742</v>
      </c>
      <c r="F457" s="40">
        <v>0.875</v>
      </c>
      <c r="G457" s="3">
        <f ca="1">IF(E457="","",E457-TODAY())</f>
        <v>-87</v>
      </c>
      <c r="H457" s="2">
        <v>297000</v>
      </c>
      <c r="I457" s="2">
        <v>14850000</v>
      </c>
      <c r="J457" s="2" t="s">
        <v>737</v>
      </c>
      <c r="K457" s="2" t="s">
        <v>738</v>
      </c>
      <c r="L457" s="2" t="s">
        <v>739</v>
      </c>
      <c r="M457" s="2"/>
    </row>
    <row r="458" spans="1:13" ht="258" hidden="1" x14ac:dyDescent="0.3">
      <c r="A458" s="2" t="s">
        <v>1117</v>
      </c>
      <c r="B458" s="2" t="s">
        <v>1116</v>
      </c>
      <c r="C458" s="2">
        <v>4800</v>
      </c>
      <c r="D458" s="1">
        <v>45726</v>
      </c>
      <c r="E458" s="1">
        <v>45738</v>
      </c>
      <c r="F458" s="40">
        <v>0.41666666666666669</v>
      </c>
      <c r="G458" s="3">
        <f ca="1">IF(E458="","",E458-TODAY())</f>
        <v>-91</v>
      </c>
      <c r="H458" s="2">
        <v>4892000</v>
      </c>
      <c r="I458" s="2">
        <v>244600000</v>
      </c>
      <c r="J458" s="2" t="s">
        <v>1115</v>
      </c>
      <c r="K458" s="2" t="s">
        <v>697</v>
      </c>
      <c r="L458" s="2" t="s">
        <v>739</v>
      </c>
      <c r="M458" s="2"/>
    </row>
    <row r="459" spans="1:13" ht="59.4" hidden="1" x14ac:dyDescent="0.3">
      <c r="A459" s="2" t="s">
        <v>1114</v>
      </c>
      <c r="B459" s="2" t="s">
        <v>1113</v>
      </c>
      <c r="C459" s="2">
        <v>4270</v>
      </c>
      <c r="D459" s="1">
        <v>45726</v>
      </c>
      <c r="E459" s="1">
        <v>45743</v>
      </c>
      <c r="F459" s="40">
        <v>0.75</v>
      </c>
      <c r="G459" s="3">
        <f ca="1">IF(E459="","",E459-TODAY())</f>
        <v>-86</v>
      </c>
      <c r="H459" s="2">
        <v>850000</v>
      </c>
      <c r="I459" s="2">
        <v>42700000</v>
      </c>
      <c r="J459" s="2" t="s">
        <v>1111</v>
      </c>
      <c r="K459" s="2" t="s">
        <v>697</v>
      </c>
      <c r="L459" s="2" t="s">
        <v>1112</v>
      </c>
      <c r="M459" s="2"/>
    </row>
    <row r="460" spans="1:13" ht="39.6" hidden="1" x14ac:dyDescent="0.3">
      <c r="A460" s="2" t="s">
        <v>1110</v>
      </c>
      <c r="B460" s="2" t="s">
        <v>1109</v>
      </c>
      <c r="C460" s="2">
        <v>18366</v>
      </c>
      <c r="D460" s="1">
        <v>45724</v>
      </c>
      <c r="E460" s="1">
        <v>45741</v>
      </c>
      <c r="F460" s="40">
        <v>0.41666666666666669</v>
      </c>
      <c r="G460" s="3">
        <f ca="1">IF(E460="","",E460-TODAY())</f>
        <v>-88</v>
      </c>
      <c r="H460" s="2">
        <v>4032000</v>
      </c>
      <c r="I460" s="2">
        <v>201600000</v>
      </c>
      <c r="J460" s="2" t="s">
        <v>925</v>
      </c>
      <c r="K460" s="2" t="s">
        <v>738</v>
      </c>
      <c r="L460" s="2" t="s">
        <v>739</v>
      </c>
      <c r="M460" s="2"/>
    </row>
    <row r="461" spans="1:13" ht="118.8" hidden="1" x14ac:dyDescent="0.3">
      <c r="A461" s="2" t="s">
        <v>1108</v>
      </c>
      <c r="B461" s="2" t="s">
        <v>1107</v>
      </c>
      <c r="C461" s="2">
        <v>34</v>
      </c>
      <c r="D461" s="1">
        <v>45723</v>
      </c>
      <c r="E461" s="1">
        <v>45733</v>
      </c>
      <c r="F461" s="40">
        <v>0.79166666666666663</v>
      </c>
      <c r="G461" s="3">
        <f ca="1">IF(E461="","",E461-TODAY())</f>
        <v>-96</v>
      </c>
      <c r="H461" s="2" t="s">
        <v>20</v>
      </c>
      <c r="I461" s="2" t="s">
        <v>20</v>
      </c>
      <c r="J461" s="2" t="s">
        <v>1105</v>
      </c>
      <c r="K461" s="2" t="s">
        <v>738</v>
      </c>
      <c r="L461" s="2" t="s">
        <v>1106</v>
      </c>
      <c r="M461" s="2"/>
    </row>
    <row r="462" spans="1:13" ht="409.6" hidden="1" x14ac:dyDescent="0.3">
      <c r="A462" s="2" t="s">
        <v>1104</v>
      </c>
      <c r="B462" s="2" t="s">
        <v>1103</v>
      </c>
      <c r="C462" s="2">
        <v>60</v>
      </c>
      <c r="D462" s="1">
        <v>45723</v>
      </c>
      <c r="E462" s="1">
        <v>45744</v>
      </c>
      <c r="F462" s="40">
        <v>0.45833333333333331</v>
      </c>
      <c r="G462" s="3">
        <f ca="1">IF(E462="","",E462-TODAY())</f>
        <v>-85</v>
      </c>
      <c r="H462" s="2">
        <v>49700</v>
      </c>
      <c r="I462" s="2">
        <v>2485000</v>
      </c>
      <c r="J462" s="2" t="s">
        <v>1101</v>
      </c>
      <c r="K462" s="2" t="s">
        <v>738</v>
      </c>
      <c r="L462" s="2" t="s">
        <v>1102</v>
      </c>
      <c r="M462" s="2"/>
    </row>
    <row r="463" spans="1:13" ht="257.39999999999998" hidden="1" x14ac:dyDescent="0.3">
      <c r="A463" s="2" t="s">
        <v>1100</v>
      </c>
      <c r="B463" s="2" t="s">
        <v>1099</v>
      </c>
      <c r="C463" s="2">
        <v>45720</v>
      </c>
      <c r="D463" s="1">
        <v>45723</v>
      </c>
      <c r="E463" s="1">
        <v>45745</v>
      </c>
      <c r="F463" s="40">
        <v>0.41666666666666669</v>
      </c>
      <c r="G463" s="3">
        <f ca="1">IF(E463="","",E463-TODAY())</f>
        <v>-84</v>
      </c>
      <c r="H463" s="2">
        <v>1344000</v>
      </c>
      <c r="I463" s="2">
        <v>67200000</v>
      </c>
      <c r="J463" s="2" t="s">
        <v>925</v>
      </c>
      <c r="K463" s="2" t="s">
        <v>738</v>
      </c>
      <c r="L463" s="2" t="s">
        <v>739</v>
      </c>
      <c r="M463" s="2"/>
    </row>
    <row r="464" spans="1:13" ht="118.8" hidden="1" x14ac:dyDescent="0.3">
      <c r="A464" s="2" t="s">
        <v>1098</v>
      </c>
      <c r="B464" s="2" t="s">
        <v>1097</v>
      </c>
      <c r="C464" s="2">
        <v>69</v>
      </c>
      <c r="D464" s="1">
        <v>45721</v>
      </c>
      <c r="E464" s="1">
        <v>45731</v>
      </c>
      <c r="F464" s="40">
        <v>0.79166666666666663</v>
      </c>
      <c r="G464" s="3">
        <f ca="1">IF(E464="","",E464-TODAY())</f>
        <v>-98</v>
      </c>
      <c r="H464" s="2" t="s">
        <v>20</v>
      </c>
      <c r="I464" s="2" t="s">
        <v>20</v>
      </c>
      <c r="J464" s="2" t="s">
        <v>1092</v>
      </c>
      <c r="K464" s="2" t="s">
        <v>697</v>
      </c>
      <c r="L464" s="2" t="s">
        <v>1065</v>
      </c>
      <c r="M464" s="2"/>
    </row>
    <row r="465" spans="1:13" ht="79.2" hidden="1" x14ac:dyDescent="0.3">
      <c r="A465" s="2" t="s">
        <v>1096</v>
      </c>
      <c r="B465" s="2" t="s">
        <v>1095</v>
      </c>
      <c r="C465" s="2">
        <v>33900</v>
      </c>
      <c r="D465" s="1">
        <v>45721</v>
      </c>
      <c r="E465" s="1">
        <v>45736</v>
      </c>
      <c r="F465" s="40">
        <v>0.79166666666666663</v>
      </c>
      <c r="G465" s="3">
        <f ca="1">IF(E465="","",E465-TODAY())</f>
        <v>-93</v>
      </c>
      <c r="H465" s="2" t="s">
        <v>1094</v>
      </c>
      <c r="I465" s="2" t="s">
        <v>1093</v>
      </c>
      <c r="J465" s="2" t="s">
        <v>1092</v>
      </c>
      <c r="K465" s="2" t="s">
        <v>697</v>
      </c>
      <c r="L465" s="2" t="s">
        <v>1065</v>
      </c>
      <c r="M465" s="2"/>
    </row>
    <row r="466" spans="1:13" ht="79.2" hidden="1" x14ac:dyDescent="0.3">
      <c r="A466" s="2" t="s">
        <v>1091</v>
      </c>
      <c r="B466" s="2" t="s">
        <v>1090</v>
      </c>
      <c r="C466" s="2">
        <v>110</v>
      </c>
      <c r="D466" s="1">
        <v>45720</v>
      </c>
      <c r="E466" s="1">
        <v>45731</v>
      </c>
      <c r="F466" s="40">
        <v>0.375</v>
      </c>
      <c r="G466" s="3">
        <f ca="1">IF(E466="","",E466-TODAY())</f>
        <v>-98</v>
      </c>
      <c r="H466" s="2" t="s">
        <v>1089</v>
      </c>
      <c r="I466" s="2" t="s">
        <v>1088</v>
      </c>
      <c r="J466" s="2" t="s">
        <v>1030</v>
      </c>
      <c r="K466" s="2" t="s">
        <v>697</v>
      </c>
      <c r="L466" s="2" t="s">
        <v>1082</v>
      </c>
      <c r="M466" s="2"/>
    </row>
    <row r="467" spans="1:13" ht="59.4" hidden="1" x14ac:dyDescent="0.3">
      <c r="A467" s="2" t="s">
        <v>1087</v>
      </c>
      <c r="B467" s="2" t="s">
        <v>1083</v>
      </c>
      <c r="C467" s="2">
        <v>200</v>
      </c>
      <c r="D467" s="1">
        <v>45715</v>
      </c>
      <c r="E467" s="1">
        <v>45727</v>
      </c>
      <c r="F467" s="40">
        <v>0.45833333333333331</v>
      </c>
      <c r="G467" s="3">
        <f ca="1">IF(E467="","",E467-TODAY())</f>
        <v>-102</v>
      </c>
      <c r="H467" s="2" t="s">
        <v>1086</v>
      </c>
      <c r="I467" s="2" t="s">
        <v>1085</v>
      </c>
      <c r="J467" s="2" t="s">
        <v>1030</v>
      </c>
      <c r="K467" s="2" t="s">
        <v>697</v>
      </c>
      <c r="L467" s="2" t="s">
        <v>1082</v>
      </c>
      <c r="M467" s="2"/>
    </row>
    <row r="468" spans="1:13" ht="79.2" hidden="1" x14ac:dyDescent="0.3">
      <c r="A468" s="2" t="s">
        <v>1084</v>
      </c>
      <c r="B468" s="2" t="s">
        <v>1083</v>
      </c>
      <c r="C468" s="2">
        <v>286</v>
      </c>
      <c r="D468" s="1">
        <v>45715</v>
      </c>
      <c r="E468" s="1">
        <v>45727</v>
      </c>
      <c r="F468" s="40">
        <v>0.45833333333333331</v>
      </c>
      <c r="G468" s="3">
        <f ca="1">IF(E468="","",E468-TODAY())</f>
        <v>-102</v>
      </c>
      <c r="H468" s="2" t="s">
        <v>995</v>
      </c>
      <c r="I468" s="2" t="s">
        <v>994</v>
      </c>
      <c r="J468" s="2" t="s">
        <v>1030</v>
      </c>
      <c r="K468" s="2" t="s">
        <v>697</v>
      </c>
      <c r="L468" s="2" t="s">
        <v>1082</v>
      </c>
      <c r="M468" s="2"/>
    </row>
    <row r="469" spans="1:13" ht="99" hidden="1" x14ac:dyDescent="0.3">
      <c r="A469" s="2" t="s">
        <v>1081</v>
      </c>
      <c r="B469" s="2" t="s">
        <v>1080</v>
      </c>
      <c r="C469" s="2">
        <v>23373</v>
      </c>
      <c r="D469" s="1">
        <v>45715</v>
      </c>
      <c r="E469" s="1">
        <v>45734</v>
      </c>
      <c r="F469" s="40">
        <v>0.66666666666666663</v>
      </c>
      <c r="G469" s="3">
        <f ca="1">IF(E469="","",E469-TODAY())</f>
        <v>-95</v>
      </c>
      <c r="H469" s="2" t="s">
        <v>20</v>
      </c>
      <c r="I469" s="2" t="s">
        <v>20</v>
      </c>
      <c r="J469" s="2" t="s">
        <v>1078</v>
      </c>
      <c r="K469" s="2" t="s">
        <v>697</v>
      </c>
      <c r="L469" s="2" t="s">
        <v>1079</v>
      </c>
      <c r="M469" s="2"/>
    </row>
    <row r="470" spans="1:13" ht="158.4" hidden="1" x14ac:dyDescent="0.3">
      <c r="A470" s="2" t="s">
        <v>1077</v>
      </c>
      <c r="B470" s="2" t="s">
        <v>1076</v>
      </c>
      <c r="C470" s="2">
        <v>66850</v>
      </c>
      <c r="D470" s="1">
        <v>45713</v>
      </c>
      <c r="E470" s="1">
        <v>45735</v>
      </c>
      <c r="F470" s="40">
        <v>0.54166666666666663</v>
      </c>
      <c r="G470" s="3">
        <f ca="1">IF(E470="","",E470-TODAY())</f>
        <v>-94</v>
      </c>
      <c r="H470" s="2" t="s">
        <v>1007</v>
      </c>
      <c r="I470" s="2" t="s">
        <v>1075</v>
      </c>
      <c r="J470" s="2" t="s">
        <v>768</v>
      </c>
      <c r="K470" s="2" t="s">
        <v>697</v>
      </c>
      <c r="L470" s="2" t="s">
        <v>1065</v>
      </c>
      <c r="M470" s="2"/>
    </row>
    <row r="471" spans="1:13" ht="79.2" hidden="1" x14ac:dyDescent="0.3">
      <c r="A471" s="2" t="s">
        <v>1074</v>
      </c>
      <c r="B471" s="2" t="s">
        <v>1073</v>
      </c>
      <c r="C471" s="2">
        <v>4249750</v>
      </c>
      <c r="D471" s="1">
        <v>45713</v>
      </c>
      <c r="E471" s="1">
        <v>45735</v>
      </c>
      <c r="F471" s="40">
        <v>0.54166666666666663</v>
      </c>
      <c r="G471" s="3">
        <f ca="1">IF(E471="","",E471-TODAY())</f>
        <v>-94</v>
      </c>
      <c r="H471" s="2" t="s">
        <v>1007</v>
      </c>
      <c r="I471" s="2" t="s">
        <v>1072</v>
      </c>
      <c r="J471" s="2" t="s">
        <v>768</v>
      </c>
      <c r="K471" s="2" t="s">
        <v>697</v>
      </c>
      <c r="L471" s="2" t="s">
        <v>1065</v>
      </c>
      <c r="M471" s="2"/>
    </row>
    <row r="472" spans="1:13" ht="118.8" hidden="1" x14ac:dyDescent="0.3">
      <c r="A472" s="2" t="s">
        <v>1071</v>
      </c>
      <c r="B472" s="2" t="s">
        <v>1070</v>
      </c>
      <c r="C472" s="2">
        <v>1279750</v>
      </c>
      <c r="D472" s="1">
        <v>45713</v>
      </c>
      <c r="E472" s="1">
        <v>45738</v>
      </c>
      <c r="F472" s="40">
        <v>0.375</v>
      </c>
      <c r="G472" s="3">
        <f ca="1">IF(E472="","",E472-TODAY())</f>
        <v>-91</v>
      </c>
      <c r="H472" s="2" t="s">
        <v>1069</v>
      </c>
      <c r="I472" s="2" t="s">
        <v>1068</v>
      </c>
      <c r="J472" s="2" t="s">
        <v>768</v>
      </c>
      <c r="K472" s="2" t="s">
        <v>697</v>
      </c>
      <c r="L472" s="2" t="s">
        <v>1065</v>
      </c>
      <c r="M472" s="2"/>
    </row>
    <row r="473" spans="1:13" ht="59.4" hidden="1" x14ac:dyDescent="0.3">
      <c r="A473" s="2" t="s">
        <v>1067</v>
      </c>
      <c r="B473" s="2" t="s">
        <v>1066</v>
      </c>
      <c r="C473" s="2">
        <v>66850</v>
      </c>
      <c r="D473" s="1">
        <v>45713</v>
      </c>
      <c r="E473" s="1">
        <v>45742</v>
      </c>
      <c r="F473" s="40">
        <v>0.75</v>
      </c>
      <c r="G473" s="3">
        <f ca="1">IF(E473="","",E473-TODAY())</f>
        <v>-87</v>
      </c>
      <c r="H473" s="2" t="s">
        <v>1064</v>
      </c>
      <c r="I473" s="2" t="s">
        <v>1063</v>
      </c>
      <c r="J473" s="2" t="s">
        <v>768</v>
      </c>
      <c r="K473" s="2" t="s">
        <v>697</v>
      </c>
      <c r="L473" s="2" t="s">
        <v>1065</v>
      </c>
      <c r="M473" s="2"/>
    </row>
    <row r="474" spans="1:13" ht="59.4" hidden="1" x14ac:dyDescent="0.3">
      <c r="A474" s="2" t="s">
        <v>1062</v>
      </c>
      <c r="B474" s="2" t="s">
        <v>1061</v>
      </c>
      <c r="C474" s="2">
        <v>1</v>
      </c>
      <c r="D474" s="1">
        <v>45709</v>
      </c>
      <c r="E474" s="1">
        <v>45730</v>
      </c>
      <c r="F474" s="40">
        <v>0.54166666666666663</v>
      </c>
      <c r="G474" s="3">
        <f ca="1">IF(E474="","",E474-TODAY())</f>
        <v>-99</v>
      </c>
      <c r="H474" s="2" t="s">
        <v>20</v>
      </c>
      <c r="I474" s="2" t="s">
        <v>1006</v>
      </c>
      <c r="J474" s="2" t="s">
        <v>908</v>
      </c>
      <c r="K474" s="2" t="s">
        <v>738</v>
      </c>
      <c r="L474" s="2" t="s">
        <v>914</v>
      </c>
      <c r="M474" s="2"/>
    </row>
    <row r="475" spans="1:13" ht="79.2" hidden="1" x14ac:dyDescent="0.3">
      <c r="A475" s="2" t="s">
        <v>1060</v>
      </c>
      <c r="B475" s="2" t="s">
        <v>947</v>
      </c>
      <c r="C475" s="2">
        <v>1</v>
      </c>
      <c r="D475" s="1">
        <v>45708</v>
      </c>
      <c r="E475" s="1">
        <v>45719</v>
      </c>
      <c r="F475" s="40">
        <v>0.70833333333333337</v>
      </c>
      <c r="G475" s="3">
        <f ca="1">IF(E475="","",E475-TODAY())</f>
        <v>-110</v>
      </c>
      <c r="H475" s="2" t="s">
        <v>20</v>
      </c>
      <c r="I475" s="2" t="s">
        <v>20</v>
      </c>
      <c r="J475" s="2" t="s">
        <v>1058</v>
      </c>
      <c r="K475" s="2" t="s">
        <v>697</v>
      </c>
      <c r="L475" s="2" t="s">
        <v>1059</v>
      </c>
      <c r="M475" s="2"/>
    </row>
    <row r="476" spans="1:13" ht="99" hidden="1" x14ac:dyDescent="0.3">
      <c r="A476" s="2" t="s">
        <v>1057</v>
      </c>
      <c r="B476" s="2" t="s">
        <v>1056</v>
      </c>
      <c r="C476" s="2">
        <v>2</v>
      </c>
      <c r="D476" s="1">
        <v>45708</v>
      </c>
      <c r="E476" s="1">
        <v>45723</v>
      </c>
      <c r="F476" s="40">
        <v>0.625</v>
      </c>
      <c r="G476" s="3">
        <f ca="1">IF(E476="","",E476-TODAY())</f>
        <v>-106</v>
      </c>
      <c r="H476" s="2" t="s">
        <v>20</v>
      </c>
      <c r="I476" s="2" t="s">
        <v>20</v>
      </c>
      <c r="J476" s="2" t="s">
        <v>775</v>
      </c>
      <c r="K476" s="2" t="s">
        <v>697</v>
      </c>
      <c r="L476" s="2" t="s">
        <v>946</v>
      </c>
      <c r="M476" s="2"/>
    </row>
    <row r="477" spans="1:13" ht="79.2" hidden="1" x14ac:dyDescent="0.3">
      <c r="A477" s="2" t="s">
        <v>1055</v>
      </c>
      <c r="B477" s="2" t="s">
        <v>1054</v>
      </c>
      <c r="C477" s="2">
        <v>2</v>
      </c>
      <c r="D477" s="1">
        <v>45708</v>
      </c>
      <c r="E477" s="1">
        <v>45727</v>
      </c>
      <c r="F477" s="40">
        <v>0.375</v>
      </c>
      <c r="G477" s="3">
        <f ca="1">IF(E477="","",E477-TODAY())</f>
        <v>-102</v>
      </c>
      <c r="H477" s="2" t="s">
        <v>20</v>
      </c>
      <c r="I477" s="2" t="s">
        <v>20</v>
      </c>
      <c r="J477" s="2" t="s">
        <v>775</v>
      </c>
      <c r="K477" s="2" t="s">
        <v>697</v>
      </c>
      <c r="L477" s="2" t="s">
        <v>946</v>
      </c>
      <c r="M477" s="2"/>
    </row>
    <row r="478" spans="1:13" ht="59.4" hidden="1" x14ac:dyDescent="0.3">
      <c r="A478" s="2" t="s">
        <v>1053</v>
      </c>
      <c r="B478" s="2" t="s">
        <v>1052</v>
      </c>
      <c r="C478" s="2">
        <v>74</v>
      </c>
      <c r="D478" s="1">
        <v>45707</v>
      </c>
      <c r="E478" s="1">
        <v>45722</v>
      </c>
      <c r="F478" s="40">
        <v>0.75</v>
      </c>
      <c r="G478" s="3">
        <f ca="1">IF(E478="","",E478-TODAY())</f>
        <v>-107</v>
      </c>
      <c r="H478" s="2" t="s">
        <v>20</v>
      </c>
      <c r="I478" s="2" t="s">
        <v>20</v>
      </c>
      <c r="J478" s="2" t="s">
        <v>1050</v>
      </c>
      <c r="K478" s="2" t="s">
        <v>738</v>
      </c>
      <c r="L478" s="2" t="s">
        <v>1051</v>
      </c>
      <c r="M478" s="2"/>
    </row>
    <row r="479" spans="1:13" ht="118.8" hidden="1" x14ac:dyDescent="0.3">
      <c r="A479" s="2" t="s">
        <v>1049</v>
      </c>
      <c r="B479" s="2" t="s">
        <v>1048</v>
      </c>
      <c r="C479" s="2">
        <v>3</v>
      </c>
      <c r="D479" s="1">
        <v>45706</v>
      </c>
      <c r="E479" s="1">
        <v>45716</v>
      </c>
      <c r="F479" s="40">
        <v>0.75</v>
      </c>
      <c r="G479" s="3">
        <f ca="1">IF(E479="","",E479-TODAY())</f>
        <v>-113</v>
      </c>
      <c r="H479" s="2" t="s">
        <v>20</v>
      </c>
      <c r="I479" s="2" t="s">
        <v>20</v>
      </c>
      <c r="J479" s="2" t="s">
        <v>775</v>
      </c>
      <c r="K479" s="2" t="s">
        <v>738</v>
      </c>
      <c r="L479" s="2" t="s">
        <v>946</v>
      </c>
      <c r="M479" s="2"/>
    </row>
    <row r="480" spans="1:13" ht="217.8" hidden="1" x14ac:dyDescent="0.3">
      <c r="A480" s="2" t="s">
        <v>1047</v>
      </c>
      <c r="B480" s="2" t="s">
        <v>1046</v>
      </c>
      <c r="C480" s="2">
        <v>33000</v>
      </c>
      <c r="D480" s="1">
        <v>45703</v>
      </c>
      <c r="E480" s="1">
        <v>45719</v>
      </c>
      <c r="F480" s="40">
        <v>0.5</v>
      </c>
      <c r="G480" s="3">
        <f ca="1">IF(E480="","",E480-TODAY())</f>
        <v>-110</v>
      </c>
      <c r="H480" s="2" t="s">
        <v>1044</v>
      </c>
      <c r="I480" s="2" t="s">
        <v>1043</v>
      </c>
      <c r="J480" s="2" t="s">
        <v>1042</v>
      </c>
      <c r="K480" s="2" t="s">
        <v>697</v>
      </c>
      <c r="L480" s="2" t="s">
        <v>1045</v>
      </c>
      <c r="M480" s="2"/>
    </row>
    <row r="481" spans="1:13" ht="99" hidden="1" x14ac:dyDescent="0.3">
      <c r="A481" s="2" t="s">
        <v>1041</v>
      </c>
      <c r="B481" s="2" t="s">
        <v>1040</v>
      </c>
      <c r="C481" s="2">
        <v>12</v>
      </c>
      <c r="D481" s="1">
        <v>45700</v>
      </c>
      <c r="E481" s="1">
        <v>45710</v>
      </c>
      <c r="F481" s="40">
        <v>0.70833333333333337</v>
      </c>
      <c r="G481" s="3">
        <f ca="1">IF(E481="","",E481-TODAY())</f>
        <v>-119</v>
      </c>
      <c r="H481" s="2" t="s">
        <v>1038</v>
      </c>
      <c r="I481" s="2" t="s">
        <v>1037</v>
      </c>
      <c r="J481" s="2" t="s">
        <v>1036</v>
      </c>
      <c r="K481" s="2" t="s">
        <v>697</v>
      </c>
      <c r="L481" s="2" t="s">
        <v>1039</v>
      </c>
      <c r="M481" s="2"/>
    </row>
    <row r="482" spans="1:13" ht="99" hidden="1" x14ac:dyDescent="0.3">
      <c r="A482" s="2" t="s">
        <v>1035</v>
      </c>
      <c r="B482" s="2" t="s">
        <v>1034</v>
      </c>
      <c r="C482" s="2">
        <v>3480</v>
      </c>
      <c r="D482" s="1">
        <v>45700</v>
      </c>
      <c r="E482" s="1">
        <v>45715</v>
      </c>
      <c r="F482" s="40">
        <v>0.66666666666666663</v>
      </c>
      <c r="G482" s="3">
        <f ca="1">IF(E482="","",E482-TODAY())</f>
        <v>-114</v>
      </c>
      <c r="H482" s="2" t="s">
        <v>1032</v>
      </c>
      <c r="I482" s="2" t="s">
        <v>1031</v>
      </c>
      <c r="J482" s="2" t="s">
        <v>1030</v>
      </c>
      <c r="K482" s="2" t="s">
        <v>697</v>
      </c>
      <c r="L482" s="2" t="s">
        <v>1033</v>
      </c>
      <c r="M482" s="2"/>
    </row>
    <row r="483" spans="1:13" ht="99" hidden="1" x14ac:dyDescent="0.3">
      <c r="A483" s="2" t="s">
        <v>1029</v>
      </c>
      <c r="B483" s="2" t="s">
        <v>1028</v>
      </c>
      <c r="C483" s="2">
        <v>41732</v>
      </c>
      <c r="D483" s="1">
        <v>45695</v>
      </c>
      <c r="E483" s="1">
        <v>45742</v>
      </c>
      <c r="F483" s="40">
        <v>0.75</v>
      </c>
      <c r="G483" s="3">
        <f ca="1">IF(E483="","",E483-TODAY())</f>
        <v>-87</v>
      </c>
      <c r="H483" s="2">
        <v>1900000</v>
      </c>
      <c r="I483" s="2">
        <v>95000000</v>
      </c>
      <c r="J483" s="2" t="s">
        <v>993</v>
      </c>
      <c r="K483" s="2" t="s">
        <v>697</v>
      </c>
      <c r="L483" s="2" t="s">
        <v>981</v>
      </c>
      <c r="M483" s="2"/>
    </row>
    <row r="484" spans="1:13" ht="79.2" hidden="1" x14ac:dyDescent="0.3">
      <c r="A484" s="2" t="s">
        <v>1027</v>
      </c>
      <c r="B484" s="2" t="s">
        <v>1026</v>
      </c>
      <c r="C484" s="2">
        <v>1644</v>
      </c>
      <c r="D484" s="1">
        <v>45686</v>
      </c>
      <c r="E484" s="1">
        <v>45698</v>
      </c>
      <c r="F484" s="40">
        <v>0.45833333333333331</v>
      </c>
      <c r="G484" s="3">
        <f ca="1">IF(E484="","",E484-TODAY())</f>
        <v>-131</v>
      </c>
      <c r="H484" s="2" t="s">
        <v>1025</v>
      </c>
      <c r="I484" s="2" t="s">
        <v>1024</v>
      </c>
      <c r="J484" s="2" t="s">
        <v>1014</v>
      </c>
      <c r="K484" s="2" t="s">
        <v>738</v>
      </c>
      <c r="L484" s="2" t="s">
        <v>1017</v>
      </c>
      <c r="M484" s="2"/>
    </row>
    <row r="485" spans="1:13" ht="138.6" hidden="1" x14ac:dyDescent="0.3">
      <c r="A485" s="2" t="s">
        <v>1023</v>
      </c>
      <c r="B485" s="2" t="s">
        <v>1022</v>
      </c>
      <c r="C485" s="2">
        <v>149360</v>
      </c>
      <c r="D485" s="1">
        <v>45686</v>
      </c>
      <c r="E485" s="1">
        <v>45698</v>
      </c>
      <c r="F485" s="40">
        <v>0.45833333333333331</v>
      </c>
      <c r="G485" s="3">
        <f ca="1">IF(E485="","",E485-TODAY())</f>
        <v>-131</v>
      </c>
      <c r="H485" s="2" t="s">
        <v>1021</v>
      </c>
      <c r="I485" s="2" t="s">
        <v>1020</v>
      </c>
      <c r="J485" s="2" t="s">
        <v>1014</v>
      </c>
      <c r="K485" s="2" t="s">
        <v>738</v>
      </c>
      <c r="L485" s="2" t="s">
        <v>1017</v>
      </c>
      <c r="M485" s="2"/>
    </row>
    <row r="486" spans="1:13" ht="178.2" hidden="1" x14ac:dyDescent="0.3">
      <c r="A486" s="2" t="s">
        <v>1019</v>
      </c>
      <c r="B486" s="2" t="s">
        <v>1018</v>
      </c>
      <c r="C486" s="2">
        <v>1114000</v>
      </c>
      <c r="D486" s="1">
        <v>45686</v>
      </c>
      <c r="E486" s="1">
        <v>45705</v>
      </c>
      <c r="F486" s="40">
        <v>0.41666666666666669</v>
      </c>
      <c r="G486" s="3">
        <f ca="1">IF(E486="","",E486-TODAY())</f>
        <v>-124</v>
      </c>
      <c r="H486" s="2" t="s">
        <v>1016</v>
      </c>
      <c r="I486" s="2" t="s">
        <v>1015</v>
      </c>
      <c r="J486" s="2" t="s">
        <v>1014</v>
      </c>
      <c r="K486" s="2" t="s">
        <v>738</v>
      </c>
      <c r="L486" s="2" t="s">
        <v>1017</v>
      </c>
      <c r="M486" s="2"/>
    </row>
    <row r="487" spans="1:13" ht="158.4" hidden="1" x14ac:dyDescent="0.3">
      <c r="A487" s="2" t="s">
        <v>1013</v>
      </c>
      <c r="B487" s="2" t="s">
        <v>1012</v>
      </c>
      <c r="C487" s="2">
        <v>4000</v>
      </c>
      <c r="D487" s="1">
        <v>45685</v>
      </c>
      <c r="E487" s="1">
        <v>45695</v>
      </c>
      <c r="F487" s="40">
        <v>0.625</v>
      </c>
      <c r="G487" s="3">
        <f ca="1">IF(E487="","",E487-TODAY())</f>
        <v>-134</v>
      </c>
      <c r="H487" s="2" t="s">
        <v>751</v>
      </c>
      <c r="I487" s="2" t="s">
        <v>20</v>
      </c>
      <c r="J487" s="2" t="s">
        <v>1010</v>
      </c>
      <c r="K487" s="2" t="s">
        <v>738</v>
      </c>
      <c r="L487" s="2" t="s">
        <v>1011</v>
      </c>
      <c r="M487" s="2"/>
    </row>
    <row r="488" spans="1:13" ht="257.39999999999998" hidden="1" x14ac:dyDescent="0.3">
      <c r="A488" s="2" t="s">
        <v>1009</v>
      </c>
      <c r="B488" s="2" t="s">
        <v>1008</v>
      </c>
      <c r="C488" s="2">
        <v>580</v>
      </c>
      <c r="D488" s="1">
        <v>45685</v>
      </c>
      <c r="E488" s="1">
        <v>45695</v>
      </c>
      <c r="F488" s="40">
        <v>0.625</v>
      </c>
      <c r="G488" s="3">
        <f ca="1">IF(E488="","",E488-TODAY())</f>
        <v>-134</v>
      </c>
      <c r="H488" s="2" t="s">
        <v>1007</v>
      </c>
      <c r="I488" s="2" t="s">
        <v>1006</v>
      </c>
      <c r="J488" s="2" t="s">
        <v>1005</v>
      </c>
      <c r="K488" s="2" t="s">
        <v>738</v>
      </c>
      <c r="L488" s="2" t="s">
        <v>971</v>
      </c>
      <c r="M488" s="2"/>
    </row>
    <row r="489" spans="1:13" ht="99" hidden="1" x14ac:dyDescent="0.3">
      <c r="A489" s="2" t="s">
        <v>1004</v>
      </c>
      <c r="B489" s="2" t="s">
        <v>1003</v>
      </c>
      <c r="C489" s="2">
        <v>1</v>
      </c>
      <c r="D489" s="1">
        <v>45684</v>
      </c>
      <c r="E489" s="1">
        <v>45702</v>
      </c>
      <c r="F489" s="40">
        <v>0.5</v>
      </c>
      <c r="G489" s="3">
        <f ca="1">IF(E489="","",E489-TODAY())</f>
        <v>-127</v>
      </c>
      <c r="H489" s="2" t="s">
        <v>751</v>
      </c>
      <c r="I489" s="2" t="s">
        <v>20</v>
      </c>
      <c r="J489" s="2" t="s">
        <v>1001</v>
      </c>
      <c r="K489" s="2" t="s">
        <v>738</v>
      </c>
      <c r="L489" s="2" t="s">
        <v>1002</v>
      </c>
      <c r="M489" s="2"/>
    </row>
    <row r="490" spans="1:13" ht="138.6" hidden="1" x14ac:dyDescent="0.3">
      <c r="A490" s="2" t="s">
        <v>1000</v>
      </c>
      <c r="B490" s="2" t="s">
        <v>999</v>
      </c>
      <c r="C490" s="2">
        <v>22</v>
      </c>
      <c r="D490" s="1">
        <v>45678</v>
      </c>
      <c r="E490" s="1">
        <v>45689</v>
      </c>
      <c r="F490" s="40"/>
      <c r="G490" s="3">
        <f ca="1">IF(E490="","",E490-TODAY())</f>
        <v>-140</v>
      </c>
      <c r="H490" s="2" t="s">
        <v>20</v>
      </c>
      <c r="I490" s="2" t="s">
        <v>20</v>
      </c>
      <c r="J490" s="2" t="s">
        <v>998</v>
      </c>
      <c r="K490" s="2" t="s">
        <v>697</v>
      </c>
      <c r="L490" s="2" t="s">
        <v>905</v>
      </c>
      <c r="M490" s="2"/>
    </row>
    <row r="491" spans="1:13" ht="118.8" hidden="1" x14ac:dyDescent="0.3">
      <c r="A491" s="2" t="s">
        <v>997</v>
      </c>
      <c r="B491" s="2" t="s">
        <v>996</v>
      </c>
      <c r="C491" s="2">
        <v>2</v>
      </c>
      <c r="D491" s="1">
        <v>45677</v>
      </c>
      <c r="E491" s="1">
        <v>45692</v>
      </c>
      <c r="F491" s="40"/>
      <c r="G491" s="3">
        <f ca="1">IF(E491="","",E491-TODAY())</f>
        <v>-137</v>
      </c>
      <c r="H491" s="2" t="s">
        <v>995</v>
      </c>
      <c r="I491" s="2" t="s">
        <v>994</v>
      </c>
      <c r="J491" s="2" t="s">
        <v>993</v>
      </c>
      <c r="K491" s="2" t="s">
        <v>738</v>
      </c>
      <c r="L491" s="2" t="s">
        <v>981</v>
      </c>
      <c r="M491" s="2"/>
    </row>
    <row r="492" spans="1:13" ht="79.2" hidden="1" x14ac:dyDescent="0.3">
      <c r="A492" s="2" t="s">
        <v>992</v>
      </c>
      <c r="B492" s="2" t="s">
        <v>984</v>
      </c>
      <c r="C492" s="2">
        <v>4270</v>
      </c>
      <c r="D492" s="1">
        <v>45650</v>
      </c>
      <c r="E492" s="1">
        <v>45705</v>
      </c>
      <c r="F492" s="40">
        <v>0.66666666666666663</v>
      </c>
      <c r="G492" s="3">
        <f ca="1">IF(E492="","",E492-TODAY())</f>
        <v>-124</v>
      </c>
      <c r="H492" s="2" t="s">
        <v>991</v>
      </c>
      <c r="I492" s="2" t="s">
        <v>990</v>
      </c>
      <c r="J492" s="2" t="s">
        <v>989</v>
      </c>
      <c r="K492" s="2" t="s">
        <v>697</v>
      </c>
      <c r="L492" s="2" t="s">
        <v>981</v>
      </c>
      <c r="M492" s="2"/>
    </row>
    <row r="493" spans="1:13" ht="118.8" hidden="1" x14ac:dyDescent="0.3">
      <c r="A493" s="2" t="s">
        <v>988</v>
      </c>
      <c r="B493" s="2" t="s">
        <v>987</v>
      </c>
      <c r="C493" s="2">
        <v>1</v>
      </c>
      <c r="D493" s="1">
        <v>45649</v>
      </c>
      <c r="E493" s="1">
        <v>45659</v>
      </c>
      <c r="F493" s="40"/>
      <c r="G493" s="3">
        <f ca="1">IF(E493="","",E493-TODAY())</f>
        <v>-170</v>
      </c>
      <c r="H493" s="2" t="s">
        <v>751</v>
      </c>
      <c r="I493" s="2" t="s">
        <v>20</v>
      </c>
      <c r="J493" s="2" t="s">
        <v>986</v>
      </c>
      <c r="K493" s="2" t="s">
        <v>697</v>
      </c>
      <c r="L493" s="2" t="s">
        <v>914</v>
      </c>
      <c r="M493" s="2"/>
    </row>
    <row r="494" spans="1:13" ht="79.2" hidden="1" x14ac:dyDescent="0.3">
      <c r="A494" s="2" t="s">
        <v>985</v>
      </c>
      <c r="B494" s="2" t="s">
        <v>984</v>
      </c>
      <c r="C494" s="2">
        <v>114</v>
      </c>
      <c r="D494" s="1">
        <v>45649</v>
      </c>
      <c r="E494" s="1">
        <v>45679</v>
      </c>
      <c r="F494" s="40">
        <v>0.375</v>
      </c>
      <c r="G494" s="3">
        <f ca="1">IF(E494="","",E494-TODAY())</f>
        <v>-150</v>
      </c>
      <c r="H494" s="2" t="s">
        <v>751</v>
      </c>
      <c r="I494" s="2" t="s">
        <v>20</v>
      </c>
      <c r="J494" s="2" t="s">
        <v>974</v>
      </c>
      <c r="K494" s="2" t="s">
        <v>697</v>
      </c>
      <c r="L494" s="2" t="s">
        <v>914</v>
      </c>
      <c r="M494" s="2"/>
    </row>
    <row r="495" spans="1:13" ht="158.4" hidden="1" x14ac:dyDescent="0.3">
      <c r="A495" s="2" t="s">
        <v>983</v>
      </c>
      <c r="B495" s="2" t="s">
        <v>982</v>
      </c>
      <c r="C495" s="2">
        <v>1</v>
      </c>
      <c r="D495" s="1">
        <v>45643</v>
      </c>
      <c r="E495" s="1">
        <v>45658</v>
      </c>
      <c r="F495" s="40">
        <v>0.66666666666666663</v>
      </c>
      <c r="G495" s="3">
        <f ca="1">IF(E495="","",E495-TODAY())</f>
        <v>-171</v>
      </c>
      <c r="H495" s="2">
        <v>200000</v>
      </c>
      <c r="I495" s="2">
        <v>10000000</v>
      </c>
      <c r="J495" s="2" t="s">
        <v>965</v>
      </c>
      <c r="K495" s="2" t="s">
        <v>738</v>
      </c>
      <c r="L495" s="2" t="s">
        <v>981</v>
      </c>
      <c r="M495" s="2"/>
    </row>
    <row r="496" spans="1:13" ht="118.8" hidden="1" x14ac:dyDescent="0.3">
      <c r="A496" s="2" t="s">
        <v>980</v>
      </c>
      <c r="B496" s="2" t="s">
        <v>979</v>
      </c>
      <c r="C496" s="2">
        <v>1</v>
      </c>
      <c r="D496" s="1">
        <v>45643</v>
      </c>
      <c r="E496" s="1">
        <v>45658</v>
      </c>
      <c r="F496" s="40">
        <v>0.70833333333333337</v>
      </c>
      <c r="G496" s="3">
        <f ca="1">IF(E496="","",E496-TODAY())</f>
        <v>-171</v>
      </c>
      <c r="H496" s="2">
        <v>1068223</v>
      </c>
      <c r="I496" s="2">
        <v>53411150</v>
      </c>
      <c r="J496" s="2" t="s">
        <v>977</v>
      </c>
      <c r="K496" s="2" t="s">
        <v>738</v>
      </c>
      <c r="L496" s="2" t="s">
        <v>978</v>
      </c>
      <c r="M496" s="2"/>
    </row>
    <row r="497" spans="1:13" ht="118.8" hidden="1" x14ac:dyDescent="0.3">
      <c r="A497" s="2" t="s">
        <v>976</v>
      </c>
      <c r="B497" s="2" t="s">
        <v>975</v>
      </c>
      <c r="C497" s="2">
        <v>106</v>
      </c>
      <c r="D497" s="1">
        <v>45643</v>
      </c>
      <c r="E497" s="1">
        <v>45653</v>
      </c>
      <c r="F497" s="40">
        <v>0.70833333333333337</v>
      </c>
      <c r="G497" s="3">
        <f ca="1">IF(E497="","",E497-TODAY())</f>
        <v>-176</v>
      </c>
      <c r="H497" s="2" t="s">
        <v>20</v>
      </c>
      <c r="I497" s="2" t="s">
        <v>751</v>
      </c>
      <c r="J497" s="2" t="s">
        <v>974</v>
      </c>
      <c r="K497" s="2" t="s">
        <v>738</v>
      </c>
      <c r="L497" s="2" t="s">
        <v>914</v>
      </c>
      <c r="M497" s="2"/>
    </row>
    <row r="498" spans="1:13" ht="99" hidden="1" x14ac:dyDescent="0.3">
      <c r="A498" s="2" t="s">
        <v>973</v>
      </c>
      <c r="B498" s="2" t="s">
        <v>972</v>
      </c>
      <c r="C498" s="2">
        <v>1000</v>
      </c>
      <c r="D498" s="1">
        <v>45643</v>
      </c>
      <c r="E498" s="1">
        <v>45653</v>
      </c>
      <c r="F498" s="40">
        <v>0.70833333333333337</v>
      </c>
      <c r="G498" s="3">
        <f ca="1">IF(E498="","",E498-TODAY())</f>
        <v>-176</v>
      </c>
      <c r="H498" s="2">
        <v>200000</v>
      </c>
      <c r="I498" s="2">
        <v>10000000</v>
      </c>
      <c r="J498" s="2" t="s">
        <v>970</v>
      </c>
      <c r="K498" s="2" t="s">
        <v>697</v>
      </c>
      <c r="L498" s="2" t="s">
        <v>971</v>
      </c>
      <c r="M498" s="2"/>
    </row>
    <row r="499" spans="1:13" ht="99" hidden="1" x14ac:dyDescent="0.3">
      <c r="A499" s="2" t="s">
        <v>969</v>
      </c>
      <c r="B499" s="2" t="s">
        <v>959</v>
      </c>
      <c r="C499" s="2">
        <v>3734000</v>
      </c>
      <c r="D499" s="1">
        <v>45642</v>
      </c>
      <c r="E499" s="1">
        <v>45653</v>
      </c>
      <c r="F499" s="40">
        <v>0.5</v>
      </c>
      <c r="G499" s="3">
        <f ca="1">IF(E499="","",E499-TODAY())</f>
        <v>-176</v>
      </c>
      <c r="H499" s="2">
        <v>1068223</v>
      </c>
      <c r="I499" s="2">
        <v>53411150</v>
      </c>
      <c r="J499" s="2" t="s">
        <v>967</v>
      </c>
      <c r="K499" s="2" t="s">
        <v>738</v>
      </c>
      <c r="L499" s="2" t="s">
        <v>968</v>
      </c>
      <c r="M499" s="2"/>
    </row>
    <row r="500" spans="1:13" ht="178.2" hidden="1" x14ac:dyDescent="0.3">
      <c r="A500" s="2" t="s">
        <v>966</v>
      </c>
      <c r="B500" s="2" t="s">
        <v>961</v>
      </c>
      <c r="C500" s="2">
        <v>1114000</v>
      </c>
      <c r="D500" s="1">
        <v>45642</v>
      </c>
      <c r="E500" s="1">
        <v>45653</v>
      </c>
      <c r="F500" s="40">
        <v>0.45833333333333331</v>
      </c>
      <c r="G500" s="3">
        <f ca="1">IF(E500="","",E500-TODAY())</f>
        <v>-176</v>
      </c>
      <c r="H500" s="2" t="s">
        <v>751</v>
      </c>
      <c r="I500" s="2" t="s">
        <v>20</v>
      </c>
      <c r="J500" s="2" t="s">
        <v>965</v>
      </c>
      <c r="K500" s="2" t="s">
        <v>738</v>
      </c>
      <c r="L500" s="2" t="s">
        <v>958</v>
      </c>
      <c r="M500" s="2"/>
    </row>
    <row r="501" spans="1:13" ht="138.6" hidden="1" x14ac:dyDescent="0.3">
      <c r="A501" s="2" t="s">
        <v>964</v>
      </c>
      <c r="B501" s="2" t="s">
        <v>963</v>
      </c>
      <c r="C501" s="2">
        <v>1644</v>
      </c>
      <c r="D501" s="1">
        <v>45642</v>
      </c>
      <c r="E501" s="1">
        <v>45653</v>
      </c>
      <c r="F501" s="40">
        <v>0.41666666666666669</v>
      </c>
      <c r="G501" s="3">
        <f ca="1">IF(E501="","",E501-TODAY())</f>
        <v>-176</v>
      </c>
      <c r="H501" s="2">
        <v>529762</v>
      </c>
      <c r="I501" s="2">
        <v>26488100</v>
      </c>
      <c r="J501" s="2" t="s">
        <v>957</v>
      </c>
      <c r="K501" s="2" t="s">
        <v>697</v>
      </c>
      <c r="L501" s="2" t="s">
        <v>958</v>
      </c>
      <c r="M501" s="2"/>
    </row>
    <row r="502" spans="1:13" ht="99" hidden="1" x14ac:dyDescent="0.3">
      <c r="A502" s="2" t="s">
        <v>962</v>
      </c>
      <c r="B502" s="2" t="s">
        <v>961</v>
      </c>
      <c r="C502" s="2">
        <v>1114000</v>
      </c>
      <c r="D502" s="1">
        <v>45642</v>
      </c>
      <c r="E502" s="1">
        <v>45657</v>
      </c>
      <c r="F502" s="40"/>
      <c r="G502" s="3">
        <f ca="1">IF(E502="","",E502-TODAY())</f>
        <v>-172</v>
      </c>
      <c r="H502" s="2">
        <v>704048</v>
      </c>
      <c r="I502" s="2">
        <v>35202400</v>
      </c>
      <c r="J502" s="2" t="s">
        <v>957</v>
      </c>
      <c r="K502" s="2" t="s">
        <v>697</v>
      </c>
      <c r="L502" s="2" t="s">
        <v>958</v>
      </c>
      <c r="M502" s="2"/>
    </row>
    <row r="503" spans="1:13" ht="118.8" hidden="1" x14ac:dyDescent="0.3">
      <c r="A503" s="2" t="s">
        <v>960</v>
      </c>
      <c r="B503" s="2" t="s">
        <v>959</v>
      </c>
      <c r="C503" s="2">
        <v>3734000</v>
      </c>
      <c r="D503" s="1">
        <v>45642</v>
      </c>
      <c r="E503" s="1">
        <v>45657</v>
      </c>
      <c r="F503" s="40"/>
      <c r="G503" s="3">
        <f ca="1">IF(E503="","",E503-TODAY())</f>
        <v>-172</v>
      </c>
      <c r="H503" s="2">
        <v>1068223</v>
      </c>
      <c r="I503" s="2">
        <v>53411150</v>
      </c>
      <c r="J503" s="2" t="s">
        <v>957</v>
      </c>
      <c r="K503" s="2" t="s">
        <v>697</v>
      </c>
      <c r="L503" s="2" t="s">
        <v>958</v>
      </c>
      <c r="M503" s="2"/>
    </row>
    <row r="504" spans="1:13" ht="99" hidden="1" x14ac:dyDescent="0.3">
      <c r="A504" s="2" t="s">
        <v>956</v>
      </c>
      <c r="B504" s="2" t="s">
        <v>955</v>
      </c>
      <c r="C504" s="2">
        <v>1</v>
      </c>
      <c r="D504" s="1">
        <v>45640</v>
      </c>
      <c r="E504" s="1">
        <v>45656</v>
      </c>
      <c r="F504" s="40">
        <v>0.41666666666666669</v>
      </c>
      <c r="G504" s="3">
        <f ca="1">IF(E504="","",E504-TODAY())</f>
        <v>-173</v>
      </c>
      <c r="H504" s="2">
        <v>500000</v>
      </c>
      <c r="I504" s="2">
        <v>25000000</v>
      </c>
      <c r="J504" s="2" t="s">
        <v>953</v>
      </c>
      <c r="K504" s="2" t="s">
        <v>697</v>
      </c>
      <c r="L504" s="2" t="s">
        <v>954</v>
      </c>
      <c r="M504" s="2"/>
    </row>
    <row r="505" spans="1:13" ht="178.2" hidden="1" x14ac:dyDescent="0.3">
      <c r="A505" s="2" t="s">
        <v>952</v>
      </c>
      <c r="B505" s="2" t="s">
        <v>951</v>
      </c>
      <c r="C505" s="2">
        <v>11</v>
      </c>
      <c r="D505" s="1">
        <v>45640</v>
      </c>
      <c r="E505" s="1">
        <v>45642</v>
      </c>
      <c r="F505" s="40">
        <v>0.45833333333333331</v>
      </c>
      <c r="G505" s="3">
        <f ca="1">IF(E505="","",E505-TODAY())</f>
        <v>-187</v>
      </c>
      <c r="H505" s="2" t="s">
        <v>751</v>
      </c>
      <c r="I505" s="2" t="s">
        <v>20</v>
      </c>
      <c r="J505" s="2" t="s">
        <v>941</v>
      </c>
      <c r="K505" s="2" t="s">
        <v>738</v>
      </c>
      <c r="L505" s="2" t="s">
        <v>942</v>
      </c>
      <c r="M505" s="2"/>
    </row>
    <row r="506" spans="1:13" ht="138.6" hidden="1" x14ac:dyDescent="0.3">
      <c r="A506" s="51"/>
      <c r="B506" s="58" t="s">
        <v>950</v>
      </c>
      <c r="C506" s="62">
        <v>2</v>
      </c>
      <c r="D506" s="66">
        <v>45623</v>
      </c>
      <c r="E506" s="66">
        <v>45642</v>
      </c>
      <c r="F506" s="68">
        <v>0.66666666666666663</v>
      </c>
      <c r="G506" s="74">
        <f ca="1">IF(E506="","",E506-TODAY())</f>
        <v>-187</v>
      </c>
      <c r="H506" s="77">
        <v>200000</v>
      </c>
      <c r="I506" s="77">
        <v>11300000</v>
      </c>
      <c r="J506" s="62" t="s">
        <v>768</v>
      </c>
      <c r="K506" s="51" t="s">
        <v>733</v>
      </c>
      <c r="L506" s="51" t="s">
        <v>949</v>
      </c>
      <c r="M506" s="82"/>
    </row>
    <row r="507" spans="1:13" ht="118.8" hidden="1" x14ac:dyDescent="0.3">
      <c r="A507" s="51" t="s">
        <v>948</v>
      </c>
      <c r="B507" s="58" t="s">
        <v>947</v>
      </c>
      <c r="C507" s="62">
        <v>2</v>
      </c>
      <c r="D507" s="66">
        <v>45622</v>
      </c>
      <c r="E507" s="66">
        <v>45642</v>
      </c>
      <c r="F507" s="68">
        <v>0.75</v>
      </c>
      <c r="G507" s="74">
        <f ca="1">IF(E507="","",E507-TODAY())</f>
        <v>-187</v>
      </c>
      <c r="H507" s="77" t="s">
        <v>20</v>
      </c>
      <c r="I507" s="77" t="s">
        <v>20</v>
      </c>
      <c r="J507" s="62" t="s">
        <v>945</v>
      </c>
      <c r="K507" s="51" t="s">
        <v>733</v>
      </c>
      <c r="L507" s="51" t="s">
        <v>946</v>
      </c>
      <c r="M507" s="82"/>
    </row>
    <row r="508" spans="1:13" ht="158.4" hidden="1" x14ac:dyDescent="0.3">
      <c r="A508" s="51" t="s">
        <v>944</v>
      </c>
      <c r="B508" s="51" t="s">
        <v>943</v>
      </c>
      <c r="C508" s="51">
        <v>45</v>
      </c>
      <c r="D508" s="63">
        <v>45617</v>
      </c>
      <c r="E508" s="63">
        <v>45642</v>
      </c>
      <c r="F508" s="68">
        <v>0.58333333333333337</v>
      </c>
      <c r="G508" s="51">
        <f ca="1">IF(E508="","",E508-TODAY())</f>
        <v>-187</v>
      </c>
      <c r="H508" s="51" t="s">
        <v>20</v>
      </c>
      <c r="I508" s="51">
        <v>200000</v>
      </c>
      <c r="J508" s="51" t="s">
        <v>941</v>
      </c>
      <c r="K508" s="51" t="s">
        <v>738</v>
      </c>
      <c r="L508" s="51" t="s">
        <v>942</v>
      </c>
      <c r="M508" s="82"/>
    </row>
    <row r="509" spans="1:13" ht="237.6" hidden="1" x14ac:dyDescent="0.3">
      <c r="A509" s="51" t="s">
        <v>940</v>
      </c>
      <c r="B509" s="51" t="s">
        <v>939</v>
      </c>
      <c r="C509" s="51">
        <v>290</v>
      </c>
      <c r="D509" s="63">
        <v>45609</v>
      </c>
      <c r="E509" s="66">
        <v>45643</v>
      </c>
      <c r="F509" s="68">
        <v>0.5</v>
      </c>
      <c r="G509" s="51">
        <f ca="1">IF(E509="","",E509-TODAY())</f>
        <v>-186</v>
      </c>
      <c r="H509" s="51" t="s">
        <v>751</v>
      </c>
      <c r="I509" s="51" t="s">
        <v>751</v>
      </c>
      <c r="J509" s="51" t="s">
        <v>935</v>
      </c>
      <c r="K509" s="51" t="s">
        <v>738</v>
      </c>
      <c r="L509" s="51" t="s">
        <v>936</v>
      </c>
      <c r="M509" s="82"/>
    </row>
    <row r="510" spans="1:13" ht="316.8" hidden="1" x14ac:dyDescent="0.3">
      <c r="A510" s="51" t="s">
        <v>938</v>
      </c>
      <c r="B510" s="51" t="s">
        <v>937</v>
      </c>
      <c r="C510" s="51">
        <v>50</v>
      </c>
      <c r="D510" s="66">
        <v>45604</v>
      </c>
      <c r="E510" s="63">
        <v>45642</v>
      </c>
      <c r="F510" s="68">
        <v>0.41666666666666669</v>
      </c>
      <c r="G510" s="51">
        <f ca="1">IF(E510="","",E510-TODAY())</f>
        <v>-187</v>
      </c>
      <c r="H510" s="51" t="s">
        <v>751</v>
      </c>
      <c r="I510" s="51" t="s">
        <v>751</v>
      </c>
      <c r="J510" s="51" t="s">
        <v>935</v>
      </c>
      <c r="K510" s="51" t="s">
        <v>738</v>
      </c>
      <c r="L510" s="51" t="s">
        <v>936</v>
      </c>
      <c r="M510" s="82"/>
    </row>
    <row r="511" spans="1:13" ht="99" hidden="1" x14ac:dyDescent="0.3">
      <c r="A511" s="51" t="s">
        <v>934</v>
      </c>
      <c r="B511" s="51" t="s">
        <v>933</v>
      </c>
      <c r="C511" s="51">
        <v>17</v>
      </c>
      <c r="D511" s="66">
        <v>45604</v>
      </c>
      <c r="E511" s="63">
        <v>45643</v>
      </c>
      <c r="F511" s="68">
        <v>0.375</v>
      </c>
      <c r="G511" s="51">
        <f ca="1">IF(E511="","",E511-TODAY())</f>
        <v>-186</v>
      </c>
      <c r="H511" s="51">
        <v>120000</v>
      </c>
      <c r="I511" s="51">
        <v>6000000</v>
      </c>
      <c r="J511" s="51" t="s">
        <v>925</v>
      </c>
      <c r="K511" s="51" t="s">
        <v>738</v>
      </c>
      <c r="L511" s="51" t="s">
        <v>926</v>
      </c>
      <c r="M511" s="82"/>
    </row>
    <row r="512" spans="1:13" ht="99" hidden="1" x14ac:dyDescent="0.3">
      <c r="A512" s="51" t="s">
        <v>932</v>
      </c>
      <c r="B512" s="51" t="s">
        <v>931</v>
      </c>
      <c r="C512" s="51">
        <v>7</v>
      </c>
      <c r="D512" s="66">
        <v>45604</v>
      </c>
      <c r="E512" s="63">
        <v>45642</v>
      </c>
      <c r="F512" s="68">
        <v>0.54166666666666663</v>
      </c>
      <c r="G512" s="51">
        <f ca="1">IF(E512="","",E512-TODAY())</f>
        <v>-187</v>
      </c>
      <c r="H512" s="51">
        <v>265200</v>
      </c>
      <c r="I512" s="51">
        <v>13260000</v>
      </c>
      <c r="J512" s="51" t="s">
        <v>925</v>
      </c>
      <c r="K512" s="51" t="s">
        <v>738</v>
      </c>
      <c r="L512" s="51" t="s">
        <v>926</v>
      </c>
      <c r="M512" s="82"/>
    </row>
    <row r="513" spans="1:13" ht="99" hidden="1" x14ac:dyDescent="0.3">
      <c r="A513" s="51" t="s">
        <v>930</v>
      </c>
      <c r="B513" s="51" t="s">
        <v>929</v>
      </c>
      <c r="C513" s="51">
        <v>1</v>
      </c>
      <c r="D513" s="66">
        <v>45604</v>
      </c>
      <c r="E513" s="63">
        <v>45642</v>
      </c>
      <c r="F513" s="68">
        <v>0.54166666666666663</v>
      </c>
      <c r="G513" s="51">
        <f ca="1">IF(E513="","",E513-TODAY())</f>
        <v>-187</v>
      </c>
      <c r="H513" s="51">
        <v>45000</v>
      </c>
      <c r="I513" s="51">
        <v>2250000</v>
      </c>
      <c r="J513" s="51" t="s">
        <v>925</v>
      </c>
      <c r="K513" s="51" t="s">
        <v>738</v>
      </c>
      <c r="L513" s="51" t="s">
        <v>926</v>
      </c>
      <c r="M513" s="82"/>
    </row>
    <row r="514" spans="1:13" ht="158.4" hidden="1" x14ac:dyDescent="0.3">
      <c r="A514" s="51" t="s">
        <v>928</v>
      </c>
      <c r="B514" s="51" t="s">
        <v>927</v>
      </c>
      <c r="C514" s="51">
        <v>1</v>
      </c>
      <c r="D514" s="66">
        <v>45604</v>
      </c>
      <c r="E514" s="63">
        <v>45642</v>
      </c>
      <c r="F514" s="68">
        <v>0.54166666666666663</v>
      </c>
      <c r="G514" s="51">
        <f ca="1">IF(E514="","",E514-TODAY())</f>
        <v>-187</v>
      </c>
      <c r="H514" s="51">
        <v>63000</v>
      </c>
      <c r="I514" s="51">
        <v>3150000</v>
      </c>
      <c r="J514" s="51" t="s">
        <v>925</v>
      </c>
      <c r="K514" s="51" t="s">
        <v>738</v>
      </c>
      <c r="L514" s="51" t="s">
        <v>926</v>
      </c>
      <c r="M514" s="82"/>
    </row>
    <row r="515" spans="1:13" ht="59.4" hidden="1" x14ac:dyDescent="0.3">
      <c r="A515" s="54" t="s">
        <v>924</v>
      </c>
      <c r="B515" s="58" t="s">
        <v>923</v>
      </c>
      <c r="C515" s="61">
        <v>1</v>
      </c>
      <c r="D515" s="65">
        <v>45573</v>
      </c>
      <c r="E515" s="65">
        <v>45587</v>
      </c>
      <c r="F515" s="70">
        <v>0.41666666666666669</v>
      </c>
      <c r="G515" s="73">
        <f ca="1">IF(E515="","",E515-TODAY())</f>
        <v>-242</v>
      </c>
      <c r="H515" s="76" t="s">
        <v>20</v>
      </c>
      <c r="I515" s="78">
        <v>23000</v>
      </c>
      <c r="J515" s="62" t="s">
        <v>908</v>
      </c>
      <c r="K515" s="54" t="s">
        <v>738</v>
      </c>
      <c r="L515" s="51" t="s">
        <v>914</v>
      </c>
      <c r="M515" s="82"/>
    </row>
    <row r="516" spans="1:13" ht="59.4" hidden="1" x14ac:dyDescent="0.3">
      <c r="A516" s="54" t="s">
        <v>922</v>
      </c>
      <c r="B516" s="58" t="s">
        <v>921</v>
      </c>
      <c r="C516" s="61">
        <v>1</v>
      </c>
      <c r="D516" s="65">
        <v>45573</v>
      </c>
      <c r="E516" s="65">
        <v>45587</v>
      </c>
      <c r="F516" s="70">
        <v>0.41666666666666669</v>
      </c>
      <c r="G516" s="73">
        <f ca="1">IF(E516="","",E516-TODAY())</f>
        <v>-242</v>
      </c>
      <c r="H516" s="76" t="s">
        <v>751</v>
      </c>
      <c r="I516" s="78">
        <v>2000000</v>
      </c>
      <c r="J516" s="62" t="s">
        <v>908</v>
      </c>
      <c r="K516" s="54" t="s">
        <v>738</v>
      </c>
      <c r="L516" s="51" t="s">
        <v>914</v>
      </c>
      <c r="M516" s="82"/>
    </row>
    <row r="517" spans="1:13" ht="59.4" hidden="1" x14ac:dyDescent="0.3">
      <c r="A517" s="54" t="s">
        <v>920</v>
      </c>
      <c r="B517" s="58" t="s">
        <v>919</v>
      </c>
      <c r="C517" s="61">
        <v>1</v>
      </c>
      <c r="D517" s="65">
        <v>45573</v>
      </c>
      <c r="E517" s="65">
        <v>45587</v>
      </c>
      <c r="F517" s="70">
        <v>0.41666666666666669</v>
      </c>
      <c r="G517" s="73">
        <f ca="1">IF(E517="","",E517-TODAY())</f>
        <v>-242</v>
      </c>
      <c r="H517" s="76" t="s">
        <v>751</v>
      </c>
      <c r="I517" s="78">
        <v>10000000</v>
      </c>
      <c r="J517" s="62" t="s">
        <v>908</v>
      </c>
      <c r="K517" s="54" t="s">
        <v>738</v>
      </c>
      <c r="L517" s="51" t="s">
        <v>914</v>
      </c>
      <c r="M517" s="82"/>
    </row>
    <row r="518" spans="1:13" ht="59.4" hidden="1" x14ac:dyDescent="0.3">
      <c r="A518" s="54" t="s">
        <v>918</v>
      </c>
      <c r="B518" s="58" t="s">
        <v>917</v>
      </c>
      <c r="C518" s="61">
        <v>1</v>
      </c>
      <c r="D518" s="65">
        <v>45573</v>
      </c>
      <c r="E518" s="65">
        <v>45587</v>
      </c>
      <c r="F518" s="70">
        <v>0.41666666666666669</v>
      </c>
      <c r="G518" s="73">
        <f ca="1">IF(E518="","",E518-TODAY())</f>
        <v>-242</v>
      </c>
      <c r="H518" s="76" t="s">
        <v>751</v>
      </c>
      <c r="I518" s="78">
        <v>4000000</v>
      </c>
      <c r="J518" s="62" t="s">
        <v>908</v>
      </c>
      <c r="K518" s="54" t="s">
        <v>738</v>
      </c>
      <c r="L518" s="51" t="s">
        <v>914</v>
      </c>
      <c r="M518" s="82"/>
    </row>
    <row r="519" spans="1:13" ht="59.4" hidden="1" x14ac:dyDescent="0.3">
      <c r="A519" s="54" t="s">
        <v>916</v>
      </c>
      <c r="B519" s="58" t="s">
        <v>915</v>
      </c>
      <c r="C519" s="61">
        <v>1</v>
      </c>
      <c r="D519" s="65">
        <v>45573</v>
      </c>
      <c r="E519" s="65">
        <v>45587</v>
      </c>
      <c r="F519" s="70">
        <v>0.41666666666666669</v>
      </c>
      <c r="G519" s="73">
        <f ca="1">IF(E519="","",E519-TODAY())</f>
        <v>-242</v>
      </c>
      <c r="H519" s="76" t="s">
        <v>751</v>
      </c>
      <c r="I519" s="78">
        <v>2500000</v>
      </c>
      <c r="J519" s="62" t="s">
        <v>908</v>
      </c>
      <c r="K519" s="54" t="s">
        <v>738</v>
      </c>
      <c r="L519" s="51" t="s">
        <v>914</v>
      </c>
      <c r="M519" s="82"/>
    </row>
    <row r="520" spans="1:13" ht="59.4" hidden="1" x14ac:dyDescent="0.3">
      <c r="A520" s="54" t="s">
        <v>913</v>
      </c>
      <c r="B520" s="58" t="s">
        <v>912</v>
      </c>
      <c r="C520" s="61">
        <v>1</v>
      </c>
      <c r="D520" s="65">
        <v>45573</v>
      </c>
      <c r="E520" s="65">
        <v>45587</v>
      </c>
      <c r="F520" s="70">
        <v>0.41666666666666669</v>
      </c>
      <c r="G520" s="73">
        <f ca="1">IF(E520="","",E520-TODAY())</f>
        <v>-242</v>
      </c>
      <c r="H520" s="76" t="s">
        <v>751</v>
      </c>
      <c r="I520" s="78">
        <v>4000000</v>
      </c>
      <c r="J520" s="62" t="s">
        <v>908</v>
      </c>
      <c r="K520" s="54" t="s">
        <v>697</v>
      </c>
      <c r="L520" s="51" t="s">
        <v>909</v>
      </c>
      <c r="M520" s="82"/>
    </row>
    <row r="521" spans="1:13" ht="39.6" hidden="1" x14ac:dyDescent="0.3">
      <c r="A521" s="54" t="s">
        <v>911</v>
      </c>
      <c r="B521" s="58" t="s">
        <v>910</v>
      </c>
      <c r="C521" s="61">
        <v>1</v>
      </c>
      <c r="D521" s="65">
        <v>45573</v>
      </c>
      <c r="E521" s="65">
        <v>45587</v>
      </c>
      <c r="F521" s="70">
        <v>0.41666666666666669</v>
      </c>
      <c r="G521" s="73">
        <f ca="1">IF(E521="","",E521-TODAY())</f>
        <v>-242</v>
      </c>
      <c r="H521" s="76" t="s">
        <v>751</v>
      </c>
      <c r="I521" s="78">
        <v>7000000</v>
      </c>
      <c r="J521" s="62" t="s">
        <v>908</v>
      </c>
      <c r="K521" s="54" t="s">
        <v>738</v>
      </c>
      <c r="L521" s="51" t="s">
        <v>909</v>
      </c>
      <c r="M521" s="82"/>
    </row>
    <row r="522" spans="1:13" ht="39.6" hidden="1" x14ac:dyDescent="0.3">
      <c r="A522" s="54" t="s">
        <v>907</v>
      </c>
      <c r="B522" s="58" t="s">
        <v>906</v>
      </c>
      <c r="C522" s="61">
        <v>17</v>
      </c>
      <c r="D522" s="65">
        <v>45572</v>
      </c>
      <c r="E522" s="65">
        <v>45593</v>
      </c>
      <c r="F522" s="70">
        <v>0.54166666666666663</v>
      </c>
      <c r="G522" s="73">
        <f ca="1">IF(E522="","",E522-TODAY())</f>
        <v>-236</v>
      </c>
      <c r="H522" s="76" t="s">
        <v>751</v>
      </c>
      <c r="I522" s="78" t="s">
        <v>751</v>
      </c>
      <c r="J522" s="62" t="s">
        <v>904</v>
      </c>
      <c r="K522" s="54" t="s">
        <v>738</v>
      </c>
      <c r="L522" s="51" t="s">
        <v>905</v>
      </c>
      <c r="M522" s="82"/>
    </row>
    <row r="523" spans="1:13" ht="198" hidden="1" x14ac:dyDescent="0.3">
      <c r="A523" s="54" t="s">
        <v>903</v>
      </c>
      <c r="B523" s="58" t="s">
        <v>902</v>
      </c>
      <c r="C523" s="61">
        <v>36</v>
      </c>
      <c r="D523" s="65">
        <v>45555</v>
      </c>
      <c r="E523" s="65">
        <v>45577</v>
      </c>
      <c r="F523" s="70">
        <v>0.70833333333333337</v>
      </c>
      <c r="G523" s="73">
        <f ca="1">IF(E523="","",E523-TODAY())</f>
        <v>-252</v>
      </c>
      <c r="H523" s="76" t="s">
        <v>20</v>
      </c>
      <c r="I523" s="78">
        <v>2345677</v>
      </c>
      <c r="J523" s="62" t="s">
        <v>728</v>
      </c>
      <c r="K523" s="54" t="s">
        <v>733</v>
      </c>
      <c r="L523" s="51" t="s">
        <v>901</v>
      </c>
      <c r="M523" s="82"/>
    </row>
    <row r="524" spans="1:13" ht="39.6" hidden="1" x14ac:dyDescent="0.3">
      <c r="A524" s="53" t="s">
        <v>900</v>
      </c>
      <c r="B524" s="57" t="s">
        <v>899</v>
      </c>
      <c r="C524" s="60">
        <v>1000</v>
      </c>
      <c r="D524" s="64">
        <v>45551</v>
      </c>
      <c r="E524" s="64">
        <v>45561</v>
      </c>
      <c r="F524" s="69">
        <v>0.58333333333333337</v>
      </c>
      <c r="G524" s="72">
        <f ca="1">IF(E524="","",E524-TODAY())</f>
        <v>-268</v>
      </c>
      <c r="H524" s="75">
        <v>200000</v>
      </c>
      <c r="I524" s="75">
        <v>15000000</v>
      </c>
      <c r="J524" s="79" t="s">
        <v>897</v>
      </c>
      <c r="K524" s="80" t="s">
        <v>697</v>
      </c>
      <c r="L524" s="81" t="s">
        <v>898</v>
      </c>
      <c r="M524" s="82"/>
    </row>
    <row r="525" spans="1:13" ht="59.4" hidden="1" x14ac:dyDescent="0.3">
      <c r="A525" s="53" t="s">
        <v>896</v>
      </c>
      <c r="B525" s="57" t="s">
        <v>895</v>
      </c>
      <c r="C525" s="60">
        <v>1730</v>
      </c>
      <c r="D525" s="64">
        <v>45546</v>
      </c>
      <c r="E525" s="64">
        <v>45556</v>
      </c>
      <c r="F525" s="69">
        <v>0.5</v>
      </c>
      <c r="G525" s="72">
        <f ca="1">IF(E525="","",E525-TODAY())</f>
        <v>-273</v>
      </c>
      <c r="H525" s="75" t="s">
        <v>20</v>
      </c>
      <c r="I525" s="75" t="s">
        <v>20</v>
      </c>
      <c r="J525" s="79" t="s">
        <v>804</v>
      </c>
      <c r="K525" s="80" t="s">
        <v>697</v>
      </c>
      <c r="L525" s="81" t="s">
        <v>714</v>
      </c>
      <c r="M525" s="82"/>
    </row>
    <row r="526" spans="1:13" ht="158.4" hidden="1" x14ac:dyDescent="0.3">
      <c r="A526" s="56" t="s">
        <v>894</v>
      </c>
      <c r="B526" s="59" t="s">
        <v>891</v>
      </c>
      <c r="C526" s="61">
        <v>14</v>
      </c>
      <c r="D526" s="65">
        <v>45540</v>
      </c>
      <c r="E526" s="65">
        <v>45552</v>
      </c>
      <c r="F526" s="70">
        <v>0.45833333333333331</v>
      </c>
      <c r="G526" s="73">
        <f ca="1">IF(E526="","",E526-TODAY())</f>
        <v>-277</v>
      </c>
      <c r="H526" s="76">
        <v>200000</v>
      </c>
      <c r="I526" s="76">
        <v>10000000</v>
      </c>
      <c r="J526" s="62" t="s">
        <v>893</v>
      </c>
      <c r="K526" s="54" t="s">
        <v>697</v>
      </c>
      <c r="L526" s="51" t="s">
        <v>714</v>
      </c>
      <c r="M526" s="82"/>
    </row>
    <row r="527" spans="1:13" ht="99" hidden="1" x14ac:dyDescent="0.3">
      <c r="A527" s="56" t="s">
        <v>892</v>
      </c>
      <c r="B527" s="59" t="s">
        <v>891</v>
      </c>
      <c r="C527" s="61">
        <v>4</v>
      </c>
      <c r="D527" s="65">
        <v>45540</v>
      </c>
      <c r="E527" s="65">
        <v>45552</v>
      </c>
      <c r="F527" s="70">
        <v>0.45833333333333331</v>
      </c>
      <c r="G527" s="73">
        <f ca="1">IF(E527="","",E527-TODAY())</f>
        <v>-277</v>
      </c>
      <c r="H527" s="76">
        <v>200000</v>
      </c>
      <c r="I527" s="76">
        <v>10000000</v>
      </c>
      <c r="J527" s="62" t="s">
        <v>885</v>
      </c>
      <c r="K527" s="54" t="s">
        <v>697</v>
      </c>
      <c r="L527" s="51" t="s">
        <v>714</v>
      </c>
      <c r="M527" s="82"/>
    </row>
    <row r="528" spans="1:13" ht="178.2" hidden="1" x14ac:dyDescent="0.3">
      <c r="A528" s="53" t="s">
        <v>890</v>
      </c>
      <c r="B528" s="57" t="s">
        <v>889</v>
      </c>
      <c r="C528" s="60">
        <v>1</v>
      </c>
      <c r="D528" s="64">
        <v>45540</v>
      </c>
      <c r="E528" s="64">
        <v>45565</v>
      </c>
      <c r="F528" s="69">
        <v>0.45833333333333331</v>
      </c>
      <c r="G528" s="72">
        <f ca="1">IF(E528="","",E528-TODAY())</f>
        <v>-264</v>
      </c>
      <c r="H528" s="75">
        <v>100000</v>
      </c>
      <c r="I528" s="75">
        <v>5000000</v>
      </c>
      <c r="J528" s="79" t="s">
        <v>732</v>
      </c>
      <c r="K528" s="80" t="s">
        <v>697</v>
      </c>
      <c r="L528" s="81" t="s">
        <v>882</v>
      </c>
      <c r="M528" s="82"/>
    </row>
    <row r="529" spans="1:13" ht="59.4" hidden="1" x14ac:dyDescent="0.3">
      <c r="A529" s="53" t="s">
        <v>888</v>
      </c>
      <c r="B529" s="57" t="s">
        <v>886</v>
      </c>
      <c r="C529" s="60">
        <v>1</v>
      </c>
      <c r="D529" s="64">
        <v>45540</v>
      </c>
      <c r="E529" s="64">
        <v>45558</v>
      </c>
      <c r="F529" s="69">
        <v>0.45833333333333331</v>
      </c>
      <c r="G529" s="72">
        <f ca="1">IF(E529="","",E529-TODAY())</f>
        <v>-271</v>
      </c>
      <c r="H529" s="75">
        <v>100000</v>
      </c>
      <c r="I529" s="75">
        <v>5000000</v>
      </c>
      <c r="J529" s="79" t="s">
        <v>732</v>
      </c>
      <c r="K529" s="80" t="s">
        <v>697</v>
      </c>
      <c r="L529" s="81" t="s">
        <v>714</v>
      </c>
      <c r="M529" s="82"/>
    </row>
    <row r="530" spans="1:13" ht="59.4" hidden="1" x14ac:dyDescent="0.3">
      <c r="A530" s="53" t="s">
        <v>887</v>
      </c>
      <c r="B530" s="57" t="s">
        <v>886</v>
      </c>
      <c r="C530" s="60">
        <v>3</v>
      </c>
      <c r="D530" s="64">
        <v>45540</v>
      </c>
      <c r="E530" s="64">
        <v>45558</v>
      </c>
      <c r="F530" s="69">
        <v>0.45833333333333331</v>
      </c>
      <c r="G530" s="72">
        <f ca="1">IF(E530="","",E530-TODAY())</f>
        <v>-271</v>
      </c>
      <c r="H530" s="75">
        <v>100000</v>
      </c>
      <c r="I530" s="75">
        <v>5000000</v>
      </c>
      <c r="J530" s="79" t="s">
        <v>885</v>
      </c>
      <c r="K530" s="80" t="s">
        <v>697</v>
      </c>
      <c r="L530" s="81" t="s">
        <v>882</v>
      </c>
      <c r="M530" s="82"/>
    </row>
    <row r="531" spans="1:13" ht="99" hidden="1" x14ac:dyDescent="0.3">
      <c r="A531" s="53" t="s">
        <v>884</v>
      </c>
      <c r="B531" s="57" t="s">
        <v>883</v>
      </c>
      <c r="C531" s="60">
        <v>10</v>
      </c>
      <c r="D531" s="64">
        <v>45540</v>
      </c>
      <c r="E531" s="64">
        <v>45558</v>
      </c>
      <c r="F531" s="69">
        <v>0.45833333333333331</v>
      </c>
      <c r="G531" s="72">
        <f ca="1">IF(E531="","",E531-TODAY())</f>
        <v>-271</v>
      </c>
      <c r="H531" s="75">
        <v>100000</v>
      </c>
      <c r="I531" s="75">
        <v>5000000</v>
      </c>
      <c r="J531" s="79" t="s">
        <v>732</v>
      </c>
      <c r="K531" s="80" t="s">
        <v>697</v>
      </c>
      <c r="L531" s="81" t="s">
        <v>882</v>
      </c>
      <c r="M531" s="82"/>
    </row>
    <row r="532" spans="1:13" ht="158.4" hidden="1" x14ac:dyDescent="0.3">
      <c r="A532" s="53" t="s">
        <v>881</v>
      </c>
      <c r="B532" s="57" t="s">
        <v>880</v>
      </c>
      <c r="C532" s="60">
        <v>4</v>
      </c>
      <c r="D532" s="64">
        <v>45538</v>
      </c>
      <c r="E532" s="64">
        <v>45559</v>
      </c>
      <c r="F532" s="69">
        <v>0.54166666666666663</v>
      </c>
      <c r="G532" s="72">
        <f ca="1">IF(E532="","",E532-TODAY())</f>
        <v>-270</v>
      </c>
      <c r="H532" s="75" t="s">
        <v>20</v>
      </c>
      <c r="I532" s="75" t="s">
        <v>20</v>
      </c>
      <c r="J532" s="79" t="s">
        <v>878</v>
      </c>
      <c r="K532" s="80" t="s">
        <v>697</v>
      </c>
      <c r="L532" s="81" t="s">
        <v>879</v>
      </c>
      <c r="M532" s="82"/>
    </row>
    <row r="533" spans="1:13" ht="99" hidden="1" x14ac:dyDescent="0.3">
      <c r="A533" s="53" t="s">
        <v>877</v>
      </c>
      <c r="B533" s="57" t="s">
        <v>876</v>
      </c>
      <c r="C533" s="60">
        <v>7</v>
      </c>
      <c r="D533" s="64">
        <v>45526</v>
      </c>
      <c r="E533" s="64">
        <v>45537</v>
      </c>
      <c r="F533" s="69">
        <v>0.625</v>
      </c>
      <c r="G533" s="72">
        <f ca="1">IF(E533="","",E533-TODAY())</f>
        <v>-292</v>
      </c>
      <c r="H533" s="75" t="s">
        <v>20</v>
      </c>
      <c r="I533" s="75" t="s">
        <v>20</v>
      </c>
      <c r="J533" s="60" t="s">
        <v>874</v>
      </c>
      <c r="K533" s="80" t="s">
        <v>697</v>
      </c>
      <c r="L533" s="81" t="s">
        <v>827</v>
      </c>
      <c r="M533" s="82"/>
    </row>
    <row r="534" spans="1:13" ht="59.4" hidden="1" x14ac:dyDescent="0.3">
      <c r="A534" s="53" t="s">
        <v>875</v>
      </c>
      <c r="B534" s="57" t="s">
        <v>828</v>
      </c>
      <c r="C534" s="60">
        <v>7</v>
      </c>
      <c r="D534" s="64">
        <v>45526</v>
      </c>
      <c r="E534" s="64">
        <v>45537</v>
      </c>
      <c r="F534" s="69">
        <v>0.70833333333333337</v>
      </c>
      <c r="G534" s="72">
        <f ca="1">IF(E534="","",E534-TODAY())</f>
        <v>-292</v>
      </c>
      <c r="H534" s="75" t="s">
        <v>20</v>
      </c>
      <c r="I534" s="75" t="s">
        <v>20</v>
      </c>
      <c r="J534" s="60" t="s">
        <v>874</v>
      </c>
      <c r="K534" s="80" t="s">
        <v>697</v>
      </c>
      <c r="L534" s="81" t="s">
        <v>869</v>
      </c>
      <c r="M534" s="82"/>
    </row>
    <row r="535" spans="1:13" ht="99" hidden="1" x14ac:dyDescent="0.3">
      <c r="A535" s="53" t="s">
        <v>873</v>
      </c>
      <c r="B535" s="57" t="s">
        <v>872</v>
      </c>
      <c r="C535" s="60">
        <v>7</v>
      </c>
      <c r="D535" s="64">
        <v>45526</v>
      </c>
      <c r="E535" s="64">
        <v>45537</v>
      </c>
      <c r="F535" s="69">
        <v>0.5</v>
      </c>
      <c r="G535" s="72">
        <f ca="1">IF(E535="","",E535-TODAY())</f>
        <v>-292</v>
      </c>
      <c r="H535" s="75" t="s">
        <v>20</v>
      </c>
      <c r="I535" s="75" t="s">
        <v>20</v>
      </c>
      <c r="J535" s="60" t="s">
        <v>868</v>
      </c>
      <c r="K535" s="80" t="s">
        <v>697</v>
      </c>
      <c r="L535" s="81" t="s">
        <v>869</v>
      </c>
      <c r="M535" s="82"/>
    </row>
    <row r="536" spans="1:13" ht="79.2" hidden="1" x14ac:dyDescent="0.3">
      <c r="A536" s="53" t="s">
        <v>871</v>
      </c>
      <c r="B536" s="57" t="s">
        <v>831</v>
      </c>
      <c r="C536" s="60">
        <v>14</v>
      </c>
      <c r="D536" s="64">
        <v>45526</v>
      </c>
      <c r="E536" s="64">
        <v>45537</v>
      </c>
      <c r="F536" s="69">
        <v>0.54166666666666663</v>
      </c>
      <c r="G536" s="72">
        <f ca="1">IF(E536="","",E536-TODAY())</f>
        <v>-292</v>
      </c>
      <c r="H536" s="75" t="s">
        <v>20</v>
      </c>
      <c r="I536" s="75" t="s">
        <v>20</v>
      </c>
      <c r="J536" s="60" t="s">
        <v>868</v>
      </c>
      <c r="K536" s="80" t="s">
        <v>697</v>
      </c>
      <c r="L536" s="81" t="s">
        <v>869</v>
      </c>
      <c r="M536" s="82"/>
    </row>
    <row r="537" spans="1:13" ht="79.2" hidden="1" x14ac:dyDescent="0.3">
      <c r="A537" s="53" t="s">
        <v>870</v>
      </c>
      <c r="B537" s="57" t="s">
        <v>855</v>
      </c>
      <c r="C537" s="60">
        <v>7</v>
      </c>
      <c r="D537" s="64">
        <v>45526</v>
      </c>
      <c r="E537" s="64">
        <v>45537</v>
      </c>
      <c r="F537" s="69">
        <v>0.79166666666666663</v>
      </c>
      <c r="G537" s="72">
        <f ca="1">IF(E537="","",E537-TODAY())</f>
        <v>-292</v>
      </c>
      <c r="H537" s="75" t="s">
        <v>20</v>
      </c>
      <c r="I537" s="75" t="s">
        <v>20</v>
      </c>
      <c r="J537" s="60" t="s">
        <v>868</v>
      </c>
      <c r="K537" s="80" t="s">
        <v>697</v>
      </c>
      <c r="L537" s="81" t="s">
        <v>869</v>
      </c>
      <c r="M537" s="82"/>
    </row>
    <row r="538" spans="1:13" ht="59.4" hidden="1" x14ac:dyDescent="0.3">
      <c r="A538" s="53" t="s">
        <v>867</v>
      </c>
      <c r="B538" s="57" t="s">
        <v>866</v>
      </c>
      <c r="C538" s="60">
        <v>11</v>
      </c>
      <c r="D538" s="64">
        <v>45505</v>
      </c>
      <c r="E538" s="64">
        <v>45516</v>
      </c>
      <c r="F538" s="69">
        <v>0.75</v>
      </c>
      <c r="G538" s="72">
        <f ca="1">IF(E538="","",E538-TODAY())</f>
        <v>-313</v>
      </c>
      <c r="H538" s="75" t="s">
        <v>20</v>
      </c>
      <c r="I538" s="75" t="s">
        <v>20</v>
      </c>
      <c r="J538" s="60" t="s">
        <v>865</v>
      </c>
      <c r="K538" s="80" t="s">
        <v>697</v>
      </c>
      <c r="L538" s="81" t="s">
        <v>827</v>
      </c>
      <c r="M538" s="82"/>
    </row>
    <row r="539" spans="1:13" ht="59.4" hidden="1" x14ac:dyDescent="0.3">
      <c r="A539" s="53" t="s">
        <v>864</v>
      </c>
      <c r="B539" s="57" t="s">
        <v>863</v>
      </c>
      <c r="C539" s="60">
        <v>6</v>
      </c>
      <c r="D539" s="64">
        <v>45500</v>
      </c>
      <c r="E539" s="64">
        <v>45510</v>
      </c>
      <c r="F539" s="69">
        <v>0.66666666666666663</v>
      </c>
      <c r="G539" s="72">
        <f ca="1">IF(E539="","",E539-TODAY())</f>
        <v>-319</v>
      </c>
      <c r="H539" s="75" t="s">
        <v>20</v>
      </c>
      <c r="I539" s="75" t="s">
        <v>20</v>
      </c>
      <c r="J539" s="60" t="s">
        <v>850</v>
      </c>
      <c r="K539" s="80" t="s">
        <v>697</v>
      </c>
      <c r="L539" s="81" t="s">
        <v>844</v>
      </c>
      <c r="M539" s="82"/>
    </row>
    <row r="540" spans="1:13" ht="409.6" hidden="1" x14ac:dyDescent="0.3">
      <c r="A540" s="53" t="s">
        <v>862</v>
      </c>
      <c r="B540" s="57" t="s">
        <v>861</v>
      </c>
      <c r="C540" s="60">
        <v>6</v>
      </c>
      <c r="D540" s="64">
        <v>45500</v>
      </c>
      <c r="E540" s="64">
        <v>45510</v>
      </c>
      <c r="F540" s="69">
        <v>0.625</v>
      </c>
      <c r="G540" s="72">
        <f ca="1">IF(E540="","",E540-TODAY())</f>
        <v>-319</v>
      </c>
      <c r="H540" s="75" t="s">
        <v>20</v>
      </c>
      <c r="I540" s="75" t="s">
        <v>20</v>
      </c>
      <c r="J540" s="60" t="s">
        <v>850</v>
      </c>
      <c r="K540" s="80" t="s">
        <v>697</v>
      </c>
      <c r="L540" s="81" t="s">
        <v>844</v>
      </c>
      <c r="M540" s="82"/>
    </row>
    <row r="541" spans="1:13" ht="118.8" hidden="1" x14ac:dyDescent="0.3">
      <c r="A541" s="53" t="s">
        <v>860</v>
      </c>
      <c r="B541" s="57" t="s">
        <v>859</v>
      </c>
      <c r="C541" s="60">
        <v>16000</v>
      </c>
      <c r="D541" s="64">
        <v>45500</v>
      </c>
      <c r="E541" s="64">
        <v>45511</v>
      </c>
      <c r="F541" s="69">
        <v>0.625</v>
      </c>
      <c r="G541" s="72">
        <f ca="1">IF(E541="","",E541-TODAY())</f>
        <v>-318</v>
      </c>
      <c r="H541" s="75" t="s">
        <v>20</v>
      </c>
      <c r="I541" s="75" t="s">
        <v>20</v>
      </c>
      <c r="J541" s="60" t="s">
        <v>858</v>
      </c>
      <c r="K541" s="80" t="s">
        <v>697</v>
      </c>
      <c r="L541" s="81" t="s">
        <v>801</v>
      </c>
      <c r="M541" s="82"/>
    </row>
    <row r="542" spans="1:13" ht="59.4" hidden="1" x14ac:dyDescent="0.3">
      <c r="A542" s="53" t="s">
        <v>857</v>
      </c>
      <c r="B542" s="57" t="s">
        <v>828</v>
      </c>
      <c r="C542" s="60">
        <v>6</v>
      </c>
      <c r="D542" s="64">
        <v>45499</v>
      </c>
      <c r="E542" s="64">
        <v>45509</v>
      </c>
      <c r="F542" s="69">
        <v>0.58333333333333337</v>
      </c>
      <c r="G542" s="72">
        <f ca="1">IF(E542="","",E542-TODAY())</f>
        <v>-320</v>
      </c>
      <c r="H542" s="75" t="s">
        <v>20</v>
      </c>
      <c r="I542" s="75" t="s">
        <v>20</v>
      </c>
      <c r="J542" s="60" t="s">
        <v>850</v>
      </c>
      <c r="K542" s="80" t="s">
        <v>697</v>
      </c>
      <c r="L542" s="81" t="s">
        <v>844</v>
      </c>
      <c r="M542" s="82"/>
    </row>
    <row r="543" spans="1:13" ht="118.8" hidden="1" x14ac:dyDescent="0.3">
      <c r="A543" s="53" t="s">
        <v>856</v>
      </c>
      <c r="B543" s="57" t="s">
        <v>855</v>
      </c>
      <c r="C543" s="60">
        <v>6</v>
      </c>
      <c r="D543" s="64">
        <v>45499</v>
      </c>
      <c r="E543" s="64">
        <v>45509</v>
      </c>
      <c r="F543" s="69">
        <v>0.58333333333333337</v>
      </c>
      <c r="G543" s="72">
        <f ca="1">IF(E543="","",E543-TODAY())</f>
        <v>-320</v>
      </c>
      <c r="H543" s="75" t="s">
        <v>20</v>
      </c>
      <c r="I543" s="75" t="s">
        <v>20</v>
      </c>
      <c r="J543" s="60" t="s">
        <v>850</v>
      </c>
      <c r="K543" s="80" t="s">
        <v>697</v>
      </c>
      <c r="L543" s="81" t="s">
        <v>844</v>
      </c>
      <c r="M543" s="82"/>
    </row>
    <row r="544" spans="1:13" ht="99" hidden="1" x14ac:dyDescent="0.3">
      <c r="A544" s="53" t="s">
        <v>854</v>
      </c>
      <c r="B544" s="57" t="s">
        <v>853</v>
      </c>
      <c r="C544" s="60">
        <v>6</v>
      </c>
      <c r="D544" s="64">
        <v>45499</v>
      </c>
      <c r="E544" s="64">
        <v>45509</v>
      </c>
      <c r="F544" s="69">
        <v>0.58333333333333337</v>
      </c>
      <c r="G544" s="72">
        <f ca="1">IF(E544="","",E544-TODAY())</f>
        <v>-320</v>
      </c>
      <c r="H544" s="75">
        <v>14460</v>
      </c>
      <c r="I544" s="75" t="s">
        <v>20</v>
      </c>
      <c r="J544" s="60" t="s">
        <v>843</v>
      </c>
      <c r="K544" s="80" t="s">
        <v>697</v>
      </c>
      <c r="L544" s="81" t="s">
        <v>844</v>
      </c>
      <c r="M544" s="82"/>
    </row>
    <row r="545" spans="1:13" ht="99" hidden="1" x14ac:dyDescent="0.3">
      <c r="A545" s="53" t="s">
        <v>852</v>
      </c>
      <c r="B545" s="57" t="s">
        <v>851</v>
      </c>
      <c r="C545" s="60">
        <v>6</v>
      </c>
      <c r="D545" s="64">
        <v>45499</v>
      </c>
      <c r="E545" s="64">
        <v>45509</v>
      </c>
      <c r="F545" s="69">
        <v>0.58333333333333337</v>
      </c>
      <c r="G545" s="72">
        <f ca="1">IF(E545="","",E545-TODAY())</f>
        <v>-320</v>
      </c>
      <c r="H545" s="75" t="s">
        <v>20</v>
      </c>
      <c r="I545" s="75" t="s">
        <v>20</v>
      </c>
      <c r="J545" s="60" t="s">
        <v>850</v>
      </c>
      <c r="K545" s="80" t="s">
        <v>697</v>
      </c>
      <c r="L545" s="81" t="s">
        <v>844</v>
      </c>
      <c r="M545" s="82"/>
    </row>
    <row r="546" spans="1:13" ht="59.4" hidden="1" x14ac:dyDescent="0.3">
      <c r="A546" s="53" t="s">
        <v>849</v>
      </c>
      <c r="B546" s="57" t="s">
        <v>831</v>
      </c>
      <c r="C546" s="60">
        <v>6</v>
      </c>
      <c r="D546" s="64">
        <v>45499</v>
      </c>
      <c r="E546" s="64">
        <v>45509</v>
      </c>
      <c r="F546" s="69">
        <v>0.66666666666666663</v>
      </c>
      <c r="G546" s="72">
        <f ca="1">IF(E546="","",E546-TODAY())</f>
        <v>-320</v>
      </c>
      <c r="H546" s="75" t="s">
        <v>20</v>
      </c>
      <c r="I546" s="75" t="s">
        <v>20</v>
      </c>
      <c r="J546" s="60" t="s">
        <v>843</v>
      </c>
      <c r="K546" s="80" t="s">
        <v>697</v>
      </c>
      <c r="L546" s="81" t="s">
        <v>844</v>
      </c>
      <c r="M546" s="82"/>
    </row>
    <row r="547" spans="1:13" ht="99" hidden="1" x14ac:dyDescent="0.3">
      <c r="A547" s="53" t="s">
        <v>848</v>
      </c>
      <c r="B547" s="57" t="s">
        <v>847</v>
      </c>
      <c r="C547" s="60">
        <v>7200</v>
      </c>
      <c r="D547" s="64">
        <v>45499</v>
      </c>
      <c r="E547" s="64">
        <v>45509</v>
      </c>
      <c r="F547" s="69">
        <v>0.66666666666666663</v>
      </c>
      <c r="G547" s="72">
        <f ca="1">IF(E547="","",E547-TODAY())</f>
        <v>-320</v>
      </c>
      <c r="H547" s="75" t="s">
        <v>20</v>
      </c>
      <c r="I547" s="75" t="s">
        <v>20</v>
      </c>
      <c r="J547" s="60" t="s">
        <v>843</v>
      </c>
      <c r="K547" s="80" t="s">
        <v>697</v>
      </c>
      <c r="L547" s="81" t="s">
        <v>844</v>
      </c>
      <c r="M547" s="82"/>
    </row>
    <row r="548" spans="1:13" ht="59.4" hidden="1" x14ac:dyDescent="0.3">
      <c r="A548" s="53" t="s">
        <v>846</v>
      </c>
      <c r="B548" s="57" t="s">
        <v>845</v>
      </c>
      <c r="C548" s="60">
        <v>6</v>
      </c>
      <c r="D548" s="64">
        <v>45499</v>
      </c>
      <c r="E548" s="64">
        <v>45509</v>
      </c>
      <c r="F548" s="69">
        <v>0.625</v>
      </c>
      <c r="G548" s="72">
        <f ca="1">IF(E548="","",E548-TODAY())</f>
        <v>-320</v>
      </c>
      <c r="H548" s="75" t="s">
        <v>20</v>
      </c>
      <c r="I548" s="75" t="s">
        <v>20</v>
      </c>
      <c r="J548" s="60" t="s">
        <v>843</v>
      </c>
      <c r="K548" s="80" t="s">
        <v>697</v>
      </c>
      <c r="L548" s="81" t="s">
        <v>844</v>
      </c>
      <c r="M548" s="82"/>
    </row>
    <row r="549" spans="1:13" ht="118.8" hidden="1" x14ac:dyDescent="0.3">
      <c r="A549" s="53" t="s">
        <v>842</v>
      </c>
      <c r="B549" s="57" t="s">
        <v>841</v>
      </c>
      <c r="C549" s="60">
        <v>3</v>
      </c>
      <c r="D549" s="64">
        <v>45498</v>
      </c>
      <c r="E549" s="64">
        <v>45521</v>
      </c>
      <c r="F549" s="69">
        <v>0.375</v>
      </c>
      <c r="G549" s="72">
        <f ca="1">IF(E549="","",E549-TODAY())</f>
        <v>-308</v>
      </c>
      <c r="H549" s="75" t="s">
        <v>20</v>
      </c>
      <c r="I549" s="75" t="s">
        <v>20</v>
      </c>
      <c r="J549" s="60" t="s">
        <v>804</v>
      </c>
      <c r="K549" s="80" t="s">
        <v>697</v>
      </c>
      <c r="L549" s="81" t="s">
        <v>714</v>
      </c>
      <c r="M549" s="82"/>
    </row>
    <row r="550" spans="1:13" ht="79.2" hidden="1" x14ac:dyDescent="0.3">
      <c r="A550" s="53" t="s">
        <v>840</v>
      </c>
      <c r="B550" s="57" t="s">
        <v>839</v>
      </c>
      <c r="C550" s="60">
        <v>20600</v>
      </c>
      <c r="D550" s="64">
        <v>45496</v>
      </c>
      <c r="E550" s="64">
        <v>45507</v>
      </c>
      <c r="F550" s="69">
        <v>0.41666666666666669</v>
      </c>
      <c r="G550" s="72">
        <f ca="1">IF(E550="","",E550-TODAY())</f>
        <v>-322</v>
      </c>
      <c r="H550" s="75" t="s">
        <v>20</v>
      </c>
      <c r="I550" s="75" t="s">
        <v>20</v>
      </c>
      <c r="J550" s="60" t="s">
        <v>806</v>
      </c>
      <c r="K550" s="80" t="s">
        <v>697</v>
      </c>
      <c r="L550" s="81" t="s">
        <v>772</v>
      </c>
      <c r="M550" s="82"/>
    </row>
    <row r="551" spans="1:13" ht="409.6" hidden="1" x14ac:dyDescent="0.3">
      <c r="A551" s="39" t="s">
        <v>838</v>
      </c>
      <c r="B551" s="38" t="s">
        <v>837</v>
      </c>
      <c r="C551" s="32">
        <v>12</v>
      </c>
      <c r="D551" s="36">
        <v>45493</v>
      </c>
      <c r="E551" s="36">
        <v>45504</v>
      </c>
      <c r="F551" s="42">
        <v>0.45833333333333331</v>
      </c>
      <c r="G551" s="35">
        <f ca="1">IF(E551="","",E551-TODAY())</f>
        <v>-325</v>
      </c>
      <c r="H551" s="34" t="s">
        <v>20</v>
      </c>
      <c r="I551" s="34" t="s">
        <v>20</v>
      </c>
      <c r="J551" s="32" t="s">
        <v>830</v>
      </c>
      <c r="K551" s="33" t="s">
        <v>697</v>
      </c>
      <c r="L551" s="37" t="s">
        <v>827</v>
      </c>
    </row>
    <row r="552" spans="1:13" ht="409.6" hidden="1" x14ac:dyDescent="0.3">
      <c r="A552" s="39" t="s">
        <v>836</v>
      </c>
      <c r="B552" s="38" t="s">
        <v>835</v>
      </c>
      <c r="C552" s="32">
        <v>12</v>
      </c>
      <c r="D552" s="36">
        <v>45493</v>
      </c>
      <c r="E552" s="36">
        <v>45504</v>
      </c>
      <c r="F552" s="42">
        <v>0.45833333333333331</v>
      </c>
      <c r="G552" s="35">
        <f ca="1">IF(E552="","",E552-TODAY())</f>
        <v>-325</v>
      </c>
      <c r="H552" s="34" t="s">
        <v>20</v>
      </c>
      <c r="I552" s="34" t="s">
        <v>20</v>
      </c>
      <c r="J552" s="32" t="s">
        <v>830</v>
      </c>
      <c r="K552" s="33" t="s">
        <v>697</v>
      </c>
      <c r="L552" s="37" t="s">
        <v>827</v>
      </c>
    </row>
    <row r="553" spans="1:13" ht="409.6" hidden="1" x14ac:dyDescent="0.3">
      <c r="A553" s="39" t="s">
        <v>834</v>
      </c>
      <c r="B553" s="38" t="s">
        <v>833</v>
      </c>
      <c r="C553" s="32">
        <v>12</v>
      </c>
      <c r="D553" s="36">
        <v>45493</v>
      </c>
      <c r="E553" s="36">
        <v>45504</v>
      </c>
      <c r="F553" s="42">
        <v>0.45833333333333331</v>
      </c>
      <c r="G553" s="35">
        <f ca="1">IF(E553="","",E553-TODAY())</f>
        <v>-325</v>
      </c>
      <c r="H553" s="34" t="s">
        <v>20</v>
      </c>
      <c r="I553" s="34" t="s">
        <v>20</v>
      </c>
      <c r="J553" s="32" t="s">
        <v>826</v>
      </c>
      <c r="K553" s="33" t="s">
        <v>697</v>
      </c>
      <c r="L553" s="37" t="s">
        <v>833</v>
      </c>
    </row>
    <row r="554" spans="1:13" ht="409.6" hidden="1" x14ac:dyDescent="0.3">
      <c r="A554" s="39" t="s">
        <v>832</v>
      </c>
      <c r="B554" s="38" t="s">
        <v>831</v>
      </c>
      <c r="C554" s="32">
        <v>12</v>
      </c>
      <c r="D554" s="36">
        <v>45493</v>
      </c>
      <c r="E554" s="36">
        <v>45504</v>
      </c>
      <c r="F554" s="42">
        <v>0.45833333333333331</v>
      </c>
      <c r="G554" s="35">
        <f ca="1">IF(E554="","",E554-TODAY())</f>
        <v>-325</v>
      </c>
      <c r="H554" s="34" t="s">
        <v>20</v>
      </c>
      <c r="I554" s="34" t="s">
        <v>20</v>
      </c>
      <c r="J554" s="32" t="s">
        <v>830</v>
      </c>
      <c r="K554" s="33" t="s">
        <v>697</v>
      </c>
      <c r="L554" s="37" t="s">
        <v>827</v>
      </c>
    </row>
    <row r="555" spans="1:13" ht="409.6" hidden="1" x14ac:dyDescent="0.3">
      <c r="A555" s="39" t="s">
        <v>829</v>
      </c>
      <c r="B555" s="38" t="s">
        <v>828</v>
      </c>
      <c r="C555" s="32">
        <v>12</v>
      </c>
      <c r="D555" s="36">
        <v>45493</v>
      </c>
      <c r="E555" s="36">
        <v>45504</v>
      </c>
      <c r="F555" s="42">
        <v>0.45833333333333331</v>
      </c>
      <c r="G555" s="35">
        <f ca="1">IF(E555="","",E555-TODAY())</f>
        <v>-325</v>
      </c>
      <c r="H555" s="34" t="s">
        <v>20</v>
      </c>
      <c r="I555" s="34" t="s">
        <v>20</v>
      </c>
      <c r="J555" s="32" t="s">
        <v>826</v>
      </c>
      <c r="K555" s="33" t="s">
        <v>697</v>
      </c>
      <c r="L555" s="37" t="s">
        <v>827</v>
      </c>
    </row>
    <row r="556" spans="1:13" ht="409.6" hidden="1" x14ac:dyDescent="0.3">
      <c r="A556" s="24" t="s">
        <v>825</v>
      </c>
      <c r="B556" s="24" t="s">
        <v>824</v>
      </c>
      <c r="C556" s="24">
        <v>20</v>
      </c>
      <c r="D556" s="27">
        <v>45491</v>
      </c>
      <c r="E556" s="28">
        <v>45656</v>
      </c>
      <c r="F556" s="41"/>
      <c r="G556" s="26">
        <f ca="1">IF(E556="","",E556-TODAY())</f>
        <v>-173</v>
      </c>
      <c r="H556" s="24" t="s">
        <v>751</v>
      </c>
      <c r="I556" s="24" t="s">
        <v>20</v>
      </c>
      <c r="J556" s="24" t="s">
        <v>822</v>
      </c>
      <c r="K556" s="24" t="s">
        <v>697</v>
      </c>
      <c r="L556" s="24" t="s">
        <v>823</v>
      </c>
    </row>
    <row r="557" spans="1:13" ht="409.6" hidden="1" x14ac:dyDescent="0.3">
      <c r="A557" s="39" t="s">
        <v>821</v>
      </c>
      <c r="B557" s="38" t="s">
        <v>820</v>
      </c>
      <c r="C557" s="32">
        <v>20</v>
      </c>
      <c r="D557" s="36">
        <v>45491</v>
      </c>
      <c r="E557" s="36">
        <v>45502</v>
      </c>
      <c r="F557" s="42">
        <v>0.66666666666666663</v>
      </c>
      <c r="G557" s="35">
        <f ca="1">IF(E557="","",E557-TODAY())</f>
        <v>-327</v>
      </c>
      <c r="H557" s="34" t="s">
        <v>20</v>
      </c>
      <c r="I557" s="34" t="s">
        <v>20</v>
      </c>
      <c r="J557" s="32" t="s">
        <v>818</v>
      </c>
      <c r="K557" s="33" t="s">
        <v>697</v>
      </c>
      <c r="L557" s="37" t="s">
        <v>819</v>
      </c>
    </row>
    <row r="558" spans="1:13" ht="409.6" hidden="1" x14ac:dyDescent="0.3">
      <c r="A558" s="39" t="s">
        <v>817</v>
      </c>
      <c r="B558" s="38" t="s">
        <v>816</v>
      </c>
      <c r="C558" s="32">
        <v>4</v>
      </c>
      <c r="D558" s="36">
        <v>45489</v>
      </c>
      <c r="E558" s="36">
        <v>45520</v>
      </c>
      <c r="F558" s="42">
        <v>0.75</v>
      </c>
      <c r="G558" s="35">
        <f ca="1">IF(E558="","",E558-TODAY())</f>
        <v>-309</v>
      </c>
      <c r="H558" s="34" t="s">
        <v>20</v>
      </c>
      <c r="I558" s="34" t="s">
        <v>20</v>
      </c>
      <c r="J558" s="32" t="s">
        <v>814</v>
      </c>
      <c r="K558" s="33" t="s">
        <v>697</v>
      </c>
      <c r="L558" s="37" t="s">
        <v>815</v>
      </c>
    </row>
    <row r="559" spans="1:13" ht="409.6" hidden="1" x14ac:dyDescent="0.3">
      <c r="A559" s="39" t="s">
        <v>813</v>
      </c>
      <c r="B559" s="38" t="s">
        <v>812</v>
      </c>
      <c r="C559" s="32">
        <v>1</v>
      </c>
      <c r="D559" s="36">
        <v>45488</v>
      </c>
      <c r="E559" s="36">
        <v>45498</v>
      </c>
      <c r="F559" s="42">
        <v>0.66666666666666663</v>
      </c>
      <c r="G559" s="35">
        <f ca="1">IF(E559="","",E559-TODAY())</f>
        <v>-331</v>
      </c>
      <c r="H559" s="34" t="s">
        <v>20</v>
      </c>
      <c r="I559" s="34" t="s">
        <v>20</v>
      </c>
      <c r="J559" s="32" t="s">
        <v>811</v>
      </c>
      <c r="K559" s="33" t="s">
        <v>697</v>
      </c>
      <c r="L559" s="37" t="s">
        <v>20</v>
      </c>
    </row>
    <row r="560" spans="1:13" ht="409.6" hidden="1" x14ac:dyDescent="0.3">
      <c r="A560" s="39" t="s">
        <v>810</v>
      </c>
      <c r="B560" s="38" t="s">
        <v>809</v>
      </c>
      <c r="C560" s="32">
        <v>9000</v>
      </c>
      <c r="D560" s="36">
        <v>45486</v>
      </c>
      <c r="E560" s="36">
        <v>45503</v>
      </c>
      <c r="F560" s="42">
        <v>0.375</v>
      </c>
      <c r="G560" s="35">
        <f ca="1">IF(E560="","",E560-TODAY())</f>
        <v>-326</v>
      </c>
      <c r="H560" s="34" t="s">
        <v>20</v>
      </c>
      <c r="I560" s="34" t="s">
        <v>20</v>
      </c>
      <c r="J560" s="32" t="s">
        <v>806</v>
      </c>
      <c r="K560" s="33" t="s">
        <v>697</v>
      </c>
      <c r="L560" s="37" t="s">
        <v>772</v>
      </c>
    </row>
    <row r="561" spans="1:12" ht="409.6" hidden="1" x14ac:dyDescent="0.3">
      <c r="A561" s="39" t="s">
        <v>808</v>
      </c>
      <c r="B561" s="38" t="s">
        <v>807</v>
      </c>
      <c r="C561" s="32">
        <v>10600</v>
      </c>
      <c r="D561" s="36">
        <v>45485</v>
      </c>
      <c r="E561" s="36">
        <v>45495</v>
      </c>
      <c r="F561" s="42">
        <v>0.375</v>
      </c>
      <c r="G561" s="35">
        <f ca="1">IF(E561="","",E561-TODAY())</f>
        <v>-334</v>
      </c>
      <c r="H561" s="34" t="s">
        <v>20</v>
      </c>
      <c r="I561" s="34" t="s">
        <v>20</v>
      </c>
      <c r="J561" s="32" t="s">
        <v>806</v>
      </c>
      <c r="K561" s="33" t="s">
        <v>697</v>
      </c>
      <c r="L561" s="37" t="s">
        <v>772</v>
      </c>
    </row>
    <row r="562" spans="1:12" ht="409.6" hidden="1" x14ac:dyDescent="0.3">
      <c r="A562" s="39" t="s">
        <v>805</v>
      </c>
      <c r="B562" s="38" t="s">
        <v>237</v>
      </c>
      <c r="C562" s="32">
        <v>40</v>
      </c>
      <c r="D562" s="36">
        <v>45474</v>
      </c>
      <c r="E562" s="36">
        <v>45484</v>
      </c>
      <c r="F562" s="42">
        <v>0.75</v>
      </c>
      <c r="G562" s="35">
        <f ca="1">IF(E562="","",E562-TODAY())</f>
        <v>-345</v>
      </c>
      <c r="H562" s="34" t="s">
        <v>20</v>
      </c>
      <c r="I562" s="34" t="s">
        <v>20</v>
      </c>
      <c r="J562" s="32" t="s">
        <v>804</v>
      </c>
      <c r="K562" s="33" t="s">
        <v>756</v>
      </c>
      <c r="L562" s="37" t="s">
        <v>714</v>
      </c>
    </row>
    <row r="563" spans="1:12" ht="409.6" hidden="1" x14ac:dyDescent="0.3">
      <c r="A563" s="39" t="s">
        <v>803</v>
      </c>
      <c r="B563" s="38" t="s">
        <v>802</v>
      </c>
      <c r="C563" s="32">
        <v>3500</v>
      </c>
      <c r="D563" s="36">
        <v>45471</v>
      </c>
      <c r="E563" s="36">
        <v>45481</v>
      </c>
      <c r="F563" s="42">
        <v>0.54166666666666663</v>
      </c>
      <c r="G563" s="35">
        <f ca="1">IF(E563="","",E563-TODAY())</f>
        <v>-348</v>
      </c>
      <c r="H563" s="34" t="s">
        <v>20</v>
      </c>
      <c r="I563" s="34" t="s">
        <v>20</v>
      </c>
      <c r="J563" s="32" t="s">
        <v>800</v>
      </c>
      <c r="K563" s="33" t="s">
        <v>756</v>
      </c>
      <c r="L563" s="37" t="s">
        <v>801</v>
      </c>
    </row>
    <row r="564" spans="1:12" ht="409.6" hidden="1" x14ac:dyDescent="0.3">
      <c r="A564" s="39" t="s">
        <v>799</v>
      </c>
      <c r="B564" s="38" t="s">
        <v>798</v>
      </c>
      <c r="C564" s="32">
        <v>7</v>
      </c>
      <c r="D564" s="36">
        <v>45468</v>
      </c>
      <c r="E564" s="36">
        <v>45481</v>
      </c>
      <c r="F564" s="42">
        <v>0.70833333333333337</v>
      </c>
      <c r="G564" s="35">
        <f ca="1">IF(E564="","",E564-TODAY())</f>
        <v>-348</v>
      </c>
      <c r="H564" s="34" t="s">
        <v>20</v>
      </c>
      <c r="I564" s="34" t="s">
        <v>20</v>
      </c>
      <c r="J564" s="32" t="s">
        <v>796</v>
      </c>
      <c r="K564" s="33" t="s">
        <v>756</v>
      </c>
      <c r="L564" s="37" t="s">
        <v>797</v>
      </c>
    </row>
    <row r="565" spans="1:12" ht="409.6" hidden="1" x14ac:dyDescent="0.3">
      <c r="A565" s="39" t="s">
        <v>795</v>
      </c>
      <c r="B565" s="38" t="s">
        <v>794</v>
      </c>
      <c r="C565" s="32">
        <v>1</v>
      </c>
      <c r="D565" s="36">
        <v>45467</v>
      </c>
      <c r="E565" s="36">
        <v>45477</v>
      </c>
      <c r="F565" s="42">
        <v>0.83333333333333337</v>
      </c>
      <c r="G565" s="35">
        <f ca="1">IF(E565="","",E565-TODAY())</f>
        <v>-352</v>
      </c>
      <c r="H565" s="34" t="s">
        <v>20</v>
      </c>
      <c r="I565" s="34" t="s">
        <v>20</v>
      </c>
      <c r="J565" s="32" t="s">
        <v>792</v>
      </c>
      <c r="K565" s="33" t="s">
        <v>756</v>
      </c>
      <c r="L565" s="37" t="s">
        <v>793</v>
      </c>
    </row>
    <row r="566" spans="1:12" ht="409.6" hidden="1" x14ac:dyDescent="0.3">
      <c r="A566" s="39" t="s">
        <v>791</v>
      </c>
      <c r="B566" s="38" t="s">
        <v>790</v>
      </c>
      <c r="C566" s="32">
        <v>232</v>
      </c>
      <c r="D566" s="36">
        <v>45455</v>
      </c>
      <c r="E566" s="36">
        <v>45467</v>
      </c>
      <c r="F566" s="42">
        <v>0.41666666666666669</v>
      </c>
      <c r="G566" s="35">
        <f ca="1">IF(E566="","",E566-TODAY())</f>
        <v>-362</v>
      </c>
      <c r="H566" s="34" t="s">
        <v>20</v>
      </c>
      <c r="I566" s="34">
        <v>696000</v>
      </c>
      <c r="J566" s="32" t="s">
        <v>784</v>
      </c>
      <c r="K566" s="33" t="s">
        <v>756</v>
      </c>
      <c r="L566" s="37" t="s">
        <v>725</v>
      </c>
    </row>
    <row r="567" spans="1:12" ht="409.6" hidden="1" x14ac:dyDescent="0.3">
      <c r="A567" s="39" t="s">
        <v>789</v>
      </c>
      <c r="B567" s="38" t="s">
        <v>788</v>
      </c>
      <c r="C567" s="32">
        <v>928</v>
      </c>
      <c r="D567" s="36">
        <v>45455</v>
      </c>
      <c r="E567" s="36">
        <v>45467</v>
      </c>
      <c r="F567" s="42">
        <v>0.625</v>
      </c>
      <c r="G567" s="35">
        <f ca="1">IF(E567="","",E567-TODAY())</f>
        <v>-362</v>
      </c>
      <c r="H567" s="34" t="s">
        <v>20</v>
      </c>
      <c r="I567" s="34">
        <v>29000000</v>
      </c>
      <c r="J567" s="32" t="s">
        <v>787</v>
      </c>
      <c r="K567" s="33" t="s">
        <v>756</v>
      </c>
      <c r="L567" s="37" t="s">
        <v>725</v>
      </c>
    </row>
    <row r="568" spans="1:12" ht="409.6" hidden="1" x14ac:dyDescent="0.3">
      <c r="A568" s="39" t="s">
        <v>786</v>
      </c>
      <c r="B568" s="38" t="s">
        <v>785</v>
      </c>
      <c r="C568" s="32">
        <v>232</v>
      </c>
      <c r="D568" s="36">
        <v>45455</v>
      </c>
      <c r="E568" s="36">
        <v>45467</v>
      </c>
      <c r="F568" s="42">
        <v>0.41666666666666669</v>
      </c>
      <c r="G568" s="35">
        <f ca="1">IF(E568="","",E568-TODAY())</f>
        <v>-362</v>
      </c>
      <c r="H568" s="34" t="s">
        <v>20</v>
      </c>
      <c r="I568" s="34">
        <v>928000</v>
      </c>
      <c r="J568" s="32" t="s">
        <v>784</v>
      </c>
      <c r="K568" s="33" t="s">
        <v>756</v>
      </c>
      <c r="L568" s="37" t="s">
        <v>725</v>
      </c>
    </row>
    <row r="569" spans="1:12" ht="409.6" hidden="1" x14ac:dyDescent="0.3">
      <c r="A569" s="39" t="s">
        <v>783</v>
      </c>
      <c r="B569" s="38" t="s">
        <v>782</v>
      </c>
      <c r="C569" s="32">
        <v>1</v>
      </c>
      <c r="D569" s="36">
        <v>45455</v>
      </c>
      <c r="E569" s="36">
        <v>45516</v>
      </c>
      <c r="F569" s="42">
        <v>0.375</v>
      </c>
      <c r="G569" s="35">
        <f ca="1">IF(E569="","",E569-TODAY())</f>
        <v>-313</v>
      </c>
      <c r="H569" s="34">
        <v>500000</v>
      </c>
      <c r="I569" s="34">
        <v>25000000</v>
      </c>
      <c r="J569" s="32" t="s">
        <v>768</v>
      </c>
      <c r="K569" s="33" t="s">
        <v>756</v>
      </c>
      <c r="L569" s="37" t="s">
        <v>779</v>
      </c>
    </row>
    <row r="570" spans="1:12" ht="409.6" hidden="1" x14ac:dyDescent="0.3">
      <c r="A570" s="39" t="s">
        <v>781</v>
      </c>
      <c r="B570" s="38" t="s">
        <v>780</v>
      </c>
      <c r="C570" s="32">
        <v>1</v>
      </c>
      <c r="D570" s="36">
        <v>45455</v>
      </c>
      <c r="E570" s="36">
        <v>45516</v>
      </c>
      <c r="F570" s="42">
        <v>0.375</v>
      </c>
      <c r="G570" s="35">
        <f ca="1">IF(E570="","",E570-TODAY())</f>
        <v>-313</v>
      </c>
      <c r="H570" s="34">
        <v>100000</v>
      </c>
      <c r="I570" s="34">
        <v>5000000</v>
      </c>
      <c r="J570" s="32" t="s">
        <v>760</v>
      </c>
      <c r="K570" s="33" t="s">
        <v>756</v>
      </c>
      <c r="L570" s="37" t="s">
        <v>779</v>
      </c>
    </row>
    <row r="571" spans="1:12" ht="409.6" hidden="1" customHeight="1" x14ac:dyDescent="0.3">
      <c r="A571" s="39" t="s">
        <v>778</v>
      </c>
      <c r="B571" s="38" t="s">
        <v>777</v>
      </c>
      <c r="C571" s="32">
        <v>30</v>
      </c>
      <c r="D571" s="36">
        <v>45453</v>
      </c>
      <c r="E571" s="36">
        <v>45463</v>
      </c>
      <c r="F571" s="42">
        <v>0.58333333333333337</v>
      </c>
      <c r="G571" s="35">
        <f ca="1">IF(E571="","",E571-TODAY())</f>
        <v>-366</v>
      </c>
      <c r="H571" s="34" t="s">
        <v>20</v>
      </c>
      <c r="I571" s="34" t="s">
        <v>20</v>
      </c>
      <c r="J571" s="32" t="s">
        <v>775</v>
      </c>
      <c r="K571" s="33" t="s">
        <v>756</v>
      </c>
      <c r="L571" s="37" t="s">
        <v>776</v>
      </c>
    </row>
    <row r="572" spans="1:12" ht="409.6" hidden="1" x14ac:dyDescent="0.3">
      <c r="A572" s="39" t="s">
        <v>774</v>
      </c>
      <c r="B572" s="38" t="s">
        <v>773</v>
      </c>
      <c r="C572" s="32">
        <v>795001</v>
      </c>
      <c r="D572" s="36">
        <v>45449</v>
      </c>
      <c r="E572" s="36">
        <v>45460</v>
      </c>
      <c r="F572" s="42">
        <v>0.625</v>
      </c>
      <c r="G572" s="35">
        <f ca="1">IF(E572="","",E572-TODAY())</f>
        <v>-369</v>
      </c>
      <c r="H572" s="34" t="s">
        <v>20</v>
      </c>
      <c r="I572" s="34" t="s">
        <v>20</v>
      </c>
      <c r="J572" s="32" t="s">
        <v>771</v>
      </c>
      <c r="K572" s="33" t="s">
        <v>756</v>
      </c>
      <c r="L572" s="37" t="s">
        <v>772</v>
      </c>
    </row>
    <row r="573" spans="1:12" ht="409.6" hidden="1" x14ac:dyDescent="0.3">
      <c r="A573" s="39" t="s">
        <v>770</v>
      </c>
      <c r="B573" s="38" t="s">
        <v>769</v>
      </c>
      <c r="C573" s="32">
        <v>1</v>
      </c>
      <c r="D573" s="36">
        <v>45446</v>
      </c>
      <c r="E573" s="36">
        <v>45516</v>
      </c>
      <c r="F573" s="42">
        <v>0.375</v>
      </c>
      <c r="G573" s="35">
        <f ca="1">IF(E573="","",E573-TODAY())</f>
        <v>-313</v>
      </c>
      <c r="H573" s="34" t="s">
        <v>20</v>
      </c>
      <c r="I573" s="34" t="s">
        <v>20</v>
      </c>
      <c r="J573" s="32" t="s">
        <v>768</v>
      </c>
      <c r="K573" s="33" t="s">
        <v>756</v>
      </c>
      <c r="L573" s="37" t="s">
        <v>761</v>
      </c>
    </row>
    <row r="574" spans="1:12" ht="409.6" hidden="1" x14ac:dyDescent="0.3">
      <c r="A574" s="39" t="s">
        <v>767</v>
      </c>
      <c r="B574" s="38" t="s">
        <v>766</v>
      </c>
      <c r="C574" s="32">
        <v>1</v>
      </c>
      <c r="D574" s="36">
        <v>45446</v>
      </c>
      <c r="E574" s="36">
        <v>45516</v>
      </c>
      <c r="F574" s="42">
        <v>0.375</v>
      </c>
      <c r="G574" s="35">
        <f ca="1">IF(E574="","",E574-TODAY())</f>
        <v>-313</v>
      </c>
      <c r="H574" s="34" t="s">
        <v>20</v>
      </c>
      <c r="I574" s="34" t="s">
        <v>20</v>
      </c>
      <c r="J574" s="32" t="s">
        <v>760</v>
      </c>
      <c r="K574" s="33" t="s">
        <v>756</v>
      </c>
      <c r="L574" s="37" t="s">
        <v>761</v>
      </c>
    </row>
    <row r="575" spans="1:12" ht="409.6" hidden="1" x14ac:dyDescent="0.3">
      <c r="A575" s="39" t="s">
        <v>765</v>
      </c>
      <c r="B575" s="38" t="s">
        <v>764</v>
      </c>
      <c r="C575" s="32">
        <v>1</v>
      </c>
      <c r="D575" s="36">
        <v>45446</v>
      </c>
      <c r="E575" s="36">
        <v>45516</v>
      </c>
      <c r="F575" s="42">
        <v>0.375</v>
      </c>
      <c r="G575" s="35">
        <f ca="1">IF(E575="","",E575-TODAY())</f>
        <v>-313</v>
      </c>
      <c r="H575" s="34">
        <v>200000</v>
      </c>
      <c r="I575" s="34">
        <v>10000000</v>
      </c>
      <c r="J575" s="32" t="s">
        <v>760</v>
      </c>
      <c r="K575" s="33" t="s">
        <v>756</v>
      </c>
      <c r="L575" s="37" t="s">
        <v>761</v>
      </c>
    </row>
    <row r="576" spans="1:12" ht="409.6" hidden="1" x14ac:dyDescent="0.3">
      <c r="A576" s="39" t="s">
        <v>763</v>
      </c>
      <c r="B576" s="38" t="s">
        <v>762</v>
      </c>
      <c r="C576" s="32">
        <v>1</v>
      </c>
      <c r="D576" s="36">
        <v>45446</v>
      </c>
      <c r="E576" s="36">
        <v>45516</v>
      </c>
      <c r="F576" s="42">
        <v>0.375</v>
      </c>
      <c r="G576" s="35">
        <f ca="1">IF(E576="","",E576-TODAY())</f>
        <v>-313</v>
      </c>
      <c r="H576" s="34">
        <v>200000</v>
      </c>
      <c r="I576" s="34">
        <v>10000000</v>
      </c>
      <c r="J576" s="32" t="s">
        <v>760</v>
      </c>
      <c r="K576" s="33" t="s">
        <v>756</v>
      </c>
      <c r="L576" s="37" t="s">
        <v>761</v>
      </c>
    </row>
    <row r="577" spans="1:13" ht="409.6" hidden="1" x14ac:dyDescent="0.3">
      <c r="A577" s="39" t="s">
        <v>759</v>
      </c>
      <c r="B577" s="38" t="s">
        <v>758</v>
      </c>
      <c r="C577" s="32">
        <v>9</v>
      </c>
      <c r="D577" s="36">
        <v>45439</v>
      </c>
      <c r="E577" s="36">
        <v>45449</v>
      </c>
      <c r="F577" s="42">
        <v>0.79166666666666663</v>
      </c>
      <c r="G577" s="35">
        <f ca="1">IF(E577="","",E577-TODAY())</f>
        <v>-380</v>
      </c>
      <c r="H577" s="34" t="s">
        <v>20</v>
      </c>
      <c r="I577" s="34" t="s">
        <v>20</v>
      </c>
      <c r="J577" s="32" t="s">
        <v>755</v>
      </c>
      <c r="K577" s="33" t="s">
        <v>756</v>
      </c>
      <c r="L577" s="37" t="s">
        <v>757</v>
      </c>
    </row>
    <row r="578" spans="1:13" ht="409.6" hidden="1" x14ac:dyDescent="0.3">
      <c r="A578" s="29" t="s">
        <v>754</v>
      </c>
      <c r="B578" s="29" t="s">
        <v>753</v>
      </c>
      <c r="C578" s="29">
        <v>3</v>
      </c>
      <c r="D578" s="31">
        <v>45771</v>
      </c>
      <c r="E578" s="31"/>
      <c r="F578" s="43">
        <v>0.5</v>
      </c>
      <c r="G578" s="5" t="str">
        <f ca="1">IF(E578="","",E578-TODAY())</f>
        <v/>
      </c>
      <c r="H578" s="30" t="s">
        <v>751</v>
      </c>
      <c r="I578" s="30" t="s">
        <v>750</v>
      </c>
      <c r="J578" s="29" t="s">
        <v>748</v>
      </c>
      <c r="K578" s="29" t="s">
        <v>749</v>
      </c>
      <c r="L578" s="29" t="s">
        <v>752</v>
      </c>
    </row>
    <row r="579" spans="1:13" ht="409.6" hidden="1" x14ac:dyDescent="0.3">
      <c r="A579" s="29" t="s">
        <v>747</v>
      </c>
      <c r="B579" s="29" t="s">
        <v>746</v>
      </c>
      <c r="C579" s="29">
        <v>507</v>
      </c>
      <c r="D579" s="31">
        <v>45727</v>
      </c>
      <c r="E579" s="31"/>
      <c r="F579" s="43">
        <v>0.79166666666666663</v>
      </c>
      <c r="G579" s="5" t="str">
        <f ca="1">IF(E579="","",E579-TODAY())</f>
        <v/>
      </c>
      <c r="H579" s="30">
        <v>18000</v>
      </c>
      <c r="I579" s="30">
        <v>9000000</v>
      </c>
      <c r="J579" s="29" t="s">
        <v>737</v>
      </c>
      <c r="K579" s="29" t="s">
        <v>697</v>
      </c>
      <c r="L579" s="29" t="s">
        <v>739</v>
      </c>
    </row>
    <row r="580" spans="1:13" ht="409.6" hidden="1" x14ac:dyDescent="0.3">
      <c r="A580" s="29" t="s">
        <v>745</v>
      </c>
      <c r="B580" s="29" t="s">
        <v>744</v>
      </c>
      <c r="C580" s="29">
        <v>507</v>
      </c>
      <c r="D580" s="31">
        <v>45727</v>
      </c>
      <c r="E580" s="31"/>
      <c r="F580" s="43">
        <v>0.83333333333333337</v>
      </c>
      <c r="G580" s="5" t="str">
        <f ca="1">IF(E580="","",E580-TODAY())</f>
        <v/>
      </c>
      <c r="H580" s="30">
        <v>98875</v>
      </c>
      <c r="I580" s="30">
        <v>4943750</v>
      </c>
      <c r="J580" s="29" t="s">
        <v>737</v>
      </c>
      <c r="K580" s="29" t="s">
        <v>738</v>
      </c>
      <c r="L580" s="29" t="s">
        <v>739</v>
      </c>
    </row>
    <row r="581" spans="1:13" ht="409.6" hidden="1" x14ac:dyDescent="0.3">
      <c r="A581" s="29" t="s">
        <v>743</v>
      </c>
      <c r="B581" s="29" t="s">
        <v>742</v>
      </c>
      <c r="C581" s="29">
        <v>393</v>
      </c>
      <c r="D581" s="31">
        <v>45727</v>
      </c>
      <c r="E581" s="31"/>
      <c r="F581" s="43">
        <v>0.83333333333333337</v>
      </c>
      <c r="G581" s="5" t="str">
        <f ca="1">IF(E581="","",E581-TODAY())</f>
        <v/>
      </c>
      <c r="H581" s="30">
        <v>16027</v>
      </c>
      <c r="I581" s="30">
        <v>801350</v>
      </c>
      <c r="J581" s="29" t="s">
        <v>737</v>
      </c>
      <c r="K581" s="29" t="s">
        <v>738</v>
      </c>
      <c r="L581" s="29" t="s">
        <v>739</v>
      </c>
    </row>
    <row r="582" spans="1:13" ht="409.6" hidden="1" x14ac:dyDescent="0.3">
      <c r="A582" s="29" t="s">
        <v>741</v>
      </c>
      <c r="B582" s="29" t="s">
        <v>740</v>
      </c>
      <c r="C582" s="29">
        <v>393</v>
      </c>
      <c r="D582" s="31">
        <v>45727</v>
      </c>
      <c r="E582" s="31"/>
      <c r="F582" s="43">
        <v>0.83333333333333337</v>
      </c>
      <c r="G582" s="5" t="str">
        <f ca="1">IF(E582="","",E582-TODAY())</f>
        <v/>
      </c>
      <c r="H582" s="30">
        <v>16027</v>
      </c>
      <c r="I582" s="30">
        <v>801350</v>
      </c>
      <c r="J582" s="29" t="s">
        <v>737</v>
      </c>
      <c r="K582" s="29" t="s">
        <v>738</v>
      </c>
      <c r="L582" s="29" t="s">
        <v>739</v>
      </c>
    </row>
    <row r="583" spans="1:13" ht="409.6" hidden="1" x14ac:dyDescent="0.3">
      <c r="A583" s="24" t="s">
        <v>736</v>
      </c>
      <c r="B583" s="24" t="s">
        <v>735</v>
      </c>
      <c r="C583" s="24">
        <v>1500</v>
      </c>
      <c r="D583" s="28">
        <v>45632</v>
      </c>
      <c r="E583" s="27"/>
      <c r="F583" s="41">
        <v>0.375</v>
      </c>
      <c r="G583" s="26" t="str">
        <f ca="1">IF(E583="","",E583-TODAY())</f>
        <v/>
      </c>
      <c r="H583" s="25" t="s">
        <v>20</v>
      </c>
      <c r="I583" s="25" t="s">
        <v>20</v>
      </c>
      <c r="J583" s="24" t="s">
        <v>732</v>
      </c>
      <c r="K583" s="24" t="s">
        <v>733</v>
      </c>
      <c r="L583" s="24" t="s">
        <v>734</v>
      </c>
    </row>
    <row r="584" spans="1:13" ht="409.6" hidden="1" x14ac:dyDescent="0.3">
      <c r="A584" s="23" t="s">
        <v>731</v>
      </c>
      <c r="B584" s="22" t="s">
        <v>730</v>
      </c>
      <c r="C584" s="21">
        <v>48</v>
      </c>
      <c r="D584" s="19">
        <v>45551</v>
      </c>
      <c r="E584" s="19"/>
      <c r="F584" s="44">
        <v>0.70833333333333337</v>
      </c>
      <c r="G584" s="18" t="str">
        <f ca="1">IF(E584="","",E584-TODAY())</f>
        <v/>
      </c>
      <c r="H584" s="8" t="s">
        <v>20</v>
      </c>
      <c r="I584" s="8" t="s">
        <v>20</v>
      </c>
      <c r="J584" s="16" t="s">
        <v>728</v>
      </c>
      <c r="K584" s="17" t="s">
        <v>697</v>
      </c>
      <c r="L584" s="20" t="s">
        <v>729</v>
      </c>
    </row>
    <row r="585" spans="1:13" ht="409.6" hidden="1" x14ac:dyDescent="0.3">
      <c r="A585" s="15" t="s">
        <v>727</v>
      </c>
      <c r="B585" s="14" t="s">
        <v>726</v>
      </c>
      <c r="C585" s="13">
        <v>89</v>
      </c>
      <c r="D585" s="11">
        <v>45541</v>
      </c>
      <c r="E585" s="11"/>
      <c r="F585" s="45">
        <v>0.75</v>
      </c>
      <c r="G585" s="10" t="str">
        <f ca="1">IF(E585="","",E585-TODAY())</f>
        <v/>
      </c>
      <c r="H585" s="9" t="s">
        <v>20</v>
      </c>
      <c r="I585" s="9" t="s">
        <v>20</v>
      </c>
      <c r="J585" s="6" t="s">
        <v>724</v>
      </c>
      <c r="K585" s="7" t="s">
        <v>697</v>
      </c>
      <c r="L585" s="12" t="s">
        <v>725</v>
      </c>
    </row>
    <row r="586" spans="1:13" ht="154.80000000000001" x14ac:dyDescent="0.3">
      <c r="A586" s="55" t="s">
        <v>723</v>
      </c>
      <c r="B586" s="55" t="s">
        <v>722</v>
      </c>
      <c r="C586" s="55">
        <v>500</v>
      </c>
      <c r="D586" s="67">
        <v>45806</v>
      </c>
      <c r="E586" s="67">
        <v>45831</v>
      </c>
      <c r="F586" s="71">
        <v>0.625</v>
      </c>
      <c r="G586" s="55">
        <f ca="1">IF(E586="","",E586-TODAY())</f>
        <v>2</v>
      </c>
      <c r="H586" s="55">
        <v>2500000</v>
      </c>
      <c r="I586" s="55">
        <v>125000000</v>
      </c>
      <c r="J586" s="55" t="s">
        <v>720</v>
      </c>
      <c r="K586" s="55" t="s">
        <v>21</v>
      </c>
      <c r="L586" s="55" t="s">
        <v>721</v>
      </c>
      <c r="M586" s="47"/>
    </row>
    <row r="587" spans="1:13" ht="409.6" hidden="1" x14ac:dyDescent="0.3">
      <c r="A587" s="52" t="s">
        <v>719</v>
      </c>
      <c r="B587" s="52" t="s">
        <v>718</v>
      </c>
      <c r="C587" s="52">
        <v>14</v>
      </c>
      <c r="D587" s="52">
        <v>45806</v>
      </c>
      <c r="E587" s="52">
        <v>45827</v>
      </c>
      <c r="F587" s="52">
        <v>0.75</v>
      </c>
      <c r="G587" s="52">
        <f ca="1">IF(E587="","",E587-TODAY())</f>
        <v>-2</v>
      </c>
      <c r="H587" s="52" t="s">
        <v>20</v>
      </c>
      <c r="I587" s="52" t="s">
        <v>20</v>
      </c>
      <c r="J587" s="52" t="s">
        <v>717</v>
      </c>
      <c r="K587" s="52" t="s">
        <v>697</v>
      </c>
      <c r="L587" s="52" t="s">
        <v>695</v>
      </c>
      <c r="M587" s="83"/>
    </row>
    <row r="588" spans="1:13" ht="258" x14ac:dyDescent="0.3">
      <c r="A588" s="55" t="s">
        <v>716</v>
      </c>
      <c r="B588" s="55" t="s">
        <v>715</v>
      </c>
      <c r="C588" s="55">
        <v>45</v>
      </c>
      <c r="D588" s="67">
        <v>45806</v>
      </c>
      <c r="E588" s="67">
        <v>45829</v>
      </c>
      <c r="F588" s="71">
        <v>0.58333333333333337</v>
      </c>
      <c r="G588" s="55">
        <f ca="1">IF(E588="","",E588-TODAY())</f>
        <v>0</v>
      </c>
      <c r="H588" s="55"/>
      <c r="I588" s="55"/>
      <c r="J588" s="55" t="s">
        <v>1509</v>
      </c>
      <c r="K588" s="55" t="s">
        <v>21</v>
      </c>
      <c r="L588" s="55" t="s">
        <v>714</v>
      </c>
      <c r="M588" s="47"/>
    </row>
    <row r="589" spans="1:13" ht="180.6" x14ac:dyDescent="0.3">
      <c r="A589" s="55" t="s">
        <v>712</v>
      </c>
      <c r="B589" s="55" t="s">
        <v>711</v>
      </c>
      <c r="C589" s="55">
        <v>16</v>
      </c>
      <c r="D589" s="67">
        <v>45798</v>
      </c>
      <c r="E589" s="67">
        <v>45831</v>
      </c>
      <c r="F589" s="71">
        <v>0.41666666666666669</v>
      </c>
      <c r="G589" s="55">
        <f ca="1">IF(E589="","",E589-TODAY())</f>
        <v>2</v>
      </c>
      <c r="H589" s="55" t="s">
        <v>710</v>
      </c>
      <c r="I589" s="55" t="s">
        <v>709</v>
      </c>
      <c r="J589" s="55" t="s">
        <v>696</v>
      </c>
      <c r="K589" s="55" t="s">
        <v>697</v>
      </c>
      <c r="L589" s="55" t="s">
        <v>691</v>
      </c>
      <c r="M589" s="47"/>
    </row>
    <row r="590" spans="1:13" ht="180.6" x14ac:dyDescent="0.3">
      <c r="A590" s="55" t="s">
        <v>707</v>
      </c>
      <c r="B590" s="55" t="s">
        <v>1527</v>
      </c>
      <c r="C590" s="55">
        <v>2</v>
      </c>
      <c r="D590" s="67">
        <v>45791</v>
      </c>
      <c r="E590" s="67">
        <v>45831</v>
      </c>
      <c r="F590" s="71">
        <v>0.54166666666666663</v>
      </c>
      <c r="G590" s="55">
        <f ca="1">IF(E590="","",E590-TODAY())</f>
        <v>2</v>
      </c>
      <c r="H590" s="55">
        <v>120000</v>
      </c>
      <c r="I590" s="55">
        <v>6000000</v>
      </c>
      <c r="J590" s="55" t="s">
        <v>703</v>
      </c>
      <c r="K590" s="55" t="s">
        <v>697</v>
      </c>
      <c r="L590" s="55" t="s">
        <v>691</v>
      </c>
      <c r="M590" s="47"/>
    </row>
    <row r="591" spans="1:13" ht="180.6" x14ac:dyDescent="0.3">
      <c r="A591" s="55" t="s">
        <v>706</v>
      </c>
      <c r="B591" s="55" t="s">
        <v>705</v>
      </c>
      <c r="C591" s="55">
        <v>1</v>
      </c>
      <c r="D591" s="67">
        <v>45785</v>
      </c>
      <c r="E591" s="67">
        <v>45831</v>
      </c>
      <c r="F591" s="71">
        <v>0.58333333333333337</v>
      </c>
      <c r="G591" s="55">
        <f ca="1">IF(E591="","",E591-TODAY())</f>
        <v>2</v>
      </c>
      <c r="H591" s="55">
        <v>6000000</v>
      </c>
      <c r="I591" s="55" t="s">
        <v>704</v>
      </c>
      <c r="J591" s="55" t="s">
        <v>703</v>
      </c>
      <c r="K591" s="55" t="s">
        <v>697</v>
      </c>
      <c r="L591" s="55" t="s">
        <v>691</v>
      </c>
      <c r="M591" s="47"/>
    </row>
    <row r="592" spans="1:13" ht="154.80000000000001" x14ac:dyDescent="0.3">
      <c r="A592" s="55" t="s">
        <v>702</v>
      </c>
      <c r="B592" s="55" t="s">
        <v>701</v>
      </c>
      <c r="C592" s="55">
        <v>1</v>
      </c>
      <c r="D592" s="67">
        <v>45775</v>
      </c>
      <c r="E592" s="67">
        <v>45828</v>
      </c>
      <c r="F592" s="71">
        <v>0.625</v>
      </c>
      <c r="G592" s="55">
        <f ca="1">IF(E592="","",E592-TODAY())</f>
        <v>-1</v>
      </c>
      <c r="H592" s="55" t="s">
        <v>699</v>
      </c>
      <c r="I592" s="55" t="s">
        <v>698</v>
      </c>
      <c r="J592" s="55" t="s">
        <v>696</v>
      </c>
      <c r="K592" s="55" t="s">
        <v>697</v>
      </c>
      <c r="L592" s="55" t="s">
        <v>700</v>
      </c>
      <c r="M592" s="47"/>
    </row>
    <row r="593" spans="1:13" ht="180.6" x14ac:dyDescent="0.3">
      <c r="A593" s="55" t="s">
        <v>692</v>
      </c>
      <c r="B593" s="55" t="s">
        <v>691</v>
      </c>
      <c r="C593" s="55">
        <v>1</v>
      </c>
      <c r="D593" s="67">
        <v>45748</v>
      </c>
      <c r="E593" s="67">
        <v>45832</v>
      </c>
      <c r="F593" s="71">
        <v>0.41666666666666669</v>
      </c>
      <c r="G593" s="55">
        <f ca="1">IF(E593="","",E593-TODAY())</f>
        <v>3</v>
      </c>
      <c r="H593" s="55">
        <v>54000</v>
      </c>
      <c r="I593" s="55">
        <v>2700000</v>
      </c>
      <c r="J593" s="55" t="s">
        <v>689</v>
      </c>
      <c r="K593" s="55" t="s">
        <v>690</v>
      </c>
      <c r="L593" s="55" t="s">
        <v>691</v>
      </c>
      <c r="M593" s="47"/>
    </row>
    <row r="639" ht="356.4" customHeight="1" x14ac:dyDescent="0.3"/>
  </sheetData>
  <autoFilter ref="A2:M593" xr:uid="{00000000-0009-0000-0000-000000000000}">
    <filterColumn colId="6">
      <filters>
        <filter val="0"/>
        <filter val="0 days"/>
        <filter val="1"/>
        <filter val="1 days"/>
        <filter val="10"/>
        <filter val="10 days"/>
        <filter val="11"/>
        <filter val="12"/>
        <filter val="13"/>
        <filter val="14"/>
        <filter val="15"/>
        <filter val="18"/>
        <filter val="19"/>
        <filter val="2 days"/>
        <filter val="20"/>
        <filter val="3"/>
        <filter val="3 days"/>
        <filter val="4"/>
        <filter val="4 days"/>
        <filter val="5"/>
        <filter val="6"/>
        <filter val="6 days"/>
        <filter val="7"/>
        <filter val="8"/>
      </filters>
    </filterColumn>
  </autoFilter>
  <mergeCells count="1">
    <mergeCell ref="A1:M1"/>
  </mergeCells>
  <conditionalFormatting sqref="A310:A593 B376:B504">
    <cfRule type="expression" dxfId="0" priority="2">
      <formula>COUNTIF(B310:B6184, B310)&gt;1</formula>
    </cfRule>
  </conditionalFormatting>
  <conditionalFormatting sqref="A373:C373 A297:C309">
    <cfRule type="expression" dxfId="21" priority="1">
      <formula>COUNTIF(A385:A6262, A297)&gt;1</formula>
    </cfRule>
  </conditionalFormatting>
  <conditionalFormatting sqref="J376:J504">
    <cfRule type="expression" dxfId="20" priority="3">
      <formula>COUNTIF(#REF!, #REF!)&gt;1</formula>
    </cfRule>
  </conditionalFormatting>
  <conditionalFormatting sqref="I376:I504">
    <cfRule type="expression" dxfId="19" priority="6">
      <formula>COUNTIF(K646:K6250, #REF!)&gt;1</formula>
    </cfRule>
  </conditionalFormatting>
  <conditionalFormatting sqref="K373 K297:K309">
    <cfRule type="expression" dxfId="18" priority="14">
      <formula>COUNTIF(M385:M6262, K297)&gt;1</formula>
    </cfRule>
  </conditionalFormatting>
  <conditionalFormatting sqref="D376:D504">
    <cfRule type="expression" dxfId="17" priority="17">
      <formula>COUNTIF(F376:F6250, E376)&gt;1</formula>
    </cfRule>
  </conditionalFormatting>
  <conditionalFormatting sqref="D373:E373 D297:E309">
    <cfRule type="expression" dxfId="16" priority="18">
      <formula>COUNTIF(E385:E6262, D297)&gt;1</formula>
    </cfRule>
  </conditionalFormatting>
  <conditionalFormatting sqref="L376:L504">
    <cfRule type="expression" dxfId="15" priority="25">
      <formula>COUNTIF(E376:E6250, D376)&gt;1</formula>
    </cfRule>
  </conditionalFormatting>
  <conditionalFormatting sqref="L297:L309">
    <cfRule type="expression" dxfId="14" priority="27">
      <formula>COUNTIF(D647:D6262, L297)&gt;1</formula>
    </cfRule>
  </conditionalFormatting>
  <conditionalFormatting sqref="L373">
    <cfRule type="expression" dxfId="13" priority="28">
      <formula>COUNTIF(D646:D6338, L373)&gt;1</formula>
    </cfRule>
  </conditionalFormatting>
  <conditionalFormatting sqref="E376:E504 H376:H504">
    <cfRule type="expression" dxfId="12" priority="36">
      <formula>COUNTIF(G646:G6250, F376)&gt;1</formula>
    </cfRule>
  </conditionalFormatting>
  <conditionalFormatting sqref="F384">
    <cfRule type="expression" dxfId="11" priority="38">
      <formula>COUNTIF(G646:G6349, F384)&gt;1</formula>
    </cfRule>
  </conditionalFormatting>
  <conditionalFormatting sqref="F297:F309 I297:I309">
    <cfRule type="expression" dxfId="10" priority="40">
      <formula>COUNTIF(G647:G6262, F297)&gt;1</formula>
    </cfRule>
  </conditionalFormatting>
  <conditionalFormatting sqref="F373 I373">
    <cfRule type="expression" dxfId="9" priority="42">
      <formula>COUNTIF(G646:G6338, F373)&gt;1</formula>
    </cfRule>
  </conditionalFormatting>
  <conditionalFormatting sqref="G297:G309">
    <cfRule type="expression" dxfId="8" priority="47">
      <formula>COUNTIF(I647:I6262, G297)&gt;1</formula>
    </cfRule>
  </conditionalFormatting>
  <conditionalFormatting sqref="G373">
    <cfRule type="expression" dxfId="7" priority="48">
      <formula>COUNTIF(I646:I6338, G373)&gt;1</formula>
    </cfRule>
  </conditionalFormatting>
  <conditionalFormatting sqref="F376:F504">
    <cfRule type="expression" dxfId="6" priority="50">
      <formula>COUNTIF(H646:H6250, #REF!)&gt;1</formula>
    </cfRule>
  </conditionalFormatting>
  <conditionalFormatting sqref="J373 J297:J309">
    <cfRule type="expression" dxfId="5" priority="51">
      <formula>COUNTIF(N385:N6262, J297)&gt;1</formula>
    </cfRule>
  </conditionalFormatting>
  <conditionalFormatting sqref="K376:K504">
    <cfRule type="expression" dxfId="4" priority="53">
      <formula>COUNTIF(N376:N6250, J376)&gt;1</formula>
    </cfRule>
  </conditionalFormatting>
  <conditionalFormatting sqref="H373 H297:H309">
    <cfRule type="expression" dxfId="3" priority="61">
      <formula>COUNTIF(#REF!, H297)&gt;1</formula>
    </cfRule>
  </conditionalFormatting>
  <conditionalFormatting sqref="C376:C504">
    <cfRule type="expression" dxfId="2" priority="63">
      <formula>COUNTIF(D646:D6250, L376)&gt;1</formula>
    </cfRule>
  </conditionalFormatting>
  <conditionalFormatting sqref="G376:G504">
    <cfRule type="expression" dxfId="1" priority="64">
      <formula>COUNTIF(#REF!, H376)&gt;1</formula>
    </cfRule>
  </conditionalFormatting>
  <dataValidations count="1">
    <dataValidation type="custom" allowBlank="1" showDropDown="1" showInputMessage="1" showErrorMessage="1" prompt="DUPLICATE TENDER ID IS NOT ALLOWED" sqref="A297:A476 A478 A572:A584 A480:A570 A586:A593" xr:uid="{00000000-0002-0000-0000-000000000000}">
      <formula1>COUNTIF(A:A,A297)=1</formula1>
    </dataValidation>
  </dataValidations>
  <pageMargins left="0.25" right="0.25" top="0.75" bottom="0.75" header="0.3" footer="0.3"/>
  <pageSetup scale="45"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Filtered Data</vt:lpstr>
      <vt:lpstr>'Filtered Data'!Print_Titles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Yash Varhan</cp:lastModifiedBy>
  <cp:lastPrinted>2025-06-20T11:33:57Z</cp:lastPrinted>
  <dcterms:created xsi:type="dcterms:W3CDTF">2025-06-20T11:19:18Z</dcterms:created>
  <dcterms:modified xsi:type="dcterms:W3CDTF">2025-06-21T03:55:56Z</dcterms:modified>
</cp:coreProperties>
</file>