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Filtered Data" sheetId="1" state="visible" r:id="rId1"/>
  </sheets>
  <definedNames>
    <definedName name="_xlnm._FilterDatabase" localSheetId="0" hidden="1">'Filtered Data'!$A$2:$Y$2</definedName>
    <definedName name="_xlnm.Print_Titles" localSheetId="0">'Filtered Data'!$1:$2</definedName>
  </definedNames>
  <calcPr calcId="124519" fullCalcOnLoad="1"/>
</workbook>
</file>

<file path=xl/styles.xml><?xml version="1.0" encoding="utf-8"?>
<styleSheet xmlns="http://schemas.openxmlformats.org/spreadsheetml/2006/main">
  <numFmts count="2">
    <numFmt numFmtId="164" formatCode="YYYY-MM-DD"/>
    <numFmt numFmtId="165" formatCode="YYYY-MM-DD HH:MM:SS"/>
  </numFmts>
  <fonts count="6">
    <font>
      <name val="Calibri"/>
      <family val="2"/>
      <color theme="1"/>
      <sz val="11"/>
      <scheme val="minor"/>
    </font>
    <font>
      <b val="1"/>
    </font>
    <font>
      <b val="1"/>
      <sz val="16"/>
    </font>
    <font>
      <b val="1"/>
      <sz val="15"/>
    </font>
    <font>
      <sz val="15"/>
    </font>
    <font>
      <color rgb="00FF0000"/>
      <sz val="18"/>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10">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5" fontId="0" fillId="0" borderId="0" pivotButton="0" quotePrefix="0" xfId="0"/>
    <xf numFmtId="0" fontId="2" fillId="0" borderId="0" applyAlignment="1" pivotButton="0" quotePrefix="0" xfId="0">
      <alignment horizontal="center" vertical="center"/>
    </xf>
    <xf numFmtId="0" fontId="3" fillId="2" borderId="1" applyAlignment="1" pivotButton="0" quotePrefix="0" xfId="0">
      <alignment horizontal="center" vertical="center" wrapText="1"/>
    </xf>
    <xf numFmtId="164" fontId="4" fillId="0" borderId="1"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165" fontId="4"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2"/>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18" customWidth="1" min="11" max="11"/>
    <col width="40"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s>
  <sheetData>
    <row r="1">
      <c r="A1" s="4" t="inlineStr">
        <is>
          <t>Filtered Export – 2025-06-19 15:53</t>
        </is>
      </c>
    </row>
    <row r="2">
      <c r="A2" s="5" t="inlineStr">
        <is>
          <t>Date Of Search</t>
        </is>
      </c>
      <c r="B2" s="5" t="inlineStr">
        <is>
          <t>Tender Id</t>
        </is>
      </c>
      <c r="C2" s="5" t="inlineStr">
        <is>
          <t>Item Description</t>
        </is>
      </c>
      <c r="D2" s="5" t="inlineStr">
        <is>
          <t>Qty</t>
        </is>
      </c>
      <c r="E2" s="5" t="inlineStr">
        <is>
          <t>Start Date</t>
        </is>
      </c>
      <c r="F2" s="5" t="inlineStr">
        <is>
          <t>End Date</t>
        </is>
      </c>
      <c r="G2" s="5" t="inlineStr">
        <is>
          <t>End Time</t>
        </is>
      </c>
      <c r="H2" s="5" t="inlineStr">
        <is>
          <t>Day Left</t>
        </is>
      </c>
      <c r="I2" s="5" t="inlineStr">
        <is>
          <t>Emd Amount</t>
        </is>
      </c>
      <c r="J2" s="5" t="inlineStr">
        <is>
          <t>Tender Value</t>
        </is>
      </c>
      <c r="K2" s="5" t="inlineStr">
        <is>
          <t>Item Category</t>
        </is>
      </c>
      <c r="L2" s="5" t="inlineStr">
        <is>
          <t>Address</t>
        </is>
      </c>
      <c r="M2" s="5" t="inlineStr">
        <is>
          <t>Mse</t>
        </is>
      </c>
      <c r="N2" s="5" t="inlineStr">
        <is>
          <t>Ministry</t>
        </is>
      </c>
      <c r="O2" s="5" t="inlineStr">
        <is>
          <t>Department</t>
        </is>
      </c>
      <c r="P2" s="5" t="inlineStr">
        <is>
          <t>Branch</t>
        </is>
      </c>
      <c r="Q2" s="5" t="inlineStr">
        <is>
          <t>Link Href</t>
        </is>
      </c>
      <c r="R2" s="5" t="inlineStr">
        <is>
          <t>File Path</t>
        </is>
      </c>
      <c r="S2" s="5" t="inlineStr">
        <is>
          <t>Status</t>
        </is>
      </c>
      <c r="T2" s="5" t="inlineStr">
        <is>
          <t>L Placeholder</t>
        </is>
      </c>
      <c r="U2" s="5" t="inlineStr">
        <is>
          <t>Extended</t>
        </is>
      </c>
      <c r="V2" s="5" t="inlineStr">
        <is>
          <t>Cancel</t>
        </is>
      </c>
      <c r="W2" s="5" t="inlineStr">
        <is>
          <t>L1 Update</t>
        </is>
      </c>
      <c r="X2" s="5" t="inlineStr">
        <is>
          <t>Updated At</t>
        </is>
      </c>
      <c r="Y2" s="5" t="inlineStr">
        <is>
          <t>Live</t>
        </is>
      </c>
    </row>
    <row r="3" ht="120" customHeight="1">
      <c r="A3" s="6" t="n">
        <v>45797</v>
      </c>
      <c r="B3" s="7" t="inlineStr">
        <is>
          <t>GEM/2025/B/6212331</t>
        </is>
      </c>
      <c r="C3" s="7" t="inlineStr">
        <is>
          <t>PUF SHELTER FOR STORAGE (SIZE 18.30M x 7.62M x 4.40M HEIGHT INCLUDING 1.5M VERANDAH IN FRONT)</t>
        </is>
      </c>
      <c r="D3" s="7" t="n">
        <v>6</v>
      </c>
      <c r="E3" s="6" t="n">
        <v>45785</v>
      </c>
      <c r="F3" s="7" t="inlineStr"/>
      <c r="G3" s="7" t="inlineStr"/>
      <c r="H3" s="8">
        <f>IF((INDIRECT("F"&amp;ROW())+INDIRECT("G"&amp;ROW()))-NOW() &lt;= 0, "CLOSED", INT((INDIRECT("F"&amp;ROW())+INDIRECT("G"&amp;ROW()))-NOW()) &amp; " days")</f>
        <v/>
      </c>
      <c r="I3" s="7" t="n">
        <v>400000</v>
      </c>
      <c r="J3" s="7" t="n">
        <v>20000000</v>
      </c>
      <c r="K3" s="7" t="inlineStr">
        <is>
          <t>PUF SHELTER FOR STORAGE (SIZE 18.30M x 7.62M x 4.40M
HEIGHT INCLUDING 1.5M VERANDAH IN FRONT)</t>
        </is>
      </c>
      <c r="L3" s="7" t="inlineStr">
        <is>
          <t>["793010,Laitkor, Shillong,\nMeghalaya", "797001,Chieswama, Nagaland", "785001,Transit Camp Jorhat", "795135,PALLEL", "795007,HQ 22 sector\nJwalamukhi senapati manipur", "797112,OC NO 1 MGAR"]</t>
        </is>
      </c>
      <c r="M3" s="7" t="inlineStr">
        <is>
          <t>Yes</t>
        </is>
      </c>
      <c r="N3" s="7" t="inlineStr">
        <is>
          <t>Ministry of Home Affairs</t>
        </is>
      </c>
      <c r="O3" s="7" t="inlineStr">
        <is>
          <t>ASSAM RIFLES</t>
        </is>
      </c>
      <c r="P3" s="7" t="inlineStr">
        <is>
          <t>Engineer</t>
        </is>
      </c>
      <c r="Q3" s="7" t="inlineStr">
        <is>
          <t>C:\vs_code\TenderHunter2.1.3\download_pdf\GeM-Bidding-7819574.pdf</t>
        </is>
      </c>
      <c r="R3" s="7" t="inlineStr">
        <is>
          <t>https://bidplus.gem.gov.in/showbidDocument/7819574</t>
        </is>
      </c>
      <c r="S3" s="7" t="inlineStr">
        <is>
          <t>Technical Evaluation</t>
        </is>
      </c>
      <c r="T3" s="7" t="inlineStr">
        <is>
          <t>null</t>
        </is>
      </c>
      <c r="U3" s="7" t="inlineStr">
        <is>
          <t>2025-06-07</t>
        </is>
      </c>
      <c r="V3" s="7" t="inlineStr"/>
      <c r="W3" s="7" t="inlineStr"/>
      <c r="X3" s="9" t="n">
        <v>45815.53717604167</v>
      </c>
      <c r="Y3" s="7" t="inlineStr">
        <is>
          <t>No</t>
        </is>
      </c>
    </row>
    <row r="4" ht="120" customHeight="1">
      <c r="A4" s="6" t="n">
        <v>45797</v>
      </c>
      <c r="B4" s="7" t="inlineStr">
        <is>
          <t>GEM/2025/B/6244619</t>
        </is>
      </c>
      <c r="C4" s="7" t="inlineStr">
        <is>
          <t>SUPPLY AND INSTALLATION OF DRYING ROOM</t>
        </is>
      </c>
      <c r="D4" s="7" t="n">
        <v>8</v>
      </c>
      <c r="E4" s="6" t="n">
        <v>45794</v>
      </c>
      <c r="F4" s="6" t="n">
        <v>45815</v>
      </c>
      <c r="G4" s="7" t="inlineStr">
        <is>
          <t>5:00 PM</t>
        </is>
      </c>
      <c r="H4" s="8">
        <f>IF((INDIRECT("F"&amp;ROW())+INDIRECT("G"&amp;ROW()))-NOW() &lt;= 0, "CLOSED", INT((INDIRECT("F"&amp;ROW())+INDIRECT("G"&amp;ROW()))-NOW()) &amp; " days")</f>
        <v/>
      </c>
      <c r="I4" s="7" t="n">
        <v>400000</v>
      </c>
      <c r="J4" s="7" t="n">
        <v>20000000</v>
      </c>
      <c r="K4" s="7" t="inlineStr">
        <is>
          <t>SUPPLY AND INSTALLATION OF DRYING ROOM</t>
        </is>
      </c>
      <c r="L4" s="7" t="inlineStr">
        <is>
          <t>["793010,Laitkor, Shillong,\nMeghalaya", "795007,HQ 22 sector\nJwalamukhi senapati manipur", "795103,KAKCHING", "785001,Transit Camp Jorhat", "797001,HQ IGAR NORTH, NEAR\nSBI MAIN BRANCH ,D BLOCK"]</t>
        </is>
      </c>
      <c r="M4" s="7" t="inlineStr">
        <is>
          <t>Yes</t>
        </is>
      </c>
      <c r="N4" s="7" t="inlineStr">
        <is>
          <t>Ministry of Home Affairs</t>
        </is>
      </c>
      <c r="O4" s="7" t="inlineStr">
        <is>
          <t>ASSAM RIFLES</t>
        </is>
      </c>
      <c r="P4" s="7" t="inlineStr">
        <is>
          <t>Engineer</t>
        </is>
      </c>
      <c r="Q4" s="7" t="inlineStr">
        <is>
          <t>C:\vs_code\TenderHunter2.1.3\download_pdf\GeM-Bidding-7855351.pdf</t>
        </is>
      </c>
      <c r="R4" s="7" t="inlineStr">
        <is>
          <t>https://bidplus.gem.gov.in/showbidDocument/7855351</t>
        </is>
      </c>
      <c r="S4" s="7" t="inlineStr">
        <is>
          <t>Technical Evaluation</t>
        </is>
      </c>
      <c r="T4" s="7" t="inlineStr">
        <is>
          <t>null</t>
        </is>
      </c>
      <c r="U4" s="7" t="inlineStr">
        <is>
          <t>2025-06-05</t>
        </is>
      </c>
      <c r="V4" s="7" t="inlineStr">
        <is>
          <t>Cancel</t>
        </is>
      </c>
      <c r="W4" s="7" t="inlineStr"/>
      <c r="X4" s="9" t="n">
        <v>45817.49858310185</v>
      </c>
      <c r="Y4" s="7" t="inlineStr">
        <is>
          <t>Yes</t>
        </is>
      </c>
    </row>
    <row r="5" ht="120" customHeight="1">
      <c r="A5" s="6" t="n">
        <v>45797</v>
      </c>
      <c r="B5" s="7" t="inlineStr">
        <is>
          <t>GEM/2025/B/6217729</t>
        </is>
      </c>
      <c r="C5" s="7" t="inlineStr">
        <is>
          <t>FUEL FILTER PRIMARY,FUEL FILTER SECONDARY,OIL FILTER,AIR FILTER,FUEL FLEXIBLE PIPE,FUEL FEED PUMP,F</t>
        </is>
      </c>
      <c r="D5" s="7" t="n">
        <v>24</v>
      </c>
      <c r="E5" s="6" t="n">
        <v>45786</v>
      </c>
      <c r="F5" s="6" t="n">
        <v>45807</v>
      </c>
      <c r="G5" s="7" t="inlineStr">
        <is>
          <t>6:00 PM</t>
        </is>
      </c>
      <c r="H5" s="8">
        <f>IF((INDIRECT("F"&amp;ROW())+INDIRECT("G"&amp;ROW()))-NOW() &lt;= 0, "CLOSED", INT((INDIRECT("F"&amp;ROW())+INDIRECT("G"&amp;ROW()))-NOW()) &amp; " days")</f>
        <v/>
      </c>
      <c r="I5" s="7" t="inlineStr"/>
      <c r="J5" s="7" t="inlineStr"/>
      <c r="K5" s="7" t="inlineStr">
        <is>
          <t>FUEL FILTER PRIMARY , FUEL FILTER SECONDARY , OIL
FILTER , AIR FILTER , FUEL FLEXIBLE PIPE , FUEL FEED PUMP
, FAN BELT , AMP METER AC , BANJO WASHER 17 NO ,
BANJO WASHER 19 NO , BANJO WASHER 22 NO</t>
        </is>
      </c>
      <c r="L5" s="7" t="inlineStr">
        <is>
          <t>["Senapati"]</t>
        </is>
      </c>
      <c r="M5" s="7" t="inlineStr">
        <is>
          <t>Yes</t>
        </is>
      </c>
      <c r="N5" s="7" t="inlineStr">
        <is>
          <t>Ministry of Defence</t>
        </is>
      </c>
      <c r="O5" s="7" t="inlineStr">
        <is>
          <t>INDIAN ARMY</t>
        </is>
      </c>
      <c r="P5" s="7" t="inlineStr">
        <is>
          <t>NA</t>
        </is>
      </c>
      <c r="Q5" s="7" t="inlineStr">
        <is>
          <t>C:\vs_code\TenderHunter2.1.3\download_pdf\GeM-Bidding-7825541.pdf</t>
        </is>
      </c>
      <c r="R5" s="7" t="inlineStr">
        <is>
          <t>https://bidplus.gem.gov.in/showbidDocument/7825541</t>
        </is>
      </c>
      <c r="S5" s="7" t="inlineStr"/>
      <c r="T5" s="7" t="inlineStr"/>
      <c r="U5" s="7" t="inlineStr"/>
      <c r="V5" s="7" t="inlineStr"/>
      <c r="W5" s="7" t="inlineStr"/>
      <c r="X5" s="9" t="n">
        <v>45814.59096084491</v>
      </c>
      <c r="Y5" s="7" t="inlineStr">
        <is>
          <t>No</t>
        </is>
      </c>
    </row>
    <row r="6" ht="120" customHeight="1">
      <c r="A6" s="6" t="n">
        <v>45797</v>
      </c>
      <c r="B6" s="7" t="inlineStr">
        <is>
          <t>GEM/2025/B/6217538</t>
        </is>
      </c>
      <c r="C6" s="7" t="inlineStr">
        <is>
          <t xml:space="preserve">CARBON HOLDER,HIGH TENSION LED,CARBON BUSH HOLDER,OIL FILTER,FUEL FILTER,OIL FILTER BS,FUEL FILTER </t>
        </is>
      </c>
      <c r="D6" s="7" t="n">
        <v>27</v>
      </c>
      <c r="E6" s="6" t="n">
        <v>45786</v>
      </c>
      <c r="F6" s="6" t="n">
        <v>45807</v>
      </c>
      <c r="G6" s="7" t="inlineStr">
        <is>
          <t>6:00 PM</t>
        </is>
      </c>
      <c r="H6" s="8">
        <f>IF((INDIRECT("F"&amp;ROW())+INDIRECT("G"&amp;ROW()))-NOW() &lt;= 0, "CLOSED", INT((INDIRECT("F"&amp;ROW())+INDIRECT("G"&amp;ROW()))-NOW()) &amp; " days")</f>
        <v/>
      </c>
      <c r="I6" s="7" t="inlineStr"/>
      <c r="J6" s="7" t="inlineStr"/>
      <c r="K6" s="7" t="inlineStr">
        <is>
          <t>CARBON HOLDER , HIGH TENSION LED , CARBON BUSH
HOLDER , OIL FILTER , FUEL FILTER , OIL FILTER BS , FUEL
FILTER BS , OIL FILTER BS1 , MCB 6AMP SINGLE , MCB
16AMP SINGLE , MCB 63A DOUBLE , ALTERNATOR ASSY</t>
        </is>
      </c>
      <c r="L6" s="7" t="inlineStr">
        <is>
          <t>["Senapati"]</t>
        </is>
      </c>
      <c r="M6" s="7" t="inlineStr">
        <is>
          <t>Yes</t>
        </is>
      </c>
      <c r="N6" s="7" t="inlineStr">
        <is>
          <t>Ministry of Defence</t>
        </is>
      </c>
      <c r="O6" s="7" t="inlineStr">
        <is>
          <t>INDIAN ARMY</t>
        </is>
      </c>
      <c r="P6" s="7" t="inlineStr">
        <is>
          <t>NA</t>
        </is>
      </c>
      <c r="Q6" s="7" t="inlineStr">
        <is>
          <t>C:\vs_code\TenderHunter2.1.3\download_pdf\GeM-Bidding-7825330.pdf</t>
        </is>
      </c>
      <c r="R6" s="7" t="inlineStr">
        <is>
          <t>https://bidplus.gem.gov.in/showbidDocument/7825330</t>
        </is>
      </c>
      <c r="S6" s="7" t="inlineStr"/>
      <c r="T6" s="7" t="inlineStr"/>
      <c r="U6" s="7" t="inlineStr"/>
      <c r="V6" s="7" t="inlineStr"/>
      <c r="W6" s="7" t="inlineStr"/>
      <c r="X6" s="9" t="n">
        <v>45814.59096084491</v>
      </c>
      <c r="Y6" s="7" t="inlineStr">
        <is>
          <t>No</t>
        </is>
      </c>
    </row>
    <row r="7" ht="120" customHeight="1">
      <c r="A7" s="6" t="n">
        <v>45798</v>
      </c>
      <c r="B7" s="7" t="inlineStr">
        <is>
          <t>GEM/2025/B/6212631</t>
        </is>
      </c>
      <c r="C7" s="7" t="inlineStr">
        <is>
          <t>COOLING FAN CRIS,ANTENA CRIS,BATTERY 12V LIBRA,ANTENA LIBRA,BATTERY GP 338,SOCKET ANTENA LIBRA</t>
        </is>
      </c>
      <c r="D7" s="7" t="n">
        <v>13</v>
      </c>
      <c r="E7" s="6" t="n">
        <v>45785</v>
      </c>
      <c r="F7" s="6" t="n">
        <v>45806</v>
      </c>
      <c r="G7" s="7" t="inlineStr">
        <is>
          <t>5:00 PM</t>
        </is>
      </c>
      <c r="H7" s="8">
        <f>IF((INDIRECT("F"&amp;ROW())+INDIRECT("G"&amp;ROW()))-NOW() &lt;= 0, "CLOSED", INT((INDIRECT("F"&amp;ROW())+INDIRECT("G"&amp;ROW()))-NOW()) &amp; " days")</f>
        <v/>
      </c>
      <c r="I7" s="7" t="inlineStr"/>
      <c r="J7" s="7" t="inlineStr"/>
      <c r="K7" s="7" t="inlineStr">
        <is>
          <t>COOLING FAN CRIS , ANTENA CRIS , BATTERY 12V LIBRA ,
ANTENA LIBRA , BATTERY GP 338 , SOCKET ANTENA LIBRA</t>
        </is>
      </c>
      <c r="L7" s="7" t="inlineStr">
        <is>
          <t>["Senapati"]</t>
        </is>
      </c>
      <c r="M7" s="7" t="inlineStr">
        <is>
          <t>Yes</t>
        </is>
      </c>
      <c r="N7" s="7" t="inlineStr">
        <is>
          <t>Ministry of Defence</t>
        </is>
      </c>
      <c r="O7" s="7" t="inlineStr">
        <is>
          <t>INDIAN ARMY</t>
        </is>
      </c>
      <c r="P7" s="7" t="inlineStr">
        <is>
          <t>NA</t>
        </is>
      </c>
      <c r="Q7" s="7" t="inlineStr">
        <is>
          <t>C:\vs_code\TenderHunter2.1.3\download_pdf\GeM-Bidding-7819911.pdf</t>
        </is>
      </c>
      <c r="R7" s="7" t="inlineStr">
        <is>
          <t>https://bidplus.gem.gov.in/showbidDocument/7819911</t>
        </is>
      </c>
      <c r="S7" s="7" t="inlineStr"/>
      <c r="T7" s="7" t="inlineStr"/>
      <c r="U7" s="7" t="inlineStr"/>
      <c r="V7" s="7" t="inlineStr"/>
      <c r="W7" s="7" t="inlineStr"/>
      <c r="X7" s="9" t="n">
        <v>45814.59096084491</v>
      </c>
      <c r="Y7" s="7" t="inlineStr">
        <is>
          <t>No</t>
        </is>
      </c>
    </row>
    <row r="8" ht="120" customHeight="1">
      <c r="A8" s="6" t="n">
        <v>45798</v>
      </c>
      <c r="B8" s="7" t="inlineStr">
        <is>
          <t>GEM/2025/B/6212919</t>
        </is>
      </c>
      <c r="C8" s="7" t="inlineStr">
        <is>
          <t>COOLING FAN CRIS,ANTENA CRIS,BATTERY 12V LIBRA,COOLING FAN LIBRA,ANTENA LIBRA,ON OFF SWITCH LIBRA,S</t>
        </is>
      </c>
      <c r="D8" s="7" t="n">
        <v>24</v>
      </c>
      <c r="E8" s="6" t="n">
        <v>45785</v>
      </c>
      <c r="F8" s="6" t="n">
        <v>45806</v>
      </c>
      <c r="G8" s="7" t="inlineStr">
        <is>
          <t>5:00 PM</t>
        </is>
      </c>
      <c r="H8" s="8">
        <f>IF((INDIRECT("F"&amp;ROW())+INDIRECT("G"&amp;ROW()))-NOW() &lt;= 0, "CLOSED", INT((INDIRECT("F"&amp;ROW())+INDIRECT("G"&amp;ROW()))-NOW()) &amp; " days")</f>
        <v/>
      </c>
      <c r="I8" s="7" t="inlineStr"/>
      <c r="J8" s="7" t="inlineStr"/>
      <c r="K8" s="7" t="inlineStr">
        <is>
          <t>COOLING FAN CRIS , ANTENA CRIS , BATTERY 12V LIBRA ,
COOLING FAN LIBRA , ANTENA LIBRA , ON OFF SWITCH
LIBRA , SOCKET ANTENA LIBRA , BATTERY GP 338</t>
        </is>
      </c>
      <c r="L8" s="7" t="inlineStr">
        <is>
          <t>["Senapati"]</t>
        </is>
      </c>
      <c r="M8" s="7" t="inlineStr">
        <is>
          <t>Yes</t>
        </is>
      </c>
      <c r="N8" s="7" t="inlineStr">
        <is>
          <t>Ministry of Defence</t>
        </is>
      </c>
      <c r="O8" s="7" t="inlineStr">
        <is>
          <t>INDIAN ARMY</t>
        </is>
      </c>
      <c r="P8" s="7" t="inlineStr">
        <is>
          <t>NA</t>
        </is>
      </c>
      <c r="Q8" s="7" t="inlineStr">
        <is>
          <t>C:\vs_code\TenderHunter2.1.3\download_pdf\GeM-Bidding-7820219.pdf</t>
        </is>
      </c>
      <c r="R8" s="7" t="inlineStr">
        <is>
          <t>https://bidplus.gem.gov.in/showbidDocument/7820219</t>
        </is>
      </c>
      <c r="S8" s="7" t="inlineStr"/>
      <c r="T8" s="7" t="inlineStr"/>
      <c r="U8" s="7" t="inlineStr"/>
      <c r="V8" s="7" t="inlineStr"/>
      <c r="W8" s="7" t="inlineStr"/>
      <c r="X8" s="9" t="n">
        <v>45814.59096084491</v>
      </c>
      <c r="Y8" s="7" t="inlineStr">
        <is>
          <t>No</t>
        </is>
      </c>
    </row>
    <row r="9" ht="120" customHeight="1">
      <c r="A9" s="6" t="n">
        <v>45799</v>
      </c>
      <c r="B9" s="7" t="inlineStr">
        <is>
          <t>GEM/2025/B/6213170</t>
        </is>
      </c>
      <c r="C9" s="7" t="inlineStr">
        <is>
          <t>FUEL FILTER SPIN TYPE,OIL FILTER,AIR FILTER,FUEL FLEXIBLE PIPE,FUEL FEED PUMP,FAN BELT,AMP METER AC</t>
        </is>
      </c>
      <c r="D9" s="7" t="n">
        <v>78</v>
      </c>
      <c r="E9" s="6" t="n">
        <v>45785</v>
      </c>
      <c r="F9" s="6" t="n">
        <v>45806</v>
      </c>
      <c r="G9" s="7" t="inlineStr">
        <is>
          <t>6:00 PM</t>
        </is>
      </c>
      <c r="H9" s="8">
        <f>IF((INDIRECT("F"&amp;ROW())+INDIRECT("G"&amp;ROW()))-NOW() &lt;= 0, "CLOSED", INT((INDIRECT("F"&amp;ROW())+INDIRECT("G"&amp;ROW()))-NOW()) &amp; " days")</f>
        <v/>
      </c>
      <c r="I9" s="7" t="inlineStr"/>
      <c r="J9" s="7" t="inlineStr"/>
      <c r="K9" s="7" t="inlineStr">
        <is>
          <t>FUEL FILTER SPIN TYPE , OIL FILTER , AIR FILTER , FUEL
FLEXIBLE PIPE , FUEL FEED PUMP , FAN BELT , AMP METER
AC , BANJO BOLT 17 NO , BANJO BOLT 19 NO , BANJO BOLT
22 NO , AVR</t>
        </is>
      </c>
      <c r="L9" s="7" t="inlineStr">
        <is>
          <t>["Senapati"]</t>
        </is>
      </c>
      <c r="M9" s="7" t="inlineStr">
        <is>
          <t>Yes</t>
        </is>
      </c>
      <c r="N9" s="7" t="inlineStr">
        <is>
          <t>Ministry of Defence</t>
        </is>
      </c>
      <c r="O9" s="7" t="inlineStr">
        <is>
          <t>INDIAN ARMY</t>
        </is>
      </c>
      <c r="P9" s="7" t="inlineStr">
        <is>
          <t>NA</t>
        </is>
      </c>
      <c r="Q9" s="7" t="inlineStr">
        <is>
          <t>C:\vs_code\TenderHunter2.1.3\download_pdf\GeM-Bidding-7820502.pdf</t>
        </is>
      </c>
      <c r="R9" s="7" t="inlineStr">
        <is>
          <t>https://bidplus.gem.gov.in/showbidDocument/7820502</t>
        </is>
      </c>
      <c r="S9" s="7" t="inlineStr">
        <is>
          <t>Bid Award</t>
        </is>
      </c>
      <c r="T9" s="7" t="inlineStr">
        <is>
          <t>[["Bothra Enterprises(MSE)\n( MSE Social Category:General )", "44419.00"], ["MAANVIK TRADING (MSE)\n( MSE Social Category:General )", "49066.00"], ["AYUSHI ENTERPRISES (MSE)\n( MSE Social Category:General )", "60524.00"]]</t>
        </is>
      </c>
      <c r="U9" s="7" t="inlineStr"/>
      <c r="V9" s="7" t="inlineStr"/>
      <c r="W9" s="7" t="inlineStr"/>
      <c r="X9" s="9" t="n">
        <v>45814.59096084491</v>
      </c>
      <c r="Y9" s="7" t="inlineStr">
        <is>
          <t>No</t>
        </is>
      </c>
    </row>
    <row r="10" ht="120" customHeight="1">
      <c r="A10" s="6" t="n">
        <v>45799</v>
      </c>
      <c r="B10" s="7" t="inlineStr">
        <is>
          <t>GEM/2025/B/6220199</t>
        </is>
      </c>
      <c r="C10" s="7" t="inlineStr">
        <is>
          <t>CHARGER,BATTERY LI-ION,ADAPTER,BATTERY LI-ION BS,BATTERY LI-ION BS1</t>
        </is>
      </c>
      <c r="D10" s="7" t="n">
        <v>26</v>
      </c>
      <c r="E10" s="6" t="n">
        <v>45787</v>
      </c>
      <c r="F10" s="6" t="n">
        <v>45808</v>
      </c>
      <c r="G10" s="7" t="inlineStr">
        <is>
          <t>5:00 PM</t>
        </is>
      </c>
      <c r="H10" s="8">
        <f>IF((INDIRECT("F"&amp;ROW())+INDIRECT("G"&amp;ROW()))-NOW() &lt;= 0, "CLOSED", INT((INDIRECT("F"&amp;ROW())+INDIRECT("G"&amp;ROW()))-NOW()) &amp; " days")</f>
        <v/>
      </c>
      <c r="I10" s="7" t="inlineStr"/>
      <c r="J10" s="7" t="inlineStr"/>
      <c r="K10" s="7" t="inlineStr">
        <is>
          <t>CHARGER , BATTERY LI-ION , ADAPTER , BATTERY LI-ION BS
, BATTERY LI-ION BS1</t>
        </is>
      </c>
      <c r="L10" s="7" t="inlineStr">
        <is>
          <t>["Senapati"]</t>
        </is>
      </c>
      <c r="M10" s="7" t="inlineStr">
        <is>
          <t>Yes</t>
        </is>
      </c>
      <c r="N10" s="7" t="inlineStr">
        <is>
          <t>Ministry of Defence</t>
        </is>
      </c>
      <c r="O10" s="7" t="inlineStr">
        <is>
          <t>INDIAN ARMY</t>
        </is>
      </c>
      <c r="P10" s="7" t="inlineStr">
        <is>
          <t>NA</t>
        </is>
      </c>
      <c r="Q10" s="7" t="inlineStr">
        <is>
          <t>C:\vs_code\TenderHunter2.1.3\download_pdf\GeM-Bidding-7828292.pdf</t>
        </is>
      </c>
      <c r="R10" s="7" t="inlineStr">
        <is>
          <t>https://bidplus.gem.gov.in/showbidDocument/7828292</t>
        </is>
      </c>
      <c r="S10" s="7" t="inlineStr"/>
      <c r="T10" s="7" t="inlineStr"/>
      <c r="U10" s="7" t="inlineStr"/>
      <c r="V10" s="7" t="inlineStr"/>
      <c r="W10" s="7" t="inlineStr"/>
      <c r="X10" s="9" t="n">
        <v>45814.59096084491</v>
      </c>
      <c r="Y10" s="7" t="inlineStr">
        <is>
          <t>No</t>
        </is>
      </c>
    </row>
    <row r="11" ht="120" customHeight="1">
      <c r="A11" s="6" t="n">
        <v>45801</v>
      </c>
      <c r="B11" s="7" t="inlineStr">
        <is>
          <t>GEM/2025/B/6209877</t>
        </is>
      </c>
      <c r="C11" s="7" t="inlineStr">
        <is>
          <t>Bullet Resistant Morcha as per IS 17525</t>
        </is>
      </c>
      <c r="D11" s="7" t="n">
        <v>50</v>
      </c>
      <c r="E11" s="6" t="n">
        <v>45785</v>
      </c>
      <c r="F11" s="6" t="n">
        <v>45811</v>
      </c>
      <c r="G11" s="7" t="inlineStr">
        <is>
          <t>7:00 PM</t>
        </is>
      </c>
      <c r="H11" s="8">
        <f>IF((INDIRECT("F"&amp;ROW())+INDIRECT("G"&amp;ROW()))-NOW() &lt;= 0, "CLOSED", INT((INDIRECT("F"&amp;ROW())+INDIRECT("G"&amp;ROW()))-NOW()) &amp; " days")</f>
        <v/>
      </c>
      <c r="I11" s="7" t="n">
        <v>900000</v>
      </c>
      <c r="J11" s="7" t="n">
        <v>45000000</v>
      </c>
      <c r="K11" s="7" t="inlineStr">
        <is>
          <t>Bullet Resistant Morcha as per IS 17525 (Q3)</t>
        </is>
      </c>
      <c r="L11" s="7" t="inlineStr">
        <is>
          <t>["795002,Mantripukhri, Imphal", "785001,Transit Camp Jorhat", "795142,SAMSAI", "795007,HQ 22 sector\nJwalamukhi senapati manipur", "795135,PALLEL", "795128,HQ 27 Sect Assam\nRifles Churachandpur Manipur", "795103,KAKCHING"]</t>
        </is>
      </c>
      <c r="M11" s="7" t="inlineStr">
        <is>
          <t>Yes</t>
        </is>
      </c>
      <c r="N11" s="7" t="inlineStr">
        <is>
          <t>Ministry of Home Affairs</t>
        </is>
      </c>
      <c r="O11" s="7" t="inlineStr">
        <is>
          <t>ASSAM RIFLES</t>
        </is>
      </c>
      <c r="P11" s="7" t="inlineStr">
        <is>
          <t>Engineer</t>
        </is>
      </c>
      <c r="Q11" s="7" t="inlineStr">
        <is>
          <t>C:\vs_code\TenderHunter2.1.3\download_pdf\GeM-Bidding-7816862.pdf</t>
        </is>
      </c>
      <c r="R11" s="7" t="inlineStr">
        <is>
          <t>https://bidplus.gem.gov.in/showbidDocument/7816862</t>
        </is>
      </c>
      <c r="S11" s="7" t="inlineStr">
        <is>
          <t>Technical Evaluation</t>
        </is>
      </c>
      <c r="T11" s="7" t="inlineStr">
        <is>
          <t>null</t>
        </is>
      </c>
      <c r="U11" s="7" t="inlineStr">
        <is>
          <t>2025-05-31</t>
        </is>
      </c>
      <c r="V11" s="7" t="inlineStr"/>
      <c r="W11" s="7" t="inlineStr"/>
      <c r="X11" s="9" t="n">
        <v>45817.50142480324</v>
      </c>
      <c r="Y11" s="7" t="inlineStr">
        <is>
          <t>No</t>
        </is>
      </c>
    </row>
    <row r="12" ht="120" customHeight="1">
      <c r="A12" s="6" t="n">
        <v>45801</v>
      </c>
      <c r="B12" s="7" t="inlineStr">
        <is>
          <t>GEM/2025/B/6209262</t>
        </is>
      </c>
      <c r="C12" s="7" t="inlineStr">
        <is>
          <t>Power Generator - DG Set (up to 900 KVA)</t>
        </is>
      </c>
      <c r="D12" s="7" t="n">
        <v>20</v>
      </c>
      <c r="E12" s="6" t="n">
        <v>45784</v>
      </c>
      <c r="F12" s="6" t="n">
        <v>45803</v>
      </c>
      <c r="G12" s="7" t="inlineStr"/>
      <c r="H12" s="8">
        <f>IF((INDIRECT("F"&amp;ROW())+INDIRECT("G"&amp;ROW()))-NOW() &lt;= 0, "CLOSED", INT((INDIRECT("F"&amp;ROW())+INDIRECT("G"&amp;ROW()))-NOW()) &amp; " days")</f>
        <v/>
      </c>
      <c r="I12" s="7" t="n">
        <v>584000</v>
      </c>
      <c r="J12" s="7" t="n">
        <v>29200000</v>
      </c>
      <c r="K12" s="7" t="inlineStr">
        <is>
          <t>Power Generator - DG Set (up to 900 KVA) (Q2)</t>
        </is>
      </c>
      <c r="L12" s="7" t="inlineStr">
        <is>
          <t>["795142,SAMSAI", "795135,PALLEL", "795128,HQ 27 Sect Assam\nRifles Churachandpur Manipur", "795007,HQ 22 sector\nJwalamukhi senapati manipur", "796001,AIZWAL", "785001,HQ 25 SECTOR ASSAM\nRIFLES JORHAT ASSAM", "785001,Transit Camp Jorhat"]</t>
        </is>
      </c>
      <c r="M12" s="7" t="inlineStr">
        <is>
          <t>Yes</t>
        </is>
      </c>
      <c r="N12" s="7" t="inlineStr">
        <is>
          <t>Ministry of Home Affairs</t>
        </is>
      </c>
      <c r="O12" s="7" t="inlineStr">
        <is>
          <t>ASSAM RIFLES</t>
        </is>
      </c>
      <c r="P12" s="7" t="inlineStr">
        <is>
          <t>NA</t>
        </is>
      </c>
      <c r="Q12" s="7" t="inlineStr">
        <is>
          <t>C:\vs_code\TenderHunter2.1.3\download_pdf\GeM-Bidding-7816193.pdf</t>
        </is>
      </c>
      <c r="R12" s="7" t="inlineStr">
        <is>
          <t>https://bidplus.gem.gov.in/showbidDocument/7816193</t>
        </is>
      </c>
      <c r="S12" s="7" t="inlineStr">
        <is>
          <t>Technical Evaluation</t>
        </is>
      </c>
      <c r="T12" s="7" t="inlineStr">
        <is>
          <t>null</t>
        </is>
      </c>
      <c r="U12" s="7" t="inlineStr">
        <is>
          <t>2025-05-31</t>
        </is>
      </c>
      <c r="V12" s="7" t="inlineStr"/>
      <c r="W12" s="7" t="inlineStr"/>
      <c r="X12" s="9" t="n">
        <v>45815.59106423611</v>
      </c>
      <c r="Y12" s="7" t="inlineStr">
        <is>
          <t>No</t>
        </is>
      </c>
    </row>
    <row r="13" ht="120" customHeight="1">
      <c r="A13" s="6" t="n">
        <v>45808</v>
      </c>
      <c r="B13" s="7" t="inlineStr">
        <is>
          <t>GEM/2025/B/6250207</t>
        </is>
      </c>
      <c r="C13" s="7" t="inlineStr">
        <is>
          <t>A4 Paper,FS Legal Paper,Photo Paper 180 GSM,Pen V7 Red,Pen V7 Blue,Pen Renolds Blue,Pencil Natraj,E</t>
        </is>
      </c>
      <c r="D13" s="7" t="n">
        <v>533</v>
      </c>
      <c r="E13" s="6" t="n">
        <v>45796</v>
      </c>
      <c r="F13" s="6" t="n">
        <v>45817</v>
      </c>
      <c r="G13" s="7" t="inlineStr">
        <is>
          <t>8:00 PM</t>
        </is>
      </c>
      <c r="H13" s="8">
        <f>IF((INDIRECT("F"&amp;ROW())+INDIRECT("G"&amp;ROW()))-NOW() &lt;= 0, "CLOSED", INT((INDIRECT("F"&amp;ROW())+INDIRECT("G"&amp;ROW()))-NOW()) &amp; " days")</f>
        <v/>
      </c>
      <c r="I13" s="7" t="inlineStr"/>
      <c r="J13" s="7" t="inlineStr"/>
      <c r="K13" s="7" t="inlineStr">
        <is>
          <t>A4 Paper , FS Legal Paper , Photo Paper 180 GSM , Pen V7
Red , Pen V7 Blue , Pen Renolds Blue , Pencil Natraj , Eraser
Non Toxic Eraser 20 pcs , Sharpener Natraj , Whitener
Correction Pen , Fevi Stik Small , Fevicol 42 gram , Envelop
A4 Size 12 x 10 inch , Envelop Big size 14 x 10 inch ,
Envelop 10 x 4 inch , Envelop DO Size 6 x 4 inch , Binder
clip 25mm , Binder clip 41mm , Register 200 pages ,
Register 300 pages , Register 400 pages , Cover for register
, Paper pin , U Shape Paper clip 28mm , Multicolor Paper
Flags Stick , Transparent tape 2 inch , Packing tape 2 inch ,
Blue tape 1 by 2 inch , Permanent marker , Fluorescent
Highlighter , File Tag 8 inches , Stapler No 10 , Stapler Pin
No 10 , Stapler 45P , Stapler Pin 45P , Stamp Pad Ink ,
Stamp Pad , Steel Scale 30 cm</t>
        </is>
      </c>
      <c r="L13" s="7" t="inlineStr">
        <is>
          <t>["SENAPATI"]</t>
        </is>
      </c>
      <c r="M13" s="7" t="inlineStr">
        <is>
          <t>Yes</t>
        </is>
      </c>
      <c r="N13" s="7" t="inlineStr">
        <is>
          <t>Ministry of Defence</t>
        </is>
      </c>
      <c r="O13" s="7" t="inlineStr">
        <is>
          <t>INDIAN ARMY</t>
        </is>
      </c>
      <c r="P13" s="7" t="inlineStr">
        <is>
          <t>NA</t>
        </is>
      </c>
      <c r="Q13" s="7" t="inlineStr">
        <is>
          <t>https://bidplus.gem.gov.in/showbidDocument/7861667</t>
        </is>
      </c>
      <c r="R13" s="7" t="inlineStr">
        <is>
          <t>C:\vs_code\TenderHunter2.1.3\download_pdf\GeM-Bidding-7861667.pdf</t>
        </is>
      </c>
      <c r="S13" s="7" t="inlineStr"/>
      <c r="T13" s="7" t="inlineStr"/>
      <c r="U13" s="7" t="inlineStr"/>
      <c r="V13" s="7" t="inlineStr">
        <is>
          <t>Cancel</t>
        </is>
      </c>
      <c r="W13" s="7" t="inlineStr"/>
      <c r="X13" s="9" t="n">
        <v>45819.74614436342</v>
      </c>
      <c r="Y13" s="7" t="inlineStr">
        <is>
          <t>Yes</t>
        </is>
      </c>
    </row>
    <row r="14" ht="120" customHeight="1">
      <c r="A14" s="6" t="n">
        <v>45811</v>
      </c>
      <c r="B14" s="7" t="inlineStr">
        <is>
          <t>GEM/2025/B/6272057</t>
        </is>
      </c>
      <c r="C14" s="7" t="inlineStr">
        <is>
          <t xml:space="preserve">Haldi Powder Catch,Mirchi Powder Catch,Dhaniya Powder Catch,Badi Elachi,Imli,Sarso Rai,Garlic,Kali </t>
        </is>
      </c>
      <c r="D14" s="7" t="n">
        <v>36</v>
      </c>
      <c r="E14" s="6" t="n">
        <v>45801</v>
      </c>
      <c r="F14" s="6" t="n">
        <v>45822</v>
      </c>
      <c r="G14" s="7" t="inlineStr">
        <is>
          <t>7:00 PM</t>
        </is>
      </c>
      <c r="H14" s="8">
        <f>IF((INDIRECT("F"&amp;ROW())+INDIRECT("G"&amp;ROW()))-NOW() &lt;= 0, "CLOSED", INT((INDIRECT("F"&amp;ROW())+INDIRECT("G"&amp;ROW()))-NOW()) &amp; " days")</f>
        <v/>
      </c>
      <c r="I14" s="7" t="inlineStr"/>
      <c r="J14" s="7" t="inlineStr"/>
      <c r="K14" s="7" t="inlineStr">
        <is>
          <t>Haldi Powder Catch , Mirchi Powder Catch , Dhaniya Powder
Catch , Badi Elachi , Imli , Sarso Rai , Garlic , Kali Mirch ,
Jeera Sabut , Loung</t>
        </is>
      </c>
      <c r="L14" s="7" t="inlineStr">
        <is>
          <t>["SENAPATI"]</t>
        </is>
      </c>
      <c r="M14" s="7" t="inlineStr">
        <is>
          <t>Yes</t>
        </is>
      </c>
      <c r="N14" s="7" t="inlineStr">
        <is>
          <t>Ministry of Defence</t>
        </is>
      </c>
      <c r="O14" s="7" t="inlineStr">
        <is>
          <t>INDIAN ARMY</t>
        </is>
      </c>
      <c r="P14" s="7" t="inlineStr">
        <is>
          <t>NA</t>
        </is>
      </c>
      <c r="Q14" s="7" t="inlineStr">
        <is>
          <t>https://bidplus.gem.gov.in/showbidDocument/7885775</t>
        </is>
      </c>
      <c r="R14" s="7" t="inlineStr">
        <is>
          <t>C:\vs_code\TenderHunter2.1.3\download_pdf\GeM-Bidding-7885775.pdf</t>
        </is>
      </c>
      <c r="S14" s="7" t="inlineStr"/>
      <c r="T14" s="7" t="inlineStr"/>
      <c r="U14" s="7" t="inlineStr">
        <is>
          <t>2025-06-11</t>
        </is>
      </c>
      <c r="V14" s="7" t="inlineStr"/>
      <c r="W14" s="7" t="inlineStr"/>
      <c r="X14" s="9" t="n">
        <v>45819.68576987268</v>
      </c>
      <c r="Y14" s="7" t="inlineStr">
        <is>
          <t>Yes</t>
        </is>
      </c>
    </row>
    <row r="15" ht="120" customHeight="1">
      <c r="A15" s="6" t="n">
        <v>45814</v>
      </c>
      <c r="B15" s="7" t="inlineStr">
        <is>
          <t>GEM/2025/B/6294085</t>
        </is>
      </c>
      <c r="C15" s="7" t="inlineStr">
        <is>
          <t>ROTARY SWITCH,BOLT,TAIL LIGHT ASSY,FAN BELT,GEAR LEVER KIT,BREAK PAD,REAR BRAKE PIPE,RUBER HOSE PIP</t>
        </is>
      </c>
      <c r="D15" s="7" t="n">
        <v>27</v>
      </c>
      <c r="E15" s="6" t="n">
        <v>45807</v>
      </c>
      <c r="F15" s="6" t="n">
        <v>45828</v>
      </c>
      <c r="G15" s="7" t="inlineStr">
        <is>
          <t>7:00 PM</t>
        </is>
      </c>
      <c r="H15" s="8">
        <f>IF((INDIRECT("F"&amp;ROW())+INDIRECT("G"&amp;ROW()))-NOW() &lt;= 0, "CLOSED", INT((INDIRECT("F"&amp;ROW())+INDIRECT("G"&amp;ROW()))-NOW()) &amp; " days")</f>
        <v/>
      </c>
      <c r="I15" s="7" t="inlineStr"/>
      <c r="J15" s="7" t="inlineStr"/>
      <c r="K15" s="7" t="inlineStr">
        <is>
          <t>ROTARY SWITCH , BOLT , TAIL LIGHT ASSY , FAN BELT ,
GEAR LEVER KIT , BREAK PAD , REAR BRAKE PIPE , RUBER
HOSE PIPE , HOSE PIPE , OIL PIPE , WIPER LINK , FAN BELT
SUMO</t>
        </is>
      </c>
      <c r="L15" s="7" t="inlineStr">
        <is>
          <t>["Senapati"]</t>
        </is>
      </c>
      <c r="M15" s="7" t="inlineStr">
        <is>
          <t>Yes</t>
        </is>
      </c>
      <c r="N15" s="7" t="inlineStr">
        <is>
          <t>Ministry of Defence</t>
        </is>
      </c>
      <c r="O15" s="7" t="inlineStr">
        <is>
          <t>INDIAN ARMY</t>
        </is>
      </c>
      <c r="P15" s="7" t="inlineStr">
        <is>
          <t>NA</t>
        </is>
      </c>
      <c r="Q15" s="7" t="inlineStr">
        <is>
          <t>https://bidplus.gem.gov.in/showbidDocument/7910344</t>
        </is>
      </c>
      <c r="R15" s="7" t="inlineStr">
        <is>
          <t>C:\vs_code\TenderHunter2.1.3\download_pdf\GeM-Bidding-7910344.pdf</t>
        </is>
      </c>
      <c r="S15" s="7" t="inlineStr"/>
      <c r="T15" s="7" t="inlineStr"/>
      <c r="U15" s="7" t="inlineStr">
        <is>
          <t>2025-06-19</t>
        </is>
      </c>
      <c r="V15" s="7" t="inlineStr"/>
      <c r="W15" s="7" t="inlineStr"/>
      <c r="X15" s="9" t="n">
        <v>45827.49817453704</v>
      </c>
      <c r="Y15" s="7" t="inlineStr">
        <is>
          <t>Yes</t>
        </is>
      </c>
    </row>
    <row r="16" ht="120" customHeight="1">
      <c r="A16" s="6" t="n">
        <v>45814</v>
      </c>
      <c r="B16" s="7" t="inlineStr">
        <is>
          <t>GEM/2025/B/6293742</t>
        </is>
      </c>
      <c r="C16" s="7" t="inlineStr">
        <is>
          <t>YOKE,PRESSURE PLATE,AXEL,DUMPING PAD,INJECTOR CONTROL VALVE,BIDING</t>
        </is>
      </c>
      <c r="D16" s="7" t="n">
        <v>15</v>
      </c>
      <c r="E16" s="6" t="n">
        <v>45807</v>
      </c>
      <c r="F16" s="6" t="n">
        <v>45828</v>
      </c>
      <c r="G16" s="7" t="inlineStr">
        <is>
          <t>6:00 PM</t>
        </is>
      </c>
      <c r="H16" s="8">
        <f>IF((INDIRECT("F"&amp;ROW())+INDIRECT("G"&amp;ROW()))-NOW() &lt;= 0, "CLOSED", INT((INDIRECT("F"&amp;ROW())+INDIRECT("G"&amp;ROW()))-NOW()) &amp; " days")</f>
        <v/>
      </c>
      <c r="I16" s="7" t="inlineStr"/>
      <c r="J16" s="7" t="inlineStr"/>
      <c r="K16" s="7" t="inlineStr">
        <is>
          <t>YOKE , PRESSURE PLATE , AXEL , DUMPING PAD , INJECTOR
CONTROL VALVE , BIDING</t>
        </is>
      </c>
      <c r="L16" s="7" t="inlineStr">
        <is>
          <t>["Senapati"]</t>
        </is>
      </c>
      <c r="M16" s="7" t="inlineStr">
        <is>
          <t>Yes</t>
        </is>
      </c>
      <c r="N16" s="7" t="inlineStr">
        <is>
          <t>Ministry of Defence</t>
        </is>
      </c>
      <c r="O16" s="7" t="inlineStr">
        <is>
          <t>INDIAN ARMY</t>
        </is>
      </c>
      <c r="P16" s="7" t="inlineStr">
        <is>
          <t>NA</t>
        </is>
      </c>
      <c r="Q16" s="7" t="inlineStr">
        <is>
          <t>https://bidplus.gem.gov.in/showbidDocument/7909964</t>
        </is>
      </c>
      <c r="R16" s="7" t="inlineStr">
        <is>
          <t>C:\vs_code\TenderHunter2.1.3\download_pdf\GeM-Bidding-7909964.pdf</t>
        </is>
      </c>
      <c r="S16" s="7" t="inlineStr"/>
      <c r="T16" s="7" t="inlineStr"/>
      <c r="U16" s="7" t="inlineStr"/>
      <c r="V16" s="7" t="inlineStr"/>
      <c r="W16" s="7" t="inlineStr"/>
      <c r="X16" s="9" t="n">
        <v>45814.58899707176</v>
      </c>
      <c r="Y16" s="7" t="inlineStr">
        <is>
          <t>Yes</t>
        </is>
      </c>
    </row>
    <row r="17" ht="120" customHeight="1">
      <c r="A17" s="6" t="n">
        <v>45817</v>
      </c>
      <c r="B17" s="7" t="inlineStr">
        <is>
          <t>GEM/2025/B/6208223</t>
        </is>
      </c>
      <c r="C17" s="7" t="inlineStr">
        <is>
          <t>Solar Street Lighting System (NTPC)</t>
        </is>
      </c>
      <c r="D17" s="7" t="n">
        <v>300</v>
      </c>
      <c r="E17" s="6" t="n">
        <v>45784</v>
      </c>
      <c r="F17" s="6" t="n">
        <v>45794</v>
      </c>
      <c r="G17" s="7" t="inlineStr">
        <is>
          <t>3:00 PM</t>
        </is>
      </c>
      <c r="H17" s="8">
        <f>IF((INDIRECT("F"&amp;ROW())+INDIRECT("G"&amp;ROW()))-NOW() &lt;= 0, "CLOSED", INT((INDIRECT("F"&amp;ROW())+INDIRECT("G"&amp;ROW()))-NOW()) &amp; " days")</f>
        <v/>
      </c>
      <c r="I17" s="7" t="n">
        <v>242000</v>
      </c>
      <c r="J17" s="7" t="n">
        <v>12100000</v>
      </c>
      <c r="K17" s="7" t="inlineStr">
        <is>
          <t>Solar Street Lighting System (NTPC) (Q3)</t>
        </is>
      </c>
      <c r="L17" s="7" t="inlineStr">
        <is>
          <t>["797001,HQ IGAR NORTH, NEAR\nSBI MAIN BRANCH ,D BLOCK", "795002,Mantripukhri, Imphal", "788026,HQ IGAR(EAST)\nSRIKONA SILCHAR ASSAM", "797112,ASSAM RIFLES\nTRAINING CENTRE AND\nSCHOOL SUKHOVI", "797001,Chieswama, Nagaland", "797112,KASHIRAMBASTI", "795113,HQ 9 Sector Assam\nRifles NEW KEITHELMANBI", "795142,SAMSAI", "799001,HQ 21 Sect AR", "795007,HQ 22 sector\nJwalamukhi senapati manipur", "785001,HQ 25 SECTOR ASSAM\nRIFLES JORHAT ASSAM", "795135,PALLEL", "795128,HQ 27 Sect Assam\nRifles Churachandpur Manipur", "795103,KAKCHING"]</t>
        </is>
      </c>
      <c r="M17" s="7" t="inlineStr">
        <is>
          <t>Yes</t>
        </is>
      </c>
      <c r="N17" s="7" t="inlineStr">
        <is>
          <t>MINISTRY OF HOME AFFAIRS</t>
        </is>
      </c>
      <c r="O17" s="7" t="inlineStr">
        <is>
          <t>ASSAM RIFLES</t>
        </is>
      </c>
      <c r="P17" s="7" t="inlineStr">
        <is>
          <t>Engineer</t>
        </is>
      </c>
      <c r="Q17" s="7" t="inlineStr">
        <is>
          <t>https://bidplus.gem.gov.in/showbidDocument/7815075</t>
        </is>
      </c>
      <c r="R17" s="7" t="inlineStr">
        <is>
          <t>C:\vs_code\TenderHunter2.1.3\download_pdf\GeM-Bidding-7815075.pdf</t>
        </is>
      </c>
      <c r="S17" s="7" t="inlineStr">
        <is>
          <t>Bid Award</t>
        </is>
      </c>
      <c r="T17" s="7" t="inlineStr">
        <is>
          <t>[["GARG ASSOCIATES(MII)", "12300000.00"], ["SATYAM CONTRACTORS PRIVATE LIMITED (MII)", "12750000.00"], ["SCALENOW INDUSTRIES LLP (MII)", "13500000.00"]]</t>
        </is>
      </c>
      <c r="U17" s="7" t="inlineStr"/>
      <c r="V17" s="7" t="inlineStr">
        <is>
          <t>Cancel</t>
        </is>
      </c>
      <c r="W17" s="7" t="inlineStr"/>
      <c r="X17" s="9" t="n">
        <v>45818.57900300926</v>
      </c>
      <c r="Y17" s="7" t="inlineStr"/>
    </row>
    <row r="18" ht="120" customHeight="1">
      <c r="A18" s="6" t="n">
        <v>45817</v>
      </c>
      <c r="B18" s="7" t="inlineStr">
        <is>
          <t>GEM/2025/B/6169026</t>
        </is>
      </c>
      <c r="C18" s="7" t="inlineStr">
        <is>
          <t>20MEN LIVING PUF SHELTER (SIZE 10.44M x 7.620M x 4.40M HEIGHT INCLUDING 1.5M VERANDAH IN FRONT)</t>
        </is>
      </c>
      <c r="D18" s="7" t="n">
        <v>8</v>
      </c>
      <c r="E18" s="6" t="n">
        <v>45771</v>
      </c>
      <c r="F18" s="6" t="n">
        <v>45792</v>
      </c>
      <c r="G18" s="7" t="inlineStr">
        <is>
          <t>9:00 PM</t>
        </is>
      </c>
      <c r="H18" s="8">
        <f>IF((INDIRECT("F"&amp;ROW())+INDIRECT("G"&amp;ROW()))-NOW() &lt;= 0, "CLOSED", INT((INDIRECT("F"&amp;ROW())+INDIRECT("G"&amp;ROW()))-NOW()) &amp; " days")</f>
        <v/>
      </c>
      <c r="I18" s="7" t="n">
        <v>349440</v>
      </c>
      <c r="J18" s="7" t="n">
        <v>17472000</v>
      </c>
      <c r="K18" s="7" t="inlineStr">
        <is>
          <t>20MEN LIVING PUF SHELTER (SIZE 10.44M x 7.620M x 4.40M
HEIGHT INCLUDING 1.5M VERANDAH IN FRONT)</t>
        </is>
      </c>
      <c r="L18" s="7" t="inlineStr">
        <is>
          <t>["795113,HQ 9 Sector Assam\nRifles NEW KEITHELMANBI", "785001,HQ 25 SECTOR ASSAM\nRIFLES JORHAT ASSAM", "795007,HQ 22 sector\nJwalamukhi senapati manipur", "795142,SAMSAI", "795135,PALLEL", "795002,Mantripukhri, Imphal"]</t>
        </is>
      </c>
      <c r="M18" s="7" t="inlineStr">
        <is>
          <t>Yes</t>
        </is>
      </c>
      <c r="N18" s="7" t="inlineStr">
        <is>
          <t>MINISTRY OF HOME AFFAIRS</t>
        </is>
      </c>
      <c r="O18" s="7" t="inlineStr">
        <is>
          <t>ASSAM RIFLES</t>
        </is>
      </c>
      <c r="P18" s="7" t="inlineStr">
        <is>
          <t>Engineer</t>
        </is>
      </c>
      <c r="Q18" s="7" t="inlineStr">
        <is>
          <t>https://bidplus.gem.gov.in/showbidDocument/7771735</t>
        </is>
      </c>
      <c r="R18" s="7" t="inlineStr">
        <is>
          <t>C:\vs_code\TenderHunter2.1.3\download_pdf\GeM-Bidding-7771735.pdf</t>
        </is>
      </c>
      <c r="S18" s="7" t="inlineStr">
        <is>
          <t>Bid Award</t>
        </is>
      </c>
      <c r="T18" s="7" t="inlineStr">
        <is>
          <t>[["GARG ASSOCIATES(MII)", "20100000.00"], ["SATYAM CONTRACTORS PRIVATE LIMITED (MII)", "22000000.00"]]</t>
        </is>
      </c>
      <c r="U18" s="7" t="inlineStr"/>
      <c r="V18" s="7" t="inlineStr">
        <is>
          <t>Cancel</t>
        </is>
      </c>
      <c r="W18" s="7" t="inlineStr"/>
      <c r="X18" s="9" t="n">
        <v>45818.57900648148</v>
      </c>
      <c r="Y18" s="7" t="inlineStr"/>
    </row>
    <row r="19" ht="120" customHeight="1">
      <c r="A19" s="6" t="n">
        <v>45817</v>
      </c>
      <c r="B19" s="7" t="inlineStr">
        <is>
          <t>GEM/2025/B/6129949</t>
        </is>
      </c>
      <c r="C19" s="7" t="inlineStr">
        <is>
          <t>High Mast Lighting Octagonal Tower for Small area with LED Flood Lighting System (V2),High Mast Lig</t>
        </is>
      </c>
      <c r="D19" s="7" t="n">
        <v>30</v>
      </c>
      <c r="E19" s="6" t="n">
        <v>45779</v>
      </c>
      <c r="F19" s="6" t="n">
        <v>45789</v>
      </c>
      <c r="G19" s="7" t="inlineStr">
        <is>
          <t>8:00 PM</t>
        </is>
      </c>
      <c r="H19" s="8">
        <f>IF((INDIRECT("F"&amp;ROW())+INDIRECT("G"&amp;ROW()))-NOW() &lt;= 0, "CLOSED", INT((INDIRECT("F"&amp;ROW())+INDIRECT("G"&amp;ROW()))-NOW()) &amp; " days")</f>
        <v/>
      </c>
      <c r="I19" s="7" t="n">
        <v>650000</v>
      </c>
      <c r="J19" s="7" t="n">
        <v>32500000</v>
      </c>
      <c r="K19" s="7" t="inlineStr">
        <is>
          <t>High Mast Lighting Octagonal Tower for Small area with LED
Flood Lighting System (V2) (Q2) , High Mast Lighting Tower
for large area with LED Flood Lighting System (Q3)</t>
        </is>
      </c>
      <c r="L19" s="7" t="inlineStr">
        <is>
          <t>["797001,HQ IGAR NORTH, NEAR\nSBI MAIN BRANCH ,D BLOCK", "795002,Mantripukhri, Imphal", "788026,HQ IGAR(EAST)\nSRIKONA SILCHAR ASSAM", "797112,ASSAM RIFLES\nTRAINING CENTRE AND\nSCHOOL SUKHOVI", "799001,HQ 21 Sect AR", "795007,HQ 22 sector\nJwalamukhi senapati manipur", "795135,PALLEL", "795128,HQ 27 Sect Assam\nRifles Churachandpur Manipur", "795103,KAKCHING", "793010,Laitkor, Shillong,\nMeghalaya", "797001,Chieswama, Nagaland", "797112,KASHIRAMBASTI", "795113,HQ 9 Sector Assam\nRifles NEW KEITHELMANBI", "795142,SAMSAI"]</t>
        </is>
      </c>
      <c r="M19" s="7" t="inlineStr">
        <is>
          <t>Yes</t>
        </is>
      </c>
      <c r="N19" s="7" t="inlineStr">
        <is>
          <t>MINISTRY OF HOME AFFAIRS</t>
        </is>
      </c>
      <c r="O19" s="7" t="inlineStr">
        <is>
          <t>ASSAM RIFLES</t>
        </is>
      </c>
      <c r="P19" s="7" t="inlineStr">
        <is>
          <t>Engineer</t>
        </is>
      </c>
      <c r="Q19" s="7" t="inlineStr">
        <is>
          <t>https://bidplus.gem.gov.in/showbidDocument/7728347</t>
        </is>
      </c>
      <c r="R19" s="7" t="inlineStr">
        <is>
          <t>C:\vs_code\TenderHunter2.1.3\download_pdf\GeM-Bidding-7728347.pdf</t>
        </is>
      </c>
      <c r="S19" s="7" t="inlineStr">
        <is>
          <t>Bid Award</t>
        </is>
      </c>
      <c r="T19" s="7" t="inlineStr">
        <is>
          <t>[["Kamakhya Trading Co.(MII)", "32987510.00"], ["SHRI SUBHASH AGARWALLA (MII)", "33475000.00"], ["SIANG TRADERS (MII)", "33800000.00"]]</t>
        </is>
      </c>
      <c r="U19" s="7" t="inlineStr"/>
      <c r="V19" s="7" t="inlineStr">
        <is>
          <t>Cancel</t>
        </is>
      </c>
      <c r="W19" s="7" t="inlineStr"/>
      <c r="X19" s="9" t="n">
        <v>45818.57900848379</v>
      </c>
      <c r="Y19" s="7" t="inlineStr"/>
    </row>
    <row r="20" ht="120" customHeight="1">
      <c r="A20" s="6" t="n">
        <v>45817</v>
      </c>
      <c r="B20" s="7" t="inlineStr">
        <is>
          <t>GEM/2025/B/6164428</t>
        </is>
      </c>
      <c r="C20" s="7" t="inlineStr">
        <is>
          <t xml:space="preserve">Rotational Moulded Polyethylene Water Storage Tanks (V2) conforming to IS 12701,Rotational Moulded </t>
        </is>
      </c>
      <c r="D20" s="7" t="n">
        <v>1050</v>
      </c>
      <c r="E20" s="6" t="n">
        <v>45771</v>
      </c>
      <c r="F20" s="6" t="n">
        <v>45782</v>
      </c>
      <c r="G20" s="7" t="inlineStr">
        <is>
          <t>5:00 PM</t>
        </is>
      </c>
      <c r="H20" s="8">
        <f>IF((INDIRECT("F"&amp;ROW())+INDIRECT("G"&amp;ROW()))-NOW() &lt;= 0, "CLOSED", INT((INDIRECT("F"&amp;ROW())+INDIRECT("G"&amp;ROW()))-NOW()) &amp; " days")</f>
        <v/>
      </c>
      <c r="I20" s="7" t="n">
        <v>240000</v>
      </c>
      <c r="J20" s="7" t="n">
        <v>12000000</v>
      </c>
      <c r="K20" s="7" t="inlineStr">
        <is>
          <t>Rotational Moulded Polyethylene Water Storage Tanks (V2)
conforming to IS 12701 (Q3)</t>
        </is>
      </c>
      <c r="L20" s="7" t="inlineStr">
        <is>
          <t>["797001,HQ IGAR NORTH, NEAR\nSBI MAIN BRANCH ,D BLOCK", "795002,Mantripukhri, Imphal", "788026,HQ IGAR(EAST)\nSRIKONA SILCHAR ASSAM", "797112,ASSAM RIFLES\nTRAINING CENTRE AND\nSCHOOL SUKHOVI", "797112,KASHIRAMBASTI", "785001,Transit Camp Jorhat", "795113,HQ 9 Sector Assam\nRifles NEW KEITHELMANBI", "795142,SAMSAI", "799001,HQ 21 Sect AR", "795007,HQ 22 sector\nJwalamukhi senapati manipur", "796001,AIZWAL", "785001,HQ 25 SECTOR ASSAM\nRIFLES JORHAT ASSAM", "795135,PALLEL", "795128,HQ 27 Sect Assam\nRifles Churachandpur Manipur", "795103,KAKCHING", "793010,Laitkor, Shillong,\nMeghalaya"]</t>
        </is>
      </c>
      <c r="M20" s="7" t="inlineStr">
        <is>
          <t>Yes</t>
        </is>
      </c>
      <c r="N20" s="7" t="inlineStr">
        <is>
          <t>MINISTRY OF HOME AFFAIRS</t>
        </is>
      </c>
      <c r="O20" s="7" t="inlineStr">
        <is>
          <t>ASSAM RIFLES</t>
        </is>
      </c>
      <c r="P20" s="7" t="inlineStr">
        <is>
          <t>Engineer</t>
        </is>
      </c>
      <c r="Q20" s="7" t="inlineStr">
        <is>
          <t>https://bidplus.gem.gov.in/showbidDocument/7766613</t>
        </is>
      </c>
      <c r="R20" s="7" t="inlineStr">
        <is>
          <t>C:\vs_code\TenderHunter2.1.3\download_pdf\GeM-Bidding-7766613.pdf</t>
        </is>
      </c>
      <c r="S20" s="7" t="inlineStr">
        <is>
          <t>Bid Award</t>
        </is>
      </c>
      <c r="T20" s="7" t="inlineStr">
        <is>
          <t>[["CRYSTAL WORKS(MII)", "12657978.00"], ["M/S CARON ENTERPRISES (MII)", "12763250.00"], ["M/S STANLEE MAHONGNAO (MII)", "12833500.00"]]</t>
        </is>
      </c>
      <c r="U20" s="7" t="inlineStr"/>
      <c r="V20" s="7" t="inlineStr">
        <is>
          <t>Cancel</t>
        </is>
      </c>
      <c r="W20" s="7" t="inlineStr"/>
      <c r="X20" s="9" t="n">
        <v>45818.57901006944</v>
      </c>
      <c r="Y20" s="7" t="inlineStr"/>
    </row>
    <row r="21" ht="120" customHeight="1">
      <c r="A21" s="6" t="n">
        <v>45817</v>
      </c>
      <c r="B21" s="7" t="inlineStr">
        <is>
          <t>GEM/2025/B/6169318</t>
        </is>
      </c>
      <c r="C21" s="7" t="inlineStr">
        <is>
          <t>AC Static Watthour Meters - Energy Meter (V2) as per IS 13779,AC Static Watthour Meters - Energy Me</t>
        </is>
      </c>
      <c r="D21" s="7" t="n">
        <v>5925</v>
      </c>
      <c r="E21" s="6" t="n">
        <v>45772</v>
      </c>
      <c r="F21" s="6" t="n">
        <v>45782</v>
      </c>
      <c r="G21" s="7" t="inlineStr">
        <is>
          <t>1:00 PM</t>
        </is>
      </c>
      <c r="H21" s="8">
        <f>IF((INDIRECT("F"&amp;ROW())+INDIRECT("G"&amp;ROW()))-NOW() &lt;= 0, "CLOSED", INT((INDIRECT("F"&amp;ROW())+INDIRECT("G"&amp;ROW()))-NOW()) &amp; " days")</f>
        <v/>
      </c>
      <c r="I21" s="7" t="n">
        <v>295100</v>
      </c>
      <c r="J21" s="7" t="n">
        <v>14755000</v>
      </c>
      <c r="K21" s="7" t="inlineStr">
        <is>
          <t>AC Static Watthour Meters - Energy Meter (V2) as per IS
13779 (Q2)</t>
        </is>
      </c>
      <c r="L21" s="7" t="inlineStr">
        <is>
          <t>["795007,HQ 22 sector\nJwalamukhi senapati manipur", "797112,KASHIRAMBASTI", "785001,HQ 25 SECTOR ASSAM\nRIFLES JORHAT ASSAM", "785001,Transit Camp Jorhat", "788026,HQ IGAR(EAST)\nSRIKONA SILCHAR ASSAM", "795002,Mantripukhri, Imphal", "795135,PALLEL", "795103,KAKCHING", "793010,Laitkor, Shillong,\nMeghalaya"]</t>
        </is>
      </c>
      <c r="M21" s="7" t="inlineStr">
        <is>
          <t>Yes</t>
        </is>
      </c>
      <c r="N21" s="7" t="inlineStr">
        <is>
          <t>MINISTRY OF HOME AFFAIRS</t>
        </is>
      </c>
      <c r="O21" s="7" t="inlineStr">
        <is>
          <t>ASSAM RIFLES</t>
        </is>
      </c>
      <c r="P21" s="7" t="inlineStr">
        <is>
          <t>Engineer</t>
        </is>
      </c>
      <c r="Q21" s="7" t="inlineStr">
        <is>
          <t>https://bidplus.gem.gov.in/showbidDocument/7772045</t>
        </is>
      </c>
      <c r="R21" s="7" t="inlineStr">
        <is>
          <t>C:\vs_code\TenderHunter2.1.3\download_pdf\GeM-Bidding-7772045.pdf</t>
        </is>
      </c>
      <c r="S21" s="7" t="inlineStr">
        <is>
          <t>Bid Award</t>
        </is>
      </c>
      <c r="T21" s="7" t="inlineStr">
        <is>
          <t>[["NEHA ENTERPRISES(MII)", "15002925.00"], ["M/S G. N. TRADERS (MII)", "15195075.00"]]</t>
        </is>
      </c>
      <c r="U21" s="7" t="inlineStr"/>
      <c r="V21" s="7" t="inlineStr">
        <is>
          <t>Cancel</t>
        </is>
      </c>
      <c r="W21" s="7" t="inlineStr"/>
      <c r="X21" s="9" t="n">
        <v>45818.57901038195</v>
      </c>
      <c r="Y21" s="7" t="inlineStr"/>
    </row>
    <row r="22" ht="120" customHeight="1">
      <c r="A22" s="6" t="n">
        <v>45817</v>
      </c>
      <c r="B22" s="7" t="inlineStr">
        <is>
          <t>GEM/2025/B/6019497</t>
        </is>
      </c>
      <c r="C22" s="7" t="inlineStr">
        <is>
          <t>Charcoal (Q4)</t>
        </is>
      </c>
      <c r="D22" s="7" t="n">
        <v>2728</v>
      </c>
      <c r="E22" s="6" t="n">
        <v>45720</v>
      </c>
      <c r="F22" s="6" t="n">
        <v>45723</v>
      </c>
      <c r="G22" s="7" t="inlineStr">
        <is>
          <t>1:00 PM</t>
        </is>
      </c>
      <c r="H22" s="8">
        <f>IF((INDIRECT("F"&amp;ROW())+INDIRECT("G"&amp;ROW()))-NOW() &lt;= 0, "CLOSED", INT((INDIRECT("F"&amp;ROW())+INDIRECT("G"&amp;ROW()))-NOW()) &amp; " days")</f>
        <v/>
      </c>
      <c r="I22" s="7" t="inlineStr"/>
      <c r="J22" s="7" t="inlineStr"/>
      <c r="K22" s="7" t="inlineStr">
        <is>
          <t>Charcoal (Q4)</t>
        </is>
      </c>
      <c r="L22" s="7" t="inlineStr">
        <is>
          <t>["795007,HQ 22 sector\nJwalamukhi senapati manipur"]</t>
        </is>
      </c>
      <c r="M22" s="7" t="inlineStr">
        <is>
          <t>Yes</t>
        </is>
      </c>
      <c r="N22" s="7" t="inlineStr">
        <is>
          <t>MINISTRY OF HOME AFFAIRS</t>
        </is>
      </c>
      <c r="O22" s="7" t="inlineStr">
        <is>
          <t>ASSAM RIFLES</t>
        </is>
      </c>
      <c r="P22" s="7" t="inlineStr">
        <is>
          <t>NA</t>
        </is>
      </c>
      <c r="Q22" s="7" t="inlineStr">
        <is>
          <t>https://bidplus.gem.gov.in/showbidDocument/7601674</t>
        </is>
      </c>
      <c r="R22" s="7" t="inlineStr">
        <is>
          <t>C:\vs_code\TenderHunter2.1.3\download_pdf\GeM-Bidding-7601674.pdf</t>
        </is>
      </c>
      <c r="S22" s="7" t="inlineStr">
        <is>
          <t>Bid Award</t>
        </is>
      </c>
      <c r="T22" s="7" t="inlineStr">
        <is>
          <t>[["M/S SANTOSH KUMAR MADEASIA", "114576.00"], ["B K ENTERPRISES", "120032.00"], ["ARYAN ENTERPRISES", "125488.00"]]</t>
        </is>
      </c>
      <c r="U22" s="7" t="inlineStr"/>
      <c r="V22" s="7" t="inlineStr">
        <is>
          <t>Cancel</t>
        </is>
      </c>
      <c r="W22" s="7" t="inlineStr"/>
      <c r="X22" s="9" t="n">
        <v>45818.57904070602</v>
      </c>
      <c r="Y22" s="7" t="inlineStr"/>
    </row>
    <row r="23" ht="120" customHeight="1">
      <c r="A23" s="6" t="n">
        <v>45817</v>
      </c>
      <c r="B23" s="7" t="inlineStr">
        <is>
          <t>GEM/2025/B/5983561</t>
        </is>
      </c>
      <c r="C23" s="7" t="inlineStr">
        <is>
          <t>Charcoal (Q4)</t>
        </is>
      </c>
      <c r="D23" s="7" t="n">
        <v>2604</v>
      </c>
      <c r="E23" s="6" t="n">
        <v>45709</v>
      </c>
      <c r="F23" s="6" t="n">
        <v>45712</v>
      </c>
      <c r="G23" s="7" t="inlineStr">
        <is>
          <t>6:00 PM</t>
        </is>
      </c>
      <c r="H23" s="8">
        <f>IF((INDIRECT("F"&amp;ROW())+INDIRECT("G"&amp;ROW()))-NOW() &lt;= 0, "CLOSED", INT((INDIRECT("F"&amp;ROW())+INDIRECT("G"&amp;ROW()))-NOW()) &amp; " days")</f>
        <v/>
      </c>
      <c r="I23" s="7" t="inlineStr"/>
      <c r="J23" s="7" t="inlineStr"/>
      <c r="K23" s="7" t="inlineStr">
        <is>
          <t>Charcoal (Q4)</t>
        </is>
      </c>
      <c r="L23" s="7" t="inlineStr">
        <is>
          <t>["795007,HQ 22 sector\nJwalamukhi senapati manipur"]</t>
        </is>
      </c>
      <c r="M23" s="7" t="inlineStr">
        <is>
          <t>Yes</t>
        </is>
      </c>
      <c r="N23" s="7" t="inlineStr">
        <is>
          <t>MINISTRY OF HOME AFFAIRS</t>
        </is>
      </c>
      <c r="O23" s="7" t="inlineStr">
        <is>
          <t>ASSAM RIFLES</t>
        </is>
      </c>
      <c r="P23" s="7" t="inlineStr">
        <is>
          <t>NA</t>
        </is>
      </c>
      <c r="Q23" s="7" t="inlineStr">
        <is>
          <t>https://bidplus.gem.gov.in/showbidDocument/7560342</t>
        </is>
      </c>
      <c r="R23" s="7" t="inlineStr">
        <is>
          <t>C:\vs_code\TenderHunter2.1.3\download_pdf\GeM-Bidding-7560342.pdf</t>
        </is>
      </c>
      <c r="S23" s="7" t="inlineStr">
        <is>
          <t>Bid Award</t>
        </is>
      </c>
      <c r="T23" s="7" t="inlineStr">
        <is>
          <t>[["M/S SANTOSH KUMAR MADEASIA", "109368.00"], ["B K ENTERPRISES", "114576.00"], ["ARYAN ENTERPRISES", "119784.00"]]</t>
        </is>
      </c>
      <c r="U23" s="7" t="inlineStr"/>
      <c r="V23" s="7" t="inlineStr">
        <is>
          <t>Cancel</t>
        </is>
      </c>
      <c r="W23" s="7" t="inlineStr"/>
      <c r="X23" s="9" t="n">
        <v>45818.57904475695</v>
      </c>
      <c r="Y23" s="7" t="inlineStr"/>
    </row>
    <row r="24" ht="120" customHeight="1">
      <c r="A24" s="6" t="n">
        <v>45817</v>
      </c>
      <c r="B24" s="7" t="inlineStr">
        <is>
          <t>GEM/2025/B/5958291</t>
        </is>
      </c>
      <c r="C24" s="7" t="inlineStr">
        <is>
          <t>Charcoal (Q4)</t>
        </is>
      </c>
      <c r="D24" s="7" t="n">
        <v>2652</v>
      </c>
      <c r="E24" s="6" t="n">
        <v>45703</v>
      </c>
      <c r="F24" s="6" t="n">
        <v>45706</v>
      </c>
      <c r="G24" s="7" t="inlineStr">
        <is>
          <t>6:00 PM</t>
        </is>
      </c>
      <c r="H24" s="8">
        <f>IF((INDIRECT("F"&amp;ROW())+INDIRECT("G"&amp;ROW()))-NOW() &lt;= 0, "CLOSED", INT((INDIRECT("F"&amp;ROW())+INDIRECT("G"&amp;ROW()))-NOW()) &amp; " days")</f>
        <v/>
      </c>
      <c r="I24" s="7" t="inlineStr"/>
      <c r="J24" s="7" t="inlineStr"/>
      <c r="K24" s="7" t="inlineStr">
        <is>
          <t>Charcoal (Q4)</t>
        </is>
      </c>
      <c r="L24" s="7" t="inlineStr">
        <is>
          <t>["795007,HQ 22 sector\nJwalamukhi senapati manipur"]</t>
        </is>
      </c>
      <c r="M24" s="7" t="inlineStr">
        <is>
          <t>Yes</t>
        </is>
      </c>
      <c r="N24" s="7" t="inlineStr">
        <is>
          <t>MINISTRY OF HOME AFFAIRS</t>
        </is>
      </c>
      <c r="O24" s="7" t="inlineStr">
        <is>
          <t>ASSAM RIFLES</t>
        </is>
      </c>
      <c r="P24" s="7" t="inlineStr">
        <is>
          <t>NA</t>
        </is>
      </c>
      <c r="Q24" s="7" t="inlineStr">
        <is>
          <t>https://bidplus.gem.gov.in/showbidDocument/7531695</t>
        </is>
      </c>
      <c r="R24" s="7" t="inlineStr">
        <is>
          <t>C:\vs_code\TenderHunter2.1.3\download_pdf\GeM-Bidding-7531695.pdf</t>
        </is>
      </c>
      <c r="S24" s="7" t="inlineStr">
        <is>
          <t>Bid Award</t>
        </is>
      </c>
      <c r="T24" s="7" t="inlineStr">
        <is>
          <t>[["M/S SANTOSH KUMAR MADEASIA", "111384.00"], ["B K ENTERPRISES", "116688.00"], ["ARYAN ENTERPRISES", "119340.00"]]</t>
        </is>
      </c>
      <c r="U24" s="7" t="inlineStr"/>
      <c r="V24" s="7" t="inlineStr">
        <is>
          <t>Cancel</t>
        </is>
      </c>
      <c r="W24" s="7" t="inlineStr"/>
      <c r="X24" s="9" t="n">
        <v>45818.57905049768</v>
      </c>
      <c r="Y24" s="7" t="inlineStr"/>
    </row>
    <row r="25" ht="120" customHeight="1">
      <c r="A25" s="6" t="n">
        <v>45817</v>
      </c>
      <c r="B25" s="7" t="inlineStr">
        <is>
          <t>GEM/2025/B/5838767</t>
        </is>
      </c>
      <c r="C25" s="7" t="inlineStr">
        <is>
          <t>Charcoal (Q4)</t>
        </is>
      </c>
      <c r="D25" s="7" t="n">
        <v>6200</v>
      </c>
      <c r="E25" s="6" t="n">
        <v>45675</v>
      </c>
      <c r="F25" s="6" t="n">
        <v>45678</v>
      </c>
      <c r="G25" s="7" t="inlineStr">
        <is>
          <t>7:00 PM</t>
        </is>
      </c>
      <c r="H25" s="8">
        <f>IF((INDIRECT("F"&amp;ROW())+INDIRECT("G"&amp;ROW()))-NOW() &lt;= 0, "CLOSED", INT((INDIRECT("F"&amp;ROW())+INDIRECT("G"&amp;ROW()))-NOW()) &amp; " days")</f>
        <v/>
      </c>
      <c r="I25" s="7" t="inlineStr"/>
      <c r="J25" s="7" t="inlineStr"/>
      <c r="K25" s="7" t="inlineStr">
        <is>
          <t>Charcoal (Q4)</t>
        </is>
      </c>
      <c r="L25" s="7" t="inlineStr">
        <is>
          <t>["795007,HQ 22 sector\nJwalamukhi senapati manipur"]</t>
        </is>
      </c>
      <c r="M25" s="7" t="inlineStr">
        <is>
          <t>Yes</t>
        </is>
      </c>
      <c r="N25" s="7" t="inlineStr">
        <is>
          <t>MINISTRY OF HOME AFFAIRS</t>
        </is>
      </c>
      <c r="O25" s="7" t="inlineStr">
        <is>
          <t>ASSAM RIFLES</t>
        </is>
      </c>
      <c r="P25" s="7" t="inlineStr">
        <is>
          <t>NA</t>
        </is>
      </c>
      <c r="Q25" s="7" t="inlineStr">
        <is>
          <t>https://bidplus.gem.gov.in/showbidDocument/7397640</t>
        </is>
      </c>
      <c r="R25" s="7" t="inlineStr">
        <is>
          <t>C:\vs_code\TenderHunter2.1.3\download_pdf\GeM-Bidding-7397640.pdf</t>
        </is>
      </c>
      <c r="S25" s="7" t="inlineStr">
        <is>
          <t>Bid Award</t>
        </is>
      </c>
      <c r="T25" s="7" t="inlineStr">
        <is>
          <t>[["ARYAN ENTERPRISES", "259780.00"], ["B K ENTERPRISES", "263500.00"], ["M/S SANTOSH KUMAR MADEASIA", "266600.00"]]</t>
        </is>
      </c>
      <c r="U25" s="7" t="inlineStr"/>
      <c r="V25" s="7" t="inlineStr">
        <is>
          <t>Cancel</t>
        </is>
      </c>
      <c r="W25" s="7" t="inlineStr"/>
      <c r="X25" s="9" t="n">
        <v>45818.57909722222</v>
      </c>
      <c r="Y25" s="7" t="inlineStr"/>
    </row>
    <row r="26" ht="120" customHeight="1">
      <c r="A26" s="6" t="n">
        <v>45817</v>
      </c>
      <c r="B26" s="7" t="inlineStr">
        <is>
          <t>GEM/2024/B/5592593</t>
        </is>
      </c>
      <c r="C26" s="7" t="inlineStr">
        <is>
          <t>Gel Pen (V3),Ink Refills (V2),Eraser</t>
        </is>
      </c>
      <c r="D26" s="7" t="n">
        <v>40</v>
      </c>
      <c r="E26" s="6" t="n">
        <v>45605</v>
      </c>
      <c r="F26" s="6" t="n">
        <v>45611</v>
      </c>
      <c r="G26" s="7" t="inlineStr">
        <is>
          <t>9:00 PM</t>
        </is>
      </c>
      <c r="H26" s="8">
        <f>IF((INDIRECT("F"&amp;ROW())+INDIRECT("G"&amp;ROW()))-NOW() &lt;= 0, "CLOSED", INT((INDIRECT("F"&amp;ROW())+INDIRECT("G"&amp;ROW()))-NOW()) &amp; " days")</f>
        <v/>
      </c>
      <c r="I26" s="7" t="inlineStr"/>
      <c r="J26" s="7" t="inlineStr"/>
      <c r="K26" s="7" t="inlineStr">
        <is>
          <t>Gel Pen (V3) (Q4) , Ink Refills (V2) (Q4) , Eraser (Q4)</t>
        </is>
      </c>
      <c r="L26" s="7" t="inlineStr">
        <is>
          <t>["795015,NO 4 MGAR, C/O 99\nAPO, MARAM SENAPATI\nDISTRICT MANIPUR"]</t>
        </is>
      </c>
      <c r="M26" s="7" t="inlineStr">
        <is>
          <t>Yes</t>
        </is>
      </c>
      <c r="N26" s="7" t="inlineStr">
        <is>
          <t>MINISTRY OF HOME AFFAIRS</t>
        </is>
      </c>
      <c r="O26" s="7" t="inlineStr">
        <is>
          <t>ASSAM RIFLES</t>
        </is>
      </c>
      <c r="P26" s="7" t="inlineStr">
        <is>
          <t>NA</t>
        </is>
      </c>
      <c r="Q26" s="7" t="inlineStr">
        <is>
          <t>https://bidplus.gem.gov.in/showbidDocument/7121056</t>
        </is>
      </c>
      <c r="R26" s="7" t="inlineStr">
        <is>
          <t>C:\vs_code\TenderHunter2.1.3\download_pdf\GeM-Bidding-7121056.pdf</t>
        </is>
      </c>
      <c r="S26" s="7" t="inlineStr">
        <is>
          <t>Bid Award</t>
        </is>
      </c>
      <c r="T26" s="7" t="inlineStr">
        <is>
          <t>[["OMKAR STEEL WORKS", "1480.00"], ["SURAJ RATHOR", "7400.00"], ["M/S. GANDHESWARY BHANDAR", "24000.00"]]</t>
        </is>
      </c>
      <c r="U26" s="7" t="inlineStr"/>
      <c r="V26" s="7" t="inlineStr">
        <is>
          <t>Cancel</t>
        </is>
      </c>
      <c r="W26" s="7" t="inlineStr"/>
      <c r="X26" s="9" t="n">
        <v>45818.57925802084</v>
      </c>
      <c r="Y26" s="7" t="inlineStr"/>
    </row>
    <row r="27" ht="120" customHeight="1">
      <c r="A27" s="6" t="n">
        <v>45817</v>
      </c>
      <c r="B27" s="7" t="inlineStr">
        <is>
          <t>GEM/2024/B/5597125</t>
        </is>
      </c>
      <c r="C27" s="7" t="inlineStr">
        <is>
          <t>Paper Adhesive, Liquid Gum and Office Paste Type as per IS 2257 (Rev),Paper Adhesive, Liquid Gum an</t>
        </is>
      </c>
      <c r="D27" s="7" t="n">
        <v>473</v>
      </c>
      <c r="E27" s="6" t="n">
        <v>45607</v>
      </c>
      <c r="F27" s="6" t="n">
        <v>45611</v>
      </c>
      <c r="G27" s="7" t="inlineStr">
        <is>
          <t>9:00 PM</t>
        </is>
      </c>
      <c r="H27" s="8">
        <f>IF((INDIRECT("F"&amp;ROW())+INDIRECT("G"&amp;ROW()))-NOW() &lt;= 0, "CLOSED", INT((INDIRECT("F"&amp;ROW())+INDIRECT("G"&amp;ROW()))-NOW()) &amp; " days")</f>
        <v/>
      </c>
      <c r="I27" s="7" t="inlineStr"/>
      <c r="J27" s="7" t="inlineStr"/>
      <c r="K27" s="7" t="inlineStr">
        <is>
          <t>Paper Adhesive, Liquid Gum and Office Paste Type as per IS
2257 (Rev) (Q3) , Black Lead Pencils (V2) as per IS 1375
(Q4) , Ball Point Pens (V2) as per IS 3705 (Q4) , Stapler Pin /
Staples (V2) (Q4) , Tags for Files (V2) as per IS 8499 (Q4) ,
Glue Stick (V2) (Q4) , Fluid Correction Pen (V2) (Q4) ,
Permanent Marker Pen (Q4) , Clips, Paper as per IS 5650
(Q4) , Shorthand Notebooks (Q4)</t>
        </is>
      </c>
      <c r="L27" s="7" t="inlineStr">
        <is>
          <t>["795015,NO 4 MGAR, C/O 99\nAPO, MARAM SENAPATI\nDISTRICT MANIPUR"]</t>
        </is>
      </c>
      <c r="M27" s="7" t="inlineStr">
        <is>
          <t>Yes</t>
        </is>
      </c>
      <c r="N27" s="7" t="inlineStr">
        <is>
          <t>MINISTRY OF HOME AFFAIRS</t>
        </is>
      </c>
      <c r="O27" s="7" t="inlineStr">
        <is>
          <t>ASSAM RIFLES</t>
        </is>
      </c>
      <c r="P27" s="7" t="inlineStr">
        <is>
          <t>NA</t>
        </is>
      </c>
      <c r="Q27" s="7" t="inlineStr">
        <is>
          <t>https://bidplus.gem.gov.in/showbidDocument/7126381</t>
        </is>
      </c>
      <c r="R27" s="7" t="inlineStr">
        <is>
          <t>C:\vs_code\TenderHunter2.1.3\download_pdf\GeM-Bidding-7126381.pdf</t>
        </is>
      </c>
      <c r="S27" s="7" t="inlineStr">
        <is>
          <t>Bid Award</t>
        </is>
      </c>
      <c r="T27" s="7" t="inlineStr">
        <is>
          <t>[["OMKAR STEEL WORKS", "10266.00"], ["M/S. GANDHESWARY BHANDAR", "72570.00"], ["SURAJ RATHOR", "79690.00"]]</t>
        </is>
      </c>
      <c r="U27" s="7" t="inlineStr"/>
      <c r="V27" s="7" t="inlineStr">
        <is>
          <t>Cancel</t>
        </is>
      </c>
      <c r="W27" s="7" t="inlineStr"/>
      <c r="X27" s="9" t="n">
        <v>45818.57925833333</v>
      </c>
      <c r="Y27" s="7" t="inlineStr"/>
    </row>
    <row r="28" ht="120" customHeight="1">
      <c r="A28" s="6" t="n">
        <v>45817</v>
      </c>
      <c r="B28" s="7" t="inlineStr">
        <is>
          <t>GEM/2024/B/5596929</t>
        </is>
      </c>
      <c r="C28" s="7" t="inlineStr">
        <is>
          <t>Register (V2),Register (V2),Register (V2),Register (V2),Register (V2),Register (V2)</t>
        </is>
      </c>
      <c r="D28" s="7" t="n">
        <v>26</v>
      </c>
      <c r="E28" s="6" t="n">
        <v>45607</v>
      </c>
      <c r="F28" s="6" t="n">
        <v>45611</v>
      </c>
      <c r="G28" s="7" t="inlineStr">
        <is>
          <t>9:00 PM</t>
        </is>
      </c>
      <c r="H28" s="8">
        <f>IF((INDIRECT("F"&amp;ROW())+INDIRECT("G"&amp;ROW()))-NOW() &lt;= 0, "CLOSED", INT((INDIRECT("F"&amp;ROW())+INDIRECT("G"&amp;ROW()))-NOW()) &amp; " days")</f>
        <v/>
      </c>
      <c r="I28" s="7" t="inlineStr"/>
      <c r="J28" s="7" t="inlineStr"/>
      <c r="K28" s="7" t="inlineStr">
        <is>
          <t>Register (V2) (Q4)</t>
        </is>
      </c>
      <c r="L28" s="7" t="inlineStr">
        <is>
          <t>["795015,NO 4 MGAR, C/O 99\nAPO, MARAM SENAPATI\nDISTRICT MANIPUR"]</t>
        </is>
      </c>
      <c r="M28" s="7" t="inlineStr">
        <is>
          <t>Yes</t>
        </is>
      </c>
      <c r="N28" s="7" t="inlineStr">
        <is>
          <t>MINISTRY OF HOME AFFAIRS</t>
        </is>
      </c>
      <c r="O28" s="7" t="inlineStr">
        <is>
          <t>ASSAM RIFLES</t>
        </is>
      </c>
      <c r="P28" s="7" t="inlineStr">
        <is>
          <t>NA</t>
        </is>
      </c>
      <c r="Q28" s="7" t="inlineStr">
        <is>
          <t>https://bidplus.gem.gov.in/showbidDocument/7126153</t>
        </is>
      </c>
      <c r="R28" s="7" t="inlineStr">
        <is>
          <t>C:\vs_code\TenderHunter2.1.3\download_pdf\GeM-Bidding-7126153.pdf</t>
        </is>
      </c>
      <c r="S28" s="7" t="inlineStr">
        <is>
          <t>Bid Award</t>
        </is>
      </c>
      <c r="T28" s="7" t="inlineStr">
        <is>
          <t>[["OMKAR STEEL WORKS", "11060.00"], ["SURAJ RATHOR", "20800.00"], ["M/S. GANDHESWARY BHANDAR", "24782.00"]]</t>
        </is>
      </c>
      <c r="U28" s="7" t="inlineStr"/>
      <c r="V28" s="7" t="inlineStr">
        <is>
          <t>Cancel</t>
        </is>
      </c>
      <c r="W28" s="7" t="inlineStr"/>
      <c r="X28" s="9" t="n">
        <v>45818.57925864583</v>
      </c>
      <c r="Y28" s="7" t="inlineStr"/>
    </row>
    <row r="29" ht="120" customHeight="1">
      <c r="A29" s="6" t="n">
        <v>45817</v>
      </c>
      <c r="B29" s="7" t="inlineStr">
        <is>
          <t>GEM/2024/B/5569599</t>
        </is>
      </c>
      <c r="C29" s="7" t="inlineStr">
        <is>
          <t>Gel Pen (V3),Ink Refills (V2),Eraser</t>
        </is>
      </c>
      <c r="D29" s="7" t="n">
        <v>40</v>
      </c>
      <c r="E29" s="6" t="n">
        <v>45599</v>
      </c>
      <c r="F29" s="6" t="n">
        <v>45604</v>
      </c>
      <c r="G29" s="7" t="inlineStr">
        <is>
          <t>5:00 PM</t>
        </is>
      </c>
      <c r="H29" s="8">
        <f>IF((INDIRECT("F"&amp;ROW())+INDIRECT("G"&amp;ROW()))-NOW() &lt;= 0, "CLOSED", INT((INDIRECT("F"&amp;ROW())+INDIRECT("G"&amp;ROW()))-NOW()) &amp; " days")</f>
        <v/>
      </c>
      <c r="I29" s="7" t="inlineStr"/>
      <c r="J29" s="7" t="inlineStr"/>
      <c r="K29" s="7" t="inlineStr">
        <is>
          <t>Gel Pen (V3) (Q4) , Ink Refills (V2) (Q4) , Eraser (Q4)</t>
        </is>
      </c>
      <c r="L29" s="7" t="inlineStr">
        <is>
          <t>["795015,NO 4 MGAR, C/O 99\nAPO, MARAM SENAPATI\nDISTRICT MANIPUR"]</t>
        </is>
      </c>
      <c r="M29" s="7" t="inlineStr">
        <is>
          <t>Yes</t>
        </is>
      </c>
      <c r="N29" s="7" t="inlineStr">
        <is>
          <t>MINISTRY OF HOME AFFAIRS</t>
        </is>
      </c>
      <c r="O29" s="7" t="inlineStr">
        <is>
          <t>ASSAM RIFLES</t>
        </is>
      </c>
      <c r="P29" s="7" t="inlineStr">
        <is>
          <t>NA</t>
        </is>
      </c>
      <c r="Q29" s="7" t="inlineStr">
        <is>
          <t>https://bidplus.gem.gov.in/showbidDocument/7095129</t>
        </is>
      </c>
      <c r="R29" s="7" t="inlineStr">
        <is>
          <t>C:\vs_code\TenderHunter2.1.3\download_pdf\GeM-Bidding-7095129.pdf</t>
        </is>
      </c>
      <c r="S29" s="7" t="inlineStr">
        <is>
          <t>Bid Award</t>
        </is>
      </c>
      <c r="T29" s="7" t="inlineStr">
        <is>
          <t>[["SRI SAI TRADES", "1070.00"], ["OMKAR STEEL WORKS", "1480.00"], ["SURAJ RATHOR", "5800.00"]]</t>
        </is>
      </c>
      <c r="U29" s="7" t="inlineStr"/>
      <c r="V29" s="7" t="inlineStr">
        <is>
          <t>Cancel</t>
        </is>
      </c>
      <c r="W29" s="7" t="inlineStr"/>
      <c r="X29" s="9" t="n">
        <v>45818.57926195602</v>
      </c>
      <c r="Y29" s="7" t="inlineStr"/>
    </row>
    <row r="30" ht="120" customHeight="1">
      <c r="A30" s="6" t="n">
        <v>45817</v>
      </c>
      <c r="B30" s="7" t="inlineStr">
        <is>
          <t>GEM/2024/B/5330757</t>
        </is>
      </c>
      <c r="C30" s="7" t="inlineStr">
        <is>
          <t>Steel Folding Cot (V2) (Q3)</t>
        </is>
      </c>
      <c r="D30" s="7" t="n">
        <v>2200</v>
      </c>
      <c r="E30" s="6" t="n">
        <v>45531</v>
      </c>
      <c r="F30" s="6" t="n">
        <v>45541</v>
      </c>
      <c r="G30" s="7" t="inlineStr">
        <is>
          <t>1:00 PM</t>
        </is>
      </c>
      <c r="H30" s="8">
        <f>IF((INDIRECT("F"&amp;ROW())+INDIRECT("G"&amp;ROW()))-NOW() &lt;= 0, "CLOSED", INT((INDIRECT("F"&amp;ROW())+INDIRECT("G"&amp;ROW()))-NOW()) &amp; " days")</f>
        <v/>
      </c>
      <c r="I30" s="7" t="n">
        <v>400000</v>
      </c>
      <c r="J30" s="7" t="n">
        <v>20000000</v>
      </c>
      <c r="K30" s="7" t="inlineStr">
        <is>
          <t>Steel Folding Cot (V2) (Q3)</t>
        </is>
      </c>
      <c r="L30" s="7" t="inlineStr">
        <is>
          <t>["797112,PO DIMAPUR\nSHOKHUVI", "788026,HQ IGAR(EAST)\nSRIKONA SILCHAR ASSAM", "797001,Chieswama, Nagaland", "795113,HQ 9 Sector Assam\nRifles NEW KEITHELMANBI", "786182,HQ 25 SECTOR ASSAM\nRIFLES LEKHAPANI DISTRICT\nTINSUKIA", "795142,SAMSAI", "799001,HQ 21 Sect AR", "795007,HQ 22 sector\nJwalamukhi senapati manipur", "795103,KAKCHING", "795006,NEAR SBI TUIBOUNG\nBRANCH, CHURACHANDPUR\nDIST-CHURACHANDPUR STATE-\nMANIPUR PIN-795128 MOB NO-\n8974054129", "797112,P.O DIMAPUR,\nSHOKHUVI"]</t>
        </is>
      </c>
      <c r="M30" s="7" t="inlineStr">
        <is>
          <t>Yes</t>
        </is>
      </c>
      <c r="N30" s="7" t="inlineStr">
        <is>
          <t>MINISTRY OF HOME AFFAIRS</t>
        </is>
      </c>
      <c r="O30" s="7" t="inlineStr">
        <is>
          <t>ASSAM RIFLES</t>
        </is>
      </c>
      <c r="P30" s="7" t="inlineStr">
        <is>
          <t>Engineer</t>
        </is>
      </c>
      <c r="Q30" s="7" t="inlineStr">
        <is>
          <t>https://bidplus.gem.gov.in/showbidDocument/6828190</t>
        </is>
      </c>
      <c r="R30" s="7" t="inlineStr">
        <is>
          <t>C:\vs_code\TenderHunter2.1.3\download_pdf\GeM-Bidding-6828190.pdf</t>
        </is>
      </c>
      <c r="S30" s="7" t="inlineStr">
        <is>
          <t>Bid Award</t>
        </is>
      </c>
      <c r="T30" s="7" t="inlineStr">
        <is>
          <t>[["UMADUTT INDUSTRIES LIMITED(MII)", "19690000.00"], ["SARAF FURNITURE (MII)", "23100000.00"]]</t>
        </is>
      </c>
      <c r="U30" s="7" t="inlineStr"/>
      <c r="V30" s="7" t="inlineStr">
        <is>
          <t>Cancel</t>
        </is>
      </c>
      <c r="W30" s="7" t="inlineStr"/>
      <c r="X30" s="9" t="n">
        <v>45818.57941481481</v>
      </c>
      <c r="Y30" s="7" t="inlineStr"/>
    </row>
    <row r="31" ht="120" customHeight="1">
      <c r="A31" s="6" t="n">
        <v>45817</v>
      </c>
      <c r="B31" s="7" t="inlineStr">
        <is>
          <t>GEM/2024/B/5160156</t>
        </is>
      </c>
      <c r="C31" s="7" t="inlineStr">
        <is>
          <t>Prefabriated STP 5 KLD,Prefabriated STP 5 KLD,Prefabriated STP 5 KLD,Prefabriated STP 5 KLD,Prefabr</t>
        </is>
      </c>
      <c r="D31" s="7" t="n">
        <v>16</v>
      </c>
      <c r="E31" s="6" t="n">
        <v>45487</v>
      </c>
      <c r="F31" s="6" t="n">
        <v>45509</v>
      </c>
      <c r="G31" s="7" t="inlineStr">
        <is>
          <t>12:00 PM</t>
        </is>
      </c>
      <c r="H31" s="8">
        <f>IF((INDIRECT("F"&amp;ROW())+INDIRECT("G"&amp;ROW()))-NOW() &lt;= 0, "CLOSED", INT((INDIRECT("F"&amp;ROW())+INDIRECT("G"&amp;ROW()))-NOW()) &amp; " days")</f>
        <v/>
      </c>
      <c r="I31" s="7" t="n">
        <v>400000</v>
      </c>
      <c r="J31" s="7" t="n">
        <v>20000000</v>
      </c>
      <c r="K31" s="7" t="inlineStr">
        <is>
          <t>Prefabriated STP 5 KLD , Sprefabriated STP1 10 KLD ,
Sprefabriated STP2 10 KLD , Sprefabriated STP3 10 KLD ,
Sprefabriated STP4 10 KLD</t>
        </is>
      </c>
      <c r="L31" s="7" t="inlineStr">
        <is>
          <t>["795113,HQ 9 Sector Assam\nRifles NEW KEITHELMANBI", "797112,KASHIRAMBASTI", "798612,TUENSANG", "795007,HQ 22 sector\nJwalamukhi senapati manipur", "795135,PALLEL", "795103,KAKCHING", "799001,HQ 21 Sect AR"]</t>
        </is>
      </c>
      <c r="M31" s="7" t="inlineStr">
        <is>
          <t>Yes</t>
        </is>
      </c>
      <c r="N31" s="7" t="inlineStr">
        <is>
          <t>MINISTRY OF HOME AFFAIRS</t>
        </is>
      </c>
      <c r="O31" s="7" t="inlineStr">
        <is>
          <t>ASSAM RIFLES</t>
        </is>
      </c>
      <c r="P31" s="7" t="inlineStr">
        <is>
          <t>NA</t>
        </is>
      </c>
      <c r="Q31" s="7" t="inlineStr">
        <is>
          <t>https://bidplus.gem.gov.in/showbidDocument/6640342</t>
        </is>
      </c>
      <c r="R31" s="7" t="inlineStr">
        <is>
          <t>C:\vs_code\TenderHunter2.1.3\download_pdf\GeM-Bidding-6640342.pdf</t>
        </is>
      </c>
      <c r="S31" s="7" t="inlineStr">
        <is>
          <t>Bid Award</t>
        </is>
      </c>
      <c r="T31" s="7" t="inlineStr">
        <is>
          <t>[["M/S V M ENTERPRISE(MII)", "20372786.00"], ["M/S SHAKTI CONSTRUCTION &amp; SUPPLY CO. (MII)", "21285000.00"], ["M/S RAVINA ENTERPRISE (MII)", "21582000.00"]]</t>
        </is>
      </c>
      <c r="U31" s="7" t="inlineStr"/>
      <c r="V31" s="7" t="inlineStr">
        <is>
          <t>Cancel</t>
        </is>
      </c>
      <c r="W31" s="7" t="inlineStr"/>
      <c r="X31" s="9" t="n">
        <v>45818.57950339121</v>
      </c>
      <c r="Y31" s="7" t="inlineStr"/>
    </row>
    <row r="32" ht="120" customHeight="1">
      <c r="A32" s="6" t="n">
        <v>45817</v>
      </c>
      <c r="B32" s="7" t="inlineStr">
        <is>
          <t>GEM/2024/B/4900685</t>
        </is>
      </c>
      <c r="C32" s="7" t="inlineStr">
        <is>
          <t>CARP ITEMS,CARP ITEMS,CARP ITEMS,CARP ITEMS,CARP ITEMS,CARP ITEMS,CARP ITEMS,CARP ITEMS,CARP ITEMS,</t>
        </is>
      </c>
      <c r="D32" s="7" t="n">
        <v>116</v>
      </c>
      <c r="E32" s="6" t="n">
        <v>45412</v>
      </c>
      <c r="F32" s="6" t="n">
        <v>45433</v>
      </c>
      <c r="G32" s="7" t="inlineStr">
        <is>
          <t>2:00 PM</t>
        </is>
      </c>
      <c r="H32" s="8">
        <f>IF((INDIRECT("F"&amp;ROW())+INDIRECT("G"&amp;ROW()))-NOW() &lt;= 0, "CLOSED", INT((INDIRECT("F"&amp;ROW())+INDIRECT("G"&amp;ROW()))-NOW()) &amp; " days")</f>
        <v/>
      </c>
      <c r="I32" s="7" t="inlineStr"/>
      <c r="J32" s="7" t="inlineStr"/>
      <c r="K32" s="7" t="inlineStr">
        <is>
          <t>CARP ITEMS , CARP , EBR ITEMS , WM ITEMS , PLUMBER</t>
        </is>
      </c>
      <c r="L32" s="7" t="inlineStr">
        <is>
          <t>["795015,NO 4 MGAR, C/O 99\nAPO, MARAM SENAPATI\nDISTRICT MANIPUR"]</t>
        </is>
      </c>
      <c r="M32" s="7" t="inlineStr">
        <is>
          <t>None</t>
        </is>
      </c>
      <c r="N32" s="7" t="inlineStr">
        <is>
          <t>MINISTRY OF HOME AFFAIRS</t>
        </is>
      </c>
      <c r="O32" s="7" t="inlineStr">
        <is>
          <t>ASSAM RIFLES</t>
        </is>
      </c>
      <c r="P32" s="7" t="inlineStr">
        <is>
          <t>NA</t>
        </is>
      </c>
      <c r="Q32" s="7" t="inlineStr">
        <is>
          <t>https://bidplus.gem.gov.in/showbidDocument/6355499</t>
        </is>
      </c>
      <c r="R32" s="7" t="inlineStr">
        <is>
          <t>C:\vs_code\TenderHunter2.1.3\download_pdf\GeM-Bidding-6355499.pdf</t>
        </is>
      </c>
      <c r="S32" s="7" t="inlineStr">
        <is>
          <t>Bid Award</t>
        </is>
      </c>
      <c r="T32" s="7" t="inlineStr">
        <is>
          <t>[["MAA SHAKAMBARI SUPPLIER\n( MSE Social Category:General )", "28495.00"], ["M/S RAHUL TRADING COMPANY\n( MSE Social Category:General )", "42370.00"], ["Kamakhya Trading Co.\n( MSE Social Category:General )", "145084.00"]]</t>
        </is>
      </c>
      <c r="U32" s="7" t="inlineStr"/>
      <c r="V32" s="7" t="inlineStr">
        <is>
          <t>Cancel</t>
        </is>
      </c>
      <c r="W32" s="7" t="inlineStr"/>
      <c r="X32" s="9" t="n">
        <v>45818.57969012731</v>
      </c>
      <c r="Y32" s="7" t="inlineStr"/>
    </row>
    <row r="33" ht="120" customHeight="1">
      <c r="A33" s="6" t="n">
        <v>45817</v>
      </c>
      <c r="B33" s="7" t="inlineStr">
        <is>
          <t>GEM/2024/B/4862476</t>
        </is>
      </c>
      <c r="C33" s="7" t="inlineStr">
        <is>
          <t>Drinking Water Cooler (V2) as per IS 1475,Drinking Water Cooler (V2) as per IS 1475</t>
        </is>
      </c>
      <c r="D33" s="7" t="n">
        <v>110</v>
      </c>
      <c r="E33" s="6" t="n">
        <v>45397</v>
      </c>
      <c r="F33" s="6" t="n">
        <v>45407</v>
      </c>
      <c r="G33" s="7" t="inlineStr">
        <is>
          <t>7:00 PM</t>
        </is>
      </c>
      <c r="H33" s="8">
        <f>IF((INDIRECT("F"&amp;ROW())+INDIRECT("G"&amp;ROW()))-NOW() &lt;= 0, "CLOSED", INT((INDIRECT("F"&amp;ROW())+INDIRECT("G"&amp;ROW()))-NOW()) &amp; " days")</f>
        <v/>
      </c>
      <c r="I33" s="7" t="n">
        <v>100000</v>
      </c>
      <c r="J33" s="7" t="n">
        <v>5000000</v>
      </c>
      <c r="K33" s="7" t="inlineStr">
        <is>
          <t>Drinking Water Cooler (V2) as per IS 1475 (Q2)</t>
        </is>
      </c>
      <c r="L33" s="7" t="inlineStr">
        <is>
          <t>["785001,HQ 25 SECTOR ASSAM\nRIFLES JORHAT ASSAM", "795007,HQ 22 sector\nJwalamukhi senapati manipur", "788026,HQ IGAR(EAST)\nSRIKONA SILCHAR ASSAM", "795006,NEAR SBI TUIBOUNG\nBRANCH, CHURACHANDPUR\nDIST-CHURACHANDPUR STATE-\nMANIPUR PIN-795128 MOB NO-\n8974054129", "795135,PALLEL"]</t>
        </is>
      </c>
      <c r="M33" s="7" t="inlineStr">
        <is>
          <t>Yes</t>
        </is>
      </c>
      <c r="N33" s="7" t="inlineStr">
        <is>
          <t>MINISTRY OF HOME AFFAIRS</t>
        </is>
      </c>
      <c r="O33" s="7" t="inlineStr">
        <is>
          <t>ASSAM RIFLES</t>
        </is>
      </c>
      <c r="P33" s="7" t="inlineStr">
        <is>
          <t>Engineer</t>
        </is>
      </c>
      <c r="Q33" s="7" t="inlineStr">
        <is>
          <t>https://bidplus.gem.gov.in/showbidDocument/6313522</t>
        </is>
      </c>
      <c r="R33" s="7" t="inlineStr">
        <is>
          <t>C:\vs_code\TenderHunter2.1.3\download_pdf\GeM-Bidding-6313522.pdf</t>
        </is>
      </c>
      <c r="S33" s="7" t="inlineStr">
        <is>
          <t>Bid Award</t>
        </is>
      </c>
      <c r="T33" s="7" t="inlineStr">
        <is>
          <t>[["N K MARKETING(MII)", "5040000.00"], ["INTIME COMMOTRADE PRIVATE LIMITED (MII)", "5400000.00"], ["BGS ENTERPRISE (MII)", "5890000.00"]]</t>
        </is>
      </c>
      <c r="U33" s="7" t="inlineStr"/>
      <c r="V33" s="7" t="inlineStr">
        <is>
          <t>Cancel</t>
        </is>
      </c>
      <c r="W33" s="7" t="inlineStr"/>
      <c r="X33" s="9" t="n">
        <v>45818.57970239584</v>
      </c>
      <c r="Y33" s="7" t="inlineStr"/>
    </row>
    <row r="34" ht="120" customHeight="1">
      <c r="A34" s="6" t="n">
        <v>45817</v>
      </c>
      <c r="B34" s="7" t="inlineStr">
        <is>
          <t>GEM/2024/B/4824346</t>
        </is>
      </c>
      <c r="C34" s="7" t="inlineStr">
        <is>
          <t>SUPPLY AND INSTALLATION OF SENSOR BASED LED SOLAR STREET LIGHT SYSTEM ALL IN ONE WITH POLE</t>
        </is>
      </c>
      <c r="D34" s="7" t="n">
        <v>1000</v>
      </c>
      <c r="E34" s="6" t="n">
        <v>45379</v>
      </c>
      <c r="F34" s="6" t="n">
        <v>45400</v>
      </c>
      <c r="G34" s="7" t="inlineStr">
        <is>
          <t>6:00 PM</t>
        </is>
      </c>
      <c r="H34" s="8">
        <f>IF((INDIRECT("F"&amp;ROW())+INDIRECT("G"&amp;ROW()))-NOW() &lt;= 0, "CLOSED", INT((INDIRECT("F"&amp;ROW())+INDIRECT("G"&amp;ROW()))-NOW()) &amp; " days")</f>
        <v/>
      </c>
      <c r="I34" s="7" t="n">
        <v>640000</v>
      </c>
      <c r="J34" s="7" t="n">
        <v>32000000</v>
      </c>
      <c r="K34" s="7" t="inlineStr">
        <is>
          <t>SUPPLY AND INSTALLATION OF SENSOR BASED LED SOLAR
STREET LIGHT SYSTEM ALL IN ONE WITH POLE (Q3)</t>
        </is>
      </c>
      <c r="L34" s="7" t="inlineStr">
        <is>
          <t>["795113,HQ 9 Sector Assam\nRifles NEW KEITHELMANBI", "785001,HQ 25 SECTOR ASSAM\nRIFLES JORHAT ASSAM", "793010,LAITKOR SHILLONG", "795007,HQ 22 sector\nJwalamukhi senapati manipur", "795006,NEAR SBI TUIBOUNG\nBRANCH, CHURACHANDPUR\nDIST-CHURACHANDPUR STATE-\nMANIPUR PIN-795128 MOB NO-\n8974054129", "797112,PO DIMAPUR\nSHOKHUVI"]</t>
        </is>
      </c>
      <c r="M34" s="7" t="inlineStr">
        <is>
          <t>Yes</t>
        </is>
      </c>
      <c r="N34" s="7" t="inlineStr">
        <is>
          <t>MINISTRY OF HOME AFFAIRS</t>
        </is>
      </c>
      <c r="O34" s="7" t="inlineStr">
        <is>
          <t>ASSAM RIFLES</t>
        </is>
      </c>
      <c r="P34" s="7" t="inlineStr">
        <is>
          <t>Engineer</t>
        </is>
      </c>
      <c r="Q34" s="7" t="inlineStr">
        <is>
          <t>https://bidplus.gem.gov.in/showbidDocument/6271363</t>
        </is>
      </c>
      <c r="R34" s="7" t="inlineStr">
        <is>
          <t>C:\vs_code\TenderHunter2.1.3\download_pdf\GeM-Bidding-6271363.pdf</t>
        </is>
      </c>
      <c r="S34" s="7" t="inlineStr"/>
      <c r="T34" s="7" t="inlineStr"/>
      <c r="U34" s="7" t="inlineStr"/>
      <c r="V34" s="7" t="inlineStr">
        <is>
          <t>Cancel</t>
        </is>
      </c>
      <c r="W34" s="7" t="inlineStr"/>
      <c r="X34" s="9" t="n">
        <v>45818.57970462963</v>
      </c>
      <c r="Y34" s="7" t="inlineStr"/>
    </row>
    <row r="35" ht="120" customHeight="1">
      <c r="A35" s="6" t="n">
        <v>45818</v>
      </c>
      <c r="B35" s="7" t="inlineStr">
        <is>
          <t>GEM/2025/B/6275768</t>
        </is>
      </c>
      <c r="C35" s="7" t="inlineStr">
        <is>
          <t>MAIN LEAF,2ND LEAF,PRESSURE PLATE,TAPPER ROLLER,OIL FILTER</t>
        </is>
      </c>
      <c r="D35" s="7" t="n">
        <v>5</v>
      </c>
      <c r="E35" s="6" t="n">
        <v>45803</v>
      </c>
      <c r="F35" s="6" t="n">
        <v>45824</v>
      </c>
      <c r="G35" s="7" t="inlineStr">
        <is>
          <t>5:00 PM</t>
        </is>
      </c>
      <c r="H35" s="8">
        <f>IF((INDIRECT("F"&amp;ROW())+INDIRECT("G"&amp;ROW()))-NOW() &lt;= 0, "CLOSED", INT((INDIRECT("F"&amp;ROW())+INDIRECT("G"&amp;ROW()))-NOW()) &amp; " days")</f>
        <v/>
      </c>
      <c r="I35" s="7" t="inlineStr"/>
      <c r="J35" s="7" t="inlineStr"/>
      <c r="K35" s="7" t="inlineStr">
        <is>
          <t>MAIN LEAF , 2ND LEAF , PRESSURE PLATE , TAPPER ROLLER
, OIL FILTER</t>
        </is>
      </c>
      <c r="L35" s="7" t="inlineStr">
        <is>
          <t>["Senapati"]</t>
        </is>
      </c>
      <c r="M35" s="7" t="inlineStr">
        <is>
          <t>Yes</t>
        </is>
      </c>
      <c r="N35" s="7" t="inlineStr">
        <is>
          <t>Ministry of Defence</t>
        </is>
      </c>
      <c r="O35" s="7" t="inlineStr">
        <is>
          <t>INDIAN ARMY</t>
        </is>
      </c>
      <c r="P35" s="7" t="inlineStr">
        <is>
          <t>NA</t>
        </is>
      </c>
      <c r="Q35" s="7" t="inlineStr">
        <is>
          <t>https://bidplus.gem.gov.in/showbidDocument/7890075</t>
        </is>
      </c>
      <c r="R35" s="7" t="inlineStr">
        <is>
          <t>C:\vs_code\TenderHunter2.1.3\download_pdf\GeM-Bidding-7890075.pdf</t>
        </is>
      </c>
      <c r="S35" s="7" t="inlineStr"/>
      <c r="T35" s="7" t="inlineStr"/>
      <c r="U35" s="7" t="inlineStr">
        <is>
          <t>2025-06-10</t>
        </is>
      </c>
      <c r="V35" s="7" t="inlineStr"/>
      <c r="W35" s="7" t="inlineStr"/>
      <c r="X35" s="9" t="n">
        <v>45818.88695717593</v>
      </c>
      <c r="Y35" s="7" t="inlineStr"/>
    </row>
    <row r="36" ht="120" customHeight="1">
      <c r="A36" s="6" t="n">
        <v>45818</v>
      </c>
      <c r="B36" s="7" t="inlineStr">
        <is>
          <t>GEM/2025/B/6275553</t>
        </is>
      </c>
      <c r="C36" s="7" t="inlineStr">
        <is>
          <t>MAIN LEAF,2ND LEAF,ROD SPRING ASSY,TAPPER ROLLER BRG,OIL FILTER</t>
        </is>
      </c>
      <c r="D36" s="7" t="n">
        <v>12</v>
      </c>
      <c r="E36" s="6" t="n">
        <v>45803</v>
      </c>
      <c r="F36" s="6" t="n">
        <v>45824</v>
      </c>
      <c r="G36" s="7" t="inlineStr">
        <is>
          <t>5:00 PM</t>
        </is>
      </c>
      <c r="H36" s="8">
        <f>IF((INDIRECT("F"&amp;ROW())+INDIRECT("G"&amp;ROW()))-NOW() &lt;= 0, "CLOSED", INT((INDIRECT("F"&amp;ROW())+INDIRECT("G"&amp;ROW()))-NOW()) &amp; " days")</f>
        <v/>
      </c>
      <c r="I36" s="7" t="inlineStr"/>
      <c r="J36" s="7" t="inlineStr"/>
      <c r="K36" s="7" t="inlineStr">
        <is>
          <t>MAIN LEAF , 2ND LEAF , ROD SPRING ASSY , TAPPER
ROLLER BRG , OIL FILTER</t>
        </is>
      </c>
      <c r="L36" s="7" t="inlineStr">
        <is>
          <t>["Senapati"]</t>
        </is>
      </c>
      <c r="M36" s="7" t="inlineStr">
        <is>
          <t>Yes</t>
        </is>
      </c>
      <c r="N36" s="7" t="inlineStr">
        <is>
          <t>Ministry of Defence</t>
        </is>
      </c>
      <c r="O36" s="7" t="inlineStr">
        <is>
          <t>INDIAN ARMY</t>
        </is>
      </c>
      <c r="P36" s="7" t="inlineStr">
        <is>
          <t>NA</t>
        </is>
      </c>
      <c r="Q36" s="7" t="inlineStr">
        <is>
          <t>https://bidplus.gem.gov.in/showbidDocument/7889840</t>
        </is>
      </c>
      <c r="R36" s="7" t="inlineStr">
        <is>
          <t>C:\vs_code\TenderHunter2.1.3\download_pdf\GeM-Bidding-7889840.pdf</t>
        </is>
      </c>
      <c r="S36" s="7" t="inlineStr"/>
      <c r="T36" s="7" t="inlineStr"/>
      <c r="U36" s="7" t="inlineStr">
        <is>
          <t>2025-06-10</t>
        </is>
      </c>
      <c r="V36" s="7" t="inlineStr"/>
      <c r="W36" s="7" t="inlineStr"/>
      <c r="X36" s="9" t="n">
        <v>45818.88696412037</v>
      </c>
      <c r="Y36" s="7" t="inlineStr"/>
    </row>
    <row r="37" ht="120" customHeight="1">
      <c r="A37" s="6" t="n">
        <v>45818</v>
      </c>
      <c r="B37" s="7" t="inlineStr">
        <is>
          <t>GEM/2025/B/6282985</t>
        </is>
      </c>
      <c r="C37" s="7" t="inlineStr">
        <is>
          <t>CHEESE SLICE,CHEESE CUBE,CHEESE SPREAD,MATCHBOX,VINEGAR,CORNFLAKES,TOMATO SAUCE,LEMON SQUASH,CORNFL</t>
        </is>
      </c>
      <c r="D37" s="7" t="n">
        <v>1755</v>
      </c>
      <c r="E37" s="6" t="n">
        <v>45805</v>
      </c>
      <c r="F37" s="6" t="n">
        <v>45827</v>
      </c>
      <c r="G37" s="7" t="inlineStr">
        <is>
          <t>10:00 AM</t>
        </is>
      </c>
      <c r="H37" s="8">
        <f>IF((INDIRECT("F"&amp;ROW())+INDIRECT("G"&amp;ROW()))-NOW() &lt;= 0, "CLOSED", INT((INDIRECT("F"&amp;ROW())+INDIRECT("G"&amp;ROW()))-NOW()) &amp; " days")</f>
        <v/>
      </c>
      <c r="I37" s="7" t="inlineStr"/>
      <c r="J37" s="7" t="inlineStr"/>
      <c r="K37" s="7" t="inlineStr">
        <is>
          <t>CHEESE SLICE , CHEESE CUBE , CHEESE SPREAD ,
MATCHBOX , VINEGAR , CORNFLAKES , TOMATO SAUCE ,
LEMON SQUASH , CORNFLOUR , DOG FOOD</t>
        </is>
      </c>
      <c r="L37" s="7" t="inlineStr">
        <is>
          <t>["SENAPATI"]</t>
        </is>
      </c>
      <c r="M37" s="7" t="inlineStr">
        <is>
          <t>Yes</t>
        </is>
      </c>
      <c r="N37" s="7" t="inlineStr">
        <is>
          <t>Ministry of Defence</t>
        </is>
      </c>
      <c r="O37" s="7" t="inlineStr">
        <is>
          <t>INDIAN ARMY</t>
        </is>
      </c>
      <c r="P37" s="7" t="inlineStr">
        <is>
          <t>NA</t>
        </is>
      </c>
      <c r="Q37" s="7" t="inlineStr">
        <is>
          <t>https://bidplus.gem.gov.in/showbidDocument/7898017</t>
        </is>
      </c>
      <c r="R37" s="7" t="inlineStr">
        <is>
          <t>C:\vs_code\TenderHunter2.1.3\download_pdf\GeM-Bidding-7898017.pdf</t>
        </is>
      </c>
      <c r="S37" s="7" t="inlineStr"/>
      <c r="T37" s="7" t="inlineStr"/>
      <c r="U37" s="7" t="inlineStr">
        <is>
          <t>2025-06-10</t>
        </is>
      </c>
      <c r="V37" s="7" t="inlineStr"/>
      <c r="W37" s="7" t="inlineStr"/>
      <c r="X37" s="9" t="n">
        <v>45818.88837986111</v>
      </c>
      <c r="Y37" s="7" t="inlineStr"/>
    </row>
    <row r="38" ht="120" customHeight="1">
      <c r="A38" s="6" t="n">
        <v>45818</v>
      </c>
      <c r="B38" s="7" t="inlineStr">
        <is>
          <t>GEM/2025/B/6301026</t>
        </is>
      </c>
      <c r="C38" s="7" t="inlineStr">
        <is>
          <t>FAN ENGINE WITH VISCUS,AXEL FLANGE,AXEL BEARING,TAPPER ROLLER BEARING,CHECK NUT,CHECK NUT LOCK WASH</t>
        </is>
      </c>
      <c r="D38" s="7" t="n">
        <v>18</v>
      </c>
      <c r="E38" s="6" t="n">
        <v>45810</v>
      </c>
      <c r="F38" s="6" t="n">
        <v>45831</v>
      </c>
      <c r="G38" s="7" t="inlineStr">
        <is>
          <t>5:00 PM</t>
        </is>
      </c>
      <c r="H38" s="8">
        <f>IF((INDIRECT("F"&amp;ROW())+INDIRECT("G"&amp;ROW()))-NOW() &lt;= 0, "CLOSED", INT((INDIRECT("F"&amp;ROW())+INDIRECT("G"&amp;ROW()))-NOW()) &amp; " days")</f>
        <v/>
      </c>
      <c r="I38" s="7" t="inlineStr"/>
      <c r="J38" s="7" t="inlineStr"/>
      <c r="K38" s="7" t="inlineStr">
        <is>
          <t>FAN ENGINE WITH VISCUS , AXEL FLANGE , AXEL BEARING ,
TAPPER ROLLER BEARING , CHECK NUT , CHECK NUT LOCK
WASHER , SPLIT RING WITH ACCUATOR , OIL SEAL , CHECK
NUT 2.5 TON , CHECK NUT LOCK WASHER 2.5 TON , FUEL
PUMP MOTOR , SELF NEEDLE BRG</t>
        </is>
      </c>
      <c r="L38" s="7" t="inlineStr">
        <is>
          <t>["Senapati"]</t>
        </is>
      </c>
      <c r="M38" s="7" t="inlineStr">
        <is>
          <t>Yes</t>
        </is>
      </c>
      <c r="N38" s="7" t="inlineStr">
        <is>
          <t>Ministry of Defence</t>
        </is>
      </c>
      <c r="O38" s="7" t="inlineStr">
        <is>
          <t>INDIAN ARMY</t>
        </is>
      </c>
      <c r="P38" s="7" t="inlineStr">
        <is>
          <t>NA</t>
        </is>
      </c>
      <c r="Q38" s="7" t="inlineStr">
        <is>
          <t>https://bidplus.gem.gov.in/showbidDocument/7918338</t>
        </is>
      </c>
      <c r="R38" s="7" t="inlineStr">
        <is>
          <t>C:\vs_code\TenderHunter2.1.3\download_pdf\GeM-Bidding-7918338.pdf</t>
        </is>
      </c>
      <c r="S38" s="7" t="inlineStr"/>
      <c r="T38" s="7" t="inlineStr"/>
      <c r="U38" s="7" t="inlineStr">
        <is>
          <t>2025-06-19</t>
        </is>
      </c>
      <c r="V38" s="7" t="inlineStr"/>
      <c r="W38" s="7" t="inlineStr"/>
      <c r="X38" s="9" t="n">
        <v>45827.49819513889</v>
      </c>
      <c r="Y38" s="7" t="inlineStr"/>
    </row>
    <row r="39" ht="120" customHeight="1">
      <c r="A39" s="6" t="n">
        <v>45818</v>
      </c>
      <c r="B39" s="7" t="inlineStr">
        <is>
          <t>GEM/2025/B/6294700</t>
        </is>
      </c>
      <c r="C39" s="7" t="inlineStr">
        <is>
          <t>CLUTCH PLATE,PRESSURE PLATE,FUEL FILTER PAPER TYPE,FUEL FILTER CLOTH TYPE,OIL FILTER,SYSTEM PROTECT</t>
        </is>
      </c>
      <c r="D39" s="7" t="n">
        <v>17</v>
      </c>
      <c r="E39" s="6" t="n">
        <v>45808</v>
      </c>
      <c r="F39" s="6" t="n">
        <v>45829</v>
      </c>
      <c r="G39" s="7" t="inlineStr">
        <is>
          <t>12:00 PM</t>
        </is>
      </c>
      <c r="H39" s="8">
        <f>IF((INDIRECT("F"&amp;ROW())+INDIRECT("G"&amp;ROW()))-NOW() &lt;= 0, "CLOSED", INT((INDIRECT("F"&amp;ROW())+INDIRECT("G"&amp;ROW()))-NOW()) &amp; " days")</f>
        <v/>
      </c>
      <c r="I39" s="7" t="inlineStr"/>
      <c r="J39" s="7" t="inlineStr"/>
      <c r="K39" s="7" t="inlineStr">
        <is>
          <t>CLUTCH PLATE , PRESSURE PLATE , FUEL FILTER PAPER
TYPE , FUEL FILTER CLOTH TYPE , OIL FILTER , SYSTEM
PROTECTIVE VALVE</t>
        </is>
      </c>
      <c r="L39" s="7" t="inlineStr">
        <is>
          <t>["Senapati"]</t>
        </is>
      </c>
      <c r="M39" s="7" t="inlineStr">
        <is>
          <t>Yes</t>
        </is>
      </c>
      <c r="N39" s="7" t="inlineStr">
        <is>
          <t>Ministry of Defence</t>
        </is>
      </c>
      <c r="O39" s="7" t="inlineStr">
        <is>
          <t>INDIAN ARMY</t>
        </is>
      </c>
      <c r="P39" s="7" t="inlineStr">
        <is>
          <t>NA</t>
        </is>
      </c>
      <c r="Q39" s="7" t="inlineStr">
        <is>
          <t>https://bidplus.gem.gov.in/showbidDocument/7911043</t>
        </is>
      </c>
      <c r="R39" s="7" t="inlineStr">
        <is>
          <t>C:\vs_code\TenderHunter2.1.3\download_pdf\GeM-Bidding-7911043.pdf</t>
        </is>
      </c>
      <c r="S39" s="7" t="inlineStr"/>
      <c r="T39" s="7" t="inlineStr"/>
      <c r="U39" s="7" t="inlineStr">
        <is>
          <t>2025-06-10</t>
        </is>
      </c>
      <c r="V39" s="7" t="inlineStr"/>
      <c r="W39" s="7" t="inlineStr"/>
      <c r="X39" s="9" t="n">
        <v>45818.88811686343</v>
      </c>
      <c r="Y39" s="7" t="inlineStr"/>
    </row>
    <row r="40" ht="120" customHeight="1">
      <c r="A40" s="6" t="n">
        <v>45818</v>
      </c>
      <c r="B40" s="7" t="inlineStr">
        <is>
          <t>GEM/2025/B/6295596</t>
        </is>
      </c>
      <c r="C40" s="7" t="inlineStr">
        <is>
          <t>RADIATOR ASSY SUMO</t>
        </is>
      </c>
      <c r="D40" s="7" t="n">
        <v>1</v>
      </c>
      <c r="E40" s="6" t="n">
        <v>45808</v>
      </c>
      <c r="F40" s="6" t="n">
        <v>45829</v>
      </c>
      <c r="G40" s="7" t="inlineStr">
        <is>
          <t>1:00 PM</t>
        </is>
      </c>
      <c r="H40" s="8">
        <f>IF((INDIRECT("F"&amp;ROW())+INDIRECT("G"&amp;ROW()))-NOW() &lt;= 0, "CLOSED", INT((INDIRECT("F"&amp;ROW())+INDIRECT("G"&amp;ROW()))-NOW()) &amp; " days")</f>
        <v/>
      </c>
      <c r="I40" s="7" t="inlineStr"/>
      <c r="J40" s="7" t="inlineStr"/>
      <c r="K40" s="7" t="inlineStr">
        <is>
          <t>RADIATOR ASSY SUMO</t>
        </is>
      </c>
      <c r="L40" s="7" t="inlineStr">
        <is>
          <t>["Senapati"]</t>
        </is>
      </c>
      <c r="M40" s="7" t="inlineStr">
        <is>
          <t>Yes</t>
        </is>
      </c>
      <c r="N40" s="7" t="inlineStr">
        <is>
          <t>Ministry of Defence</t>
        </is>
      </c>
      <c r="O40" s="7" t="inlineStr">
        <is>
          <t>INDIAN ARMY</t>
        </is>
      </c>
      <c r="P40" s="7" t="inlineStr">
        <is>
          <t>NA</t>
        </is>
      </c>
      <c r="Q40" s="7" t="inlineStr">
        <is>
          <t>https://bidplus.gem.gov.in/showbidDocument/7912064</t>
        </is>
      </c>
      <c r="R40" s="7" t="inlineStr">
        <is>
          <t>C:\vs_code\TenderHunter2.1.3\download_pdf\GeM-Bidding-7912064.pdf</t>
        </is>
      </c>
      <c r="S40" s="7" t="inlineStr"/>
      <c r="T40" s="7" t="inlineStr"/>
      <c r="U40" s="7" t="inlineStr"/>
      <c r="V40" s="7" t="inlineStr"/>
      <c r="W40" s="7" t="inlineStr"/>
      <c r="X40" s="7" t="inlineStr"/>
      <c r="Y40" s="7" t="inlineStr"/>
    </row>
    <row r="41" ht="120" customHeight="1">
      <c r="A41" s="6" t="n">
        <v>45818</v>
      </c>
      <c r="B41" s="7" t="inlineStr">
        <is>
          <t>GEM/2025/B/6287202</t>
        </is>
      </c>
      <c r="C41" s="7" t="inlineStr">
        <is>
          <t>HAND BRAKE CABLE,OIL SEAL,FAN BELT,CLUTCH PLATE,PRESSURE PLATE,ROD SPRING MAIN,ROD SPRING 2ND,BEARI</t>
        </is>
      </c>
      <c r="D41" s="7" t="n">
        <v>20</v>
      </c>
      <c r="E41" s="6" t="n">
        <v>45806</v>
      </c>
      <c r="F41" s="6" t="n">
        <v>45827</v>
      </c>
      <c r="G41" s="7" t="inlineStr">
        <is>
          <t>1:00 PM</t>
        </is>
      </c>
      <c r="H41" s="8">
        <f>IF((INDIRECT("F"&amp;ROW())+INDIRECT("G"&amp;ROW()))-NOW() &lt;= 0, "CLOSED", INT((INDIRECT("F"&amp;ROW())+INDIRECT("G"&amp;ROW()))-NOW()) &amp; " days")</f>
        <v/>
      </c>
      <c r="I41" s="7" t="inlineStr"/>
      <c r="J41" s="7" t="inlineStr"/>
      <c r="K41" s="7" t="inlineStr">
        <is>
          <t>HAND BRAKE CABLE , OIL SEAL , FAN BELT , CLUTCH PLATE
, PRESSURE PLATE , ROD SPRING MAIN , ROD SPRING 2ND ,
BEARING , FAN BELT BS , GEAR LEVER KIT , GLOW PLUG
TIMER , BONNET CABLE</t>
        </is>
      </c>
      <c r="L41" s="7" t="inlineStr">
        <is>
          <t>["Senapati"]</t>
        </is>
      </c>
      <c r="M41" s="7" t="inlineStr">
        <is>
          <t>Yes</t>
        </is>
      </c>
      <c r="N41" s="7" t="inlineStr">
        <is>
          <t>Ministry of Defence</t>
        </is>
      </c>
      <c r="O41" s="7" t="inlineStr">
        <is>
          <t>INDIAN ARMY</t>
        </is>
      </c>
      <c r="P41" s="7" t="inlineStr">
        <is>
          <t>NA</t>
        </is>
      </c>
      <c r="Q41" s="7" t="inlineStr">
        <is>
          <t>https://bidplus.gem.gov.in/showbidDocument/7902705</t>
        </is>
      </c>
      <c r="R41" s="7" t="inlineStr">
        <is>
          <t>C:\vs_code\TenderHunter2.1.3\download_pdf\GeM-Bidding-7902705.pdf</t>
        </is>
      </c>
      <c r="S41" s="7" t="inlineStr"/>
      <c r="T41" s="7" t="inlineStr"/>
      <c r="U41" s="7" t="inlineStr">
        <is>
          <t>2025-06-19</t>
        </is>
      </c>
      <c r="V41" s="7" t="inlineStr"/>
      <c r="W41" s="7" t="inlineStr"/>
      <c r="X41" s="9" t="n">
        <v>45827.49808032408</v>
      </c>
      <c r="Y41" s="7" t="inlineStr"/>
    </row>
    <row r="42" ht="120" customHeight="1">
      <c r="A42" s="6" t="n">
        <v>45827</v>
      </c>
      <c r="B42" s="7" t="inlineStr">
        <is>
          <t>GEM/2025/B/6341100</t>
        </is>
      </c>
      <c r="C42" s="7" t="inlineStr">
        <is>
          <t>Hiring of Consultancy Services...</t>
        </is>
      </c>
      <c r="D42" s="7" t="n">
        <v>22</v>
      </c>
      <c r="E42" s="6" t="n">
        <v>45824</v>
      </c>
      <c r="F42" s="6" t="n">
        <v>45839</v>
      </c>
      <c r="G42" s="7" t="inlineStr">
        <is>
          <t>10:00 AM</t>
        </is>
      </c>
      <c r="H42" s="8">
        <f>IF((INDIRECT("F"&amp;ROW())+INDIRECT("G"&amp;ROW()))-NOW() &lt;= 0, "CLOSED", INT((INDIRECT("F"&amp;ROW())+INDIRECT("G"&amp;ROW()))-NOW()) &amp; " days")</f>
        <v/>
      </c>
      <c r="I42" s="7" t="inlineStr"/>
      <c r="J42" s="7" t="inlineStr"/>
      <c r="K42" s="7" t="inlineStr">
        <is>
          <t>REAR ROD SPRING ASSY , KNUCKLE BUSH , REGULATOR
BRUSH BOX ASSY , MOUNTING PAD , CLUTCH MASTER
CYLINDER , PRESSURE PLATE , CLUTCH PLATE , RELEASE
BRG , SLEEVE , SLEEVE CYL , HEAD GASKET , REAR
WINDOW GLASS</t>
        </is>
      </c>
      <c r="L42" s="7" t="inlineStr">
        <is>
          <t>["Senapati"]</t>
        </is>
      </c>
      <c r="M42" s="7" t="inlineStr">
        <is>
          <t>Yes</t>
        </is>
      </c>
      <c r="N42" s="7" t="inlineStr">
        <is>
          <t>Ministry of Home Affairs</t>
        </is>
      </c>
      <c r="O42" s="7" t="inlineStr">
        <is>
          <t>INDO TIBETAN BORDER POLICE</t>
        </is>
      </c>
      <c r="P42" s="7" t="inlineStr">
        <is>
          <t>NA</t>
        </is>
      </c>
      <c r="Q42" s="7" t="inlineStr">
        <is>
          <t>https://bidplus.gem.gov.in/showbidDocument/7962926</t>
        </is>
      </c>
      <c r="R42" s="7" t="inlineStr">
        <is>
          <t>C:\vs_code\TenderHunter2.1.3\download_pdf\GeM-Bidding-7901532.pdf</t>
        </is>
      </c>
      <c r="S42" s="7" t="inlineStr"/>
      <c r="T42" s="7" t="inlineStr"/>
      <c r="U42" s="7" t="inlineStr"/>
      <c r="V42" s="7" t="inlineStr"/>
      <c r="W42" s="7" t="inlineStr"/>
      <c r="X42" s="7" t="inlineStr"/>
      <c r="Y42" s="7" t="inlineStr"/>
    </row>
  </sheetData>
  <autoFilter ref="A2:Y2"/>
  <mergeCells count="1">
    <mergeCell ref="A1:Y1"/>
  </mergeCells>
  <pageMargins left="0.25" right="0.25" top="0.75" bottom="0.75" header="0.3" footer="0.3"/>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2025-06-19T10:23:40Z</dcterms:created>
  <dcterms:modified xmlns:dcterms="http://purl.org/dc/terms/" xmlns:xsi="http://www.w3.org/2001/XMLSchema-instance" xsi:type="dcterms:W3CDTF">2025-06-19T10:23:41Z</dcterms:modified>
</cp:coreProperties>
</file>