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ltered Data" sheetId="1" state="visible" r:id="rId1"/>
  </sheets>
  <definedNames>
    <definedName name="_xlnm._FilterDatabase" localSheetId="0" hidden="1">'Filtered Data'!$A$2:$Y$2</definedName>
    <definedName name="_xlnm.Print_Titles" localSheetId="0">'Filtered Data'!$1:$2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 HH:MM:SS"/>
  </numFmts>
  <fonts count="6">
    <font>
      <name val="Calibri"/>
      <family val="2"/>
      <color theme="1"/>
      <sz val="11"/>
      <scheme val="minor"/>
    </font>
    <font>
      <b val="1"/>
    </font>
    <font>
      <b val="1"/>
      <sz val="16"/>
    </font>
    <font>
      <b val="1"/>
      <sz val="15"/>
    </font>
    <font>
      <sz val="15"/>
    </font>
    <font>
      <color rgb="00FF0000"/>
      <sz val="18"/>
    </font>
  </fonts>
  <fills count="3">
    <fill>
      <patternFill/>
    </fill>
    <fill>
      <patternFill patternType="gray125"/>
    </fill>
    <fill>
      <patternFill patternType="solid">
        <fgColor rgb="00bdbdbd"/>
        <bgColor rgb="00bdbd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165" fontId="4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35" customWidth="1" min="3" max="3"/>
    <col width="10" customWidth="1" min="4" max="4"/>
    <col width="15" customWidth="1" min="5" max="5"/>
    <col width="15" customWidth="1" min="6" max="6"/>
    <col width="15" customWidth="1" min="7" max="7"/>
    <col width="15" customWidth="1" min="8" max="8"/>
    <col width="18" customWidth="1" min="9" max="9"/>
    <col width="18" customWidth="1" min="10" max="10"/>
    <col width="18" customWidth="1" min="11" max="11"/>
    <col width="40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  <col width="18" customWidth="1" min="18" max="18"/>
    <col width="18" customWidth="1" min="19" max="19"/>
    <col width="18" customWidth="1" min="20" max="20"/>
    <col width="18" customWidth="1" min="21" max="21"/>
    <col width="18" customWidth="1" min="22" max="22"/>
    <col width="18" customWidth="1" min="23" max="23"/>
    <col width="18" customWidth="1" min="24" max="24"/>
    <col width="18" customWidth="1" min="25" max="25"/>
  </cols>
  <sheetData>
    <row r="1">
      <c r="A1" s="4" t="inlineStr">
        <is>
          <t>Filtered Export – 2025-06-19 15:53</t>
        </is>
      </c>
    </row>
    <row r="2">
      <c r="A2" s="5" t="inlineStr">
        <is>
          <t>Date Of Search</t>
        </is>
      </c>
      <c r="B2" s="5" t="inlineStr">
        <is>
          <t>Tender Id</t>
        </is>
      </c>
      <c r="C2" s="5" t="inlineStr">
        <is>
          <t>Item Description</t>
        </is>
      </c>
      <c r="D2" s="5" t="inlineStr">
        <is>
          <t>Qty</t>
        </is>
      </c>
      <c r="E2" s="5" t="inlineStr">
        <is>
          <t>Start Date</t>
        </is>
      </c>
      <c r="F2" s="5" t="inlineStr">
        <is>
          <t>End Date</t>
        </is>
      </c>
      <c r="G2" s="5" t="inlineStr">
        <is>
          <t>End Time</t>
        </is>
      </c>
      <c r="H2" s="5" t="inlineStr">
        <is>
          <t>Day Left</t>
        </is>
      </c>
      <c r="I2" s="5" t="inlineStr">
        <is>
          <t>Emd Amount</t>
        </is>
      </c>
      <c r="J2" s="5" t="inlineStr">
        <is>
          <t>Tender Value</t>
        </is>
      </c>
      <c r="K2" s="5" t="inlineStr">
        <is>
          <t>Item Category</t>
        </is>
      </c>
      <c r="L2" s="5" t="inlineStr">
        <is>
          <t>Address</t>
        </is>
      </c>
      <c r="M2" s="5" t="inlineStr">
        <is>
          <t>Mse</t>
        </is>
      </c>
      <c r="N2" s="5" t="inlineStr">
        <is>
          <t>Ministry</t>
        </is>
      </c>
      <c r="O2" s="5" t="inlineStr">
        <is>
          <t>Department</t>
        </is>
      </c>
      <c r="P2" s="5" t="inlineStr">
        <is>
          <t>Branch</t>
        </is>
      </c>
      <c r="Q2" s="5" t="inlineStr">
        <is>
          <t>Link Href</t>
        </is>
      </c>
      <c r="R2" s="5" t="inlineStr">
        <is>
          <t>File Path</t>
        </is>
      </c>
      <c r="S2" s="5" t="inlineStr">
        <is>
          <t>Status</t>
        </is>
      </c>
      <c r="T2" s="5" t="inlineStr">
        <is>
          <t>L Placeholder</t>
        </is>
      </c>
      <c r="U2" s="5" t="inlineStr">
        <is>
          <t>Extended</t>
        </is>
      </c>
      <c r="V2" s="5" t="inlineStr">
        <is>
          <t>Cancel</t>
        </is>
      </c>
      <c r="W2" s="5" t="inlineStr">
        <is>
          <t>L1 Update</t>
        </is>
      </c>
      <c r="X2" s="5" t="inlineStr">
        <is>
          <t>Updated At</t>
        </is>
      </c>
      <c r="Y2" s="5" t="inlineStr">
        <is>
          <t>Live</t>
        </is>
      </c>
    </row>
    <row r="3" ht="120" customHeight="1">
      <c r="A3" s="6" t="n">
        <v>45817</v>
      </c>
      <c r="B3" s="7" t="inlineStr">
        <is>
          <t>GEM/2025/B/5892140</t>
        </is>
      </c>
      <c r="C3" s="7" t="inlineStr">
        <is>
          <t>Charcoal (Q4)</t>
        </is>
      </c>
      <c r="D3" s="7" t="n">
        <v>7400</v>
      </c>
      <c r="E3" s="6" t="n">
        <v>45688</v>
      </c>
      <c r="F3" s="6" t="n">
        <v>45691</v>
      </c>
      <c r="G3" s="7" t="inlineStr">
        <is>
          <t>12:00 PM</t>
        </is>
      </c>
      <c r="H3" s="8">
        <f>IF((INDIRECT("F"&amp;ROW())+INDIRECT("G"&amp;ROW()))-NOW() &lt;= 0, "CLOSED", INT((INDIRECT("F"&amp;ROW())+INDIRECT("G"&amp;ROW()))-NOW()) &amp; " days")</f>
        <v/>
      </c>
      <c r="I3" s="7" t="inlineStr"/>
      <c r="J3" s="7" t="inlineStr"/>
      <c r="K3" s="7" t="inlineStr">
        <is>
          <t>Charcoal (Q4)</t>
        </is>
      </c>
      <c r="L3" s="7" t="inlineStr">
        <is>
          <t>["795141,6 ASSAM RIFLES\nTAMENGLONG, DIST-\nTAMENGLONG, STATE -\nMANIPUR"]</t>
        </is>
      </c>
      <c r="M3" s="7" t="inlineStr">
        <is>
          <t>Yes</t>
        </is>
      </c>
      <c r="N3" s="7" t="inlineStr">
        <is>
          <t>MINISTRY OF HOME AFFAIRS</t>
        </is>
      </c>
      <c r="O3" s="7" t="inlineStr">
        <is>
          <t>ASSAM RIFLES</t>
        </is>
      </c>
      <c r="P3" s="7" t="inlineStr">
        <is>
          <t>NA</t>
        </is>
      </c>
      <c r="Q3" s="7" t="inlineStr">
        <is>
          <t>https://bidplus.gem.gov.in/showbidDocument/7457324</t>
        </is>
      </c>
      <c r="R3" s="7" t="inlineStr">
        <is>
          <t>C:\vs_code\TenderHunter2.1.3\download_pdf\GeM-Bidding-7457324.pdf</t>
        </is>
      </c>
      <c r="S3" s="7" t="inlineStr">
        <is>
          <t>Bid Award</t>
        </is>
      </c>
      <c r="T3" s="7" t="inlineStr">
        <is>
          <t>[["M/S KALA ENTERPRISES", "296000.00"], ["PRIYANKA ENTERPRISE", "407000.00"], ["Tech Junction", "444000.00"]]</t>
        </is>
      </c>
      <c r="U3" s="7" t="inlineStr"/>
      <c r="V3" s="7" t="inlineStr">
        <is>
          <t>Cancel</t>
        </is>
      </c>
      <c r="W3" s="7" t="inlineStr"/>
      <c r="X3" s="9" t="n">
        <v>45818.57907630787</v>
      </c>
      <c r="Y3" s="7" t="inlineStr"/>
    </row>
    <row r="4" ht="120" customHeight="1">
      <c r="A4" s="6" t="n">
        <v>45817</v>
      </c>
      <c r="B4" s="7" t="inlineStr">
        <is>
          <t>GEM/2025/B/5872452</t>
        </is>
      </c>
      <c r="C4" s="7" t="inlineStr">
        <is>
          <t>Charcoal (Q4)</t>
        </is>
      </c>
      <c r="D4" s="7" t="n">
        <v>7400</v>
      </c>
      <c r="E4" s="6" t="n">
        <v>45684</v>
      </c>
      <c r="F4" s="6" t="n">
        <v>45687</v>
      </c>
      <c r="G4" s="7" t="inlineStr">
        <is>
          <t>2:00 PM</t>
        </is>
      </c>
      <c r="H4" s="8">
        <f>IF((INDIRECT("F"&amp;ROW())+INDIRECT("G"&amp;ROW()))-NOW() &lt;= 0, "CLOSED", INT((INDIRECT("F"&amp;ROW())+INDIRECT("G"&amp;ROW()))-NOW()) &amp; " days")</f>
        <v/>
      </c>
      <c r="I4" s="7" t="inlineStr"/>
      <c r="J4" s="7" t="inlineStr"/>
      <c r="K4" s="7" t="inlineStr">
        <is>
          <t>Charcoal (Q4)</t>
        </is>
      </c>
      <c r="L4" s="7" t="inlineStr">
        <is>
          <t>["795141,6 ASSAM RIFLES\nTAMENGLONG, DIST-\nTAMENGLONG, STATE -\nMANIPUR"]</t>
        </is>
      </c>
      <c r="M4" s="7" t="inlineStr">
        <is>
          <t>Yes</t>
        </is>
      </c>
      <c r="N4" s="7" t="inlineStr">
        <is>
          <t>MINISTRY OF HOME AFFAIRS</t>
        </is>
      </c>
      <c r="O4" s="7" t="inlineStr">
        <is>
          <t>ASSAM RIFLES</t>
        </is>
      </c>
      <c r="P4" s="7" t="inlineStr">
        <is>
          <t>NA</t>
        </is>
      </c>
      <c r="Q4" s="7" t="inlineStr">
        <is>
          <t>https://bidplus.gem.gov.in/showbidDocument/7435403</t>
        </is>
      </c>
      <c r="R4" s="7" t="inlineStr">
        <is>
          <t>C:\vs_code\TenderHunter2.1.3\download_pdf\GeM-Bidding-7435403.pdf</t>
        </is>
      </c>
      <c r="S4" s="7" t="inlineStr">
        <is>
          <t>Bid Award</t>
        </is>
      </c>
      <c r="T4" s="7" t="inlineStr">
        <is>
          <t>[["M/S KALA ENTERPRISES", "296000.00"], ["Tech Junction", "333000.00"], ["PRIYANKA ENTERPRISE", "355200.00"]]</t>
        </is>
      </c>
      <c r="U4" s="7" t="inlineStr"/>
      <c r="V4" s="7" t="inlineStr">
        <is>
          <t>Cancel</t>
        </is>
      </c>
      <c r="W4" s="7" t="inlineStr"/>
      <c r="X4" s="9" t="n">
        <v>45818.57908993056</v>
      </c>
      <c r="Y4" s="7" t="inlineStr"/>
    </row>
    <row r="5" ht="120" customHeight="1">
      <c r="A5" s="6" t="n">
        <v>45817</v>
      </c>
      <c r="B5" s="7" t="inlineStr">
        <is>
          <t>GEM/2024/B/5740243</t>
        </is>
      </c>
      <c r="C5" s="7" t="inlineStr">
        <is>
          <t>84 MM RL MK-III HE CUT SEC,84 MM RL MK-III ILL CUT SEC,84 MM RL MK-III HEAT-751 CUT SEC,NATARAJ PEN</t>
        </is>
      </c>
      <c r="D5" s="7" t="n">
        <v>11</v>
      </c>
      <c r="E5" s="6" t="n">
        <v>45648</v>
      </c>
      <c r="F5" s="6" t="n">
        <v>45670</v>
      </c>
      <c r="G5" s="7" t="inlineStr">
        <is>
          <t>1:00 PM</t>
        </is>
      </c>
      <c r="H5" s="8">
        <f>IF((INDIRECT("F"&amp;ROW())+INDIRECT("G"&amp;ROW()))-NOW() &lt;= 0, "CLOSED", INT((INDIRECT("F"&amp;ROW())+INDIRECT("G"&amp;ROW()))-NOW()) &amp; " days")</f>
        <v/>
      </c>
      <c r="I5" s="7" t="inlineStr"/>
      <c r="J5" s="7" t="inlineStr"/>
      <c r="K5" s="7" t="inlineStr">
        <is>
          <t>84 MM RL MK-III HE CUT SEC , 84 MM RL MK-III ILL CUT SEC ,
84 MM RL MK-III HEAT-751 CUT SEC , NATARAJ PEN ,
NATARAJ COLOUR PEN</t>
        </is>
      </c>
      <c r="L5" s="7" t="inlineStr">
        <is>
          <t>["795141,6 ASSAM RIFLES\nTAMENGLONG, DIST-\nTAMENGLONG, STATE -\nMANIPUR"]</t>
        </is>
      </c>
      <c r="M5" s="7" t="inlineStr">
        <is>
          <t>Yes</t>
        </is>
      </c>
      <c r="N5" s="7" t="inlineStr">
        <is>
          <t>MINISTRY OF HOME AFFAIRS</t>
        </is>
      </c>
      <c r="O5" s="7" t="inlineStr">
        <is>
          <t>ASSAM RIFLES</t>
        </is>
      </c>
      <c r="P5" s="7" t="inlineStr">
        <is>
          <t>NA</t>
        </is>
      </c>
      <c r="Q5" s="7" t="inlineStr">
        <is>
          <t>https://bidplus.gem.gov.in/showbidDocument/7286565</t>
        </is>
      </c>
      <c r="R5" s="7" t="inlineStr">
        <is>
          <t>C:\vs_code\TenderHunter2.1.3\download_pdf\GeM-Bidding-7286565.pdf</t>
        </is>
      </c>
      <c r="S5" s="7" t="inlineStr">
        <is>
          <t>Bid Award</t>
        </is>
      </c>
      <c r="T5" s="7" t="inlineStr">
        <is>
          <t>[["M SABIR BAJEWALA(MSE,MII)\n( MSE Social Category:General )", "37240.00"], ["MS ENTERPRISES (MSE,MII)\n( MSE Social Category:OBC )", "37450.00"], ["JUNED BAJEWALA &amp; SONS (MSE,MII)\n( MSE Social Category:OBC )", "37620.00"]]</t>
        </is>
      </c>
      <c r="U5" s="7" t="inlineStr"/>
      <c r="V5" s="7" t="inlineStr">
        <is>
          <t>Cancel</t>
        </is>
      </c>
      <c r="W5" s="7" t="inlineStr"/>
      <c r="X5" s="9" t="n">
        <v>45818.57910335648</v>
      </c>
      <c r="Y5" s="7" t="inlineStr"/>
    </row>
    <row r="6" ht="120" customHeight="1">
      <c r="A6" s="6" t="n">
        <v>45817</v>
      </c>
      <c r="B6" s="7" t="inlineStr">
        <is>
          <t>GEM/2024/B/5740216</t>
        </is>
      </c>
      <c r="C6" s="7" t="inlineStr">
        <is>
          <t>51 MM MOR HE INSERT,MINE AP M-16 CUT SEC,MINE NMN-14 CUT SEC,UBGL DUMMY MODEL,NATARAJ ERASER</t>
        </is>
      </c>
      <c r="D6" s="7" t="n">
        <v>10</v>
      </c>
      <c r="E6" s="6" t="n">
        <v>45648</v>
      </c>
      <c r="F6" s="6" t="n">
        <v>45670</v>
      </c>
      <c r="G6" s="7" t="inlineStr">
        <is>
          <t>12:00 PM</t>
        </is>
      </c>
      <c r="H6" s="8">
        <f>IF((INDIRECT("F"&amp;ROW())+INDIRECT("G"&amp;ROW()))-NOW() &lt;= 0, "CLOSED", INT((INDIRECT("F"&amp;ROW())+INDIRECT("G"&amp;ROW()))-NOW()) &amp; " days")</f>
        <v/>
      </c>
      <c r="I6" s="7" t="inlineStr"/>
      <c r="J6" s="7" t="inlineStr"/>
      <c r="K6" s="7" t="inlineStr">
        <is>
          <t>51 MM MOR HE INSERT , MINE AP M-16 CUT SEC , MINE
NMN-14 CUT SEC , UBGL DUMMY MODEL , NATARAJ ERASER</t>
        </is>
      </c>
      <c r="L6" s="7" t="inlineStr">
        <is>
          <t>["795141,6 ASSAM RIFLES\nTAMENGLONG, DIST-\nTAMENGLONG, STATE -\nMANIPUR"]</t>
        </is>
      </c>
      <c r="M6" s="7" t="inlineStr">
        <is>
          <t>Yes</t>
        </is>
      </c>
      <c r="N6" s="7" t="inlineStr">
        <is>
          <t>MINISTRY OF HOME AFFAIRS</t>
        </is>
      </c>
      <c r="O6" s="7" t="inlineStr">
        <is>
          <t>ASSAM RIFLES</t>
        </is>
      </c>
      <c r="P6" s="7" t="inlineStr">
        <is>
          <t>NA</t>
        </is>
      </c>
      <c r="Q6" s="7" t="inlineStr">
        <is>
          <t>https://bidplus.gem.gov.in/showbidDocument/7286536</t>
        </is>
      </c>
      <c r="R6" s="7" t="inlineStr">
        <is>
          <t>C:\vs_code\TenderHunter2.1.3\download_pdf\GeM-Bidding-7286536.pdf</t>
        </is>
      </c>
      <c r="S6" s="7" t="inlineStr">
        <is>
          <t>Bid Award</t>
        </is>
      </c>
      <c r="T6" s="7" t="inlineStr">
        <is>
          <t>[["M SABIR BAJEWALA(MSE,MII)\n( MSE Social Category:General )", "37850.00"], ["MS ENTERPRISES (MSE,MII)\n( MSE Social Category:OBC )", "38060.00"], ["JUNED BAJEWALA &amp; SONS (MSE,MII)\n( MSE Social Category:OBC )", "38340.00"]]</t>
        </is>
      </c>
      <c r="U6" s="7" t="inlineStr"/>
      <c r="V6" s="7" t="inlineStr">
        <is>
          <t>Cancel</t>
        </is>
      </c>
      <c r="W6" s="7" t="inlineStr"/>
      <c r="X6" s="9" t="n">
        <v>45818.57910497685</v>
      </c>
      <c r="Y6" s="7" t="inlineStr"/>
    </row>
    <row r="7" ht="120" customHeight="1">
      <c r="A7" s="6" t="n">
        <v>45817</v>
      </c>
      <c r="B7" s="7" t="inlineStr">
        <is>
          <t>GEM/2024/B/5736750</t>
        </is>
      </c>
      <c r="C7" s="7" t="inlineStr">
        <is>
          <t>84 MM RL MULTI-PURPOSE STAND,81 MM MOR HE BOMB CUT MODEL,81 MM MOR ILL BOMB CUT MODEL,81 MM MOR FUZ</t>
        </is>
      </c>
      <c r="D7" s="7" t="n">
        <v>11</v>
      </c>
      <c r="E7" s="6" t="n">
        <v>45647</v>
      </c>
      <c r="F7" s="6" t="n">
        <v>45670</v>
      </c>
      <c r="G7" s="7" t="inlineStr">
        <is>
          <t>11:00 AM</t>
        </is>
      </c>
      <c r="H7" s="8">
        <f>IF((INDIRECT("F"&amp;ROW())+INDIRECT("G"&amp;ROW()))-NOW() &lt;= 0, "CLOSED", INT((INDIRECT("F"&amp;ROW())+INDIRECT("G"&amp;ROW()))-NOW()) &amp; " days")</f>
        <v/>
      </c>
      <c r="I7" s="7" t="inlineStr"/>
      <c r="J7" s="7" t="inlineStr"/>
      <c r="K7" s="7" t="inlineStr">
        <is>
          <t>84 MM RL MULTI-PURPOSE STAND , 81 MM MOR HE BOMB
CUT MODEL , 81 MM MOR ILL BOMB CUT MODEL , 81 MM
MOR FUZE CUT SEC DA-162 , NATARAJ SHARPNER</t>
        </is>
      </c>
      <c r="L7" s="7" t="inlineStr">
        <is>
          <t>["795141,6 ASSAM RIFLES\nTAMENGLONG, DIST-\nTAMENGLONG, STATE -\nMANIPUR"]</t>
        </is>
      </c>
      <c r="M7" s="7" t="inlineStr">
        <is>
          <t>Yes</t>
        </is>
      </c>
      <c r="N7" s="7" t="inlineStr">
        <is>
          <t>MINISTRY OF HOME AFFAIRS</t>
        </is>
      </c>
      <c r="O7" s="7" t="inlineStr">
        <is>
          <t>ASSAM RIFLES</t>
        </is>
      </c>
      <c r="P7" s="7" t="inlineStr">
        <is>
          <t>NA</t>
        </is>
      </c>
      <c r="Q7" s="7" t="inlineStr">
        <is>
          <t>https://bidplus.gem.gov.in/showbidDocument/7282571</t>
        </is>
      </c>
      <c r="R7" s="7" t="inlineStr">
        <is>
          <t>C:\vs_code\TenderHunter2.1.3\download_pdf\GeM-Bidding-7282571.pdf</t>
        </is>
      </c>
      <c r="S7" s="7" t="inlineStr">
        <is>
          <t>Bid Award</t>
        </is>
      </c>
      <c r="T7" s="7" t="inlineStr">
        <is>
          <t>[["M SABIR BAJEWALA(MSE,MII)\n( MSE Social Category:General )", "42500.00"], ["MS ENTERPRISES (MSE,MII)\n( MSE Social Category:OBC )", "42700.00"], ["JUNED BAJEWALA &amp; SONS (MSE,MII)\n( MSE Social Category:OBC )", "43110.00"]]</t>
        </is>
      </c>
      <c r="U7" s="7" t="inlineStr"/>
      <c r="V7" s="7" t="inlineStr">
        <is>
          <t>Cancel</t>
        </is>
      </c>
      <c r="W7" s="7" t="inlineStr"/>
      <c r="X7" s="9" t="n">
        <v>45818.57910879629</v>
      </c>
      <c r="Y7" s="7" t="inlineStr"/>
    </row>
    <row r="8" ht="120" customHeight="1">
      <c r="A8" s="6" t="n">
        <v>45817</v>
      </c>
      <c r="B8" s="7" t="inlineStr">
        <is>
          <t>GEM/2024/B/5736208</t>
        </is>
      </c>
      <c r="C8" s="7" t="inlineStr">
        <is>
          <t>MMG TRIGGER MECH,VOG - 30 UPPER FUZE,VOG - 30 LOWER FUZE,TRG MODEL INSAS RIF METAL,NATARAJ PENCIL</t>
        </is>
      </c>
      <c r="D8" s="7" t="n">
        <v>9</v>
      </c>
      <c r="E8" s="6" t="n">
        <v>45646</v>
      </c>
      <c r="F8" s="6" t="n">
        <v>45667</v>
      </c>
      <c r="G8" s="7" t="inlineStr">
        <is>
          <t>8:00 PM</t>
        </is>
      </c>
      <c r="H8" s="8">
        <f>IF((INDIRECT("F"&amp;ROW())+INDIRECT("G"&amp;ROW()))-NOW() &lt;= 0, "CLOSED", INT((INDIRECT("F"&amp;ROW())+INDIRECT("G"&amp;ROW()))-NOW()) &amp; " days")</f>
        <v/>
      </c>
      <c r="I8" s="7" t="inlineStr"/>
      <c r="J8" s="7" t="inlineStr"/>
      <c r="K8" s="7" t="inlineStr">
        <is>
          <t>MMG TRIGGER MECH , VOG - 30 UPPER FUZE , VOG - 30
LOWER FUZE , TRG MODEL INSAS RIF METAL , NATARAJ
PENCIL</t>
        </is>
      </c>
      <c r="L8" s="7" t="inlineStr">
        <is>
          <t>["795141,6 ASSAM RIFLES\nTAMENGLONG, DIST-\nTAMENGLONG, STATE -\nMANIPUR"]</t>
        </is>
      </c>
      <c r="M8" s="7" t="inlineStr">
        <is>
          <t>Yes</t>
        </is>
      </c>
      <c r="N8" s="7" t="inlineStr">
        <is>
          <t>MINISTRY OF HOME AFFAIRS</t>
        </is>
      </c>
      <c r="O8" s="7" t="inlineStr">
        <is>
          <t>ASSAM RIFLES</t>
        </is>
      </c>
      <c r="P8" s="7" t="inlineStr">
        <is>
          <t>NA</t>
        </is>
      </c>
      <c r="Q8" s="7" t="inlineStr">
        <is>
          <t>https://bidplus.gem.gov.in/showbidDocument/7281952</t>
        </is>
      </c>
      <c r="R8" s="7" t="inlineStr">
        <is>
          <t>C:\vs_code\TenderHunter2.1.3\download_pdf\GeM-Bidding-7281952.pdf</t>
        </is>
      </c>
      <c r="S8" s="7" t="inlineStr">
        <is>
          <t>Bid Award</t>
        </is>
      </c>
      <c r="T8" s="7" t="inlineStr">
        <is>
          <t>[["M SABIR BAJEWALA(MSE,MII)\n( MSE Social Category:General )", "32470.00"], ["MS ENTERPRISES (MSE,MII)\n( MSE Social Category:OBC )", "32870.00"], ["JUNED BAJEWALA &amp; SONS (MSE,MII)\n( MSE Social Category:OBC )", "33070.00"]]</t>
        </is>
      </c>
      <c r="U8" s="7" t="inlineStr"/>
      <c r="V8" s="7" t="inlineStr">
        <is>
          <t>Cancel</t>
        </is>
      </c>
      <c r="W8" s="7" t="inlineStr"/>
      <c r="X8" s="9" t="n">
        <v>45818.57911489583</v>
      </c>
      <c r="Y8" s="7" t="inlineStr"/>
    </row>
    <row r="9" ht="120" customHeight="1">
      <c r="A9" s="6" t="n">
        <v>45817</v>
      </c>
      <c r="B9" s="7" t="inlineStr">
        <is>
          <t>GEM/2024/B/5170809</t>
        </is>
      </c>
      <c r="C9" s="7" t="inlineStr">
        <is>
          <t>Bus Hiring Service - Regular Basis - Outstation; 34-36; Non Deluxe (NDX); 2470</t>
        </is>
      </c>
      <c r="D9" s="7" t="inlineStr"/>
      <c r="E9" s="6" t="n">
        <v>45490</v>
      </c>
      <c r="F9" s="6" t="n">
        <v>45504</v>
      </c>
      <c r="G9" s="7" t="inlineStr">
        <is>
          <t>11:00 AM</t>
        </is>
      </c>
      <c r="H9" s="8">
        <f>IF((INDIRECT("F"&amp;ROW())+INDIRECT("G"&amp;ROW()))-NOW() &lt;= 0, "CLOSED", INT((INDIRECT("F"&amp;ROW())+INDIRECT("G"&amp;ROW()))-NOW()) &amp; " days")</f>
        <v/>
      </c>
      <c r="I9" s="7" t="n">
        <v>105521</v>
      </c>
      <c r="J9" s="7" t="n">
        <v>5276050</v>
      </c>
      <c r="K9" s="7" t="inlineStr">
        <is>
          <t>Bus Hiring Service - Regular Basis - Outstation; 34-36; Non
Deluxe (NDX); 2470</t>
        </is>
      </c>
      <c r="L9" s="7" t="inlineStr">
        <is>
          <t>["795141,6 Assam Rifles, Near\nAppolo Ground, Tamenglong\nTown"]</t>
        </is>
      </c>
      <c r="M9" s="7" t="inlineStr">
        <is>
          <t>Yes</t>
        </is>
      </c>
      <c r="N9" s="7" t="inlineStr">
        <is>
          <t>MINISTRY OF HOME AFFAIRS</t>
        </is>
      </c>
      <c r="O9" s="7" t="inlineStr">
        <is>
          <t>ASSAM RIFLES</t>
        </is>
      </c>
      <c r="P9" s="7" t="inlineStr">
        <is>
          <t>NA</t>
        </is>
      </c>
      <c r="Q9" s="7" t="inlineStr">
        <is>
          <t>https://bidplus.gem.gov.in/showbidDocument/6652001</t>
        </is>
      </c>
      <c r="R9" s="7" t="inlineStr">
        <is>
          <t>C:\vs_code\TenderHunter2.1.3\download_pdf\GeM-Bidding-6652001.pdf</t>
        </is>
      </c>
      <c r="S9" s="7" t="inlineStr">
        <is>
          <t>Bid Award</t>
        </is>
      </c>
      <c r="T9" s="7" t="inlineStr">
        <is>
          <t>[["M/s Harish Kumar Kushwaha\n( MSE Social Category:General )", "3815868.17"], ["M/S. HBM ENTERPRISE\n( MSE Social Category:General )", "4015000.00"]]</t>
        </is>
      </c>
      <c r="U9" s="7" t="inlineStr"/>
      <c r="V9" s="7" t="inlineStr">
        <is>
          <t>Cancel</t>
        </is>
      </c>
      <c r="W9" s="7" t="inlineStr"/>
      <c r="X9" s="9" t="n">
        <v>45818.57953846065</v>
      </c>
      <c r="Y9" s="7" t="inlineStr"/>
    </row>
    <row r="10" ht="120" customHeight="1">
      <c r="A10" s="6" t="n">
        <v>45817</v>
      </c>
      <c r="B10" s="7" t="inlineStr">
        <is>
          <t>GEM/2024/B/5103800</t>
        </is>
      </c>
      <c r="C10" s="7" t="inlineStr">
        <is>
          <t>Goods Transport Service – Per Trip based  Service - Open Water; Water Tank Truck; Light Tanker,Go</t>
        </is>
      </c>
      <c r="D10" s="7" t="inlineStr"/>
      <c r="E10" s="6" t="n">
        <v>45471</v>
      </c>
      <c r="F10" s="6" t="n">
        <v>45485</v>
      </c>
      <c r="G10" s="7" t="inlineStr">
        <is>
          <t>2:00 PM</t>
        </is>
      </c>
      <c r="H10" s="8">
        <f>IF((INDIRECT("F"&amp;ROW())+INDIRECT("G"&amp;ROW()))-NOW() &lt;= 0, "CLOSED", INT((INDIRECT("F"&amp;ROW())+INDIRECT("G"&amp;ROW()))-NOW()) &amp; " days")</f>
        <v/>
      </c>
      <c r="I10" s="7" t="n">
        <v>85517</v>
      </c>
      <c r="J10" s="7" t="n">
        <v>4275850</v>
      </c>
      <c r="K10" s="7" t="inlineStr">
        <is>
          <t>Goods Transport Service – Per Trip based Service - Open
Water; Water Tank Truck; Light Tanker</t>
        </is>
      </c>
      <c r="L10" s="7" t="inlineStr">
        <is>
          <t>["795141,6 Assam Rifles, Near\nAppolo Ground, Tamenglong\nTown"]</t>
        </is>
      </c>
      <c r="M10" s="7" t="inlineStr">
        <is>
          <t>Yes</t>
        </is>
      </c>
      <c r="N10" s="7" t="inlineStr">
        <is>
          <t>MINISTRY OF HOME AFFAIRS</t>
        </is>
      </c>
      <c r="O10" s="7" t="inlineStr">
        <is>
          <t>ASSAM RIFLES</t>
        </is>
      </c>
      <c r="P10" s="7" t="inlineStr">
        <is>
          <t>NA</t>
        </is>
      </c>
      <c r="Q10" s="7" t="inlineStr">
        <is>
          <t>https://bidplus.gem.gov.in/showbidDocument/6578112</t>
        </is>
      </c>
      <c r="R10" s="7" t="inlineStr">
        <is>
          <t>C:\vs_code\TenderHunter2.1.3\download_pdf\GeM-Bidding-6578112.pdf</t>
        </is>
      </c>
      <c r="S10" s="7" t="inlineStr">
        <is>
          <t>Bid Award</t>
        </is>
      </c>
      <c r="T10" s="7" t="inlineStr">
        <is>
          <t>[["M/S. UDAY KUMAR SINGH", "2772905.00"], ["CHANDAN KUMAR\n( MSE Social Category:General )", "2828750.00"], ["ISLAND LALOO", "2920000.00"]]</t>
        </is>
      </c>
      <c r="U10" s="7" t="inlineStr"/>
      <c r="V10" s="7" t="inlineStr">
        <is>
          <t>Cancel</t>
        </is>
      </c>
      <c r="W10" s="7" t="inlineStr"/>
      <c r="X10" s="9" t="n">
        <v>45818.57960471065</v>
      </c>
      <c r="Y10" s="7" t="inlineStr"/>
    </row>
    <row r="11" ht="120" customHeight="1">
      <c r="A11" s="6" t="n">
        <v>45817</v>
      </c>
      <c r="B11" s="7" t="inlineStr">
        <is>
          <t>GEM/2024/B/5105264</t>
        </is>
      </c>
      <c r="C11" s="7" t="inlineStr">
        <is>
          <t>Goods Transport Service – Per Trip based  Service - Food Grains, Vegetables, Meat, Food Items, Li</t>
        </is>
      </c>
      <c r="D11" s="7" t="inlineStr"/>
      <c r="E11" s="6" t="n">
        <v>45471</v>
      </c>
      <c r="F11" s="6" t="n">
        <v>45485</v>
      </c>
      <c r="G11" s="7" t="inlineStr">
        <is>
          <t>2:00 PM</t>
        </is>
      </c>
      <c r="H11" s="8">
        <f>IF((INDIRECT("F"&amp;ROW())+INDIRECT("G"&amp;ROW()))-NOW() &lt;= 0, "CLOSED", INT((INDIRECT("F"&amp;ROW())+INDIRECT("G"&amp;ROW()))-NOW()) &amp; " days")</f>
        <v/>
      </c>
      <c r="I11" s="7" t="n">
        <v>92196</v>
      </c>
      <c r="J11" s="7" t="n">
        <v>4609800</v>
      </c>
      <c r="K11" s="7" t="inlineStr">
        <is>
          <t>Goods Transport Service – Per Trip based Service - Food
Grains, Vegetables, Meat, Food Items, Livestock; Kundagari;
Medium Duty , Goods Transport Service – Per Trip based
Service - Food Grains, Vegetables, Meat, Food Items,
Livestock; Pickup Truck; Medium Duty</t>
        </is>
      </c>
      <c r="L11" s="7" t="inlineStr">
        <is>
          <t>["795141,6 Assam Rifles, Near\nAppolo Ground, Tamenglong\nTown"]</t>
        </is>
      </c>
      <c r="M11" s="7" t="inlineStr">
        <is>
          <t>Yes</t>
        </is>
      </c>
      <c r="N11" s="7" t="inlineStr">
        <is>
          <t>MINISTRY OF HOME AFFAIRS</t>
        </is>
      </c>
      <c r="O11" s="7" t="inlineStr">
        <is>
          <t>ASSAM RIFLES</t>
        </is>
      </c>
      <c r="P11" s="7" t="inlineStr">
        <is>
          <t>NA</t>
        </is>
      </c>
      <c r="Q11" s="7" t="inlineStr">
        <is>
          <t>https://bidplus.gem.gov.in/showbidDocument/6579740</t>
        </is>
      </c>
      <c r="R11" s="7" t="inlineStr">
        <is>
          <t>C:\vs_code\TenderHunter2.1.3\download_pdf\GeM-Bidding-6579740.pdf</t>
        </is>
      </c>
      <c r="S11" s="7" t="inlineStr">
        <is>
          <t>Bid Award</t>
        </is>
      </c>
      <c r="T11" s="7" t="inlineStr">
        <is>
          <t>[["M/S CARON ENTERPRISES", "3296800.00"], ["M/S HARMEET KAUR SEHGAL", "3343600.00"], ["M/S STANLEE MAHONGNAO", "3380000.00"]]</t>
        </is>
      </c>
      <c r="U11" s="7" t="inlineStr"/>
      <c r="V11" s="7" t="inlineStr">
        <is>
          <t>Cancel</t>
        </is>
      </c>
      <c r="W11" s="7" t="inlineStr"/>
      <c r="X11" s="9" t="n">
        <v>45818.57960532408</v>
      </c>
      <c r="Y11" s="7" t="inlineStr"/>
    </row>
  </sheetData>
  <autoFilter ref="A2:Y2"/>
  <mergeCells count="1">
    <mergeCell ref="A1:Y1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2025-06-19T10:23:45Z</dcterms:created>
  <dcterms:modified xmlns:dcterms="http://purl.org/dc/terms/" xmlns:xsi="http://www.w3.org/2001/XMLSchema-instance" xsi:type="dcterms:W3CDTF">2025-06-19T10:23:45Z</dcterms:modified>
</cp:coreProperties>
</file>